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8AUG/Til TRM/"/>
    </mc:Choice>
  </mc:AlternateContent>
  <xr:revisionPtr revIDLastSave="1" documentId="8_{9755550A-44E1-40FC-B14F-65193C2A86C7}" xr6:coauthVersionLast="47" xr6:coauthVersionMax="47" xr10:uidLastSave="{9563179D-13EF-4F0C-A9FD-8D14119AF035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83" i="1" l="1"/>
  <c r="G1084" i="1"/>
  <c r="G1085" i="1"/>
  <c r="G1086" i="1"/>
  <c r="G1087" i="1"/>
  <c r="G1088" i="1"/>
  <c r="G1089" i="1"/>
  <c r="G1121" i="1"/>
  <c r="G1122" i="1"/>
  <c r="G1123" i="1"/>
  <c r="G1124" i="1"/>
  <c r="G1125" i="1"/>
  <c r="G1156" i="1"/>
  <c r="G1157" i="1"/>
  <c r="G1158" i="1"/>
  <c r="G1159" i="1"/>
  <c r="G1160" i="1"/>
  <c r="G1161" i="1"/>
  <c r="G1162" i="1"/>
  <c r="G1163" i="1"/>
  <c r="G1164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73" i="1"/>
  <c r="G1274" i="1"/>
  <c r="G1275" i="1"/>
  <c r="G127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448" i="1"/>
  <c r="G1449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550" i="1"/>
  <c r="G1551" i="1"/>
  <c r="G1552" i="1"/>
  <c r="G1553" i="1"/>
  <c r="G1554" i="1"/>
  <c r="G1555" i="1"/>
  <c r="G1556" i="1"/>
  <c r="G1557" i="1"/>
  <c r="G1581" i="1"/>
  <c r="G1582" i="1"/>
  <c r="G1583" i="1"/>
  <c r="G1584" i="1"/>
  <c r="G1585" i="1"/>
  <c r="G1586" i="1"/>
  <c r="G1587" i="1"/>
  <c r="G1588" i="1"/>
  <c r="G1589" i="1"/>
  <c r="G1603" i="1"/>
  <c r="G1604" i="1"/>
  <c r="G1605" i="1"/>
  <c r="G1606" i="1"/>
  <c r="G1607" i="1"/>
  <c r="G1608" i="1"/>
  <c r="G1658" i="1"/>
  <c r="G1659" i="1"/>
  <c r="G1660" i="1"/>
  <c r="G1661" i="1"/>
  <c r="G1662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820" i="1"/>
  <c r="G1821" i="1"/>
  <c r="G1822" i="1"/>
  <c r="G1823" i="1"/>
  <c r="G1824" i="1"/>
  <c r="G1825" i="1"/>
  <c r="G1826" i="1"/>
  <c r="G1827" i="1"/>
  <c r="G1828" i="1"/>
  <c r="G1829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39" i="1"/>
  <c r="G1940" i="1"/>
  <c r="G1941" i="1"/>
  <c r="G1942" i="1"/>
  <c r="G1943" i="1"/>
  <c r="G1944" i="1"/>
  <c r="G1945" i="1"/>
  <c r="G1946" i="1"/>
  <c r="G1947" i="1"/>
  <c r="G2020" i="1"/>
  <c r="G2021" i="1"/>
  <c r="G2022" i="1"/>
  <c r="G2023" i="1"/>
  <c r="G2024" i="1"/>
  <c r="G2025" i="1"/>
  <c r="G2026" i="1"/>
  <c r="G2050" i="1"/>
  <c r="G2051" i="1"/>
  <c r="G2052" i="1"/>
  <c r="G2053" i="1"/>
  <c r="G2054" i="1"/>
  <c r="G2055" i="1"/>
  <c r="G2056" i="1"/>
  <c r="G2057" i="1"/>
  <c r="G2058" i="1"/>
  <c r="G2059" i="1"/>
  <c r="G2060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66" i="1"/>
  <c r="G2167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349" i="1"/>
  <c r="G2350" i="1"/>
  <c r="G235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433" i="1"/>
  <c r="G2434" i="1"/>
  <c r="G2435" i="1"/>
  <c r="G2436" i="1"/>
  <c r="G2437" i="1"/>
  <c r="G2438" i="1"/>
  <c r="G2459" i="1"/>
  <c r="G2460" i="1"/>
  <c r="G2461" i="1"/>
  <c r="G2462" i="1"/>
  <c r="G2463" i="1"/>
  <c r="G2464" i="1"/>
  <c r="G2465" i="1"/>
  <c r="G2466" i="1"/>
  <c r="G2467" i="1"/>
  <c r="G2468" i="1"/>
  <c r="G2469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660" i="1"/>
  <c r="G2661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63" i="1"/>
  <c r="G2764" i="1"/>
  <c r="G2765" i="1"/>
  <c r="G2766" i="1"/>
  <c r="G276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47" i="1"/>
  <c r="G2848" i="1"/>
  <c r="G2849" i="1"/>
  <c r="G2850" i="1"/>
  <c r="G2851" i="1"/>
  <c r="G2852" i="1"/>
  <c r="G2853" i="1"/>
  <c r="G2854" i="1"/>
  <c r="G2855" i="1"/>
  <c r="G2856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959" i="1"/>
  <c r="G2960" i="1"/>
  <c r="G2961" i="1"/>
  <c r="G2962" i="1"/>
  <c r="G2963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80" i="1"/>
  <c r="G3081" i="1"/>
  <c r="G3082" i="1"/>
  <c r="G3083" i="1"/>
  <c r="G3084" i="1"/>
  <c r="G3085" i="1"/>
  <c r="G3086" i="1"/>
  <c r="G3087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322" i="1"/>
  <c r="G3323" i="1"/>
  <c r="G3324" i="1"/>
  <c r="G3325" i="1"/>
  <c r="G3326" i="1"/>
  <c r="G3327" i="1"/>
  <c r="G3328" i="1"/>
  <c r="G3329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528" i="1"/>
  <c r="G3529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618" i="1"/>
  <c r="G3619" i="1"/>
  <c r="G3620" i="1"/>
  <c r="G3621" i="1"/>
  <c r="G3622" i="1"/>
  <c r="G3623" i="1"/>
  <c r="G3624" i="1"/>
  <c r="G3625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735" i="1"/>
  <c r="G3736" i="1"/>
  <c r="G3737" i="1"/>
  <c r="G3738" i="1"/>
  <c r="G3739" i="1"/>
  <c r="G3740" i="1"/>
  <c r="G3741" i="1"/>
  <c r="G3742" i="1"/>
  <c r="G3794" i="1"/>
  <c r="G3795" i="1"/>
  <c r="G3796" i="1"/>
  <c r="G3797" i="1"/>
  <c r="G3798" i="1"/>
  <c r="G3799" i="1"/>
  <c r="G3800" i="1"/>
  <c r="G3801" i="1"/>
  <c r="G3802" i="1"/>
  <c r="G3803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919" i="1"/>
  <c r="G3920" i="1"/>
  <c r="G3921" i="1"/>
  <c r="G3922" i="1"/>
  <c r="G3923" i="1"/>
  <c r="G3924" i="1"/>
  <c r="G3925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4032" i="1"/>
  <c r="G4033" i="1"/>
  <c r="G4034" i="1"/>
  <c r="G4035" i="1"/>
  <c r="G4123" i="1"/>
  <c r="G4124" i="1"/>
  <c r="G4125" i="1"/>
  <c r="G4126" i="1"/>
  <c r="G4127" i="1"/>
  <c r="G4128" i="1"/>
  <c r="G4129" i="1"/>
  <c r="G4130" i="1"/>
  <c r="G4131" i="1"/>
  <c r="G4132" i="1"/>
  <c r="G4133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332" i="1"/>
  <c r="G4333" i="1"/>
  <c r="G4334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524" i="1"/>
  <c r="G4525" i="1"/>
  <c r="G4526" i="1"/>
  <c r="G4545" i="1"/>
  <c r="G4546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657" i="1"/>
  <c r="G4658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30" i="1"/>
  <c r="G4753" i="1"/>
  <c r="G4754" i="1"/>
  <c r="G4755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911" i="1"/>
  <c r="G4912" i="1"/>
  <c r="G4913" i="1"/>
  <c r="G4914" i="1"/>
  <c r="G4915" i="1"/>
  <c r="G4916" i="1"/>
  <c r="G4917" i="1"/>
  <c r="G4918" i="1"/>
  <c r="G4940" i="1"/>
  <c r="G4941" i="1"/>
  <c r="G4942" i="1"/>
  <c r="G4943" i="1"/>
  <c r="G4944" i="1"/>
  <c r="G4945" i="1"/>
  <c r="G4946" i="1"/>
  <c r="G4947" i="1"/>
  <c r="G4948" i="1"/>
  <c r="G4949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51" i="1"/>
  <c r="G5252" i="1"/>
  <c r="G5253" i="1"/>
  <c r="G5254" i="1"/>
  <c r="G5299" i="1"/>
  <c r="G5312" i="1"/>
  <c r="G5313" i="1"/>
  <c r="G5314" i="1"/>
  <c r="G5315" i="1"/>
  <c r="G5316" i="1"/>
  <c r="G5317" i="1"/>
  <c r="G5318" i="1"/>
  <c r="G5319" i="1"/>
  <c r="G5359" i="1"/>
  <c r="G5360" i="1"/>
  <c r="G5361" i="1"/>
  <c r="G5362" i="1"/>
  <c r="G5363" i="1"/>
  <c r="G5364" i="1"/>
  <c r="G5365" i="1"/>
  <c r="G5366" i="1"/>
  <c r="G5367" i="1"/>
  <c r="G5414" i="1"/>
  <c r="G5415" i="1"/>
  <c r="G5416" i="1"/>
  <c r="G5417" i="1"/>
  <c r="G5418" i="1"/>
  <c r="G5419" i="1"/>
  <c r="G5420" i="1"/>
  <c r="G5421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79" i="1"/>
  <c r="G5501" i="1"/>
  <c r="G5502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702" i="1"/>
  <c r="G5703" i="1"/>
  <c r="G5704" i="1"/>
  <c r="G5705" i="1"/>
  <c r="G5706" i="1"/>
  <c r="G5707" i="1"/>
  <c r="G5708" i="1"/>
  <c r="G5709" i="1"/>
  <c r="G5710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61" i="1"/>
  <c r="G5862" i="1"/>
  <c r="G5863" i="1"/>
  <c r="G5864" i="1"/>
  <c r="G5865" i="1"/>
  <c r="G5866" i="1"/>
  <c r="G5867" i="1"/>
  <c r="G5868" i="1"/>
  <c r="G5869" i="1"/>
  <c r="G5870" i="1"/>
  <c r="G5896" i="1"/>
  <c r="G5897" i="1"/>
  <c r="G5898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73" i="1"/>
  <c r="G6074" i="1"/>
  <c r="G6075" i="1"/>
  <c r="G6076" i="1"/>
  <c r="G6077" i="1"/>
  <c r="G6078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216" i="1"/>
  <c r="G6217" i="1"/>
  <c r="G6218" i="1"/>
  <c r="G6219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310" i="1"/>
  <c r="G6311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548" i="1"/>
  <c r="G6549" i="1"/>
  <c r="G6550" i="1"/>
  <c r="G6551" i="1"/>
  <c r="G6552" i="1"/>
  <c r="G6553" i="1"/>
  <c r="G6554" i="1"/>
  <c r="G6555" i="1"/>
  <c r="G6556" i="1"/>
  <c r="G6557" i="1"/>
  <c r="G6558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730" i="1"/>
  <c r="G6731" i="1"/>
  <c r="G6732" i="1"/>
  <c r="G6733" i="1"/>
  <c r="G6734" i="1"/>
  <c r="G6793" i="1"/>
  <c r="G6794" i="1"/>
  <c r="G6795" i="1"/>
  <c r="G6796" i="1"/>
  <c r="G6797" i="1"/>
  <c r="G6798" i="1"/>
  <c r="G6799" i="1"/>
  <c r="G6898" i="1"/>
  <c r="G6899" i="1"/>
  <c r="G6900" i="1"/>
  <c r="G6901" i="1"/>
  <c r="G6902" i="1"/>
  <c r="G6903" i="1"/>
  <c r="G6904" i="1"/>
  <c r="G6905" i="1"/>
  <c r="G6906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47" i="1"/>
  <c r="G7048" i="1"/>
  <c r="G7049" i="1"/>
  <c r="G7050" i="1"/>
  <c r="G7051" i="1"/>
  <c r="G7052" i="1"/>
  <c r="G7122" i="1"/>
  <c r="G7123" i="1"/>
  <c r="G7124" i="1"/>
  <c r="G7125" i="1"/>
  <c r="G7126" i="1"/>
  <c r="G7127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88" i="1"/>
  <c r="G7189" i="1"/>
  <c r="G7190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342" i="1"/>
  <c r="G7343" i="1"/>
  <c r="G7344" i="1"/>
  <c r="G7345" i="1"/>
  <c r="G7346" i="1"/>
  <c r="G7347" i="1"/>
  <c r="G7348" i="1"/>
  <c r="G7349" i="1"/>
  <c r="G7350" i="1"/>
  <c r="G7351" i="1"/>
  <c r="G7352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81" i="1"/>
  <c r="G7482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65" i="1"/>
  <c r="G7566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42" i="1"/>
  <c r="G7843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72" i="1"/>
  <c r="G7973" i="1"/>
  <c r="G7974" i="1"/>
  <c r="G7975" i="1"/>
  <c r="G7976" i="1"/>
  <c r="G7977" i="1"/>
  <c r="G7978" i="1"/>
  <c r="G7979" i="1"/>
  <c r="G7980" i="1"/>
  <c r="G7981" i="1"/>
  <c r="G8002" i="1"/>
  <c r="G8003" i="1"/>
  <c r="G8004" i="1"/>
  <c r="G8005" i="1"/>
  <c r="G8006" i="1"/>
  <c r="G8007" i="1"/>
  <c r="G8008" i="1"/>
  <c r="G8009" i="1"/>
  <c r="G8010" i="1"/>
  <c r="G8086" i="1"/>
  <c r="G8087" i="1"/>
  <c r="G8088" i="1"/>
  <c r="G8089" i="1"/>
  <c r="G8090" i="1"/>
  <c r="G8091" i="1"/>
  <c r="G8092" i="1"/>
  <c r="G8093" i="1"/>
  <c r="G8094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425" i="1"/>
  <c r="G8426" i="1"/>
  <c r="G8427" i="1"/>
  <c r="G8428" i="1"/>
  <c r="G8429" i="1"/>
  <c r="G8430" i="1"/>
  <c r="G8431" i="1"/>
  <c r="G8448" i="1"/>
  <c r="G8449" i="1"/>
  <c r="G8450" i="1"/>
  <c r="G8451" i="1"/>
  <c r="G8452" i="1"/>
  <c r="G8453" i="1"/>
  <c r="G8474" i="1"/>
  <c r="G8475" i="1"/>
  <c r="G8476" i="1"/>
  <c r="G8477" i="1"/>
  <c r="G8478" i="1"/>
  <c r="G8479" i="1"/>
  <c r="G8480" i="1"/>
  <c r="G8481" i="1"/>
  <c r="G8552" i="1"/>
  <c r="G8553" i="1"/>
  <c r="G8554" i="1"/>
  <c r="G8555" i="1"/>
  <c r="G8556" i="1"/>
  <c r="G8557" i="1"/>
  <c r="G8558" i="1"/>
  <c r="G8584" i="1"/>
  <c r="G8585" i="1"/>
  <c r="G8586" i="1"/>
  <c r="G8680" i="1"/>
  <c r="G8681" i="1"/>
  <c r="G8682" i="1"/>
  <c r="G8683" i="1"/>
  <c r="G8684" i="1"/>
  <c r="G8685" i="1"/>
  <c r="G8686" i="1"/>
  <c r="G8687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94" i="1"/>
  <c r="G8795" i="1"/>
  <c r="G8796" i="1"/>
  <c r="G8797" i="1"/>
  <c r="G8798" i="1"/>
  <c r="G8799" i="1"/>
  <c r="G8800" i="1"/>
  <c r="G8801" i="1"/>
  <c r="G8830" i="1"/>
  <c r="G8831" i="1"/>
  <c r="G8832" i="1"/>
  <c r="G8833" i="1"/>
  <c r="G8834" i="1"/>
  <c r="G8835" i="1"/>
  <c r="G8836" i="1"/>
  <c r="G8837" i="1"/>
  <c r="G8838" i="1"/>
  <c r="G8839" i="1"/>
  <c r="G8840" i="1"/>
  <c r="G8879" i="1"/>
  <c r="G8880" i="1"/>
  <c r="G8881" i="1"/>
  <c r="G8882" i="1"/>
  <c r="G8883" i="1"/>
  <c r="G8884" i="1"/>
  <c r="G8885" i="1"/>
  <c r="G888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98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102" i="1"/>
  <c r="G9103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78" i="1"/>
  <c r="G9179" i="1"/>
  <c r="G9180" i="1"/>
  <c r="G9181" i="1"/>
  <c r="G9310" i="1"/>
  <c r="G9311" i="1"/>
  <c r="G9312" i="1"/>
  <c r="G9313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55" i="1"/>
  <c r="G9456" i="1"/>
  <c r="G9457" i="1"/>
  <c r="G9458" i="1"/>
  <c r="G9472" i="1"/>
  <c r="G9473" i="1"/>
  <c r="G9474" i="1"/>
  <c r="G9475" i="1"/>
  <c r="G9476" i="1"/>
  <c r="G9477" i="1"/>
  <c r="G9478" i="1"/>
  <c r="G9479" i="1"/>
  <c r="G9480" i="1"/>
  <c r="G9527" i="1"/>
  <c r="G9528" i="1"/>
  <c r="G9529" i="1"/>
  <c r="G9530" i="1"/>
  <c r="G9612" i="1"/>
  <c r="G9613" i="1"/>
  <c r="G9614" i="1"/>
  <c r="G9615" i="1"/>
  <c r="G9616" i="1"/>
  <c r="G9617" i="1"/>
  <c r="G9618" i="1"/>
  <c r="G9619" i="1"/>
  <c r="G9620" i="1"/>
  <c r="G9621" i="1"/>
  <c r="K1083" i="1"/>
  <c r="K1084" i="1"/>
  <c r="K1085" i="1"/>
  <c r="K1086" i="1"/>
  <c r="K1087" i="1"/>
  <c r="K1088" i="1"/>
  <c r="K1089" i="1"/>
  <c r="K1121" i="1"/>
  <c r="K1122" i="1"/>
  <c r="K1123" i="1"/>
  <c r="K1124" i="1"/>
  <c r="K1125" i="1"/>
  <c r="K1156" i="1"/>
  <c r="K1157" i="1"/>
  <c r="K1158" i="1"/>
  <c r="K1159" i="1"/>
  <c r="K1160" i="1"/>
  <c r="K1161" i="1"/>
  <c r="K1162" i="1"/>
  <c r="K1163" i="1"/>
  <c r="K1164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73" i="1"/>
  <c r="K1274" i="1"/>
  <c r="K1275" i="1"/>
  <c r="K127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448" i="1"/>
  <c r="K1449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550" i="1"/>
  <c r="K1551" i="1"/>
  <c r="K1552" i="1"/>
  <c r="K1553" i="1"/>
  <c r="K1554" i="1"/>
  <c r="K1555" i="1"/>
  <c r="K1556" i="1"/>
  <c r="K1557" i="1"/>
  <c r="K1581" i="1"/>
  <c r="K1582" i="1"/>
  <c r="K1583" i="1"/>
  <c r="K1584" i="1"/>
  <c r="K1585" i="1"/>
  <c r="K1586" i="1"/>
  <c r="K1587" i="1"/>
  <c r="K1588" i="1"/>
  <c r="K1589" i="1"/>
  <c r="K1603" i="1"/>
  <c r="K1604" i="1"/>
  <c r="K1605" i="1"/>
  <c r="K1606" i="1"/>
  <c r="K1607" i="1"/>
  <c r="K1608" i="1"/>
  <c r="K1658" i="1"/>
  <c r="K1659" i="1"/>
  <c r="K1660" i="1"/>
  <c r="K1661" i="1"/>
  <c r="K1662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820" i="1"/>
  <c r="K1821" i="1"/>
  <c r="K1822" i="1"/>
  <c r="K1823" i="1"/>
  <c r="K1824" i="1"/>
  <c r="K1825" i="1"/>
  <c r="K1826" i="1"/>
  <c r="K1827" i="1"/>
  <c r="K1828" i="1"/>
  <c r="K1829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39" i="1"/>
  <c r="K1940" i="1"/>
  <c r="K1941" i="1"/>
  <c r="K1942" i="1"/>
  <c r="K1943" i="1"/>
  <c r="K1944" i="1"/>
  <c r="K1945" i="1"/>
  <c r="K1946" i="1"/>
  <c r="K1947" i="1"/>
  <c r="K2020" i="1"/>
  <c r="K2021" i="1"/>
  <c r="K2022" i="1"/>
  <c r="K2023" i="1"/>
  <c r="K2024" i="1"/>
  <c r="K2025" i="1"/>
  <c r="K2026" i="1"/>
  <c r="K2050" i="1"/>
  <c r="K2051" i="1"/>
  <c r="K2052" i="1"/>
  <c r="K2053" i="1"/>
  <c r="K2054" i="1"/>
  <c r="K2055" i="1"/>
  <c r="K2056" i="1"/>
  <c r="K2057" i="1"/>
  <c r="K2058" i="1"/>
  <c r="K2059" i="1"/>
  <c r="K2060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66" i="1"/>
  <c r="K2167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349" i="1"/>
  <c r="K2350" i="1"/>
  <c r="K235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433" i="1"/>
  <c r="K2434" i="1"/>
  <c r="K2435" i="1"/>
  <c r="K2436" i="1"/>
  <c r="K2437" i="1"/>
  <c r="K2438" i="1"/>
  <c r="K2459" i="1"/>
  <c r="K2460" i="1"/>
  <c r="K2461" i="1"/>
  <c r="K2462" i="1"/>
  <c r="K2463" i="1"/>
  <c r="K2464" i="1"/>
  <c r="K2465" i="1"/>
  <c r="K2466" i="1"/>
  <c r="K2467" i="1"/>
  <c r="K2468" i="1"/>
  <c r="K2469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660" i="1"/>
  <c r="K2661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63" i="1"/>
  <c r="K2764" i="1"/>
  <c r="K2765" i="1"/>
  <c r="K2766" i="1"/>
  <c r="K276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47" i="1"/>
  <c r="K2848" i="1"/>
  <c r="K2849" i="1"/>
  <c r="K2850" i="1"/>
  <c r="K2851" i="1"/>
  <c r="K2852" i="1"/>
  <c r="K2853" i="1"/>
  <c r="K2854" i="1"/>
  <c r="K2855" i="1"/>
  <c r="K2856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959" i="1"/>
  <c r="K2960" i="1"/>
  <c r="K2961" i="1"/>
  <c r="K2962" i="1"/>
  <c r="K2963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80" i="1"/>
  <c r="K3081" i="1"/>
  <c r="K3082" i="1"/>
  <c r="K3083" i="1"/>
  <c r="K3084" i="1"/>
  <c r="K3085" i="1"/>
  <c r="K3086" i="1"/>
  <c r="K3087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322" i="1"/>
  <c r="K3323" i="1"/>
  <c r="K3324" i="1"/>
  <c r="K3325" i="1"/>
  <c r="K3326" i="1"/>
  <c r="K3327" i="1"/>
  <c r="K3328" i="1"/>
  <c r="K3329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528" i="1"/>
  <c r="K3529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618" i="1"/>
  <c r="K3619" i="1"/>
  <c r="K3620" i="1"/>
  <c r="K3621" i="1"/>
  <c r="K3622" i="1"/>
  <c r="K3623" i="1"/>
  <c r="K3624" i="1"/>
  <c r="K3625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735" i="1"/>
  <c r="K3736" i="1"/>
  <c r="K3737" i="1"/>
  <c r="K3738" i="1"/>
  <c r="K3739" i="1"/>
  <c r="K3740" i="1"/>
  <c r="K3741" i="1"/>
  <c r="K3742" i="1"/>
  <c r="K3794" i="1"/>
  <c r="K3795" i="1"/>
  <c r="K3796" i="1"/>
  <c r="K3797" i="1"/>
  <c r="K3798" i="1"/>
  <c r="K3799" i="1"/>
  <c r="K3800" i="1"/>
  <c r="K3801" i="1"/>
  <c r="K3802" i="1"/>
  <c r="K3803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919" i="1"/>
  <c r="K3920" i="1"/>
  <c r="K3921" i="1"/>
  <c r="K3922" i="1"/>
  <c r="K3923" i="1"/>
  <c r="K3924" i="1"/>
  <c r="K3925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4032" i="1"/>
  <c r="K4033" i="1"/>
  <c r="K4034" i="1"/>
  <c r="K4035" i="1"/>
  <c r="K4123" i="1"/>
  <c r="K4124" i="1"/>
  <c r="K4125" i="1"/>
  <c r="K4126" i="1"/>
  <c r="K4127" i="1"/>
  <c r="K4128" i="1"/>
  <c r="K4129" i="1"/>
  <c r="K4130" i="1"/>
  <c r="K4131" i="1"/>
  <c r="K4132" i="1"/>
  <c r="K4133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332" i="1"/>
  <c r="K4333" i="1"/>
  <c r="K4334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524" i="1"/>
  <c r="K4525" i="1"/>
  <c r="K4526" i="1"/>
  <c r="K4545" i="1"/>
  <c r="K4546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657" i="1"/>
  <c r="K4658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30" i="1"/>
  <c r="K4753" i="1"/>
  <c r="K4754" i="1"/>
  <c r="K4755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911" i="1"/>
  <c r="K4912" i="1"/>
  <c r="K4913" i="1"/>
  <c r="K4914" i="1"/>
  <c r="K4915" i="1"/>
  <c r="K4916" i="1"/>
  <c r="K4917" i="1"/>
  <c r="K4918" i="1"/>
  <c r="K4940" i="1"/>
  <c r="K4941" i="1"/>
  <c r="K4942" i="1"/>
  <c r="K4943" i="1"/>
  <c r="K4944" i="1"/>
  <c r="K4945" i="1"/>
  <c r="K4946" i="1"/>
  <c r="K4947" i="1"/>
  <c r="K4948" i="1"/>
  <c r="K4949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51" i="1"/>
  <c r="K5252" i="1"/>
  <c r="K5253" i="1"/>
  <c r="K5254" i="1"/>
  <c r="K5299" i="1"/>
  <c r="K5312" i="1"/>
  <c r="K5313" i="1"/>
  <c r="K5314" i="1"/>
  <c r="K5315" i="1"/>
  <c r="K5316" i="1"/>
  <c r="K5317" i="1"/>
  <c r="K5318" i="1"/>
  <c r="K5319" i="1"/>
  <c r="K5359" i="1"/>
  <c r="K5360" i="1"/>
  <c r="K5361" i="1"/>
  <c r="K5362" i="1"/>
  <c r="K5363" i="1"/>
  <c r="K5364" i="1"/>
  <c r="K5365" i="1"/>
  <c r="K5366" i="1"/>
  <c r="K5367" i="1"/>
  <c r="K5414" i="1"/>
  <c r="K5415" i="1"/>
  <c r="K5416" i="1"/>
  <c r="K5417" i="1"/>
  <c r="K5418" i="1"/>
  <c r="K5419" i="1"/>
  <c r="K5420" i="1"/>
  <c r="K5421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79" i="1"/>
  <c r="K5501" i="1"/>
  <c r="K5502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702" i="1"/>
  <c r="K5703" i="1"/>
  <c r="K5704" i="1"/>
  <c r="K5705" i="1"/>
  <c r="K5706" i="1"/>
  <c r="K5707" i="1"/>
  <c r="K5708" i="1"/>
  <c r="K5709" i="1"/>
  <c r="K5710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61" i="1"/>
  <c r="K5862" i="1"/>
  <c r="K5863" i="1"/>
  <c r="K5864" i="1"/>
  <c r="K5865" i="1"/>
  <c r="K5866" i="1"/>
  <c r="K5867" i="1"/>
  <c r="K5868" i="1"/>
  <c r="K5869" i="1"/>
  <c r="K5870" i="1"/>
  <c r="K5896" i="1"/>
  <c r="K5897" i="1"/>
  <c r="K5898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73" i="1"/>
  <c r="K6074" i="1"/>
  <c r="K6075" i="1"/>
  <c r="K6076" i="1"/>
  <c r="K6077" i="1"/>
  <c r="K6078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216" i="1"/>
  <c r="K6217" i="1"/>
  <c r="K6218" i="1"/>
  <c r="K6219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310" i="1"/>
  <c r="K6311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548" i="1"/>
  <c r="K6549" i="1"/>
  <c r="K6550" i="1"/>
  <c r="K6551" i="1"/>
  <c r="K6552" i="1"/>
  <c r="K6553" i="1"/>
  <c r="K6554" i="1"/>
  <c r="K6555" i="1"/>
  <c r="K6556" i="1"/>
  <c r="K6557" i="1"/>
  <c r="K6558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730" i="1"/>
  <c r="K6731" i="1"/>
  <c r="K6732" i="1"/>
  <c r="K6733" i="1"/>
  <c r="K6734" i="1"/>
  <c r="K6793" i="1"/>
  <c r="K6794" i="1"/>
  <c r="K6795" i="1"/>
  <c r="K6796" i="1"/>
  <c r="K6797" i="1"/>
  <c r="K6798" i="1"/>
  <c r="K6799" i="1"/>
  <c r="K6898" i="1"/>
  <c r="K6899" i="1"/>
  <c r="K6900" i="1"/>
  <c r="K6901" i="1"/>
  <c r="K6902" i="1"/>
  <c r="K6903" i="1"/>
  <c r="K6904" i="1"/>
  <c r="K6905" i="1"/>
  <c r="K6906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47" i="1"/>
  <c r="K7048" i="1"/>
  <c r="K7049" i="1"/>
  <c r="K7050" i="1"/>
  <c r="K7051" i="1"/>
  <c r="K7052" i="1"/>
  <c r="K7122" i="1"/>
  <c r="K7123" i="1"/>
  <c r="K7124" i="1"/>
  <c r="K7125" i="1"/>
  <c r="K7126" i="1"/>
  <c r="K7127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88" i="1"/>
  <c r="K7189" i="1"/>
  <c r="K7190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342" i="1"/>
  <c r="K7343" i="1"/>
  <c r="K7344" i="1"/>
  <c r="K7345" i="1"/>
  <c r="K7346" i="1"/>
  <c r="K7347" i="1"/>
  <c r="K7348" i="1"/>
  <c r="K7349" i="1"/>
  <c r="K7350" i="1"/>
  <c r="K7351" i="1"/>
  <c r="K7352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81" i="1"/>
  <c r="K7482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65" i="1"/>
  <c r="K7566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42" i="1"/>
  <c r="K7843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72" i="1"/>
  <c r="K7973" i="1"/>
  <c r="K7974" i="1"/>
  <c r="K7975" i="1"/>
  <c r="K7976" i="1"/>
  <c r="K7977" i="1"/>
  <c r="K7978" i="1"/>
  <c r="K7979" i="1"/>
  <c r="K7980" i="1"/>
  <c r="K7981" i="1"/>
  <c r="K8002" i="1"/>
  <c r="K8003" i="1"/>
  <c r="K8004" i="1"/>
  <c r="K8005" i="1"/>
  <c r="K8006" i="1"/>
  <c r="K8007" i="1"/>
  <c r="K8008" i="1"/>
  <c r="K8009" i="1"/>
  <c r="K8010" i="1"/>
  <c r="K8086" i="1"/>
  <c r="K8087" i="1"/>
  <c r="K8088" i="1"/>
  <c r="K8089" i="1"/>
  <c r="K8090" i="1"/>
  <c r="K8091" i="1"/>
  <c r="K8092" i="1"/>
  <c r="K8093" i="1"/>
  <c r="K8094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425" i="1"/>
  <c r="K8426" i="1"/>
  <c r="K8427" i="1"/>
  <c r="K8428" i="1"/>
  <c r="K8429" i="1"/>
  <c r="K8430" i="1"/>
  <c r="K8431" i="1"/>
  <c r="K8448" i="1"/>
  <c r="K8449" i="1"/>
  <c r="K8450" i="1"/>
  <c r="K8451" i="1"/>
  <c r="K8452" i="1"/>
  <c r="K8453" i="1"/>
  <c r="K8474" i="1"/>
  <c r="K8475" i="1"/>
  <c r="K8476" i="1"/>
  <c r="K8477" i="1"/>
  <c r="K8478" i="1"/>
  <c r="K8479" i="1"/>
  <c r="K8480" i="1"/>
  <c r="K8481" i="1"/>
  <c r="K8552" i="1"/>
  <c r="K8553" i="1"/>
  <c r="K8554" i="1"/>
  <c r="K8555" i="1"/>
  <c r="K8556" i="1"/>
  <c r="K8557" i="1"/>
  <c r="K8558" i="1"/>
  <c r="K8584" i="1"/>
  <c r="K8585" i="1"/>
  <c r="K8586" i="1"/>
  <c r="K8680" i="1"/>
  <c r="K8681" i="1"/>
  <c r="K8682" i="1"/>
  <c r="K8683" i="1"/>
  <c r="K8684" i="1"/>
  <c r="K8685" i="1"/>
  <c r="K8686" i="1"/>
  <c r="K8687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94" i="1"/>
  <c r="K8795" i="1"/>
  <c r="K8796" i="1"/>
  <c r="K8797" i="1"/>
  <c r="K8798" i="1"/>
  <c r="K8799" i="1"/>
  <c r="K8800" i="1"/>
  <c r="K8801" i="1"/>
  <c r="K8830" i="1"/>
  <c r="K8831" i="1"/>
  <c r="K8832" i="1"/>
  <c r="K8833" i="1"/>
  <c r="K8834" i="1"/>
  <c r="K8835" i="1"/>
  <c r="K8836" i="1"/>
  <c r="K8837" i="1"/>
  <c r="K8838" i="1"/>
  <c r="K8839" i="1"/>
  <c r="K8840" i="1"/>
  <c r="K8879" i="1"/>
  <c r="K8880" i="1"/>
  <c r="K8881" i="1"/>
  <c r="K8882" i="1"/>
  <c r="K8883" i="1"/>
  <c r="K8884" i="1"/>
  <c r="K8885" i="1"/>
  <c r="K888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98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102" i="1"/>
  <c r="K9103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78" i="1"/>
  <c r="K9179" i="1"/>
  <c r="K9180" i="1"/>
  <c r="K9181" i="1"/>
  <c r="K9310" i="1"/>
  <c r="K9311" i="1"/>
  <c r="K9312" i="1"/>
  <c r="K9313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55" i="1"/>
  <c r="K9456" i="1"/>
  <c r="K9457" i="1"/>
  <c r="K9458" i="1"/>
  <c r="K9472" i="1"/>
  <c r="K9473" i="1"/>
  <c r="K9474" i="1"/>
  <c r="K9475" i="1"/>
  <c r="K9476" i="1"/>
  <c r="K9477" i="1"/>
  <c r="K9478" i="1"/>
  <c r="K9479" i="1"/>
  <c r="K9480" i="1"/>
  <c r="K9527" i="1"/>
  <c r="K9528" i="1"/>
  <c r="K9529" i="1"/>
  <c r="K9530" i="1"/>
  <c r="K9612" i="1"/>
  <c r="K9613" i="1"/>
  <c r="K9614" i="1"/>
  <c r="K9615" i="1"/>
  <c r="K9616" i="1"/>
  <c r="K9617" i="1"/>
  <c r="K9618" i="1"/>
  <c r="K9619" i="1"/>
  <c r="K9620" i="1"/>
  <c r="K9621" i="1"/>
  <c r="N1083" i="1"/>
  <c r="N1084" i="1"/>
  <c r="N1085" i="1"/>
  <c r="N1086" i="1"/>
  <c r="N1087" i="1"/>
  <c r="N1088" i="1"/>
  <c r="N1089" i="1"/>
  <c r="N1121" i="1"/>
  <c r="N1122" i="1"/>
  <c r="N1123" i="1"/>
  <c r="N1124" i="1"/>
  <c r="N1125" i="1"/>
  <c r="N1156" i="1"/>
  <c r="N1157" i="1"/>
  <c r="N1158" i="1"/>
  <c r="N1159" i="1"/>
  <c r="N1160" i="1"/>
  <c r="N1161" i="1"/>
  <c r="N1162" i="1"/>
  <c r="N1163" i="1"/>
  <c r="N1164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73" i="1"/>
  <c r="N1274" i="1"/>
  <c r="N1275" i="1"/>
  <c r="N127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448" i="1"/>
  <c r="N1449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550" i="1"/>
  <c r="N1551" i="1"/>
  <c r="N1552" i="1"/>
  <c r="N1553" i="1"/>
  <c r="N1554" i="1"/>
  <c r="N1555" i="1"/>
  <c r="N1556" i="1"/>
  <c r="N1557" i="1"/>
  <c r="N1581" i="1"/>
  <c r="N1582" i="1"/>
  <c r="N1583" i="1"/>
  <c r="N1584" i="1"/>
  <c r="N1585" i="1"/>
  <c r="N1586" i="1"/>
  <c r="N1587" i="1"/>
  <c r="N1588" i="1"/>
  <c r="N1589" i="1"/>
  <c r="N1603" i="1"/>
  <c r="N1604" i="1"/>
  <c r="N1605" i="1"/>
  <c r="N1606" i="1"/>
  <c r="N1607" i="1"/>
  <c r="N1608" i="1"/>
  <c r="N1658" i="1"/>
  <c r="N1659" i="1"/>
  <c r="N1660" i="1"/>
  <c r="N1661" i="1"/>
  <c r="N1662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820" i="1"/>
  <c r="N1821" i="1"/>
  <c r="N1822" i="1"/>
  <c r="N1823" i="1"/>
  <c r="N1824" i="1"/>
  <c r="N1825" i="1"/>
  <c r="N1826" i="1"/>
  <c r="N1827" i="1"/>
  <c r="N1828" i="1"/>
  <c r="N1829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39" i="1"/>
  <c r="N1940" i="1"/>
  <c r="N1941" i="1"/>
  <c r="N1942" i="1"/>
  <c r="N1943" i="1"/>
  <c r="N1944" i="1"/>
  <c r="N1945" i="1"/>
  <c r="N1946" i="1"/>
  <c r="N1947" i="1"/>
  <c r="N2020" i="1"/>
  <c r="N2021" i="1"/>
  <c r="N2022" i="1"/>
  <c r="N2023" i="1"/>
  <c r="N2024" i="1"/>
  <c r="N2025" i="1"/>
  <c r="N2026" i="1"/>
  <c r="N2050" i="1"/>
  <c r="N2051" i="1"/>
  <c r="N2052" i="1"/>
  <c r="N2053" i="1"/>
  <c r="N2054" i="1"/>
  <c r="N2055" i="1"/>
  <c r="N2056" i="1"/>
  <c r="N2057" i="1"/>
  <c r="N2058" i="1"/>
  <c r="N2059" i="1"/>
  <c r="N2060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66" i="1"/>
  <c r="N2167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349" i="1"/>
  <c r="N2350" i="1"/>
  <c r="N235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433" i="1"/>
  <c r="N2434" i="1"/>
  <c r="N2435" i="1"/>
  <c r="N2436" i="1"/>
  <c r="N2437" i="1"/>
  <c r="N2438" i="1"/>
  <c r="N2459" i="1"/>
  <c r="N2460" i="1"/>
  <c r="N2461" i="1"/>
  <c r="N2462" i="1"/>
  <c r="N2463" i="1"/>
  <c r="N2464" i="1"/>
  <c r="N2465" i="1"/>
  <c r="N2466" i="1"/>
  <c r="N2467" i="1"/>
  <c r="N2468" i="1"/>
  <c r="N2469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660" i="1"/>
  <c r="N2661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63" i="1"/>
  <c r="N2764" i="1"/>
  <c r="N2765" i="1"/>
  <c r="N2766" i="1"/>
  <c r="N276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47" i="1"/>
  <c r="N2848" i="1"/>
  <c r="N2849" i="1"/>
  <c r="N2850" i="1"/>
  <c r="N2851" i="1"/>
  <c r="N2852" i="1"/>
  <c r="N2853" i="1"/>
  <c r="N2854" i="1"/>
  <c r="N2855" i="1"/>
  <c r="N2856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959" i="1"/>
  <c r="N2960" i="1"/>
  <c r="N2961" i="1"/>
  <c r="N2962" i="1"/>
  <c r="N2963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80" i="1"/>
  <c r="N3081" i="1"/>
  <c r="N3082" i="1"/>
  <c r="N3083" i="1"/>
  <c r="N3084" i="1"/>
  <c r="N3085" i="1"/>
  <c r="N3086" i="1"/>
  <c r="N3087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322" i="1"/>
  <c r="N3323" i="1"/>
  <c r="N3324" i="1"/>
  <c r="N3325" i="1"/>
  <c r="N3326" i="1"/>
  <c r="N3327" i="1"/>
  <c r="N3328" i="1"/>
  <c r="N3329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528" i="1"/>
  <c r="N3529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618" i="1"/>
  <c r="N3619" i="1"/>
  <c r="N3620" i="1"/>
  <c r="N3621" i="1"/>
  <c r="N3622" i="1"/>
  <c r="N3623" i="1"/>
  <c r="N3624" i="1"/>
  <c r="N3625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735" i="1"/>
  <c r="N3736" i="1"/>
  <c r="N3737" i="1"/>
  <c r="N3738" i="1"/>
  <c r="N3739" i="1"/>
  <c r="N3740" i="1"/>
  <c r="N3741" i="1"/>
  <c r="N3742" i="1"/>
  <c r="N3794" i="1"/>
  <c r="N3795" i="1"/>
  <c r="N3796" i="1"/>
  <c r="N3797" i="1"/>
  <c r="N3798" i="1"/>
  <c r="N3799" i="1"/>
  <c r="N3800" i="1"/>
  <c r="N3801" i="1"/>
  <c r="N3802" i="1"/>
  <c r="N3803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919" i="1"/>
  <c r="N3920" i="1"/>
  <c r="N3921" i="1"/>
  <c r="N3922" i="1"/>
  <c r="N3923" i="1"/>
  <c r="N3924" i="1"/>
  <c r="N3925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4032" i="1"/>
  <c r="N4033" i="1"/>
  <c r="N4034" i="1"/>
  <c r="N4035" i="1"/>
  <c r="N4123" i="1"/>
  <c r="N4124" i="1"/>
  <c r="N4125" i="1"/>
  <c r="N4126" i="1"/>
  <c r="N4127" i="1"/>
  <c r="N4128" i="1"/>
  <c r="N4129" i="1"/>
  <c r="N4130" i="1"/>
  <c r="N4131" i="1"/>
  <c r="N4132" i="1"/>
  <c r="N4133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332" i="1"/>
  <c r="N4333" i="1"/>
  <c r="N4334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524" i="1"/>
  <c r="N4525" i="1"/>
  <c r="N4526" i="1"/>
  <c r="N4545" i="1"/>
  <c r="N4546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657" i="1"/>
  <c r="N4658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30" i="1"/>
  <c r="N4753" i="1"/>
  <c r="N4754" i="1"/>
  <c r="N4755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911" i="1"/>
  <c r="N4912" i="1"/>
  <c r="N4913" i="1"/>
  <c r="N4914" i="1"/>
  <c r="N4915" i="1"/>
  <c r="N4916" i="1"/>
  <c r="N4917" i="1"/>
  <c r="N4918" i="1"/>
  <c r="N4940" i="1"/>
  <c r="N4941" i="1"/>
  <c r="N4942" i="1"/>
  <c r="N4943" i="1"/>
  <c r="N4944" i="1"/>
  <c r="N4945" i="1"/>
  <c r="N4946" i="1"/>
  <c r="N4947" i="1"/>
  <c r="N4948" i="1"/>
  <c r="N4949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51" i="1"/>
  <c r="N5252" i="1"/>
  <c r="N5253" i="1"/>
  <c r="N5254" i="1"/>
  <c r="N5299" i="1"/>
  <c r="N5312" i="1"/>
  <c r="N5313" i="1"/>
  <c r="N5314" i="1"/>
  <c r="N5315" i="1"/>
  <c r="N5316" i="1"/>
  <c r="N5317" i="1"/>
  <c r="N5318" i="1"/>
  <c r="N5319" i="1"/>
  <c r="N5359" i="1"/>
  <c r="N5360" i="1"/>
  <c r="N5361" i="1"/>
  <c r="N5362" i="1"/>
  <c r="N5363" i="1"/>
  <c r="N5364" i="1"/>
  <c r="N5365" i="1"/>
  <c r="N5366" i="1"/>
  <c r="N5367" i="1"/>
  <c r="N5414" i="1"/>
  <c r="N5415" i="1"/>
  <c r="N5416" i="1"/>
  <c r="N5417" i="1"/>
  <c r="N5418" i="1"/>
  <c r="N5419" i="1"/>
  <c r="N5420" i="1"/>
  <c r="N5421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79" i="1"/>
  <c r="N5501" i="1"/>
  <c r="N5502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702" i="1"/>
  <c r="N5703" i="1"/>
  <c r="N5704" i="1"/>
  <c r="N5705" i="1"/>
  <c r="N5706" i="1"/>
  <c r="N5707" i="1"/>
  <c r="N5708" i="1"/>
  <c r="N5709" i="1"/>
  <c r="N5710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61" i="1"/>
  <c r="N5862" i="1"/>
  <c r="N5863" i="1"/>
  <c r="N5864" i="1"/>
  <c r="N5865" i="1"/>
  <c r="N5866" i="1"/>
  <c r="N5867" i="1"/>
  <c r="N5868" i="1"/>
  <c r="N5869" i="1"/>
  <c r="N5870" i="1"/>
  <c r="N5896" i="1"/>
  <c r="N5897" i="1"/>
  <c r="N5898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73" i="1"/>
  <c r="N6074" i="1"/>
  <c r="N6075" i="1"/>
  <c r="N6076" i="1"/>
  <c r="N6077" i="1"/>
  <c r="N6078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216" i="1"/>
  <c r="N6217" i="1"/>
  <c r="N6218" i="1"/>
  <c r="N6219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310" i="1"/>
  <c r="N6311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548" i="1"/>
  <c r="N6549" i="1"/>
  <c r="N6550" i="1"/>
  <c r="N6551" i="1"/>
  <c r="N6552" i="1"/>
  <c r="N6553" i="1"/>
  <c r="N6554" i="1"/>
  <c r="N6555" i="1"/>
  <c r="N6556" i="1"/>
  <c r="N6557" i="1"/>
  <c r="N6558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730" i="1"/>
  <c r="N6731" i="1"/>
  <c r="N6732" i="1"/>
  <c r="N6733" i="1"/>
  <c r="N6734" i="1"/>
  <c r="N6793" i="1"/>
  <c r="N6794" i="1"/>
  <c r="N6795" i="1"/>
  <c r="N6796" i="1"/>
  <c r="N6797" i="1"/>
  <c r="N6798" i="1"/>
  <c r="N6799" i="1"/>
  <c r="N6898" i="1"/>
  <c r="N6899" i="1"/>
  <c r="N6900" i="1"/>
  <c r="N6901" i="1"/>
  <c r="N6902" i="1"/>
  <c r="N6903" i="1"/>
  <c r="N6904" i="1"/>
  <c r="N6905" i="1"/>
  <c r="N6906" i="1"/>
  <c r="N6936" i="1"/>
  <c r="N6937" i="1"/>
  <c r="N6938" i="1"/>
  <c r="N6939" i="1"/>
  <c r="N6940" i="1"/>
  <c r="N6941" i="1"/>
  <c r="N6942" i="1"/>
  <c r="N6943" i="1"/>
  <c r="N6944" i="1"/>
  <c r="N6945" i="1"/>
  <c r="N6946" i="1"/>
  <c r="N6947" i="1"/>
  <c r="N6948" i="1"/>
  <c r="N7013" i="1"/>
  <c r="N7014" i="1"/>
  <c r="N7015" i="1"/>
  <c r="N7016" i="1"/>
  <c r="N7017" i="1"/>
  <c r="N7018" i="1"/>
  <c r="N7019" i="1"/>
  <c r="N7020" i="1"/>
  <c r="N7021" i="1"/>
  <c r="N7022" i="1"/>
  <c r="N7023" i="1"/>
  <c r="N7024" i="1"/>
  <c r="N7025" i="1"/>
  <c r="N7047" i="1"/>
  <c r="N7048" i="1"/>
  <c r="N7049" i="1"/>
  <c r="N7050" i="1"/>
  <c r="N7051" i="1"/>
  <c r="N7052" i="1"/>
  <c r="N7122" i="1"/>
  <c r="N7123" i="1"/>
  <c r="N7124" i="1"/>
  <c r="N7125" i="1"/>
  <c r="N7126" i="1"/>
  <c r="N7127" i="1"/>
  <c r="N7147" i="1"/>
  <c r="N7148" i="1"/>
  <c r="N7149" i="1"/>
  <c r="N7150" i="1"/>
  <c r="N7151" i="1"/>
  <c r="N7152" i="1"/>
  <c r="N7153" i="1"/>
  <c r="N7154" i="1"/>
  <c r="N7155" i="1"/>
  <c r="N7156" i="1"/>
  <c r="N7157" i="1"/>
  <c r="N7158" i="1"/>
  <c r="N7159" i="1"/>
  <c r="N7160" i="1"/>
  <c r="N7161" i="1"/>
  <c r="N7162" i="1"/>
  <c r="N7188" i="1"/>
  <c r="N7189" i="1"/>
  <c r="N7190" i="1"/>
  <c r="N7230" i="1"/>
  <c r="N7231" i="1"/>
  <c r="N7232" i="1"/>
  <c r="N7233" i="1"/>
  <c r="N7234" i="1"/>
  <c r="N7235" i="1"/>
  <c r="N7236" i="1"/>
  <c r="N7237" i="1"/>
  <c r="N7238" i="1"/>
  <c r="N7239" i="1"/>
  <c r="N7240" i="1"/>
  <c r="N7241" i="1"/>
  <c r="N7242" i="1"/>
  <c r="N7243" i="1"/>
  <c r="N7244" i="1"/>
  <c r="N7245" i="1"/>
  <c r="N7246" i="1"/>
  <c r="N7247" i="1"/>
  <c r="N7248" i="1"/>
  <c r="N7342" i="1"/>
  <c r="N7343" i="1"/>
  <c r="N7344" i="1"/>
  <c r="N7345" i="1"/>
  <c r="N7346" i="1"/>
  <c r="N7347" i="1"/>
  <c r="N7348" i="1"/>
  <c r="N7349" i="1"/>
  <c r="N7350" i="1"/>
  <c r="N7351" i="1"/>
  <c r="N7352" i="1"/>
  <c r="N7394" i="1"/>
  <c r="N7395" i="1"/>
  <c r="N7396" i="1"/>
  <c r="N7397" i="1"/>
  <c r="N7398" i="1"/>
  <c r="N7399" i="1"/>
  <c r="N7400" i="1"/>
  <c r="N7401" i="1"/>
  <c r="N7402" i="1"/>
  <c r="N7403" i="1"/>
  <c r="N7404" i="1"/>
  <c r="N7405" i="1"/>
  <c r="N7481" i="1"/>
  <c r="N7482" i="1"/>
  <c r="N7501" i="1"/>
  <c r="N7502" i="1"/>
  <c r="N7503" i="1"/>
  <c r="N7504" i="1"/>
  <c r="N7505" i="1"/>
  <c r="N7506" i="1"/>
  <c r="N7507" i="1"/>
  <c r="N7508" i="1"/>
  <c r="N7509" i="1"/>
  <c r="N7510" i="1"/>
  <c r="N7511" i="1"/>
  <c r="N7512" i="1"/>
  <c r="N7513" i="1"/>
  <c r="N7565" i="1"/>
  <c r="N7566" i="1"/>
  <c r="N7611" i="1"/>
  <c r="N7612" i="1"/>
  <c r="N7613" i="1"/>
  <c r="N7614" i="1"/>
  <c r="N7615" i="1"/>
  <c r="N7616" i="1"/>
  <c r="N7617" i="1"/>
  <c r="N7618" i="1"/>
  <c r="N7619" i="1"/>
  <c r="N7620" i="1"/>
  <c r="N7621" i="1"/>
  <c r="N7622" i="1"/>
  <c r="N7623" i="1"/>
  <c r="N7624" i="1"/>
  <c r="N7625" i="1"/>
  <c r="N7660" i="1"/>
  <c r="N7661" i="1"/>
  <c r="N7662" i="1"/>
  <c r="N7663" i="1"/>
  <c r="N7664" i="1"/>
  <c r="N7665" i="1"/>
  <c r="N7666" i="1"/>
  <c r="N7667" i="1"/>
  <c r="N7668" i="1"/>
  <c r="N7669" i="1"/>
  <c r="N7670" i="1"/>
  <c r="N7671" i="1"/>
  <c r="N7672" i="1"/>
  <c r="N7673" i="1"/>
  <c r="N7674" i="1"/>
  <c r="N7805" i="1"/>
  <c r="N7806" i="1"/>
  <c r="N7807" i="1"/>
  <c r="N7808" i="1"/>
  <c r="N7809" i="1"/>
  <c r="N7810" i="1"/>
  <c r="N7811" i="1"/>
  <c r="N7812" i="1"/>
  <c r="N7813" i="1"/>
  <c r="N7814" i="1"/>
  <c r="N7815" i="1"/>
  <c r="N7816" i="1"/>
  <c r="N7817" i="1"/>
  <c r="N7818" i="1"/>
  <c r="N7819" i="1"/>
  <c r="N7820" i="1"/>
  <c r="N7821" i="1"/>
  <c r="N7822" i="1"/>
  <c r="N7823" i="1"/>
  <c r="N7842" i="1"/>
  <c r="N7843" i="1"/>
  <c r="N7889" i="1"/>
  <c r="N7890" i="1"/>
  <c r="N7891" i="1"/>
  <c r="N7892" i="1"/>
  <c r="N7893" i="1"/>
  <c r="N7894" i="1"/>
  <c r="N7895" i="1"/>
  <c r="N7896" i="1"/>
  <c r="N7897" i="1"/>
  <c r="N7898" i="1"/>
  <c r="N7899" i="1"/>
  <c r="N7900" i="1"/>
  <c r="N7901" i="1"/>
  <c r="N7902" i="1"/>
  <c r="N7903" i="1"/>
  <c r="N7904" i="1"/>
  <c r="N7905" i="1"/>
  <c r="N7906" i="1"/>
  <c r="N7972" i="1"/>
  <c r="N7973" i="1"/>
  <c r="N7974" i="1"/>
  <c r="N7975" i="1"/>
  <c r="N7976" i="1"/>
  <c r="N7977" i="1"/>
  <c r="N7978" i="1"/>
  <c r="N7979" i="1"/>
  <c r="N7980" i="1"/>
  <c r="N7981" i="1"/>
  <c r="N8002" i="1"/>
  <c r="N8003" i="1"/>
  <c r="N8004" i="1"/>
  <c r="N8005" i="1"/>
  <c r="N8006" i="1"/>
  <c r="N8007" i="1"/>
  <c r="N8008" i="1"/>
  <c r="N8009" i="1"/>
  <c r="N8010" i="1"/>
  <c r="N8086" i="1"/>
  <c r="N8087" i="1"/>
  <c r="N8088" i="1"/>
  <c r="N8089" i="1"/>
  <c r="N8090" i="1"/>
  <c r="N8091" i="1"/>
  <c r="N8092" i="1"/>
  <c r="N8093" i="1"/>
  <c r="N8094" i="1"/>
  <c r="N8122" i="1"/>
  <c r="N8123" i="1"/>
  <c r="N8124" i="1"/>
  <c r="N8125" i="1"/>
  <c r="N8126" i="1"/>
  <c r="N8127" i="1"/>
  <c r="N8128" i="1"/>
  <c r="N8129" i="1"/>
  <c r="N8130" i="1"/>
  <c r="N8131" i="1"/>
  <c r="N8132" i="1"/>
  <c r="N8133" i="1"/>
  <c r="N8134" i="1"/>
  <c r="N8135" i="1"/>
  <c r="N8136" i="1"/>
  <c r="N8203" i="1"/>
  <c r="N8204" i="1"/>
  <c r="N8205" i="1"/>
  <c r="N8206" i="1"/>
  <c r="N8207" i="1"/>
  <c r="N8208" i="1"/>
  <c r="N8209" i="1"/>
  <c r="N8210" i="1"/>
  <c r="N8211" i="1"/>
  <c r="N8212" i="1"/>
  <c r="N8213" i="1"/>
  <c r="N8214" i="1"/>
  <c r="N8215" i="1"/>
  <c r="N8216" i="1"/>
  <c r="N8217" i="1"/>
  <c r="N8218" i="1"/>
  <c r="N8219" i="1"/>
  <c r="N8220" i="1"/>
  <c r="N8364" i="1"/>
  <c r="N8365" i="1"/>
  <c r="N8366" i="1"/>
  <c r="N8367" i="1"/>
  <c r="N8368" i="1"/>
  <c r="N8369" i="1"/>
  <c r="N8370" i="1"/>
  <c r="N8371" i="1"/>
  <c r="N8372" i="1"/>
  <c r="N8373" i="1"/>
  <c r="N8374" i="1"/>
  <c r="N8375" i="1"/>
  <c r="N8376" i="1"/>
  <c r="N8377" i="1"/>
  <c r="N8425" i="1"/>
  <c r="N8426" i="1"/>
  <c r="N8427" i="1"/>
  <c r="N8428" i="1"/>
  <c r="N8429" i="1"/>
  <c r="N8430" i="1"/>
  <c r="N8431" i="1"/>
  <c r="N8448" i="1"/>
  <c r="N8449" i="1"/>
  <c r="N8450" i="1"/>
  <c r="N8451" i="1"/>
  <c r="N8452" i="1"/>
  <c r="N8453" i="1"/>
  <c r="N8474" i="1"/>
  <c r="N8475" i="1"/>
  <c r="N8476" i="1"/>
  <c r="N8477" i="1"/>
  <c r="N8478" i="1"/>
  <c r="N8479" i="1"/>
  <c r="N8480" i="1"/>
  <c r="N8481" i="1"/>
  <c r="N8552" i="1"/>
  <c r="N8553" i="1"/>
  <c r="N8554" i="1"/>
  <c r="N8555" i="1"/>
  <c r="N8556" i="1"/>
  <c r="N8557" i="1"/>
  <c r="N8558" i="1"/>
  <c r="N8584" i="1"/>
  <c r="N8585" i="1"/>
  <c r="N8586" i="1"/>
  <c r="N8680" i="1"/>
  <c r="N8681" i="1"/>
  <c r="N8682" i="1"/>
  <c r="N8683" i="1"/>
  <c r="N8684" i="1"/>
  <c r="N8685" i="1"/>
  <c r="N8686" i="1"/>
  <c r="N8687" i="1"/>
  <c r="N8706" i="1"/>
  <c r="N8707" i="1"/>
  <c r="N8708" i="1"/>
  <c r="N8709" i="1"/>
  <c r="N8710" i="1"/>
  <c r="N8711" i="1"/>
  <c r="N8712" i="1"/>
  <c r="N8713" i="1"/>
  <c r="N8714" i="1"/>
  <c r="N8715" i="1"/>
  <c r="N8716" i="1"/>
  <c r="N8717" i="1"/>
  <c r="N8718" i="1"/>
  <c r="N8719" i="1"/>
  <c r="N8794" i="1"/>
  <c r="N8795" i="1"/>
  <c r="N8796" i="1"/>
  <c r="N8797" i="1"/>
  <c r="N8798" i="1"/>
  <c r="N8799" i="1"/>
  <c r="N8800" i="1"/>
  <c r="N8801" i="1"/>
  <c r="N8830" i="1"/>
  <c r="N8831" i="1"/>
  <c r="N8832" i="1"/>
  <c r="N8833" i="1"/>
  <c r="N8834" i="1"/>
  <c r="N8835" i="1"/>
  <c r="N8836" i="1"/>
  <c r="N8837" i="1"/>
  <c r="N8838" i="1"/>
  <c r="N8839" i="1"/>
  <c r="N8840" i="1"/>
  <c r="N8879" i="1"/>
  <c r="N8880" i="1"/>
  <c r="N8881" i="1"/>
  <c r="N8882" i="1"/>
  <c r="N8883" i="1"/>
  <c r="N8884" i="1"/>
  <c r="N8885" i="1"/>
  <c r="N8886" i="1"/>
  <c r="N8917" i="1"/>
  <c r="N8918" i="1"/>
  <c r="N8919" i="1"/>
  <c r="N8920" i="1"/>
  <c r="N8921" i="1"/>
  <c r="N8922" i="1"/>
  <c r="N8923" i="1"/>
  <c r="N8924" i="1"/>
  <c r="N8925" i="1"/>
  <c r="N8926" i="1"/>
  <c r="N8927" i="1"/>
  <c r="N8928" i="1"/>
  <c r="N8929" i="1"/>
  <c r="N8930" i="1"/>
  <c r="N8931" i="1"/>
  <c r="N8932" i="1"/>
  <c r="N8933" i="1"/>
  <c r="N8934" i="1"/>
  <c r="N8935" i="1"/>
  <c r="N8998" i="1"/>
  <c r="N9022" i="1"/>
  <c r="N9023" i="1"/>
  <c r="N9024" i="1"/>
  <c r="N9025" i="1"/>
  <c r="N9026" i="1"/>
  <c r="N9027" i="1"/>
  <c r="N9028" i="1"/>
  <c r="N9029" i="1"/>
  <c r="N9030" i="1"/>
  <c r="N9031" i="1"/>
  <c r="N9032" i="1"/>
  <c r="N9033" i="1"/>
  <c r="N9034" i="1"/>
  <c r="N9035" i="1"/>
  <c r="N9036" i="1"/>
  <c r="N9037" i="1"/>
  <c r="N9102" i="1"/>
  <c r="N9103" i="1"/>
  <c r="N9128" i="1"/>
  <c r="N9129" i="1"/>
  <c r="N9130" i="1"/>
  <c r="N9131" i="1"/>
  <c r="N9132" i="1"/>
  <c r="N9133" i="1"/>
  <c r="N9134" i="1"/>
  <c r="N9135" i="1"/>
  <c r="N9136" i="1"/>
  <c r="N9137" i="1"/>
  <c r="N9138" i="1"/>
  <c r="N9139" i="1"/>
  <c r="N9140" i="1"/>
  <c r="N9141" i="1"/>
  <c r="N9142" i="1"/>
  <c r="N9143" i="1"/>
  <c r="N9144" i="1"/>
  <c r="N9145" i="1"/>
  <c r="N9146" i="1"/>
  <c r="N9147" i="1"/>
  <c r="N9148" i="1"/>
  <c r="N9149" i="1"/>
  <c r="N9178" i="1"/>
  <c r="N9179" i="1"/>
  <c r="N9180" i="1"/>
  <c r="N9181" i="1"/>
  <c r="N9310" i="1"/>
  <c r="N9311" i="1"/>
  <c r="N9312" i="1"/>
  <c r="N9313" i="1"/>
  <c r="N9330" i="1"/>
  <c r="N9331" i="1"/>
  <c r="N9332" i="1"/>
  <c r="N9333" i="1"/>
  <c r="N9334" i="1"/>
  <c r="N9335" i="1"/>
  <c r="N9336" i="1"/>
  <c r="N9337" i="1"/>
  <c r="N9338" i="1"/>
  <c r="N9339" i="1"/>
  <c r="N9340" i="1"/>
  <c r="N9341" i="1"/>
  <c r="N9342" i="1"/>
  <c r="N9343" i="1"/>
  <c r="N9344" i="1"/>
  <c r="N9345" i="1"/>
  <c r="N9346" i="1"/>
  <c r="N9411" i="1"/>
  <c r="N9412" i="1"/>
  <c r="N9413" i="1"/>
  <c r="N9414" i="1"/>
  <c r="N9415" i="1"/>
  <c r="N9416" i="1"/>
  <c r="N9417" i="1"/>
  <c r="N9418" i="1"/>
  <c r="N9419" i="1"/>
  <c r="N9420" i="1"/>
  <c r="N9421" i="1"/>
  <c r="N9422" i="1"/>
  <c r="N9423" i="1"/>
  <c r="N9424" i="1"/>
  <c r="N9425" i="1"/>
  <c r="N9426" i="1"/>
  <c r="N9427" i="1"/>
  <c r="N9428" i="1"/>
  <c r="N9429" i="1"/>
  <c r="N9430" i="1"/>
  <c r="N9455" i="1"/>
  <c r="N9456" i="1"/>
  <c r="N9457" i="1"/>
  <c r="N9458" i="1"/>
  <c r="N9472" i="1"/>
  <c r="N9473" i="1"/>
  <c r="N9474" i="1"/>
  <c r="N9475" i="1"/>
  <c r="N9476" i="1"/>
  <c r="N9477" i="1"/>
  <c r="N9478" i="1"/>
  <c r="N9479" i="1"/>
  <c r="N9480" i="1"/>
  <c r="N9527" i="1"/>
  <c r="N9528" i="1"/>
  <c r="N9529" i="1"/>
  <c r="N9530" i="1"/>
  <c r="N9612" i="1"/>
  <c r="N9613" i="1"/>
  <c r="N9614" i="1"/>
  <c r="N9615" i="1"/>
  <c r="N9616" i="1"/>
  <c r="N9617" i="1"/>
  <c r="N9618" i="1"/>
  <c r="N9619" i="1"/>
  <c r="N9620" i="1"/>
  <c r="N9621" i="1"/>
  <c r="G2234" i="1"/>
  <c r="G2235" i="1"/>
  <c r="G2236" i="1"/>
  <c r="G2237" i="1"/>
  <c r="G2238" i="1"/>
  <c r="G2239" i="1"/>
  <c r="G2240" i="1"/>
  <c r="G2267" i="1"/>
  <c r="G2268" i="1"/>
  <c r="G2269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801" i="1"/>
  <c r="G2802" i="1"/>
  <c r="G2803" i="1"/>
  <c r="G2804" i="1"/>
  <c r="G2805" i="1"/>
  <c r="G2806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3000" i="1"/>
  <c r="G3001" i="1"/>
  <c r="G3002" i="1"/>
  <c r="G3003" i="1"/>
  <c r="G3004" i="1"/>
  <c r="G3005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319" i="1"/>
  <c r="G3320" i="1"/>
  <c r="G3321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89" i="1"/>
  <c r="G3390" i="1"/>
  <c r="G3391" i="1"/>
  <c r="G3512" i="1"/>
  <c r="G3513" i="1"/>
  <c r="G3514" i="1"/>
  <c r="G3515" i="1"/>
  <c r="G3516" i="1"/>
  <c r="G3517" i="1"/>
  <c r="G3518" i="1"/>
  <c r="G3519" i="1"/>
  <c r="G3520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94" i="1"/>
  <c r="G3695" i="1"/>
  <c r="G3696" i="1"/>
  <c r="G3697" i="1"/>
  <c r="G3698" i="1"/>
  <c r="G3699" i="1"/>
  <c r="G3700" i="1"/>
  <c r="G3701" i="1"/>
  <c r="G3702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4036" i="1"/>
  <c r="G4037" i="1"/>
  <c r="G4038" i="1"/>
  <c r="G4039" i="1"/>
  <c r="G4040" i="1"/>
  <c r="G4041" i="1"/>
  <c r="G4042" i="1"/>
  <c r="G4043" i="1"/>
  <c r="G4044" i="1"/>
  <c r="G4045" i="1"/>
  <c r="G4046" i="1"/>
  <c r="G4213" i="1"/>
  <c r="G4214" i="1"/>
  <c r="G4215" i="1"/>
  <c r="G4216" i="1"/>
  <c r="G4217" i="1"/>
  <c r="G4239" i="1"/>
  <c r="G4240" i="1"/>
  <c r="G4241" i="1"/>
  <c r="G4242" i="1"/>
  <c r="G4243" i="1"/>
  <c r="G4244" i="1"/>
  <c r="G4245" i="1"/>
  <c r="G4246" i="1"/>
  <c r="G4261" i="1"/>
  <c r="G4309" i="1"/>
  <c r="G4583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790" i="1"/>
  <c r="G4791" i="1"/>
  <c r="G4792" i="1"/>
  <c r="G4793" i="1"/>
  <c r="G4794" i="1"/>
  <c r="G4795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5187" i="1"/>
  <c r="G5188" i="1"/>
  <c r="G5189" i="1"/>
  <c r="G5190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88" i="1"/>
  <c r="G5289" i="1"/>
  <c r="G5290" i="1"/>
  <c r="G5291" i="1"/>
  <c r="G5292" i="1"/>
  <c r="G5293" i="1"/>
  <c r="G5294" i="1"/>
  <c r="G5406" i="1"/>
  <c r="G5407" i="1"/>
  <c r="G5408" i="1"/>
  <c r="G5409" i="1"/>
  <c r="G5410" i="1"/>
  <c r="G5411" i="1"/>
  <c r="G5412" i="1"/>
  <c r="G5413" i="1"/>
  <c r="G5480" i="1"/>
  <c r="G5481" i="1"/>
  <c r="G5482" i="1"/>
  <c r="G5483" i="1"/>
  <c r="G5484" i="1"/>
  <c r="G5485" i="1"/>
  <c r="G5618" i="1"/>
  <c r="G5647" i="1"/>
  <c r="G5648" i="1"/>
  <c r="G5649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804" i="1"/>
  <c r="G5805" i="1"/>
  <c r="G5821" i="1"/>
  <c r="G5822" i="1"/>
  <c r="G5823" i="1"/>
  <c r="G5844" i="1"/>
  <c r="G5980" i="1"/>
  <c r="G5981" i="1"/>
  <c r="G5982" i="1"/>
  <c r="G5983" i="1"/>
  <c r="G5984" i="1"/>
  <c r="G5985" i="1"/>
  <c r="G6004" i="1"/>
  <c r="G6005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144" i="1"/>
  <c r="G6145" i="1"/>
  <c r="G6146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70" i="1"/>
  <c r="G6471" i="1"/>
  <c r="G6601" i="1"/>
  <c r="G6602" i="1"/>
  <c r="G6671" i="1"/>
  <c r="G6689" i="1"/>
  <c r="G6690" i="1"/>
  <c r="G6691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7066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91" i="1"/>
  <c r="G7192" i="1"/>
  <c r="G7193" i="1"/>
  <c r="G7194" i="1"/>
  <c r="G7195" i="1"/>
  <c r="G7196" i="1"/>
  <c r="G7197" i="1"/>
  <c r="G7198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338" i="1"/>
  <c r="G7339" i="1"/>
  <c r="G7340" i="1"/>
  <c r="G7341" i="1"/>
  <c r="G7406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626" i="1"/>
  <c r="G7627" i="1"/>
  <c r="G7628" i="1"/>
  <c r="G7629" i="1"/>
  <c r="G7630" i="1"/>
  <c r="G7654" i="1"/>
  <c r="G7655" i="1"/>
  <c r="G7656" i="1"/>
  <c r="G7657" i="1"/>
  <c r="G7658" i="1"/>
  <c r="G7659" i="1"/>
  <c r="G7852" i="1"/>
  <c r="G7853" i="1"/>
  <c r="G7854" i="1"/>
  <c r="G7855" i="1"/>
  <c r="G7856" i="1"/>
  <c r="G7857" i="1"/>
  <c r="G7858" i="1"/>
  <c r="G7881" i="1"/>
  <c r="G7882" i="1"/>
  <c r="G7883" i="1"/>
  <c r="G7884" i="1"/>
  <c r="G7885" i="1"/>
  <c r="G7886" i="1"/>
  <c r="G7887" i="1"/>
  <c r="G7888" i="1"/>
  <c r="G7907" i="1"/>
  <c r="G7908" i="1"/>
  <c r="G7957" i="1"/>
  <c r="G8197" i="1"/>
  <c r="G8198" i="1"/>
  <c r="G8199" i="1"/>
  <c r="G8200" i="1"/>
  <c r="G8201" i="1"/>
  <c r="G8202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444" i="1"/>
  <c r="G8445" i="1"/>
  <c r="G8446" i="1"/>
  <c r="G8447" i="1"/>
  <c r="G8482" i="1"/>
  <c r="G8483" i="1"/>
  <c r="G8484" i="1"/>
  <c r="G8485" i="1"/>
  <c r="G8486" i="1"/>
  <c r="G8487" i="1"/>
  <c r="G8488" i="1"/>
  <c r="G8489" i="1"/>
  <c r="G8537" i="1"/>
  <c r="G8538" i="1"/>
  <c r="G8539" i="1"/>
  <c r="G8540" i="1"/>
  <c r="G8541" i="1"/>
  <c r="G8542" i="1"/>
  <c r="G8543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70" i="1"/>
  <c r="G8871" i="1"/>
  <c r="G8872" i="1"/>
  <c r="G8873" i="1"/>
  <c r="G8874" i="1"/>
  <c r="G8875" i="1"/>
  <c r="G8876" i="1"/>
  <c r="G8877" i="1"/>
  <c r="G8878" i="1"/>
  <c r="G8936" i="1"/>
  <c r="G8937" i="1"/>
  <c r="G8938" i="1"/>
  <c r="G8939" i="1"/>
  <c r="G9043" i="1"/>
  <c r="G9044" i="1"/>
  <c r="G9083" i="1"/>
  <c r="G9084" i="1"/>
  <c r="G9085" i="1"/>
  <c r="G9086" i="1"/>
  <c r="G9087" i="1"/>
  <c r="G9088" i="1"/>
  <c r="G9089" i="1"/>
  <c r="G9090" i="1"/>
  <c r="G9091" i="1"/>
  <c r="G9092" i="1"/>
  <c r="G9093" i="1"/>
  <c r="G9198" i="1"/>
  <c r="G9199" i="1"/>
  <c r="G9243" i="1"/>
  <c r="G9244" i="1"/>
  <c r="G9347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587" i="1"/>
  <c r="G9588" i="1"/>
  <c r="G9589" i="1"/>
  <c r="G9590" i="1"/>
  <c r="G9591" i="1"/>
  <c r="G9592" i="1"/>
  <c r="G9593" i="1"/>
  <c r="G9608" i="1"/>
  <c r="G9609" i="1"/>
  <c r="G9610" i="1"/>
  <c r="G9611" i="1"/>
  <c r="G410" i="1"/>
  <c r="G411" i="1"/>
  <c r="G412" i="1"/>
  <c r="G413" i="1"/>
  <c r="G414" i="1"/>
  <c r="G415" i="1"/>
  <c r="G416" i="1"/>
  <c r="G417" i="1"/>
  <c r="G418" i="1"/>
  <c r="G419" i="1"/>
  <c r="G420" i="1"/>
  <c r="G1176" i="1"/>
  <c r="G1177" i="1"/>
  <c r="G1178" i="1"/>
  <c r="G1179" i="1"/>
  <c r="G1180" i="1"/>
  <c r="G1181" i="1"/>
  <c r="G1182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973" i="1"/>
  <c r="G1974" i="1"/>
  <c r="G1975" i="1"/>
  <c r="G1976" i="1"/>
  <c r="G1977" i="1"/>
  <c r="G1978" i="1"/>
  <c r="G1979" i="1"/>
  <c r="G2310" i="1"/>
  <c r="G2311" i="1"/>
  <c r="G2312" i="1"/>
  <c r="G2313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4008" i="1"/>
  <c r="G4009" i="1"/>
  <c r="G4010" i="1"/>
  <c r="G401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593" i="1"/>
  <c r="G4594" i="1"/>
  <c r="G4595" i="1"/>
  <c r="G4596" i="1"/>
  <c r="G4614" i="1"/>
  <c r="G4615" i="1"/>
  <c r="G4616" i="1"/>
  <c r="G4982" i="1"/>
  <c r="G4983" i="1"/>
  <c r="G4984" i="1"/>
  <c r="G4985" i="1"/>
  <c r="G4986" i="1"/>
  <c r="G4987" i="1"/>
  <c r="G4988" i="1"/>
  <c r="G5320" i="1"/>
  <c r="G5321" i="1"/>
  <c r="G5322" i="1"/>
  <c r="G5323" i="1"/>
  <c r="G5324" i="1"/>
  <c r="G6048" i="1"/>
  <c r="G6049" i="1"/>
  <c r="G6257" i="1"/>
  <c r="G6258" i="1"/>
  <c r="G6259" i="1"/>
  <c r="G6260" i="1"/>
  <c r="G6261" i="1"/>
  <c r="G6262" i="1"/>
  <c r="G6263" i="1"/>
  <c r="G6264" i="1"/>
  <c r="G6265" i="1"/>
  <c r="G6266" i="1"/>
  <c r="G7361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8034" i="1"/>
  <c r="G8035" i="1"/>
  <c r="G8262" i="1"/>
  <c r="G8263" i="1"/>
  <c r="G8264" i="1"/>
  <c r="G8265" i="1"/>
  <c r="G8266" i="1"/>
  <c r="G8267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295" i="1"/>
  <c r="G296" i="1"/>
  <c r="G297" i="1"/>
  <c r="G298" i="1"/>
  <c r="G299" i="1"/>
  <c r="G300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1048" i="1"/>
  <c r="G1049" i="1"/>
  <c r="G1050" i="1"/>
  <c r="G1051" i="1"/>
  <c r="G1052" i="1"/>
  <c r="G1053" i="1"/>
  <c r="G1877" i="1"/>
  <c r="G1878" i="1"/>
  <c r="G1879" i="1"/>
  <c r="G1880" i="1"/>
  <c r="G1881" i="1"/>
  <c r="G1882" i="1"/>
  <c r="G1883" i="1"/>
  <c r="G1884" i="1"/>
  <c r="G1885" i="1"/>
  <c r="G1886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552" i="1"/>
  <c r="G2553" i="1"/>
  <c r="G2554" i="1"/>
  <c r="G3676" i="1"/>
  <c r="G3899" i="1"/>
  <c r="G3900" i="1"/>
  <c r="G3901" i="1"/>
  <c r="G3902" i="1"/>
  <c r="G3903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502" i="1"/>
  <c r="G4503" i="1"/>
  <c r="G4504" i="1"/>
  <c r="G4505" i="1"/>
  <c r="G4506" i="1"/>
  <c r="G4507" i="1"/>
  <c r="G5242" i="1"/>
  <c r="G5243" i="1"/>
  <c r="G5244" i="1"/>
  <c r="G5245" i="1"/>
  <c r="G5246" i="1"/>
  <c r="G5247" i="1"/>
  <c r="G5248" i="1"/>
  <c r="G5249" i="1"/>
  <c r="G5250" i="1"/>
  <c r="G5569" i="1"/>
  <c r="G5570" i="1"/>
  <c r="G5571" i="1"/>
  <c r="G5572" i="1"/>
  <c r="G5591" i="1"/>
  <c r="G5943" i="1"/>
  <c r="G7293" i="1"/>
  <c r="G7294" i="1"/>
  <c r="G7295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962" i="1"/>
  <c r="G8980" i="1"/>
  <c r="G8981" i="1"/>
  <c r="G8982" i="1"/>
  <c r="G9200" i="1"/>
  <c r="G9201" i="1"/>
  <c r="G9202" i="1"/>
  <c r="G9203" i="1"/>
  <c r="G9204" i="1"/>
  <c r="G9205" i="1"/>
  <c r="G176" i="1"/>
  <c r="G177" i="1"/>
  <c r="G178" i="1"/>
  <c r="G179" i="1"/>
  <c r="G180" i="1"/>
  <c r="G181" i="1"/>
  <c r="G182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338" i="1"/>
  <c r="G355" i="1"/>
  <c r="G356" i="1"/>
  <c r="G357" i="1"/>
  <c r="G358" i="1"/>
  <c r="G376" i="1"/>
  <c r="G377" i="1"/>
  <c r="G378" i="1"/>
  <c r="G436" i="1"/>
  <c r="G437" i="1"/>
  <c r="G438" i="1"/>
  <c r="G439" i="1"/>
  <c r="G440" i="1"/>
  <c r="G441" i="1"/>
  <c r="G606" i="1"/>
  <c r="G607" i="1"/>
  <c r="G608" i="1"/>
  <c r="G609" i="1"/>
  <c r="G610" i="1"/>
  <c r="G611" i="1"/>
  <c r="G612" i="1"/>
  <c r="G635" i="1"/>
  <c r="G636" i="1"/>
  <c r="G637" i="1"/>
  <c r="G638" i="1"/>
  <c r="G639" i="1"/>
  <c r="G640" i="1"/>
  <c r="G641" i="1"/>
  <c r="G642" i="1"/>
  <c r="G718" i="1"/>
  <c r="G719" i="1"/>
  <c r="G720" i="1"/>
  <c r="G721" i="1"/>
  <c r="G741" i="1"/>
  <c r="G742" i="1"/>
  <c r="G743" i="1"/>
  <c r="G886" i="1"/>
  <c r="G887" i="1"/>
  <c r="G888" i="1"/>
  <c r="G889" i="1"/>
  <c r="G890" i="1"/>
  <c r="G891" i="1"/>
  <c r="G892" i="1"/>
  <c r="G893" i="1"/>
  <c r="G922" i="1"/>
  <c r="G923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1293" i="1"/>
  <c r="G1294" i="1"/>
  <c r="G1295" i="1"/>
  <c r="G1296" i="1"/>
  <c r="G1317" i="1"/>
  <c r="G1318" i="1"/>
  <c r="G1319" i="1"/>
  <c r="G1320" i="1"/>
  <c r="G1321" i="1"/>
  <c r="G1322" i="1"/>
  <c r="G1323" i="1"/>
  <c r="G1324" i="1"/>
  <c r="G1325" i="1"/>
  <c r="G1326" i="1"/>
  <c r="G1373" i="1"/>
  <c r="G1374" i="1"/>
  <c r="G1375" i="1"/>
  <c r="G1376" i="1"/>
  <c r="G1377" i="1"/>
  <c r="G1378" i="1"/>
  <c r="G137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63" i="1"/>
  <c r="G1864" i="1"/>
  <c r="G1865" i="1"/>
  <c r="G1866" i="1"/>
  <c r="G1867" i="1"/>
  <c r="G1868" i="1"/>
  <c r="G1869" i="1"/>
  <c r="G1996" i="1"/>
  <c r="G1997" i="1"/>
  <c r="G1998" i="1"/>
  <c r="G1999" i="1"/>
  <c r="G2000" i="1"/>
  <c r="G2001" i="1"/>
  <c r="G2002" i="1"/>
  <c r="G2003" i="1"/>
  <c r="G2004" i="1"/>
  <c r="G2005" i="1"/>
  <c r="G2127" i="1"/>
  <c r="G2128" i="1"/>
  <c r="G2129" i="1"/>
  <c r="G2130" i="1"/>
  <c r="G2131" i="1"/>
  <c r="G2132" i="1"/>
  <c r="G2133" i="1"/>
  <c r="G2134" i="1"/>
  <c r="G2135" i="1"/>
  <c r="G2136" i="1"/>
  <c r="G2137" i="1"/>
  <c r="G2248" i="1"/>
  <c r="G2249" i="1"/>
  <c r="G2250" i="1"/>
  <c r="G2251" i="1"/>
  <c r="G2252" i="1"/>
  <c r="G2253" i="1"/>
  <c r="G2254" i="1"/>
  <c r="G2255" i="1"/>
  <c r="G2256" i="1"/>
  <c r="G2329" i="1"/>
  <c r="G2352" i="1"/>
  <c r="G2353" i="1"/>
  <c r="G2354" i="1"/>
  <c r="G2355" i="1"/>
  <c r="G2356" i="1"/>
  <c r="G2357" i="1"/>
  <c r="G2358" i="1"/>
  <c r="G2359" i="1"/>
  <c r="G2360" i="1"/>
  <c r="G2361" i="1"/>
  <c r="G2362" i="1"/>
  <c r="G2448" i="1"/>
  <c r="G2449" i="1"/>
  <c r="G2450" i="1"/>
  <c r="G2451" i="1"/>
  <c r="G2452" i="1"/>
  <c r="G2453" i="1"/>
  <c r="G2454" i="1"/>
  <c r="G2455" i="1"/>
  <c r="G2456" i="1"/>
  <c r="G2457" i="1"/>
  <c r="G2458" i="1"/>
  <c r="G2481" i="1"/>
  <c r="G2482" i="1"/>
  <c r="G2483" i="1"/>
  <c r="G2484" i="1"/>
  <c r="G2485" i="1"/>
  <c r="G2486" i="1"/>
  <c r="G2487" i="1"/>
  <c r="G2488" i="1"/>
  <c r="G2489" i="1"/>
  <c r="G2606" i="1"/>
  <c r="G2607" i="1"/>
  <c r="G2608" i="1"/>
  <c r="G2609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95" i="1"/>
  <c r="G2896" i="1"/>
  <c r="G2897" i="1"/>
  <c r="G2978" i="1"/>
  <c r="G2979" i="1"/>
  <c r="G2980" i="1"/>
  <c r="G2981" i="1"/>
  <c r="G2982" i="1"/>
  <c r="G2983" i="1"/>
  <c r="G2984" i="1"/>
  <c r="G3006" i="1"/>
  <c r="G3059" i="1"/>
  <c r="G3060" i="1"/>
  <c r="G3061" i="1"/>
  <c r="G3062" i="1"/>
  <c r="G3063" i="1"/>
  <c r="G3064" i="1"/>
  <c r="G3065" i="1"/>
  <c r="G3066" i="1"/>
  <c r="G3067" i="1"/>
  <c r="G3068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456" i="1"/>
  <c r="G348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779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945" i="1"/>
  <c r="G4061" i="1"/>
  <c r="G4062" i="1"/>
  <c r="G4063" i="1"/>
  <c r="G4064" i="1"/>
  <c r="G4065" i="1"/>
  <c r="G4066" i="1"/>
  <c r="G4067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218" i="1"/>
  <c r="G4338" i="1"/>
  <c r="G4339" i="1"/>
  <c r="G4340" i="1"/>
  <c r="G434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728" i="1"/>
  <c r="G4729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96" i="1"/>
  <c r="G4861" i="1"/>
  <c r="G4862" i="1"/>
  <c r="G4863" i="1"/>
  <c r="G4864" i="1"/>
  <c r="G4865" i="1"/>
  <c r="G4866" i="1"/>
  <c r="G4867" i="1"/>
  <c r="G4868" i="1"/>
  <c r="G4991" i="1"/>
  <c r="G4992" i="1"/>
  <c r="G4993" i="1"/>
  <c r="G4994" i="1"/>
  <c r="G4995" i="1"/>
  <c r="G4996" i="1"/>
  <c r="G4997" i="1"/>
  <c r="G4998" i="1"/>
  <c r="G5008" i="1"/>
  <c r="G5009" i="1"/>
  <c r="G5010" i="1"/>
  <c r="G5031" i="1"/>
  <c r="G5032" i="1"/>
  <c r="G5121" i="1"/>
  <c r="G5122" i="1"/>
  <c r="G5123" i="1"/>
  <c r="G5124" i="1"/>
  <c r="G5125" i="1"/>
  <c r="G5126" i="1"/>
  <c r="G5127" i="1"/>
  <c r="G5128" i="1"/>
  <c r="G5392" i="1"/>
  <c r="G5393" i="1"/>
  <c r="G5394" i="1"/>
  <c r="G5395" i="1"/>
  <c r="G5396" i="1"/>
  <c r="G5397" i="1"/>
  <c r="G5398" i="1"/>
  <c r="G5399" i="1"/>
  <c r="G5400" i="1"/>
  <c r="G5401" i="1"/>
  <c r="G5402" i="1"/>
  <c r="G5462" i="1"/>
  <c r="G5463" i="1"/>
  <c r="G5464" i="1"/>
  <c r="G5465" i="1"/>
  <c r="G5466" i="1"/>
  <c r="G5467" i="1"/>
  <c r="G5468" i="1"/>
  <c r="G5556" i="1"/>
  <c r="G5557" i="1"/>
  <c r="G5558" i="1"/>
  <c r="G5559" i="1"/>
  <c r="G5560" i="1"/>
  <c r="G5561" i="1"/>
  <c r="G5562" i="1"/>
  <c r="G5563" i="1"/>
  <c r="G5564" i="1"/>
  <c r="G5565" i="1"/>
  <c r="G5638" i="1"/>
  <c r="G5639" i="1"/>
  <c r="G5640" i="1"/>
  <c r="G5641" i="1"/>
  <c r="G5642" i="1"/>
  <c r="G5643" i="1"/>
  <c r="G5644" i="1"/>
  <c r="G5645" i="1"/>
  <c r="G5646" i="1"/>
  <c r="G5670" i="1"/>
  <c r="G5671" i="1"/>
  <c r="G5672" i="1"/>
  <c r="G5673" i="1"/>
  <c r="G5674" i="1"/>
  <c r="G5675" i="1"/>
  <c r="G5676" i="1"/>
  <c r="G5755" i="1"/>
  <c r="G5756" i="1"/>
  <c r="G5784" i="1"/>
  <c r="G5785" i="1"/>
  <c r="G5786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916" i="1"/>
  <c r="G5917" i="1"/>
  <c r="G5918" i="1"/>
  <c r="G5919" i="1"/>
  <c r="G5920" i="1"/>
  <c r="G6000" i="1"/>
  <c r="G6001" i="1"/>
  <c r="G6002" i="1"/>
  <c r="G6003" i="1"/>
  <c r="G6050" i="1"/>
  <c r="G6069" i="1"/>
  <c r="G6070" i="1"/>
  <c r="G6071" i="1"/>
  <c r="G6072" i="1"/>
  <c r="G6097" i="1"/>
  <c r="G6098" i="1"/>
  <c r="G6099" i="1"/>
  <c r="G6100" i="1"/>
  <c r="G6101" i="1"/>
  <c r="G6102" i="1"/>
  <c r="G6103" i="1"/>
  <c r="G6104" i="1"/>
  <c r="G6105" i="1"/>
  <c r="G6228" i="1"/>
  <c r="G6229" i="1"/>
  <c r="G6230" i="1"/>
  <c r="G6231" i="1"/>
  <c r="G6232" i="1"/>
  <c r="G6233" i="1"/>
  <c r="G6234" i="1"/>
  <c r="G6301" i="1"/>
  <c r="G6302" i="1"/>
  <c r="G6303" i="1"/>
  <c r="G6304" i="1"/>
  <c r="G6305" i="1"/>
  <c r="G6306" i="1"/>
  <c r="G6307" i="1"/>
  <c r="G6452" i="1"/>
  <c r="G6453" i="1"/>
  <c r="G6454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819" i="1"/>
  <c r="G6820" i="1"/>
  <c r="G6831" i="1"/>
  <c r="G6832" i="1"/>
  <c r="G6833" i="1"/>
  <c r="G6834" i="1"/>
  <c r="G6835" i="1"/>
  <c r="G6836" i="1"/>
  <c r="G6837" i="1"/>
  <c r="G6838" i="1"/>
  <c r="G6839" i="1"/>
  <c r="G6840" i="1"/>
  <c r="G7026" i="1"/>
  <c r="G7027" i="1"/>
  <c r="G7139" i="1"/>
  <c r="G7140" i="1"/>
  <c r="G7141" i="1"/>
  <c r="G7142" i="1"/>
  <c r="G7143" i="1"/>
  <c r="G7144" i="1"/>
  <c r="G7145" i="1"/>
  <c r="G7146" i="1"/>
  <c r="G7163" i="1"/>
  <c r="G7164" i="1"/>
  <c r="G7165" i="1"/>
  <c r="G7166" i="1"/>
  <c r="G7167" i="1"/>
  <c r="G7168" i="1"/>
  <c r="G7169" i="1"/>
  <c r="G7170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316" i="1"/>
  <c r="G7317" i="1"/>
  <c r="G7318" i="1"/>
  <c r="G7379" i="1"/>
  <c r="G7460" i="1"/>
  <c r="G7461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19" i="1"/>
  <c r="G7520" i="1"/>
  <c r="G7580" i="1"/>
  <c r="G7581" i="1"/>
  <c r="G7582" i="1"/>
  <c r="G7583" i="1"/>
  <c r="G7584" i="1"/>
  <c r="G7585" i="1"/>
  <c r="G7586" i="1"/>
  <c r="G7631" i="1"/>
  <c r="G7632" i="1"/>
  <c r="G7633" i="1"/>
  <c r="G7634" i="1"/>
  <c r="G7635" i="1"/>
  <c r="G7636" i="1"/>
  <c r="G7781" i="1"/>
  <c r="G7782" i="1"/>
  <c r="G7783" i="1"/>
  <c r="G7784" i="1"/>
  <c r="G7785" i="1"/>
  <c r="G7786" i="1"/>
  <c r="G7787" i="1"/>
  <c r="G7788" i="1"/>
  <c r="G7873" i="1"/>
  <c r="G7874" i="1"/>
  <c r="G7875" i="1"/>
  <c r="G7876" i="1"/>
  <c r="G7877" i="1"/>
  <c r="G7878" i="1"/>
  <c r="G7879" i="1"/>
  <c r="G7880" i="1"/>
  <c r="G7909" i="1"/>
  <c r="G7910" i="1"/>
  <c r="G7911" i="1"/>
  <c r="G7912" i="1"/>
  <c r="G7913" i="1"/>
  <c r="G7930" i="1"/>
  <c r="G7931" i="1"/>
  <c r="G7932" i="1"/>
  <c r="G7933" i="1"/>
  <c r="G7934" i="1"/>
  <c r="G7982" i="1"/>
  <c r="G7983" i="1"/>
  <c r="G7984" i="1"/>
  <c r="G7985" i="1"/>
  <c r="G7986" i="1"/>
  <c r="G7987" i="1"/>
  <c r="G7988" i="1"/>
  <c r="G7989" i="1"/>
  <c r="G8236" i="1"/>
  <c r="G8237" i="1"/>
  <c r="G8238" i="1"/>
  <c r="G8239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346" i="1"/>
  <c r="G8347" i="1"/>
  <c r="G8348" i="1"/>
  <c r="G8349" i="1"/>
  <c r="G8350" i="1"/>
  <c r="G8400" i="1"/>
  <c r="G8467" i="1"/>
  <c r="G8468" i="1"/>
  <c r="G8469" i="1"/>
  <c r="G8470" i="1"/>
  <c r="G8471" i="1"/>
  <c r="G8472" i="1"/>
  <c r="G8473" i="1"/>
  <c r="G8515" i="1"/>
  <c r="G8516" i="1"/>
  <c r="G8517" i="1"/>
  <c r="G8518" i="1"/>
  <c r="G8519" i="1"/>
  <c r="G8520" i="1"/>
  <c r="G8521" i="1"/>
  <c r="G8522" i="1"/>
  <c r="G8523" i="1"/>
  <c r="G8524" i="1"/>
  <c r="G8525" i="1"/>
  <c r="G8621" i="1"/>
  <c r="G8622" i="1"/>
  <c r="G8623" i="1"/>
  <c r="G8624" i="1"/>
  <c r="G8625" i="1"/>
  <c r="G8689" i="1"/>
  <c r="G8690" i="1"/>
  <c r="G8691" i="1"/>
  <c r="G8692" i="1"/>
  <c r="G8693" i="1"/>
  <c r="G8694" i="1"/>
  <c r="G8695" i="1"/>
  <c r="G8696" i="1"/>
  <c r="G8771" i="1"/>
  <c r="G8772" i="1"/>
  <c r="G8773" i="1"/>
  <c r="G8774" i="1"/>
  <c r="G8775" i="1"/>
  <c r="G9060" i="1"/>
  <c r="G9061" i="1"/>
  <c r="G9062" i="1"/>
  <c r="G9063" i="1"/>
  <c r="G9064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234" i="1"/>
  <c r="G9235" i="1"/>
  <c r="G9236" i="1"/>
  <c r="G9237" i="1"/>
  <c r="G9238" i="1"/>
  <c r="G9239" i="1"/>
  <c r="G9366" i="1"/>
  <c r="G9367" i="1"/>
  <c r="G9368" i="1"/>
  <c r="G9369" i="1"/>
  <c r="G9370" i="1"/>
  <c r="G937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96" i="1"/>
  <c r="G9497" i="1"/>
  <c r="G68" i="1"/>
  <c r="G69" i="1"/>
  <c r="G70" i="1"/>
  <c r="G71" i="1"/>
  <c r="G72" i="1"/>
  <c r="G73" i="1"/>
  <c r="G74" i="1"/>
  <c r="G75" i="1"/>
  <c r="G76" i="1"/>
  <c r="G77" i="1"/>
  <c r="G78" i="1"/>
  <c r="G79" i="1"/>
  <c r="G97" i="1"/>
  <c r="G98" i="1"/>
  <c r="G99" i="1"/>
  <c r="G100" i="1"/>
  <c r="G101" i="1"/>
  <c r="G102" i="1"/>
  <c r="G103" i="1"/>
  <c r="G104" i="1"/>
  <c r="G151" i="1"/>
  <c r="G152" i="1"/>
  <c r="G153" i="1"/>
  <c r="G154" i="1"/>
  <c r="G155" i="1"/>
  <c r="G156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317" i="1"/>
  <c r="G318" i="1"/>
  <c r="G319" i="1"/>
  <c r="G320" i="1"/>
  <c r="G321" i="1"/>
  <c r="G362" i="1"/>
  <c r="G363" i="1"/>
  <c r="G364" i="1"/>
  <c r="G365" i="1"/>
  <c r="G366" i="1"/>
  <c r="G398" i="1"/>
  <c r="G399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74" i="1"/>
  <c r="G861" i="1"/>
  <c r="G862" i="1"/>
  <c r="G863" i="1"/>
  <c r="G864" i="1"/>
  <c r="G865" i="1"/>
  <c r="G866" i="1"/>
  <c r="G867" i="1"/>
  <c r="G868" i="1"/>
  <c r="G869" i="1"/>
  <c r="G870" i="1"/>
  <c r="G871" i="1"/>
  <c r="G894" i="1"/>
  <c r="G895" i="1"/>
  <c r="G896" i="1"/>
  <c r="G897" i="1"/>
  <c r="G898" i="1"/>
  <c r="G899" i="1"/>
  <c r="G900" i="1"/>
  <c r="G919" i="1"/>
  <c r="G920" i="1"/>
  <c r="G921" i="1"/>
  <c r="G944" i="1"/>
  <c r="G945" i="1"/>
  <c r="G961" i="1"/>
  <c r="G1019" i="1"/>
  <c r="G1020" i="1"/>
  <c r="G1021" i="1"/>
  <c r="G1022" i="1"/>
  <c r="G1023" i="1"/>
  <c r="G1024" i="1"/>
  <c r="G1072" i="1"/>
  <c r="G1073" i="1"/>
  <c r="G1074" i="1"/>
  <c r="G1075" i="1"/>
  <c r="G1076" i="1"/>
  <c r="G1077" i="1"/>
  <c r="G1078" i="1"/>
  <c r="G1079" i="1"/>
  <c r="G1080" i="1"/>
  <c r="G1081" i="1"/>
  <c r="G1082" i="1"/>
  <c r="K2234" i="1"/>
  <c r="K2235" i="1"/>
  <c r="K2236" i="1"/>
  <c r="K2237" i="1"/>
  <c r="K2238" i="1"/>
  <c r="K2239" i="1"/>
  <c r="K2240" i="1"/>
  <c r="K2267" i="1"/>
  <c r="K2268" i="1"/>
  <c r="K2269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801" i="1"/>
  <c r="K2802" i="1"/>
  <c r="K2803" i="1"/>
  <c r="K2804" i="1"/>
  <c r="K2805" i="1"/>
  <c r="K2806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3000" i="1"/>
  <c r="K3001" i="1"/>
  <c r="K3002" i="1"/>
  <c r="K3003" i="1"/>
  <c r="K3004" i="1"/>
  <c r="K3005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319" i="1"/>
  <c r="K3320" i="1"/>
  <c r="K3321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89" i="1"/>
  <c r="K3390" i="1"/>
  <c r="K3391" i="1"/>
  <c r="K3512" i="1"/>
  <c r="K3513" i="1"/>
  <c r="K3514" i="1"/>
  <c r="K3515" i="1"/>
  <c r="K3516" i="1"/>
  <c r="K3517" i="1"/>
  <c r="K3518" i="1"/>
  <c r="K3519" i="1"/>
  <c r="K3520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94" i="1"/>
  <c r="K3695" i="1"/>
  <c r="K3696" i="1"/>
  <c r="K3697" i="1"/>
  <c r="K3698" i="1"/>
  <c r="K3699" i="1"/>
  <c r="K3700" i="1"/>
  <c r="K3701" i="1"/>
  <c r="K3702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4036" i="1"/>
  <c r="K4037" i="1"/>
  <c r="K4038" i="1"/>
  <c r="K4039" i="1"/>
  <c r="K4040" i="1"/>
  <c r="K4041" i="1"/>
  <c r="K4042" i="1"/>
  <c r="K4043" i="1"/>
  <c r="K4044" i="1"/>
  <c r="K4045" i="1"/>
  <c r="K4046" i="1"/>
  <c r="K4213" i="1"/>
  <c r="K4214" i="1"/>
  <c r="K4215" i="1"/>
  <c r="K4216" i="1"/>
  <c r="K4217" i="1"/>
  <c r="K4239" i="1"/>
  <c r="K4240" i="1"/>
  <c r="K4241" i="1"/>
  <c r="K4242" i="1"/>
  <c r="K4243" i="1"/>
  <c r="K4244" i="1"/>
  <c r="K4245" i="1"/>
  <c r="K4246" i="1"/>
  <c r="K4261" i="1"/>
  <c r="K4309" i="1"/>
  <c r="K4583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790" i="1"/>
  <c r="K4791" i="1"/>
  <c r="K4792" i="1"/>
  <c r="K4793" i="1"/>
  <c r="K4794" i="1"/>
  <c r="K4795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5187" i="1"/>
  <c r="K5188" i="1"/>
  <c r="K5189" i="1"/>
  <c r="K5190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88" i="1"/>
  <c r="K5289" i="1"/>
  <c r="K5290" i="1"/>
  <c r="K5291" i="1"/>
  <c r="K5292" i="1"/>
  <c r="K5293" i="1"/>
  <c r="K5294" i="1"/>
  <c r="K5406" i="1"/>
  <c r="K5407" i="1"/>
  <c r="K5408" i="1"/>
  <c r="K5409" i="1"/>
  <c r="K5410" i="1"/>
  <c r="K5411" i="1"/>
  <c r="K5412" i="1"/>
  <c r="K5413" i="1"/>
  <c r="K5480" i="1"/>
  <c r="K5481" i="1"/>
  <c r="K5482" i="1"/>
  <c r="K5483" i="1"/>
  <c r="K5484" i="1"/>
  <c r="K5485" i="1"/>
  <c r="K5618" i="1"/>
  <c r="K5647" i="1"/>
  <c r="K5648" i="1"/>
  <c r="K5649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804" i="1"/>
  <c r="K5805" i="1"/>
  <c r="K5821" i="1"/>
  <c r="K5822" i="1"/>
  <c r="K5823" i="1"/>
  <c r="K5844" i="1"/>
  <c r="K5980" i="1"/>
  <c r="K5981" i="1"/>
  <c r="K5982" i="1"/>
  <c r="K5983" i="1"/>
  <c r="K5984" i="1"/>
  <c r="K5985" i="1"/>
  <c r="K6004" i="1"/>
  <c r="K6005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144" i="1"/>
  <c r="K6145" i="1"/>
  <c r="K6146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70" i="1"/>
  <c r="K6471" i="1"/>
  <c r="K6601" i="1"/>
  <c r="K6602" i="1"/>
  <c r="K6671" i="1"/>
  <c r="K6689" i="1"/>
  <c r="K6690" i="1"/>
  <c r="K6691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7066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91" i="1"/>
  <c r="K7192" i="1"/>
  <c r="K7193" i="1"/>
  <c r="K7194" i="1"/>
  <c r="K7195" i="1"/>
  <c r="K7196" i="1"/>
  <c r="K7197" i="1"/>
  <c r="K7198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338" i="1"/>
  <c r="K7339" i="1"/>
  <c r="K7340" i="1"/>
  <c r="K7341" i="1"/>
  <c r="K7406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626" i="1"/>
  <c r="K7627" i="1"/>
  <c r="K7628" i="1"/>
  <c r="K7629" i="1"/>
  <c r="K7630" i="1"/>
  <c r="K7654" i="1"/>
  <c r="K7655" i="1"/>
  <c r="K7656" i="1"/>
  <c r="K7657" i="1"/>
  <c r="K7658" i="1"/>
  <c r="K7659" i="1"/>
  <c r="K7852" i="1"/>
  <c r="K7853" i="1"/>
  <c r="K7854" i="1"/>
  <c r="K7855" i="1"/>
  <c r="K7856" i="1"/>
  <c r="K7857" i="1"/>
  <c r="K7858" i="1"/>
  <c r="K7881" i="1"/>
  <c r="K7882" i="1"/>
  <c r="K7883" i="1"/>
  <c r="K7884" i="1"/>
  <c r="K7885" i="1"/>
  <c r="K7886" i="1"/>
  <c r="K7887" i="1"/>
  <c r="K7888" i="1"/>
  <c r="K7907" i="1"/>
  <c r="K7908" i="1"/>
  <c r="K7957" i="1"/>
  <c r="K8197" i="1"/>
  <c r="K8198" i="1"/>
  <c r="K8199" i="1"/>
  <c r="K8200" i="1"/>
  <c r="K8201" i="1"/>
  <c r="K8202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444" i="1"/>
  <c r="K8445" i="1"/>
  <c r="K8446" i="1"/>
  <c r="K8447" i="1"/>
  <c r="K8482" i="1"/>
  <c r="K8483" i="1"/>
  <c r="K8484" i="1"/>
  <c r="K8485" i="1"/>
  <c r="K8486" i="1"/>
  <c r="K8487" i="1"/>
  <c r="K8488" i="1"/>
  <c r="K8489" i="1"/>
  <c r="K8537" i="1"/>
  <c r="K8538" i="1"/>
  <c r="K8539" i="1"/>
  <c r="K8540" i="1"/>
  <c r="K8541" i="1"/>
  <c r="K8542" i="1"/>
  <c r="K8543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70" i="1"/>
  <c r="K8871" i="1"/>
  <c r="K8872" i="1"/>
  <c r="K8873" i="1"/>
  <c r="K8874" i="1"/>
  <c r="K8875" i="1"/>
  <c r="K8876" i="1"/>
  <c r="K8877" i="1"/>
  <c r="K8878" i="1"/>
  <c r="K8936" i="1"/>
  <c r="K8937" i="1"/>
  <c r="K8938" i="1"/>
  <c r="K8939" i="1"/>
  <c r="K9043" i="1"/>
  <c r="K9044" i="1"/>
  <c r="K9083" i="1"/>
  <c r="K9084" i="1"/>
  <c r="K9085" i="1"/>
  <c r="K9086" i="1"/>
  <c r="K9087" i="1"/>
  <c r="K9088" i="1"/>
  <c r="K9089" i="1"/>
  <c r="K9090" i="1"/>
  <c r="K9091" i="1"/>
  <c r="K9092" i="1"/>
  <c r="K9093" i="1"/>
  <c r="K9198" i="1"/>
  <c r="K9199" i="1"/>
  <c r="K9243" i="1"/>
  <c r="K9244" i="1"/>
  <c r="K9347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587" i="1"/>
  <c r="K9588" i="1"/>
  <c r="K9589" i="1"/>
  <c r="K9590" i="1"/>
  <c r="K9591" i="1"/>
  <c r="K9592" i="1"/>
  <c r="K9593" i="1"/>
  <c r="K9608" i="1"/>
  <c r="K9609" i="1"/>
  <c r="K9610" i="1"/>
  <c r="K9611" i="1"/>
  <c r="K410" i="1"/>
  <c r="K411" i="1"/>
  <c r="K412" i="1"/>
  <c r="K413" i="1"/>
  <c r="K414" i="1"/>
  <c r="K415" i="1"/>
  <c r="K416" i="1"/>
  <c r="K417" i="1"/>
  <c r="K418" i="1"/>
  <c r="K419" i="1"/>
  <c r="K420" i="1"/>
  <c r="K1176" i="1"/>
  <c r="K1177" i="1"/>
  <c r="K1178" i="1"/>
  <c r="K1179" i="1"/>
  <c r="K1180" i="1"/>
  <c r="K1181" i="1"/>
  <c r="K1182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973" i="1"/>
  <c r="K1974" i="1"/>
  <c r="K1975" i="1"/>
  <c r="K1976" i="1"/>
  <c r="K1977" i="1"/>
  <c r="K1978" i="1"/>
  <c r="K1979" i="1"/>
  <c r="K2310" i="1"/>
  <c r="K2311" i="1"/>
  <c r="K2312" i="1"/>
  <c r="K2313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4008" i="1"/>
  <c r="K4009" i="1"/>
  <c r="K4010" i="1"/>
  <c r="K401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593" i="1"/>
  <c r="K4594" i="1"/>
  <c r="K4595" i="1"/>
  <c r="K4596" i="1"/>
  <c r="K4614" i="1"/>
  <c r="K4615" i="1"/>
  <c r="K4616" i="1"/>
  <c r="K4982" i="1"/>
  <c r="K4983" i="1"/>
  <c r="K4984" i="1"/>
  <c r="K4985" i="1"/>
  <c r="K4986" i="1"/>
  <c r="K4987" i="1"/>
  <c r="K4988" i="1"/>
  <c r="K5320" i="1"/>
  <c r="K5321" i="1"/>
  <c r="K5322" i="1"/>
  <c r="K5323" i="1"/>
  <c r="K5324" i="1"/>
  <c r="K6048" i="1"/>
  <c r="K6049" i="1"/>
  <c r="K6257" i="1"/>
  <c r="K6258" i="1"/>
  <c r="K6259" i="1"/>
  <c r="K6260" i="1"/>
  <c r="K6261" i="1"/>
  <c r="K6262" i="1"/>
  <c r="K6263" i="1"/>
  <c r="K6264" i="1"/>
  <c r="K6265" i="1"/>
  <c r="K6266" i="1"/>
  <c r="K7361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8034" i="1"/>
  <c r="K8035" i="1"/>
  <c r="K8262" i="1"/>
  <c r="K8263" i="1"/>
  <c r="K8264" i="1"/>
  <c r="K8265" i="1"/>
  <c r="K8266" i="1"/>
  <c r="K8267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295" i="1"/>
  <c r="K296" i="1"/>
  <c r="K297" i="1"/>
  <c r="K298" i="1"/>
  <c r="K299" i="1"/>
  <c r="K300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1048" i="1"/>
  <c r="K1049" i="1"/>
  <c r="K1050" i="1"/>
  <c r="K1051" i="1"/>
  <c r="K1052" i="1"/>
  <c r="K1053" i="1"/>
  <c r="K1877" i="1"/>
  <c r="K1878" i="1"/>
  <c r="K1879" i="1"/>
  <c r="K1880" i="1"/>
  <c r="K1881" i="1"/>
  <c r="K1882" i="1"/>
  <c r="K1883" i="1"/>
  <c r="K1884" i="1"/>
  <c r="K1885" i="1"/>
  <c r="K1886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552" i="1"/>
  <c r="K2553" i="1"/>
  <c r="K2554" i="1"/>
  <c r="K3676" i="1"/>
  <c r="K3899" i="1"/>
  <c r="K3900" i="1"/>
  <c r="K3901" i="1"/>
  <c r="K3902" i="1"/>
  <c r="K3903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502" i="1"/>
  <c r="K4503" i="1"/>
  <c r="K4504" i="1"/>
  <c r="K4505" i="1"/>
  <c r="K4506" i="1"/>
  <c r="K4507" i="1"/>
  <c r="K5242" i="1"/>
  <c r="K5243" i="1"/>
  <c r="K5244" i="1"/>
  <c r="K5245" i="1"/>
  <c r="K5246" i="1"/>
  <c r="K5247" i="1"/>
  <c r="K5248" i="1"/>
  <c r="K5249" i="1"/>
  <c r="K5250" i="1"/>
  <c r="K5569" i="1"/>
  <c r="K5570" i="1"/>
  <c r="K5571" i="1"/>
  <c r="K5572" i="1"/>
  <c r="K5591" i="1"/>
  <c r="K5943" i="1"/>
  <c r="K7293" i="1"/>
  <c r="K7294" i="1"/>
  <c r="K7295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962" i="1"/>
  <c r="K8980" i="1"/>
  <c r="K8981" i="1"/>
  <c r="K8982" i="1"/>
  <c r="K9200" i="1"/>
  <c r="K9201" i="1"/>
  <c r="K9202" i="1"/>
  <c r="K9203" i="1"/>
  <c r="K9204" i="1"/>
  <c r="K9205" i="1"/>
  <c r="K176" i="1"/>
  <c r="K177" i="1"/>
  <c r="K178" i="1"/>
  <c r="K179" i="1"/>
  <c r="K180" i="1"/>
  <c r="K181" i="1"/>
  <c r="K182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338" i="1"/>
  <c r="K355" i="1"/>
  <c r="K356" i="1"/>
  <c r="K357" i="1"/>
  <c r="K358" i="1"/>
  <c r="K376" i="1"/>
  <c r="K377" i="1"/>
  <c r="K378" i="1"/>
  <c r="K436" i="1"/>
  <c r="K437" i="1"/>
  <c r="K438" i="1"/>
  <c r="K439" i="1"/>
  <c r="K440" i="1"/>
  <c r="K441" i="1"/>
  <c r="K606" i="1"/>
  <c r="K607" i="1"/>
  <c r="K608" i="1"/>
  <c r="K609" i="1"/>
  <c r="K610" i="1"/>
  <c r="K611" i="1"/>
  <c r="K612" i="1"/>
  <c r="K635" i="1"/>
  <c r="K636" i="1"/>
  <c r="K637" i="1"/>
  <c r="K638" i="1"/>
  <c r="K639" i="1"/>
  <c r="K640" i="1"/>
  <c r="K641" i="1"/>
  <c r="K642" i="1"/>
  <c r="K718" i="1"/>
  <c r="K719" i="1"/>
  <c r="K720" i="1"/>
  <c r="K721" i="1"/>
  <c r="K741" i="1"/>
  <c r="K742" i="1"/>
  <c r="K743" i="1"/>
  <c r="K886" i="1"/>
  <c r="K887" i="1"/>
  <c r="K888" i="1"/>
  <c r="K889" i="1"/>
  <c r="K890" i="1"/>
  <c r="K891" i="1"/>
  <c r="K892" i="1"/>
  <c r="K893" i="1"/>
  <c r="K922" i="1"/>
  <c r="K923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1293" i="1"/>
  <c r="K1294" i="1"/>
  <c r="K1295" i="1"/>
  <c r="K1296" i="1"/>
  <c r="K1317" i="1"/>
  <c r="K1318" i="1"/>
  <c r="K1319" i="1"/>
  <c r="K1320" i="1"/>
  <c r="K1321" i="1"/>
  <c r="K1322" i="1"/>
  <c r="K1323" i="1"/>
  <c r="K1324" i="1"/>
  <c r="K1325" i="1"/>
  <c r="K1326" i="1"/>
  <c r="K1373" i="1"/>
  <c r="K1374" i="1"/>
  <c r="K1375" i="1"/>
  <c r="K1376" i="1"/>
  <c r="K1377" i="1"/>
  <c r="K1378" i="1"/>
  <c r="K137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63" i="1"/>
  <c r="K1864" i="1"/>
  <c r="K1865" i="1"/>
  <c r="K1866" i="1"/>
  <c r="K1867" i="1"/>
  <c r="K1868" i="1"/>
  <c r="K1869" i="1"/>
  <c r="K1996" i="1"/>
  <c r="K1997" i="1"/>
  <c r="K1998" i="1"/>
  <c r="K1999" i="1"/>
  <c r="K2000" i="1"/>
  <c r="K2001" i="1"/>
  <c r="K2002" i="1"/>
  <c r="K2003" i="1"/>
  <c r="K2004" i="1"/>
  <c r="K2005" i="1"/>
  <c r="K2127" i="1"/>
  <c r="K2128" i="1"/>
  <c r="K2129" i="1"/>
  <c r="K2130" i="1"/>
  <c r="K2131" i="1"/>
  <c r="K2132" i="1"/>
  <c r="K2133" i="1"/>
  <c r="K2134" i="1"/>
  <c r="K2135" i="1"/>
  <c r="K2136" i="1"/>
  <c r="K2137" i="1"/>
  <c r="K2248" i="1"/>
  <c r="K2249" i="1"/>
  <c r="K2250" i="1"/>
  <c r="K2251" i="1"/>
  <c r="K2252" i="1"/>
  <c r="K2253" i="1"/>
  <c r="K2254" i="1"/>
  <c r="K2255" i="1"/>
  <c r="K2256" i="1"/>
  <c r="K2329" i="1"/>
  <c r="K2352" i="1"/>
  <c r="K2353" i="1"/>
  <c r="K2354" i="1"/>
  <c r="K2355" i="1"/>
  <c r="K2356" i="1"/>
  <c r="K2357" i="1"/>
  <c r="K2358" i="1"/>
  <c r="K2359" i="1"/>
  <c r="K2360" i="1"/>
  <c r="K2361" i="1"/>
  <c r="K2362" i="1"/>
  <c r="K2448" i="1"/>
  <c r="K2449" i="1"/>
  <c r="K2450" i="1"/>
  <c r="K2451" i="1"/>
  <c r="K2452" i="1"/>
  <c r="K2453" i="1"/>
  <c r="K2454" i="1"/>
  <c r="K2455" i="1"/>
  <c r="K2456" i="1"/>
  <c r="K2457" i="1"/>
  <c r="K2458" i="1"/>
  <c r="K2481" i="1"/>
  <c r="K2482" i="1"/>
  <c r="K2483" i="1"/>
  <c r="K2484" i="1"/>
  <c r="K2485" i="1"/>
  <c r="K2486" i="1"/>
  <c r="K2487" i="1"/>
  <c r="K2488" i="1"/>
  <c r="K2489" i="1"/>
  <c r="K2606" i="1"/>
  <c r="K2607" i="1"/>
  <c r="K2608" i="1"/>
  <c r="K2609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95" i="1"/>
  <c r="K2896" i="1"/>
  <c r="K2897" i="1"/>
  <c r="K2978" i="1"/>
  <c r="K2979" i="1"/>
  <c r="K2980" i="1"/>
  <c r="K2981" i="1"/>
  <c r="K2982" i="1"/>
  <c r="K2983" i="1"/>
  <c r="K2984" i="1"/>
  <c r="K3006" i="1"/>
  <c r="K3059" i="1"/>
  <c r="K3060" i="1"/>
  <c r="K3061" i="1"/>
  <c r="K3062" i="1"/>
  <c r="K3063" i="1"/>
  <c r="K3064" i="1"/>
  <c r="K3065" i="1"/>
  <c r="K3066" i="1"/>
  <c r="K3067" i="1"/>
  <c r="K3068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456" i="1"/>
  <c r="K348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779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945" i="1"/>
  <c r="K4061" i="1"/>
  <c r="K4062" i="1"/>
  <c r="K4063" i="1"/>
  <c r="K4064" i="1"/>
  <c r="K4065" i="1"/>
  <c r="K4066" i="1"/>
  <c r="K4067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218" i="1"/>
  <c r="K4338" i="1"/>
  <c r="K4339" i="1"/>
  <c r="K4340" i="1"/>
  <c r="K434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728" i="1"/>
  <c r="K4729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96" i="1"/>
  <c r="K4861" i="1"/>
  <c r="K4862" i="1"/>
  <c r="K4863" i="1"/>
  <c r="K4864" i="1"/>
  <c r="K4865" i="1"/>
  <c r="K4866" i="1"/>
  <c r="K4867" i="1"/>
  <c r="K4868" i="1"/>
  <c r="K4991" i="1"/>
  <c r="K4992" i="1"/>
  <c r="K4993" i="1"/>
  <c r="K4994" i="1"/>
  <c r="K4995" i="1"/>
  <c r="K4996" i="1"/>
  <c r="K4997" i="1"/>
  <c r="K4998" i="1"/>
  <c r="K5008" i="1"/>
  <c r="K5009" i="1"/>
  <c r="K5010" i="1"/>
  <c r="K5031" i="1"/>
  <c r="K5032" i="1"/>
  <c r="K5121" i="1"/>
  <c r="K5122" i="1"/>
  <c r="K5123" i="1"/>
  <c r="K5124" i="1"/>
  <c r="K5125" i="1"/>
  <c r="K5126" i="1"/>
  <c r="K5127" i="1"/>
  <c r="K5128" i="1"/>
  <c r="K5392" i="1"/>
  <c r="K5393" i="1"/>
  <c r="K5394" i="1"/>
  <c r="K5395" i="1"/>
  <c r="K5396" i="1"/>
  <c r="K5397" i="1"/>
  <c r="K5398" i="1"/>
  <c r="K5399" i="1"/>
  <c r="K5400" i="1"/>
  <c r="K5401" i="1"/>
  <c r="K5402" i="1"/>
  <c r="K5462" i="1"/>
  <c r="K5463" i="1"/>
  <c r="K5464" i="1"/>
  <c r="K5465" i="1"/>
  <c r="K5466" i="1"/>
  <c r="K5467" i="1"/>
  <c r="K5468" i="1"/>
  <c r="K5556" i="1"/>
  <c r="K5557" i="1"/>
  <c r="K5558" i="1"/>
  <c r="K5559" i="1"/>
  <c r="K5560" i="1"/>
  <c r="K5561" i="1"/>
  <c r="K5562" i="1"/>
  <c r="K5563" i="1"/>
  <c r="K5564" i="1"/>
  <c r="K5565" i="1"/>
  <c r="K5638" i="1"/>
  <c r="K5639" i="1"/>
  <c r="K5640" i="1"/>
  <c r="K5641" i="1"/>
  <c r="K5642" i="1"/>
  <c r="K5643" i="1"/>
  <c r="K5644" i="1"/>
  <c r="K5645" i="1"/>
  <c r="K5646" i="1"/>
  <c r="K5670" i="1"/>
  <c r="K5671" i="1"/>
  <c r="K5672" i="1"/>
  <c r="K5673" i="1"/>
  <c r="K5674" i="1"/>
  <c r="K5675" i="1"/>
  <c r="K5676" i="1"/>
  <c r="K5755" i="1"/>
  <c r="K5756" i="1"/>
  <c r="K5784" i="1"/>
  <c r="K5785" i="1"/>
  <c r="K5786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916" i="1"/>
  <c r="K5917" i="1"/>
  <c r="K5918" i="1"/>
  <c r="K5919" i="1"/>
  <c r="K5920" i="1"/>
  <c r="K6000" i="1"/>
  <c r="K6001" i="1"/>
  <c r="K6002" i="1"/>
  <c r="K6003" i="1"/>
  <c r="K6050" i="1"/>
  <c r="K6069" i="1"/>
  <c r="K6070" i="1"/>
  <c r="K6071" i="1"/>
  <c r="K6072" i="1"/>
  <c r="K6097" i="1"/>
  <c r="K6098" i="1"/>
  <c r="K6099" i="1"/>
  <c r="K6100" i="1"/>
  <c r="K6101" i="1"/>
  <c r="K6102" i="1"/>
  <c r="K6103" i="1"/>
  <c r="K6104" i="1"/>
  <c r="K6105" i="1"/>
  <c r="K6228" i="1"/>
  <c r="K6229" i="1"/>
  <c r="K6230" i="1"/>
  <c r="K6231" i="1"/>
  <c r="K6232" i="1"/>
  <c r="K6233" i="1"/>
  <c r="K6234" i="1"/>
  <c r="K6301" i="1"/>
  <c r="K6302" i="1"/>
  <c r="K6303" i="1"/>
  <c r="K6304" i="1"/>
  <c r="K6305" i="1"/>
  <c r="K6306" i="1"/>
  <c r="K6307" i="1"/>
  <c r="K6452" i="1"/>
  <c r="K6453" i="1"/>
  <c r="K6454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819" i="1"/>
  <c r="K6820" i="1"/>
  <c r="K6831" i="1"/>
  <c r="K6832" i="1"/>
  <c r="K6833" i="1"/>
  <c r="K6834" i="1"/>
  <c r="K6835" i="1"/>
  <c r="K6836" i="1"/>
  <c r="K6837" i="1"/>
  <c r="K6838" i="1"/>
  <c r="K6839" i="1"/>
  <c r="K6840" i="1"/>
  <c r="K7026" i="1"/>
  <c r="K7027" i="1"/>
  <c r="K7139" i="1"/>
  <c r="K7140" i="1"/>
  <c r="K7141" i="1"/>
  <c r="K7142" i="1"/>
  <c r="K7143" i="1"/>
  <c r="K7144" i="1"/>
  <c r="K7145" i="1"/>
  <c r="K7146" i="1"/>
  <c r="K7163" i="1"/>
  <c r="K7164" i="1"/>
  <c r="K7165" i="1"/>
  <c r="K7166" i="1"/>
  <c r="K7167" i="1"/>
  <c r="K7168" i="1"/>
  <c r="K7169" i="1"/>
  <c r="K7170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316" i="1"/>
  <c r="K7317" i="1"/>
  <c r="K7318" i="1"/>
  <c r="K7379" i="1"/>
  <c r="K7460" i="1"/>
  <c r="K7461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19" i="1"/>
  <c r="K7520" i="1"/>
  <c r="K7580" i="1"/>
  <c r="K7581" i="1"/>
  <c r="K7582" i="1"/>
  <c r="K7583" i="1"/>
  <c r="K7584" i="1"/>
  <c r="K7585" i="1"/>
  <c r="K7586" i="1"/>
  <c r="K7631" i="1"/>
  <c r="K7632" i="1"/>
  <c r="K7633" i="1"/>
  <c r="K7634" i="1"/>
  <c r="K7635" i="1"/>
  <c r="K7636" i="1"/>
  <c r="K7781" i="1"/>
  <c r="K7782" i="1"/>
  <c r="K7783" i="1"/>
  <c r="K7784" i="1"/>
  <c r="K7785" i="1"/>
  <c r="K7786" i="1"/>
  <c r="K7787" i="1"/>
  <c r="K7788" i="1"/>
  <c r="K7873" i="1"/>
  <c r="K7874" i="1"/>
  <c r="K7875" i="1"/>
  <c r="K7876" i="1"/>
  <c r="K7877" i="1"/>
  <c r="K7878" i="1"/>
  <c r="K7879" i="1"/>
  <c r="K7880" i="1"/>
  <c r="K7909" i="1"/>
  <c r="K7910" i="1"/>
  <c r="K7911" i="1"/>
  <c r="K7912" i="1"/>
  <c r="K7913" i="1"/>
  <c r="K7930" i="1"/>
  <c r="K7931" i="1"/>
  <c r="K7932" i="1"/>
  <c r="K7933" i="1"/>
  <c r="K7934" i="1"/>
  <c r="K7982" i="1"/>
  <c r="K7983" i="1"/>
  <c r="K7984" i="1"/>
  <c r="K7985" i="1"/>
  <c r="K7986" i="1"/>
  <c r="K7987" i="1"/>
  <c r="K7988" i="1"/>
  <c r="K7989" i="1"/>
  <c r="K8236" i="1"/>
  <c r="K8237" i="1"/>
  <c r="K8238" i="1"/>
  <c r="K8239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346" i="1"/>
  <c r="K8347" i="1"/>
  <c r="K8348" i="1"/>
  <c r="K8349" i="1"/>
  <c r="K8350" i="1"/>
  <c r="K8400" i="1"/>
  <c r="K8467" i="1"/>
  <c r="K8468" i="1"/>
  <c r="K8469" i="1"/>
  <c r="K8470" i="1"/>
  <c r="K8471" i="1"/>
  <c r="K8472" i="1"/>
  <c r="K8473" i="1"/>
  <c r="K8515" i="1"/>
  <c r="K8516" i="1"/>
  <c r="K8517" i="1"/>
  <c r="K8518" i="1"/>
  <c r="K8519" i="1"/>
  <c r="K8520" i="1"/>
  <c r="K8521" i="1"/>
  <c r="K8522" i="1"/>
  <c r="K8523" i="1"/>
  <c r="K8524" i="1"/>
  <c r="K8525" i="1"/>
  <c r="K8621" i="1"/>
  <c r="K8622" i="1"/>
  <c r="K8623" i="1"/>
  <c r="K8624" i="1"/>
  <c r="K8625" i="1"/>
  <c r="K8689" i="1"/>
  <c r="K8690" i="1"/>
  <c r="K8691" i="1"/>
  <c r="K8692" i="1"/>
  <c r="K8693" i="1"/>
  <c r="K8694" i="1"/>
  <c r="K8695" i="1"/>
  <c r="K8696" i="1"/>
  <c r="K8771" i="1"/>
  <c r="K8772" i="1"/>
  <c r="K8773" i="1"/>
  <c r="K8774" i="1"/>
  <c r="K8775" i="1"/>
  <c r="K9060" i="1"/>
  <c r="K9061" i="1"/>
  <c r="K9062" i="1"/>
  <c r="K9063" i="1"/>
  <c r="K9064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234" i="1"/>
  <c r="K9235" i="1"/>
  <c r="K9236" i="1"/>
  <c r="K9237" i="1"/>
  <c r="K9238" i="1"/>
  <c r="K9239" i="1"/>
  <c r="K9366" i="1"/>
  <c r="K9367" i="1"/>
  <c r="K9368" i="1"/>
  <c r="K9369" i="1"/>
  <c r="K9370" i="1"/>
  <c r="K937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96" i="1"/>
  <c r="K9497" i="1"/>
  <c r="K68" i="1"/>
  <c r="K69" i="1"/>
  <c r="K70" i="1"/>
  <c r="K71" i="1"/>
  <c r="K72" i="1"/>
  <c r="K73" i="1"/>
  <c r="K74" i="1"/>
  <c r="K75" i="1"/>
  <c r="K76" i="1"/>
  <c r="K77" i="1"/>
  <c r="K78" i="1"/>
  <c r="K79" i="1"/>
  <c r="K97" i="1"/>
  <c r="K98" i="1"/>
  <c r="K99" i="1"/>
  <c r="K100" i="1"/>
  <c r="K101" i="1"/>
  <c r="K102" i="1"/>
  <c r="K103" i="1"/>
  <c r="K104" i="1"/>
  <c r="K151" i="1"/>
  <c r="K152" i="1"/>
  <c r="K153" i="1"/>
  <c r="K154" i="1"/>
  <c r="K155" i="1"/>
  <c r="K156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317" i="1"/>
  <c r="K318" i="1"/>
  <c r="K319" i="1"/>
  <c r="K320" i="1"/>
  <c r="K321" i="1"/>
  <c r="K362" i="1"/>
  <c r="K363" i="1"/>
  <c r="K364" i="1"/>
  <c r="K365" i="1"/>
  <c r="K366" i="1"/>
  <c r="K398" i="1"/>
  <c r="K399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74" i="1"/>
  <c r="K861" i="1"/>
  <c r="K862" i="1"/>
  <c r="K863" i="1"/>
  <c r="K864" i="1"/>
  <c r="K865" i="1"/>
  <c r="K866" i="1"/>
  <c r="K867" i="1"/>
  <c r="K868" i="1"/>
  <c r="K869" i="1"/>
  <c r="K870" i="1"/>
  <c r="K871" i="1"/>
  <c r="K894" i="1"/>
  <c r="K895" i="1"/>
  <c r="K896" i="1"/>
  <c r="K897" i="1"/>
  <c r="K898" i="1"/>
  <c r="K899" i="1"/>
  <c r="K900" i="1"/>
  <c r="K919" i="1"/>
  <c r="K920" i="1"/>
  <c r="K921" i="1"/>
  <c r="K944" i="1"/>
  <c r="K945" i="1"/>
  <c r="K961" i="1"/>
  <c r="K1019" i="1"/>
  <c r="K1020" i="1"/>
  <c r="K1021" i="1"/>
  <c r="K1022" i="1"/>
  <c r="K1023" i="1"/>
  <c r="K1024" i="1"/>
  <c r="K1072" i="1"/>
  <c r="K1073" i="1"/>
  <c r="K1074" i="1"/>
  <c r="K1075" i="1"/>
  <c r="K1076" i="1"/>
  <c r="K1077" i="1"/>
  <c r="K1078" i="1"/>
  <c r="K1079" i="1"/>
  <c r="K1080" i="1"/>
  <c r="K1081" i="1"/>
  <c r="K1082" i="1"/>
  <c r="N2234" i="1"/>
  <c r="N2235" i="1"/>
  <c r="N2236" i="1"/>
  <c r="N2237" i="1"/>
  <c r="N2238" i="1"/>
  <c r="N2239" i="1"/>
  <c r="N2240" i="1"/>
  <c r="N2267" i="1"/>
  <c r="N2268" i="1"/>
  <c r="N2269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801" i="1"/>
  <c r="N2802" i="1"/>
  <c r="N2803" i="1"/>
  <c r="N2804" i="1"/>
  <c r="N2805" i="1"/>
  <c r="N2806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3000" i="1"/>
  <c r="N3001" i="1"/>
  <c r="N3002" i="1"/>
  <c r="N3003" i="1"/>
  <c r="N3004" i="1"/>
  <c r="N3005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319" i="1"/>
  <c r="N3320" i="1"/>
  <c r="N3321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89" i="1"/>
  <c r="N3390" i="1"/>
  <c r="N3391" i="1"/>
  <c r="N3512" i="1"/>
  <c r="N3513" i="1"/>
  <c r="N3514" i="1"/>
  <c r="N3515" i="1"/>
  <c r="N3516" i="1"/>
  <c r="N3517" i="1"/>
  <c r="N3518" i="1"/>
  <c r="N3519" i="1"/>
  <c r="N3520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94" i="1"/>
  <c r="N3695" i="1"/>
  <c r="N3696" i="1"/>
  <c r="N3697" i="1"/>
  <c r="N3698" i="1"/>
  <c r="N3699" i="1"/>
  <c r="N3700" i="1"/>
  <c r="N3701" i="1"/>
  <c r="N3702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4036" i="1"/>
  <c r="N4037" i="1"/>
  <c r="N4038" i="1"/>
  <c r="N4039" i="1"/>
  <c r="N4040" i="1"/>
  <c r="N4041" i="1"/>
  <c r="N4042" i="1"/>
  <c r="N4043" i="1"/>
  <c r="N4044" i="1"/>
  <c r="N4045" i="1"/>
  <c r="N4046" i="1"/>
  <c r="N4213" i="1"/>
  <c r="N4214" i="1"/>
  <c r="N4215" i="1"/>
  <c r="N4216" i="1"/>
  <c r="N4217" i="1"/>
  <c r="N4239" i="1"/>
  <c r="N4240" i="1"/>
  <c r="N4241" i="1"/>
  <c r="N4242" i="1"/>
  <c r="N4243" i="1"/>
  <c r="N4244" i="1"/>
  <c r="N4245" i="1"/>
  <c r="N4246" i="1"/>
  <c r="N4261" i="1"/>
  <c r="N4309" i="1"/>
  <c r="N4583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790" i="1"/>
  <c r="N4791" i="1"/>
  <c r="N4792" i="1"/>
  <c r="N4793" i="1"/>
  <c r="N4794" i="1"/>
  <c r="N4795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5187" i="1"/>
  <c r="N5188" i="1"/>
  <c r="N5189" i="1"/>
  <c r="N5190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88" i="1"/>
  <c r="N5289" i="1"/>
  <c r="N5290" i="1"/>
  <c r="N5291" i="1"/>
  <c r="N5292" i="1"/>
  <c r="N5293" i="1"/>
  <c r="N5294" i="1"/>
  <c r="N5406" i="1"/>
  <c r="N5407" i="1"/>
  <c r="N5408" i="1"/>
  <c r="N5409" i="1"/>
  <c r="N5410" i="1"/>
  <c r="N5411" i="1"/>
  <c r="N5412" i="1"/>
  <c r="N5413" i="1"/>
  <c r="N5480" i="1"/>
  <c r="N5481" i="1"/>
  <c r="N5482" i="1"/>
  <c r="N5483" i="1"/>
  <c r="N5484" i="1"/>
  <c r="N5485" i="1"/>
  <c r="N5618" i="1"/>
  <c r="N5647" i="1"/>
  <c r="N5648" i="1"/>
  <c r="N5649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804" i="1"/>
  <c r="N5805" i="1"/>
  <c r="N5821" i="1"/>
  <c r="N5822" i="1"/>
  <c r="N5823" i="1"/>
  <c r="N5844" i="1"/>
  <c r="N5980" i="1"/>
  <c r="N5981" i="1"/>
  <c r="N5982" i="1"/>
  <c r="N5983" i="1"/>
  <c r="N5984" i="1"/>
  <c r="N5985" i="1"/>
  <c r="N6004" i="1"/>
  <c r="N6005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144" i="1"/>
  <c r="N6145" i="1"/>
  <c r="N6146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70" i="1"/>
  <c r="N6471" i="1"/>
  <c r="N6601" i="1"/>
  <c r="N6602" i="1"/>
  <c r="N6671" i="1"/>
  <c r="N6689" i="1"/>
  <c r="N6690" i="1"/>
  <c r="N6691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7066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91" i="1"/>
  <c r="N7192" i="1"/>
  <c r="N7193" i="1"/>
  <c r="N7194" i="1"/>
  <c r="N7195" i="1"/>
  <c r="N7196" i="1"/>
  <c r="N7197" i="1"/>
  <c r="N7198" i="1"/>
  <c r="N7274" i="1"/>
  <c r="N7275" i="1"/>
  <c r="N7276" i="1"/>
  <c r="N7277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338" i="1"/>
  <c r="N7339" i="1"/>
  <c r="N7340" i="1"/>
  <c r="N7341" i="1"/>
  <c r="N7406" i="1"/>
  <c r="N7546" i="1"/>
  <c r="N7547" i="1"/>
  <c r="N7548" i="1"/>
  <c r="N7549" i="1"/>
  <c r="N7550" i="1"/>
  <c r="N7551" i="1"/>
  <c r="N7552" i="1"/>
  <c r="N7553" i="1"/>
  <c r="N7554" i="1"/>
  <c r="N7555" i="1"/>
  <c r="N7556" i="1"/>
  <c r="N7557" i="1"/>
  <c r="N7558" i="1"/>
  <c r="N7559" i="1"/>
  <c r="N7560" i="1"/>
  <c r="N7561" i="1"/>
  <c r="N7562" i="1"/>
  <c r="N7563" i="1"/>
  <c r="N7564" i="1"/>
  <c r="N7626" i="1"/>
  <c r="N7627" i="1"/>
  <c r="N7628" i="1"/>
  <c r="N7629" i="1"/>
  <c r="N7630" i="1"/>
  <c r="N7654" i="1"/>
  <c r="N7655" i="1"/>
  <c r="N7656" i="1"/>
  <c r="N7657" i="1"/>
  <c r="N7658" i="1"/>
  <c r="N7659" i="1"/>
  <c r="N7852" i="1"/>
  <c r="N7853" i="1"/>
  <c r="N7854" i="1"/>
  <c r="N7855" i="1"/>
  <c r="N7856" i="1"/>
  <c r="N7857" i="1"/>
  <c r="N7858" i="1"/>
  <c r="N7881" i="1"/>
  <c r="N7882" i="1"/>
  <c r="N7883" i="1"/>
  <c r="N7884" i="1"/>
  <c r="N7885" i="1"/>
  <c r="N7886" i="1"/>
  <c r="N7887" i="1"/>
  <c r="N7888" i="1"/>
  <c r="N7907" i="1"/>
  <c r="N7908" i="1"/>
  <c r="N7957" i="1"/>
  <c r="N8197" i="1"/>
  <c r="N8198" i="1"/>
  <c r="N8199" i="1"/>
  <c r="N8200" i="1"/>
  <c r="N8201" i="1"/>
  <c r="N8202" i="1"/>
  <c r="N8240" i="1"/>
  <c r="N8241" i="1"/>
  <c r="N8242" i="1"/>
  <c r="N8243" i="1"/>
  <c r="N8244" i="1"/>
  <c r="N8245" i="1"/>
  <c r="N8246" i="1"/>
  <c r="N8247" i="1"/>
  <c r="N8248" i="1"/>
  <c r="N8249" i="1"/>
  <c r="N8250" i="1"/>
  <c r="N8251" i="1"/>
  <c r="N8252" i="1"/>
  <c r="N8253" i="1"/>
  <c r="N8254" i="1"/>
  <c r="N8255" i="1"/>
  <c r="N8256" i="1"/>
  <c r="N8444" i="1"/>
  <c r="N8445" i="1"/>
  <c r="N8446" i="1"/>
  <c r="N8447" i="1"/>
  <c r="N8482" i="1"/>
  <c r="N8483" i="1"/>
  <c r="N8484" i="1"/>
  <c r="N8485" i="1"/>
  <c r="N8486" i="1"/>
  <c r="N8487" i="1"/>
  <c r="N8488" i="1"/>
  <c r="N8489" i="1"/>
  <c r="N8537" i="1"/>
  <c r="N8538" i="1"/>
  <c r="N8539" i="1"/>
  <c r="N8540" i="1"/>
  <c r="N8541" i="1"/>
  <c r="N8542" i="1"/>
  <c r="N8543" i="1"/>
  <c r="N8845" i="1"/>
  <c r="N8846" i="1"/>
  <c r="N8847" i="1"/>
  <c r="N8848" i="1"/>
  <c r="N8849" i="1"/>
  <c r="N8850" i="1"/>
  <c r="N8851" i="1"/>
  <c r="N8852" i="1"/>
  <c r="N8853" i="1"/>
  <c r="N8854" i="1"/>
  <c r="N8855" i="1"/>
  <c r="N8856" i="1"/>
  <c r="N8870" i="1"/>
  <c r="N8871" i="1"/>
  <c r="N8872" i="1"/>
  <c r="N8873" i="1"/>
  <c r="N8874" i="1"/>
  <c r="N8875" i="1"/>
  <c r="N8876" i="1"/>
  <c r="N8877" i="1"/>
  <c r="N8878" i="1"/>
  <c r="N8936" i="1"/>
  <c r="N8937" i="1"/>
  <c r="N8938" i="1"/>
  <c r="N8939" i="1"/>
  <c r="N9043" i="1"/>
  <c r="N9044" i="1"/>
  <c r="N9083" i="1"/>
  <c r="N9084" i="1"/>
  <c r="N9085" i="1"/>
  <c r="N9086" i="1"/>
  <c r="N9087" i="1"/>
  <c r="N9088" i="1"/>
  <c r="N9089" i="1"/>
  <c r="N9090" i="1"/>
  <c r="N9091" i="1"/>
  <c r="N9092" i="1"/>
  <c r="N9093" i="1"/>
  <c r="N9198" i="1"/>
  <c r="N9199" i="1"/>
  <c r="N9243" i="1"/>
  <c r="N9244" i="1"/>
  <c r="N9347" i="1"/>
  <c r="N9372" i="1"/>
  <c r="N9373" i="1"/>
  <c r="N9374" i="1"/>
  <c r="N9375" i="1"/>
  <c r="N9376" i="1"/>
  <c r="N9377" i="1"/>
  <c r="N9378" i="1"/>
  <c r="N9379" i="1"/>
  <c r="N9380" i="1"/>
  <c r="N9381" i="1"/>
  <c r="N9382" i="1"/>
  <c r="N9383" i="1"/>
  <c r="N9384" i="1"/>
  <c r="N9385" i="1"/>
  <c r="N9386" i="1"/>
  <c r="N9387" i="1"/>
  <c r="N9388" i="1"/>
  <c r="N9389" i="1"/>
  <c r="N9390" i="1"/>
  <c r="N9587" i="1"/>
  <c r="N9588" i="1"/>
  <c r="N9589" i="1"/>
  <c r="N9590" i="1"/>
  <c r="N9591" i="1"/>
  <c r="N9592" i="1"/>
  <c r="N9593" i="1"/>
  <c r="N9608" i="1"/>
  <c r="N9609" i="1"/>
  <c r="N9610" i="1"/>
  <c r="N9611" i="1"/>
  <c r="N410" i="1"/>
  <c r="N411" i="1"/>
  <c r="N412" i="1"/>
  <c r="N413" i="1"/>
  <c r="N414" i="1"/>
  <c r="N415" i="1"/>
  <c r="N416" i="1"/>
  <c r="N417" i="1"/>
  <c r="N418" i="1"/>
  <c r="N419" i="1"/>
  <c r="N420" i="1"/>
  <c r="N1176" i="1"/>
  <c r="N1177" i="1"/>
  <c r="N1178" i="1"/>
  <c r="N1179" i="1"/>
  <c r="N1180" i="1"/>
  <c r="N1181" i="1"/>
  <c r="N1182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973" i="1"/>
  <c r="N1974" i="1"/>
  <c r="N1975" i="1"/>
  <c r="N1976" i="1"/>
  <c r="N1977" i="1"/>
  <c r="N1978" i="1"/>
  <c r="N1979" i="1"/>
  <c r="N2310" i="1"/>
  <c r="N2311" i="1"/>
  <c r="N2312" i="1"/>
  <c r="N2313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4008" i="1"/>
  <c r="N4009" i="1"/>
  <c r="N4010" i="1"/>
  <c r="N401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593" i="1"/>
  <c r="N4594" i="1"/>
  <c r="N4595" i="1"/>
  <c r="N4596" i="1"/>
  <c r="N4614" i="1"/>
  <c r="N4615" i="1"/>
  <c r="N4616" i="1"/>
  <c r="N4982" i="1"/>
  <c r="N4983" i="1"/>
  <c r="N4984" i="1"/>
  <c r="N4985" i="1"/>
  <c r="N4986" i="1"/>
  <c r="N4987" i="1"/>
  <c r="N4988" i="1"/>
  <c r="N5320" i="1"/>
  <c r="N5321" i="1"/>
  <c r="N5322" i="1"/>
  <c r="N5323" i="1"/>
  <c r="N5324" i="1"/>
  <c r="N6048" i="1"/>
  <c r="N6049" i="1"/>
  <c r="N6257" i="1"/>
  <c r="N6258" i="1"/>
  <c r="N6259" i="1"/>
  <c r="N6260" i="1"/>
  <c r="N6261" i="1"/>
  <c r="N6262" i="1"/>
  <c r="N6263" i="1"/>
  <c r="N6264" i="1"/>
  <c r="N6265" i="1"/>
  <c r="N6266" i="1"/>
  <c r="N7361" i="1"/>
  <c r="N7706" i="1"/>
  <c r="N7707" i="1"/>
  <c r="N7708" i="1"/>
  <c r="N7709" i="1"/>
  <c r="N7710" i="1"/>
  <c r="N7711" i="1"/>
  <c r="N7712" i="1"/>
  <c r="N7713" i="1"/>
  <c r="N7714" i="1"/>
  <c r="N7715" i="1"/>
  <c r="N7716" i="1"/>
  <c r="N7717" i="1"/>
  <c r="N7718" i="1"/>
  <c r="N7719" i="1"/>
  <c r="N7720" i="1"/>
  <c r="N7721" i="1"/>
  <c r="N7722" i="1"/>
  <c r="N7723" i="1"/>
  <c r="N7724" i="1"/>
  <c r="N8034" i="1"/>
  <c r="N8035" i="1"/>
  <c r="N8262" i="1"/>
  <c r="N8263" i="1"/>
  <c r="N8264" i="1"/>
  <c r="N8265" i="1"/>
  <c r="N8266" i="1"/>
  <c r="N8267" i="1"/>
  <c r="N8496" i="1"/>
  <c r="N8497" i="1"/>
  <c r="N8498" i="1"/>
  <c r="N8499" i="1"/>
  <c r="N8500" i="1"/>
  <c r="N8501" i="1"/>
  <c r="N8502" i="1"/>
  <c r="N8503" i="1"/>
  <c r="N8504" i="1"/>
  <c r="N8505" i="1"/>
  <c r="N8506" i="1"/>
  <c r="N8507" i="1"/>
  <c r="N8508" i="1"/>
  <c r="N8509" i="1"/>
  <c r="N8510" i="1"/>
  <c r="N8511" i="1"/>
  <c r="N8512" i="1"/>
  <c r="N8513" i="1"/>
  <c r="N295" i="1"/>
  <c r="N296" i="1"/>
  <c r="N297" i="1"/>
  <c r="N298" i="1"/>
  <c r="N299" i="1"/>
  <c r="N300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1048" i="1"/>
  <c r="N1049" i="1"/>
  <c r="N1050" i="1"/>
  <c r="N1051" i="1"/>
  <c r="N1052" i="1"/>
  <c r="N1053" i="1"/>
  <c r="N1877" i="1"/>
  <c r="N1878" i="1"/>
  <c r="N1879" i="1"/>
  <c r="N1880" i="1"/>
  <c r="N1881" i="1"/>
  <c r="N1882" i="1"/>
  <c r="N1883" i="1"/>
  <c r="N1884" i="1"/>
  <c r="N1885" i="1"/>
  <c r="N1886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552" i="1"/>
  <c r="N2553" i="1"/>
  <c r="N2554" i="1"/>
  <c r="N3676" i="1"/>
  <c r="N3899" i="1"/>
  <c r="N3900" i="1"/>
  <c r="N3901" i="1"/>
  <c r="N3902" i="1"/>
  <c r="N3903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502" i="1"/>
  <c r="N4503" i="1"/>
  <c r="N4504" i="1"/>
  <c r="N4505" i="1"/>
  <c r="N4506" i="1"/>
  <c r="N4507" i="1"/>
  <c r="N5242" i="1"/>
  <c r="N5243" i="1"/>
  <c r="N5244" i="1"/>
  <c r="N5245" i="1"/>
  <c r="N5246" i="1"/>
  <c r="N5247" i="1"/>
  <c r="N5248" i="1"/>
  <c r="N5249" i="1"/>
  <c r="N5250" i="1"/>
  <c r="N5569" i="1"/>
  <c r="N5570" i="1"/>
  <c r="N5571" i="1"/>
  <c r="N5572" i="1"/>
  <c r="N5591" i="1"/>
  <c r="N5943" i="1"/>
  <c r="N7293" i="1"/>
  <c r="N7294" i="1"/>
  <c r="N7295" i="1"/>
  <c r="N7587" i="1"/>
  <c r="N7588" i="1"/>
  <c r="N7589" i="1"/>
  <c r="N7590" i="1"/>
  <c r="N7591" i="1"/>
  <c r="N7592" i="1"/>
  <c r="N7593" i="1"/>
  <c r="N7594" i="1"/>
  <c r="N7595" i="1"/>
  <c r="N7596" i="1"/>
  <c r="N7597" i="1"/>
  <c r="N7598" i="1"/>
  <c r="N7599" i="1"/>
  <c r="N7600" i="1"/>
  <c r="N7601" i="1"/>
  <c r="N7602" i="1"/>
  <c r="N7603" i="1"/>
  <c r="N7604" i="1"/>
  <c r="N8646" i="1"/>
  <c r="N8647" i="1"/>
  <c r="N8648" i="1"/>
  <c r="N8649" i="1"/>
  <c r="N8650" i="1"/>
  <c r="N8651" i="1"/>
  <c r="N8652" i="1"/>
  <c r="N8653" i="1"/>
  <c r="N8654" i="1"/>
  <c r="N8655" i="1"/>
  <c r="N8656" i="1"/>
  <c r="N8657" i="1"/>
  <c r="N8658" i="1"/>
  <c r="N8659" i="1"/>
  <c r="N8660" i="1"/>
  <c r="N8661" i="1"/>
  <c r="N8962" i="1"/>
  <c r="N8980" i="1"/>
  <c r="N8981" i="1"/>
  <c r="N8982" i="1"/>
  <c r="N9200" i="1"/>
  <c r="N9201" i="1"/>
  <c r="N9202" i="1"/>
  <c r="N9203" i="1"/>
  <c r="N9204" i="1"/>
  <c r="N9205" i="1"/>
  <c r="N176" i="1"/>
  <c r="N177" i="1"/>
  <c r="N178" i="1"/>
  <c r="N179" i="1"/>
  <c r="N180" i="1"/>
  <c r="N181" i="1"/>
  <c r="N182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338" i="1"/>
  <c r="N355" i="1"/>
  <c r="N356" i="1"/>
  <c r="N357" i="1"/>
  <c r="N358" i="1"/>
  <c r="N376" i="1"/>
  <c r="N377" i="1"/>
  <c r="N378" i="1"/>
  <c r="N436" i="1"/>
  <c r="N437" i="1"/>
  <c r="N438" i="1"/>
  <c r="N439" i="1"/>
  <c r="N440" i="1"/>
  <c r="N441" i="1"/>
  <c r="N606" i="1"/>
  <c r="N607" i="1"/>
  <c r="N608" i="1"/>
  <c r="N609" i="1"/>
  <c r="N610" i="1"/>
  <c r="N611" i="1"/>
  <c r="N612" i="1"/>
  <c r="N635" i="1"/>
  <c r="N636" i="1"/>
  <c r="N637" i="1"/>
  <c r="N638" i="1"/>
  <c r="N639" i="1"/>
  <c r="N640" i="1"/>
  <c r="N641" i="1"/>
  <c r="N642" i="1"/>
  <c r="N718" i="1"/>
  <c r="N719" i="1"/>
  <c r="N720" i="1"/>
  <c r="N721" i="1"/>
  <c r="N741" i="1"/>
  <c r="N742" i="1"/>
  <c r="N743" i="1"/>
  <c r="N886" i="1"/>
  <c r="N887" i="1"/>
  <c r="N888" i="1"/>
  <c r="N889" i="1"/>
  <c r="N890" i="1"/>
  <c r="N891" i="1"/>
  <c r="N892" i="1"/>
  <c r="N893" i="1"/>
  <c r="N922" i="1"/>
  <c r="N923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1293" i="1"/>
  <c r="N1294" i="1"/>
  <c r="N1295" i="1"/>
  <c r="N1296" i="1"/>
  <c r="N1317" i="1"/>
  <c r="N1318" i="1"/>
  <c r="N1319" i="1"/>
  <c r="N1320" i="1"/>
  <c r="N1321" i="1"/>
  <c r="N1322" i="1"/>
  <c r="N1323" i="1"/>
  <c r="N1324" i="1"/>
  <c r="N1325" i="1"/>
  <c r="N1326" i="1"/>
  <c r="N1373" i="1"/>
  <c r="N1374" i="1"/>
  <c r="N1375" i="1"/>
  <c r="N1376" i="1"/>
  <c r="N1377" i="1"/>
  <c r="N1378" i="1"/>
  <c r="N137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63" i="1"/>
  <c r="N1864" i="1"/>
  <c r="N1865" i="1"/>
  <c r="N1866" i="1"/>
  <c r="N1867" i="1"/>
  <c r="N1868" i="1"/>
  <c r="N1869" i="1"/>
  <c r="N1996" i="1"/>
  <c r="N1997" i="1"/>
  <c r="N1998" i="1"/>
  <c r="N1999" i="1"/>
  <c r="N2000" i="1"/>
  <c r="N2001" i="1"/>
  <c r="N2002" i="1"/>
  <c r="N2003" i="1"/>
  <c r="N2004" i="1"/>
  <c r="N2005" i="1"/>
  <c r="N2127" i="1"/>
  <c r="N2128" i="1"/>
  <c r="N2129" i="1"/>
  <c r="N2130" i="1"/>
  <c r="N2131" i="1"/>
  <c r="N2132" i="1"/>
  <c r="N2133" i="1"/>
  <c r="N2134" i="1"/>
  <c r="N2135" i="1"/>
  <c r="N2136" i="1"/>
  <c r="N2137" i="1"/>
  <c r="N2248" i="1"/>
  <c r="N2249" i="1"/>
  <c r="N2250" i="1"/>
  <c r="N2251" i="1"/>
  <c r="N2252" i="1"/>
  <c r="N2253" i="1"/>
  <c r="N2254" i="1"/>
  <c r="N2255" i="1"/>
  <c r="N2256" i="1"/>
  <c r="N2329" i="1"/>
  <c r="N2352" i="1"/>
  <c r="N2353" i="1"/>
  <c r="N2354" i="1"/>
  <c r="N2355" i="1"/>
  <c r="N2356" i="1"/>
  <c r="N2357" i="1"/>
  <c r="N2358" i="1"/>
  <c r="N2359" i="1"/>
  <c r="N2360" i="1"/>
  <c r="N2361" i="1"/>
  <c r="N2362" i="1"/>
  <c r="N2448" i="1"/>
  <c r="N2449" i="1"/>
  <c r="N2450" i="1"/>
  <c r="N2451" i="1"/>
  <c r="N2452" i="1"/>
  <c r="N2453" i="1"/>
  <c r="N2454" i="1"/>
  <c r="N2455" i="1"/>
  <c r="N2456" i="1"/>
  <c r="N2457" i="1"/>
  <c r="N2458" i="1"/>
  <c r="N2481" i="1"/>
  <c r="N2482" i="1"/>
  <c r="N2483" i="1"/>
  <c r="N2484" i="1"/>
  <c r="N2485" i="1"/>
  <c r="N2486" i="1"/>
  <c r="N2487" i="1"/>
  <c r="N2488" i="1"/>
  <c r="N2489" i="1"/>
  <c r="N2606" i="1"/>
  <c r="N2607" i="1"/>
  <c r="N2608" i="1"/>
  <c r="N2609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95" i="1"/>
  <c r="N2896" i="1"/>
  <c r="N2897" i="1"/>
  <c r="N2978" i="1"/>
  <c r="N2979" i="1"/>
  <c r="N2980" i="1"/>
  <c r="N2981" i="1"/>
  <c r="N2982" i="1"/>
  <c r="N2983" i="1"/>
  <c r="N2984" i="1"/>
  <c r="N3006" i="1"/>
  <c r="N3059" i="1"/>
  <c r="N3060" i="1"/>
  <c r="N3061" i="1"/>
  <c r="N3062" i="1"/>
  <c r="N3063" i="1"/>
  <c r="N3064" i="1"/>
  <c r="N3065" i="1"/>
  <c r="N3066" i="1"/>
  <c r="N3067" i="1"/>
  <c r="N3068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456" i="1"/>
  <c r="N348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779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945" i="1"/>
  <c r="N4061" i="1"/>
  <c r="N4062" i="1"/>
  <c r="N4063" i="1"/>
  <c r="N4064" i="1"/>
  <c r="N4065" i="1"/>
  <c r="N4066" i="1"/>
  <c r="N4067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218" i="1"/>
  <c r="N4338" i="1"/>
  <c r="N4339" i="1"/>
  <c r="N4340" i="1"/>
  <c r="N434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728" i="1"/>
  <c r="N4729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96" i="1"/>
  <c r="N4861" i="1"/>
  <c r="N4862" i="1"/>
  <c r="N4863" i="1"/>
  <c r="N4864" i="1"/>
  <c r="N4865" i="1"/>
  <c r="N4866" i="1"/>
  <c r="N4867" i="1"/>
  <c r="N4868" i="1"/>
  <c r="N4991" i="1"/>
  <c r="N4992" i="1"/>
  <c r="N4993" i="1"/>
  <c r="N4994" i="1"/>
  <c r="N4995" i="1"/>
  <c r="N4996" i="1"/>
  <c r="N4997" i="1"/>
  <c r="N4998" i="1"/>
  <c r="N5008" i="1"/>
  <c r="N5009" i="1"/>
  <c r="N5010" i="1"/>
  <c r="N5031" i="1"/>
  <c r="N5032" i="1"/>
  <c r="N5121" i="1"/>
  <c r="N5122" i="1"/>
  <c r="N5123" i="1"/>
  <c r="N5124" i="1"/>
  <c r="N5125" i="1"/>
  <c r="N5126" i="1"/>
  <c r="N5127" i="1"/>
  <c r="N5128" i="1"/>
  <c r="N5392" i="1"/>
  <c r="N5393" i="1"/>
  <c r="N5394" i="1"/>
  <c r="N5395" i="1"/>
  <c r="N5396" i="1"/>
  <c r="N5397" i="1"/>
  <c r="N5398" i="1"/>
  <c r="N5399" i="1"/>
  <c r="N5400" i="1"/>
  <c r="N5401" i="1"/>
  <c r="N5402" i="1"/>
  <c r="N5462" i="1"/>
  <c r="N5463" i="1"/>
  <c r="N5464" i="1"/>
  <c r="N5465" i="1"/>
  <c r="N5466" i="1"/>
  <c r="N5467" i="1"/>
  <c r="N5468" i="1"/>
  <c r="N5556" i="1"/>
  <c r="N5557" i="1"/>
  <c r="N5558" i="1"/>
  <c r="N5559" i="1"/>
  <c r="N5560" i="1"/>
  <c r="N5561" i="1"/>
  <c r="N5562" i="1"/>
  <c r="N5563" i="1"/>
  <c r="N5564" i="1"/>
  <c r="N5565" i="1"/>
  <c r="N5638" i="1"/>
  <c r="N5639" i="1"/>
  <c r="N5640" i="1"/>
  <c r="N5641" i="1"/>
  <c r="N5642" i="1"/>
  <c r="N5643" i="1"/>
  <c r="N5644" i="1"/>
  <c r="N5645" i="1"/>
  <c r="N5646" i="1"/>
  <c r="N5670" i="1"/>
  <c r="N5671" i="1"/>
  <c r="N5672" i="1"/>
  <c r="N5673" i="1"/>
  <c r="N5674" i="1"/>
  <c r="N5675" i="1"/>
  <c r="N5676" i="1"/>
  <c r="N5755" i="1"/>
  <c r="N5756" i="1"/>
  <c r="N5784" i="1"/>
  <c r="N5785" i="1"/>
  <c r="N5786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916" i="1"/>
  <c r="N5917" i="1"/>
  <c r="N5918" i="1"/>
  <c r="N5919" i="1"/>
  <c r="N5920" i="1"/>
  <c r="N6000" i="1"/>
  <c r="N6001" i="1"/>
  <c r="N6002" i="1"/>
  <c r="N6003" i="1"/>
  <c r="N6050" i="1"/>
  <c r="N6069" i="1"/>
  <c r="N6070" i="1"/>
  <c r="N6071" i="1"/>
  <c r="N6072" i="1"/>
  <c r="N6097" i="1"/>
  <c r="N6098" i="1"/>
  <c r="N6099" i="1"/>
  <c r="N6100" i="1"/>
  <c r="N6101" i="1"/>
  <c r="N6102" i="1"/>
  <c r="N6103" i="1"/>
  <c r="N6104" i="1"/>
  <c r="N6105" i="1"/>
  <c r="N6228" i="1"/>
  <c r="N6229" i="1"/>
  <c r="N6230" i="1"/>
  <c r="N6231" i="1"/>
  <c r="N6232" i="1"/>
  <c r="N6233" i="1"/>
  <c r="N6234" i="1"/>
  <c r="N6301" i="1"/>
  <c r="N6302" i="1"/>
  <c r="N6303" i="1"/>
  <c r="N6304" i="1"/>
  <c r="N6305" i="1"/>
  <c r="N6306" i="1"/>
  <c r="N6307" i="1"/>
  <c r="N6452" i="1"/>
  <c r="N6453" i="1"/>
  <c r="N6454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819" i="1"/>
  <c r="N6820" i="1"/>
  <c r="N6831" i="1"/>
  <c r="N6832" i="1"/>
  <c r="N6833" i="1"/>
  <c r="N6834" i="1"/>
  <c r="N6835" i="1"/>
  <c r="N6836" i="1"/>
  <c r="N6837" i="1"/>
  <c r="N6838" i="1"/>
  <c r="N6839" i="1"/>
  <c r="N6840" i="1"/>
  <c r="N7026" i="1"/>
  <c r="N7027" i="1"/>
  <c r="N7139" i="1"/>
  <c r="N7140" i="1"/>
  <c r="N7141" i="1"/>
  <c r="N7142" i="1"/>
  <c r="N7143" i="1"/>
  <c r="N7144" i="1"/>
  <c r="N7145" i="1"/>
  <c r="N7146" i="1"/>
  <c r="N7163" i="1"/>
  <c r="N7164" i="1"/>
  <c r="N7165" i="1"/>
  <c r="N7166" i="1"/>
  <c r="N7167" i="1"/>
  <c r="N7168" i="1"/>
  <c r="N7169" i="1"/>
  <c r="N7170" i="1"/>
  <c r="N7254" i="1"/>
  <c r="N7255" i="1"/>
  <c r="N7256" i="1"/>
  <c r="N7257" i="1"/>
  <c r="N7258" i="1"/>
  <c r="N7259" i="1"/>
  <c r="N7260" i="1"/>
  <c r="N7261" i="1"/>
  <c r="N7262" i="1"/>
  <c r="N7263" i="1"/>
  <c r="N7264" i="1"/>
  <c r="N7265" i="1"/>
  <c r="N7266" i="1"/>
  <c r="N7267" i="1"/>
  <c r="N7268" i="1"/>
  <c r="N7316" i="1"/>
  <c r="N7317" i="1"/>
  <c r="N7318" i="1"/>
  <c r="N7379" i="1"/>
  <c r="N7460" i="1"/>
  <c r="N7461" i="1"/>
  <c r="N7483" i="1"/>
  <c r="N7484" i="1"/>
  <c r="N7485" i="1"/>
  <c r="N7486" i="1"/>
  <c r="N7487" i="1"/>
  <c r="N7488" i="1"/>
  <c r="N7489" i="1"/>
  <c r="N7490" i="1"/>
  <c r="N7491" i="1"/>
  <c r="N7492" i="1"/>
  <c r="N7493" i="1"/>
  <c r="N7494" i="1"/>
  <c r="N7495" i="1"/>
  <c r="N7496" i="1"/>
  <c r="N7497" i="1"/>
  <c r="N7498" i="1"/>
  <c r="N7499" i="1"/>
  <c r="N7500" i="1"/>
  <c r="N7519" i="1"/>
  <c r="N7520" i="1"/>
  <c r="N7580" i="1"/>
  <c r="N7581" i="1"/>
  <c r="N7582" i="1"/>
  <c r="N7583" i="1"/>
  <c r="N7584" i="1"/>
  <c r="N7585" i="1"/>
  <c r="N7586" i="1"/>
  <c r="N7631" i="1"/>
  <c r="N7632" i="1"/>
  <c r="N7633" i="1"/>
  <c r="N7634" i="1"/>
  <c r="N7635" i="1"/>
  <c r="N7636" i="1"/>
  <c r="N7781" i="1"/>
  <c r="N7782" i="1"/>
  <c r="N7783" i="1"/>
  <c r="N7784" i="1"/>
  <c r="N7785" i="1"/>
  <c r="N7786" i="1"/>
  <c r="N7787" i="1"/>
  <c r="N7788" i="1"/>
  <c r="N7873" i="1"/>
  <c r="N7874" i="1"/>
  <c r="N7875" i="1"/>
  <c r="N7876" i="1"/>
  <c r="N7877" i="1"/>
  <c r="N7878" i="1"/>
  <c r="N7879" i="1"/>
  <c r="N7880" i="1"/>
  <c r="N7909" i="1"/>
  <c r="N7910" i="1"/>
  <c r="N7911" i="1"/>
  <c r="N7912" i="1"/>
  <c r="N7913" i="1"/>
  <c r="N7930" i="1"/>
  <c r="N7931" i="1"/>
  <c r="N7932" i="1"/>
  <c r="N7933" i="1"/>
  <c r="N7934" i="1"/>
  <c r="N7982" i="1"/>
  <c r="N7983" i="1"/>
  <c r="N7984" i="1"/>
  <c r="N7985" i="1"/>
  <c r="N7986" i="1"/>
  <c r="N7987" i="1"/>
  <c r="N7988" i="1"/>
  <c r="N7989" i="1"/>
  <c r="N8236" i="1"/>
  <c r="N8237" i="1"/>
  <c r="N8238" i="1"/>
  <c r="N8239" i="1"/>
  <c r="N8286" i="1"/>
  <c r="N8287" i="1"/>
  <c r="N8288" i="1"/>
  <c r="N8289" i="1"/>
  <c r="N8290" i="1"/>
  <c r="N8291" i="1"/>
  <c r="N8292" i="1"/>
  <c r="N8293" i="1"/>
  <c r="N8294" i="1"/>
  <c r="N8295" i="1"/>
  <c r="N8296" i="1"/>
  <c r="N8297" i="1"/>
  <c r="N8346" i="1"/>
  <c r="N8347" i="1"/>
  <c r="N8348" i="1"/>
  <c r="N8349" i="1"/>
  <c r="N8350" i="1"/>
  <c r="N8400" i="1"/>
  <c r="N8467" i="1"/>
  <c r="N8468" i="1"/>
  <c r="N8469" i="1"/>
  <c r="N8470" i="1"/>
  <c r="N8471" i="1"/>
  <c r="N8472" i="1"/>
  <c r="N8473" i="1"/>
  <c r="N8515" i="1"/>
  <c r="N8516" i="1"/>
  <c r="N8517" i="1"/>
  <c r="N8518" i="1"/>
  <c r="N8519" i="1"/>
  <c r="N8520" i="1"/>
  <c r="N8521" i="1"/>
  <c r="N8522" i="1"/>
  <c r="N8523" i="1"/>
  <c r="N8524" i="1"/>
  <c r="N8525" i="1"/>
  <c r="N8621" i="1"/>
  <c r="N8622" i="1"/>
  <c r="N8623" i="1"/>
  <c r="N8624" i="1"/>
  <c r="N8625" i="1"/>
  <c r="N8689" i="1"/>
  <c r="N8690" i="1"/>
  <c r="N8691" i="1"/>
  <c r="N8692" i="1"/>
  <c r="N8693" i="1"/>
  <c r="N8694" i="1"/>
  <c r="N8695" i="1"/>
  <c r="N8696" i="1"/>
  <c r="N8771" i="1"/>
  <c r="N8772" i="1"/>
  <c r="N8773" i="1"/>
  <c r="N8774" i="1"/>
  <c r="N8775" i="1"/>
  <c r="N9060" i="1"/>
  <c r="N9061" i="1"/>
  <c r="N9062" i="1"/>
  <c r="N9063" i="1"/>
  <c r="N9064" i="1"/>
  <c r="N9110" i="1"/>
  <c r="N9111" i="1"/>
  <c r="N9112" i="1"/>
  <c r="N9113" i="1"/>
  <c r="N9114" i="1"/>
  <c r="N9115" i="1"/>
  <c r="N9116" i="1"/>
  <c r="N9117" i="1"/>
  <c r="N9118" i="1"/>
  <c r="N9119" i="1"/>
  <c r="N9120" i="1"/>
  <c r="N9121" i="1"/>
  <c r="N9122" i="1"/>
  <c r="N9123" i="1"/>
  <c r="N9124" i="1"/>
  <c r="N9125" i="1"/>
  <c r="N9126" i="1"/>
  <c r="N9127" i="1"/>
  <c r="N9234" i="1"/>
  <c r="N9235" i="1"/>
  <c r="N9236" i="1"/>
  <c r="N9237" i="1"/>
  <c r="N9238" i="1"/>
  <c r="N9239" i="1"/>
  <c r="N9366" i="1"/>
  <c r="N9367" i="1"/>
  <c r="N9368" i="1"/>
  <c r="N9369" i="1"/>
  <c r="N9370" i="1"/>
  <c r="N9371" i="1"/>
  <c r="N9392" i="1"/>
  <c r="N9393" i="1"/>
  <c r="N9394" i="1"/>
  <c r="N9395" i="1"/>
  <c r="N9396" i="1"/>
  <c r="N9397" i="1"/>
  <c r="N9398" i="1"/>
  <c r="N9399" i="1"/>
  <c r="N9400" i="1"/>
  <c r="N9401" i="1"/>
  <c r="N9402" i="1"/>
  <c r="N9403" i="1"/>
  <c r="N9404" i="1"/>
  <c r="N9405" i="1"/>
  <c r="N9406" i="1"/>
  <c r="N9496" i="1"/>
  <c r="N9497" i="1"/>
  <c r="N68" i="1"/>
  <c r="N69" i="1"/>
  <c r="N70" i="1"/>
  <c r="N71" i="1"/>
  <c r="N72" i="1"/>
  <c r="N73" i="1"/>
  <c r="N74" i="1"/>
  <c r="N75" i="1"/>
  <c r="N76" i="1"/>
  <c r="N77" i="1"/>
  <c r="N78" i="1"/>
  <c r="N79" i="1"/>
  <c r="N97" i="1"/>
  <c r="N98" i="1"/>
  <c r="N99" i="1"/>
  <c r="N100" i="1"/>
  <c r="N101" i="1"/>
  <c r="N102" i="1"/>
  <c r="N103" i="1"/>
  <c r="N104" i="1"/>
  <c r="N151" i="1"/>
  <c r="N152" i="1"/>
  <c r="N153" i="1"/>
  <c r="N154" i="1"/>
  <c r="N155" i="1"/>
  <c r="N156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317" i="1"/>
  <c r="N318" i="1"/>
  <c r="N319" i="1"/>
  <c r="N320" i="1"/>
  <c r="N321" i="1"/>
  <c r="N362" i="1"/>
  <c r="N363" i="1"/>
  <c r="N364" i="1"/>
  <c r="N365" i="1"/>
  <c r="N366" i="1"/>
  <c r="N398" i="1"/>
  <c r="N399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74" i="1"/>
  <c r="N861" i="1"/>
  <c r="N862" i="1"/>
  <c r="N863" i="1"/>
  <c r="N864" i="1"/>
  <c r="N865" i="1"/>
  <c r="N866" i="1"/>
  <c r="N867" i="1"/>
  <c r="N868" i="1"/>
  <c r="N869" i="1"/>
  <c r="N870" i="1"/>
  <c r="N871" i="1"/>
  <c r="N894" i="1"/>
  <c r="N895" i="1"/>
  <c r="N896" i="1"/>
  <c r="N897" i="1"/>
  <c r="N898" i="1"/>
  <c r="N899" i="1"/>
  <c r="N900" i="1"/>
  <c r="N919" i="1"/>
  <c r="N920" i="1"/>
  <c r="N921" i="1"/>
  <c r="N944" i="1"/>
  <c r="N945" i="1"/>
  <c r="N961" i="1"/>
  <c r="N1019" i="1"/>
  <c r="N1020" i="1"/>
  <c r="N1021" i="1"/>
  <c r="N1022" i="1"/>
  <c r="N1023" i="1"/>
  <c r="N1024" i="1"/>
  <c r="N1072" i="1"/>
  <c r="N1073" i="1"/>
  <c r="N1074" i="1"/>
  <c r="N1075" i="1"/>
  <c r="N1076" i="1"/>
  <c r="N1077" i="1"/>
  <c r="N1078" i="1"/>
  <c r="N1079" i="1"/>
  <c r="N1080" i="1"/>
  <c r="N1081" i="1"/>
  <c r="N1082" i="1"/>
  <c r="G9569" i="1"/>
  <c r="G9570" i="1"/>
  <c r="G9571" i="1"/>
  <c r="G9594" i="1"/>
  <c r="G9595" i="1"/>
  <c r="G9596" i="1"/>
  <c r="G9597" i="1"/>
  <c r="G817" i="1"/>
  <c r="G818" i="1"/>
  <c r="G819" i="1"/>
  <c r="G820" i="1"/>
  <c r="G821" i="1"/>
  <c r="G822" i="1"/>
  <c r="G823" i="1"/>
  <c r="G824" i="1"/>
  <c r="G2593" i="1"/>
  <c r="G2594" i="1"/>
  <c r="G2595" i="1"/>
  <c r="G2618" i="1"/>
  <c r="G2619" i="1"/>
  <c r="G2620" i="1"/>
  <c r="G2621" i="1"/>
  <c r="G2622" i="1"/>
  <c r="G2623" i="1"/>
  <c r="G2624" i="1"/>
  <c r="G3404" i="1"/>
  <c r="G3457" i="1"/>
  <c r="G3458" i="1"/>
  <c r="G3459" i="1"/>
  <c r="G3460" i="1"/>
  <c r="G3461" i="1"/>
  <c r="G3462" i="1"/>
  <c r="G3463" i="1"/>
  <c r="G5911" i="1"/>
  <c r="G6857" i="1"/>
  <c r="G6858" i="1"/>
  <c r="G6859" i="1"/>
  <c r="G6860" i="1"/>
  <c r="G6861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8599" i="1"/>
  <c r="G8600" i="1"/>
  <c r="G8601" i="1"/>
  <c r="G8602" i="1"/>
  <c r="G8603" i="1"/>
  <c r="G8604" i="1"/>
  <c r="G8605" i="1"/>
  <c r="G5231" i="1"/>
  <c r="G5232" i="1"/>
  <c r="G5233" i="1"/>
  <c r="G876" i="1"/>
  <c r="G877" i="1"/>
  <c r="G878" i="1"/>
  <c r="G879" i="1"/>
  <c r="G1701" i="1"/>
  <c r="G1702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2599" i="1"/>
  <c r="G2600" i="1"/>
  <c r="G2601" i="1"/>
  <c r="G4148" i="1"/>
  <c r="G4149" i="1"/>
  <c r="G4150" i="1"/>
  <c r="G4151" i="1"/>
  <c r="G5076" i="1"/>
  <c r="G5077" i="1"/>
  <c r="G5078" i="1"/>
  <c r="G5079" i="1"/>
  <c r="G5080" i="1"/>
  <c r="G5081" i="1"/>
  <c r="G5082" i="1"/>
  <c r="G5083" i="1"/>
  <c r="G5084" i="1"/>
  <c r="G9329" i="1"/>
  <c r="G9348" i="1"/>
  <c r="G9349" i="1"/>
  <c r="G9350" i="1"/>
  <c r="G9351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33" i="1"/>
  <c r="G534" i="1"/>
  <c r="G535" i="1"/>
  <c r="G536" i="1"/>
  <c r="G537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9259" i="1"/>
  <c r="G9260" i="1"/>
  <c r="G9300" i="1"/>
  <c r="G9301" i="1"/>
  <c r="G9302" i="1"/>
  <c r="G9303" i="1"/>
  <c r="G9304" i="1"/>
  <c r="G9305" i="1"/>
  <c r="G9306" i="1"/>
  <c r="G9307" i="1"/>
  <c r="G9308" i="1"/>
  <c r="G9309" i="1"/>
  <c r="G2682" i="1"/>
  <c r="G2683" i="1"/>
  <c r="G2684" i="1"/>
  <c r="G3028" i="1"/>
  <c r="G3029" i="1"/>
  <c r="G3754" i="1"/>
  <c r="G3755" i="1"/>
  <c r="G3756" i="1"/>
  <c r="G3757" i="1"/>
  <c r="G3758" i="1"/>
  <c r="G3759" i="1"/>
  <c r="G3994" i="1"/>
  <c r="G3995" i="1"/>
  <c r="G3996" i="1"/>
  <c r="G3997" i="1"/>
  <c r="G3998" i="1"/>
  <c r="G3999" i="1"/>
  <c r="G4000" i="1"/>
  <c r="G4001" i="1"/>
  <c r="G4002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6274" i="1"/>
  <c r="G6275" i="1"/>
  <c r="G6276" i="1"/>
  <c r="G7367" i="1"/>
  <c r="G7368" i="1"/>
  <c r="G7369" i="1"/>
  <c r="G7370" i="1"/>
  <c r="G7371" i="1"/>
  <c r="G7372" i="1"/>
  <c r="G7373" i="1"/>
  <c r="G7374" i="1"/>
  <c r="G7375" i="1"/>
  <c r="G7376" i="1"/>
  <c r="G7377" i="1"/>
  <c r="G8738" i="1"/>
  <c r="G8739" i="1"/>
  <c r="G8740" i="1"/>
  <c r="G8741" i="1"/>
  <c r="G312" i="1"/>
  <c r="G313" i="1"/>
  <c r="G314" i="1"/>
  <c r="G315" i="1"/>
  <c r="G316" i="1"/>
  <c r="G658" i="1"/>
  <c r="G675" i="1"/>
  <c r="G676" i="1"/>
  <c r="G677" i="1"/>
  <c r="G678" i="1"/>
  <c r="G679" i="1"/>
  <c r="G680" i="1"/>
  <c r="G681" i="1"/>
  <c r="G682" i="1"/>
  <c r="G683" i="1"/>
  <c r="G684" i="1"/>
  <c r="G1421" i="1"/>
  <c r="G1422" i="1"/>
  <c r="G2918" i="1"/>
  <c r="G2919" i="1"/>
  <c r="G2920" i="1"/>
  <c r="G2921" i="1"/>
  <c r="G2922" i="1"/>
  <c r="G4169" i="1"/>
  <c r="G4170" i="1"/>
  <c r="G4171" i="1"/>
  <c r="G4172" i="1"/>
  <c r="G4173" i="1"/>
  <c r="G4174" i="1"/>
  <c r="G4175" i="1"/>
  <c r="G4513" i="1"/>
  <c r="G4514" i="1"/>
  <c r="G4515" i="1"/>
  <c r="G4516" i="1"/>
  <c r="G4517" i="1"/>
  <c r="G4518" i="1"/>
  <c r="G4519" i="1"/>
  <c r="G4520" i="1"/>
  <c r="G4521" i="1"/>
  <c r="G4522" i="1"/>
  <c r="G4523" i="1"/>
  <c r="G4870" i="1"/>
  <c r="G8409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9214" i="1"/>
  <c r="G9215" i="1"/>
  <c r="G9216" i="1"/>
  <c r="G9217" i="1"/>
  <c r="G9218" i="1"/>
  <c r="G9219" i="1"/>
  <c r="G9220" i="1"/>
  <c r="G9498" i="1"/>
  <c r="G191" i="1"/>
  <c r="G192" i="1"/>
  <c r="G384" i="1"/>
  <c r="G385" i="1"/>
  <c r="G386" i="1"/>
  <c r="G387" i="1"/>
  <c r="G388" i="1"/>
  <c r="G429" i="1"/>
  <c r="G430" i="1"/>
  <c r="G431" i="1"/>
  <c r="G432" i="1"/>
  <c r="G433" i="1"/>
  <c r="G434" i="1"/>
  <c r="G435" i="1"/>
  <c r="G468" i="1"/>
  <c r="G469" i="1"/>
  <c r="G470" i="1"/>
  <c r="G471" i="1"/>
  <c r="G472" i="1"/>
  <c r="G473" i="1"/>
  <c r="G474" i="1"/>
  <c r="G475" i="1"/>
  <c r="G476" i="1"/>
  <c r="G477" i="1"/>
  <c r="G478" i="1"/>
  <c r="G1139" i="1"/>
  <c r="G1140" i="1"/>
  <c r="G1141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459" i="1"/>
  <c r="G1460" i="1"/>
  <c r="G1461" i="1"/>
  <c r="G1462" i="1"/>
  <c r="G1463" i="1"/>
  <c r="G1464" i="1"/>
  <c r="G1465" i="1"/>
  <c r="G1466" i="1"/>
  <c r="G1467" i="1"/>
  <c r="G1570" i="1"/>
  <c r="G1571" i="1"/>
  <c r="G1698" i="1"/>
  <c r="G1699" i="1"/>
  <c r="G1700" i="1"/>
  <c r="G1847" i="1"/>
  <c r="G1848" i="1"/>
  <c r="G1849" i="1"/>
  <c r="G1850" i="1"/>
  <c r="G1930" i="1"/>
  <c r="G1931" i="1"/>
  <c r="G1932" i="1"/>
  <c r="G1933" i="1"/>
  <c r="G2085" i="1"/>
  <c r="G2086" i="1"/>
  <c r="G2087" i="1"/>
  <c r="G2088" i="1"/>
  <c r="G2089" i="1"/>
  <c r="G2090" i="1"/>
  <c r="G2091" i="1"/>
  <c r="G2092" i="1"/>
  <c r="G2093" i="1"/>
  <c r="G2318" i="1"/>
  <c r="G2319" i="1"/>
  <c r="G2320" i="1"/>
  <c r="G2321" i="1"/>
  <c r="G2322" i="1"/>
  <c r="G2323" i="1"/>
  <c r="G2324" i="1"/>
  <c r="G2325" i="1"/>
  <c r="G2326" i="1"/>
  <c r="G2327" i="1"/>
  <c r="G2328" i="1"/>
  <c r="G2533" i="1"/>
  <c r="G2534" i="1"/>
  <c r="G2646" i="1"/>
  <c r="G2647" i="1"/>
  <c r="G2648" i="1"/>
  <c r="G2649" i="1"/>
  <c r="G2650" i="1"/>
  <c r="G2685" i="1"/>
  <c r="G2686" i="1"/>
  <c r="G2687" i="1"/>
  <c r="G2688" i="1"/>
  <c r="G2689" i="1"/>
  <c r="G2690" i="1"/>
  <c r="G2691" i="1"/>
  <c r="G2915" i="1"/>
  <c r="G2916" i="1"/>
  <c r="G3007" i="1"/>
  <c r="G3008" i="1"/>
  <c r="G3009" i="1"/>
  <c r="G3010" i="1"/>
  <c r="G3011" i="1"/>
  <c r="G3012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594" i="1"/>
  <c r="G3595" i="1"/>
  <c r="G3596" i="1"/>
  <c r="G3597" i="1"/>
  <c r="G3598" i="1"/>
  <c r="G3599" i="1"/>
  <c r="G3718" i="1"/>
  <c r="G3719" i="1"/>
  <c r="G3720" i="1"/>
  <c r="G3721" i="1"/>
  <c r="G3722" i="1"/>
  <c r="G3723" i="1"/>
  <c r="G3724" i="1"/>
  <c r="G3775" i="1"/>
  <c r="G3776" i="1"/>
  <c r="G3777" i="1"/>
  <c r="G3778" i="1"/>
  <c r="G3829" i="1"/>
  <c r="G3830" i="1"/>
  <c r="G3831" i="1"/>
  <c r="G3832" i="1"/>
  <c r="G3833" i="1"/>
  <c r="G4071" i="1"/>
  <c r="G4072" i="1"/>
  <c r="G4073" i="1"/>
  <c r="G4074" i="1"/>
  <c r="G4075" i="1"/>
  <c r="G4076" i="1"/>
  <c r="G4077" i="1"/>
  <c r="G4078" i="1"/>
  <c r="G4235" i="1"/>
  <c r="G4236" i="1"/>
  <c r="G4237" i="1"/>
  <c r="G4238" i="1"/>
  <c r="G4289" i="1"/>
  <c r="G4290" i="1"/>
  <c r="G4291" i="1"/>
  <c r="G4292" i="1"/>
  <c r="G4293" i="1"/>
  <c r="G4629" i="1"/>
  <c r="G4630" i="1"/>
  <c r="G4631" i="1"/>
  <c r="G4677" i="1"/>
  <c r="G4700" i="1"/>
  <c r="G4701" i="1"/>
  <c r="G4702" i="1"/>
  <c r="G4703" i="1"/>
  <c r="G4704" i="1"/>
  <c r="G4716" i="1"/>
  <c r="G4717" i="1"/>
  <c r="G4718" i="1"/>
  <c r="G4719" i="1"/>
  <c r="G4720" i="1"/>
  <c r="G4721" i="1"/>
  <c r="G4722" i="1"/>
  <c r="G4802" i="1"/>
  <c r="G4803" i="1"/>
  <c r="G4804" i="1"/>
  <c r="G4805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57" i="1"/>
  <c r="G5458" i="1"/>
  <c r="G5459" i="1"/>
  <c r="G5520" i="1"/>
  <c r="G5521" i="1"/>
  <c r="G5740" i="1"/>
  <c r="G5741" i="1"/>
  <c r="G5787" i="1"/>
  <c r="G5788" i="1"/>
  <c r="G5789" i="1"/>
  <c r="G5790" i="1"/>
  <c r="G5791" i="1"/>
  <c r="G5792" i="1"/>
  <c r="G5793" i="1"/>
  <c r="G5794" i="1"/>
  <c r="G5795" i="1"/>
  <c r="G5796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6051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511" i="1"/>
  <c r="G6512" i="1"/>
  <c r="G6513" i="1"/>
  <c r="G6573" i="1"/>
  <c r="G6574" i="1"/>
  <c r="G6575" i="1"/>
  <c r="G6576" i="1"/>
  <c r="G6577" i="1"/>
  <c r="G6578" i="1"/>
  <c r="G6579" i="1"/>
  <c r="G6580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455" i="1"/>
  <c r="G7456" i="1"/>
  <c r="G7457" i="1"/>
  <c r="G7458" i="1"/>
  <c r="G8455" i="1"/>
  <c r="G8456" i="1"/>
  <c r="G8457" i="1"/>
  <c r="G8458" i="1"/>
  <c r="G8459" i="1"/>
  <c r="G8460" i="1"/>
  <c r="G8461" i="1"/>
  <c r="G8462" i="1"/>
  <c r="G8463" i="1"/>
  <c r="G8563" i="1"/>
  <c r="G8564" i="1"/>
  <c r="G8565" i="1"/>
  <c r="G8566" i="1"/>
  <c r="G8567" i="1"/>
  <c r="G8568" i="1"/>
  <c r="G8569" i="1"/>
  <c r="G8570" i="1"/>
  <c r="G8571" i="1"/>
  <c r="G8907" i="1"/>
  <c r="G8908" i="1"/>
  <c r="G8958" i="1"/>
  <c r="G8959" i="1"/>
  <c r="G8960" i="1"/>
  <c r="G8961" i="1"/>
  <c r="G8999" i="1"/>
  <c r="G9000" i="1"/>
  <c r="G9074" i="1"/>
  <c r="G9075" i="1"/>
  <c r="G9076" i="1"/>
  <c r="G9077" i="1"/>
  <c r="G9078" i="1"/>
  <c r="G9079" i="1"/>
  <c r="G9080" i="1"/>
  <c r="G9081" i="1"/>
  <c r="G9082" i="1"/>
  <c r="G9104" i="1"/>
  <c r="G9105" i="1"/>
  <c r="G9106" i="1"/>
  <c r="G9107" i="1"/>
  <c r="G9297" i="1"/>
  <c r="G9298" i="1"/>
  <c r="G9606" i="1"/>
  <c r="G9607" i="1"/>
  <c r="G55" i="1"/>
  <c r="G56" i="1"/>
  <c r="G57" i="1"/>
  <c r="G58" i="1"/>
  <c r="G59" i="1"/>
  <c r="G60" i="1"/>
  <c r="G61" i="1"/>
  <c r="G62" i="1"/>
  <c r="G63" i="1"/>
  <c r="G64" i="1"/>
  <c r="G65" i="1"/>
  <c r="G66" i="1"/>
  <c r="G461" i="1"/>
  <c r="G489" i="1"/>
  <c r="G490" i="1"/>
  <c r="G491" i="1"/>
  <c r="G492" i="1"/>
  <c r="G697" i="1"/>
  <c r="G698" i="1"/>
  <c r="G699" i="1"/>
  <c r="G700" i="1"/>
  <c r="G701" i="1"/>
  <c r="G702" i="1"/>
  <c r="G825" i="1"/>
  <c r="G826" i="1"/>
  <c r="G827" i="1"/>
  <c r="G828" i="1"/>
  <c r="G829" i="1"/>
  <c r="G830" i="1"/>
  <c r="G831" i="1"/>
  <c r="G832" i="1"/>
  <c r="G996" i="1"/>
  <c r="G1357" i="1"/>
  <c r="G1358" i="1"/>
  <c r="G1359" i="1"/>
  <c r="G1360" i="1"/>
  <c r="G1361" i="1"/>
  <c r="G1362" i="1"/>
  <c r="G1363" i="1"/>
  <c r="G1364" i="1"/>
  <c r="G1545" i="1"/>
  <c r="G1546" i="1"/>
  <c r="G1547" i="1"/>
  <c r="G1548" i="1"/>
  <c r="G1549" i="1"/>
  <c r="G1590" i="1"/>
  <c r="G1591" i="1"/>
  <c r="G2014" i="1"/>
  <c r="G2015" i="1"/>
  <c r="G2016" i="1"/>
  <c r="G2017" i="1"/>
  <c r="G2018" i="1"/>
  <c r="G2019" i="1"/>
  <c r="G2061" i="1"/>
  <c r="G2062" i="1"/>
  <c r="G2063" i="1"/>
  <c r="G2064" i="1"/>
  <c r="G2065" i="1"/>
  <c r="G2158" i="1"/>
  <c r="G2159" i="1"/>
  <c r="G2160" i="1"/>
  <c r="G2161" i="1"/>
  <c r="G2162" i="1"/>
  <c r="G2163" i="1"/>
  <c r="G2164" i="1"/>
  <c r="G2165" i="1"/>
  <c r="G2233" i="1"/>
  <c r="K9569" i="1"/>
  <c r="K9570" i="1"/>
  <c r="K9571" i="1"/>
  <c r="K9594" i="1"/>
  <c r="K9595" i="1"/>
  <c r="K9596" i="1"/>
  <c r="K9597" i="1"/>
  <c r="K817" i="1"/>
  <c r="K818" i="1"/>
  <c r="K819" i="1"/>
  <c r="K820" i="1"/>
  <c r="K821" i="1"/>
  <c r="K822" i="1"/>
  <c r="K823" i="1"/>
  <c r="K824" i="1"/>
  <c r="K2593" i="1"/>
  <c r="K2594" i="1"/>
  <c r="K2595" i="1"/>
  <c r="K2618" i="1"/>
  <c r="K2619" i="1"/>
  <c r="K2620" i="1"/>
  <c r="K2621" i="1"/>
  <c r="K2622" i="1"/>
  <c r="K2623" i="1"/>
  <c r="K2624" i="1"/>
  <c r="K3404" i="1"/>
  <c r="K3457" i="1"/>
  <c r="K3458" i="1"/>
  <c r="K3459" i="1"/>
  <c r="K3460" i="1"/>
  <c r="K3461" i="1"/>
  <c r="K3462" i="1"/>
  <c r="K3463" i="1"/>
  <c r="K5911" i="1"/>
  <c r="K6857" i="1"/>
  <c r="K6858" i="1"/>
  <c r="K6859" i="1"/>
  <c r="K6860" i="1"/>
  <c r="K6861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8599" i="1"/>
  <c r="K8600" i="1"/>
  <c r="K8601" i="1"/>
  <c r="K8602" i="1"/>
  <c r="K8603" i="1"/>
  <c r="K8604" i="1"/>
  <c r="K8605" i="1"/>
  <c r="K5231" i="1"/>
  <c r="K5232" i="1"/>
  <c r="K5233" i="1"/>
  <c r="K876" i="1"/>
  <c r="K877" i="1"/>
  <c r="K878" i="1"/>
  <c r="K879" i="1"/>
  <c r="K1701" i="1"/>
  <c r="K1702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2599" i="1"/>
  <c r="K2600" i="1"/>
  <c r="K2601" i="1"/>
  <c r="K4148" i="1"/>
  <c r="K4149" i="1"/>
  <c r="K4150" i="1"/>
  <c r="K4151" i="1"/>
  <c r="K5076" i="1"/>
  <c r="K5077" i="1"/>
  <c r="K5078" i="1"/>
  <c r="K5079" i="1"/>
  <c r="K5080" i="1"/>
  <c r="K5081" i="1"/>
  <c r="K5082" i="1"/>
  <c r="K5083" i="1"/>
  <c r="K5084" i="1"/>
  <c r="K9329" i="1"/>
  <c r="K9348" i="1"/>
  <c r="K9349" i="1"/>
  <c r="K9350" i="1"/>
  <c r="K935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33" i="1"/>
  <c r="K534" i="1"/>
  <c r="K535" i="1"/>
  <c r="K536" i="1"/>
  <c r="K537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9259" i="1"/>
  <c r="K9260" i="1"/>
  <c r="K9300" i="1"/>
  <c r="K9301" i="1"/>
  <c r="K9302" i="1"/>
  <c r="K9303" i="1"/>
  <c r="K9304" i="1"/>
  <c r="K9305" i="1"/>
  <c r="K9306" i="1"/>
  <c r="K9307" i="1"/>
  <c r="K9308" i="1"/>
  <c r="K9309" i="1"/>
  <c r="K2682" i="1"/>
  <c r="K2683" i="1"/>
  <c r="K2684" i="1"/>
  <c r="K3028" i="1"/>
  <c r="K3029" i="1"/>
  <c r="K3754" i="1"/>
  <c r="K3755" i="1"/>
  <c r="K3756" i="1"/>
  <c r="K3757" i="1"/>
  <c r="K3758" i="1"/>
  <c r="K3759" i="1"/>
  <c r="K3994" i="1"/>
  <c r="K3995" i="1"/>
  <c r="K3996" i="1"/>
  <c r="K3997" i="1"/>
  <c r="K3998" i="1"/>
  <c r="K3999" i="1"/>
  <c r="K4000" i="1"/>
  <c r="K4001" i="1"/>
  <c r="K4002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6274" i="1"/>
  <c r="K6275" i="1"/>
  <c r="K6276" i="1"/>
  <c r="K7367" i="1"/>
  <c r="K7368" i="1"/>
  <c r="K7369" i="1"/>
  <c r="K7370" i="1"/>
  <c r="K7371" i="1"/>
  <c r="K7372" i="1"/>
  <c r="K7373" i="1"/>
  <c r="K7374" i="1"/>
  <c r="K7375" i="1"/>
  <c r="K7376" i="1"/>
  <c r="K7377" i="1"/>
  <c r="K8738" i="1"/>
  <c r="K8739" i="1"/>
  <c r="K8740" i="1"/>
  <c r="K8741" i="1"/>
  <c r="K312" i="1"/>
  <c r="K313" i="1"/>
  <c r="K314" i="1"/>
  <c r="K315" i="1"/>
  <c r="K316" i="1"/>
  <c r="K658" i="1"/>
  <c r="K675" i="1"/>
  <c r="K676" i="1"/>
  <c r="K677" i="1"/>
  <c r="K678" i="1"/>
  <c r="K679" i="1"/>
  <c r="K680" i="1"/>
  <c r="K681" i="1"/>
  <c r="K682" i="1"/>
  <c r="K683" i="1"/>
  <c r="K684" i="1"/>
  <c r="K1421" i="1"/>
  <c r="K1422" i="1"/>
  <c r="K2918" i="1"/>
  <c r="K2919" i="1"/>
  <c r="K2920" i="1"/>
  <c r="K2921" i="1"/>
  <c r="K2922" i="1"/>
  <c r="K4169" i="1"/>
  <c r="K4170" i="1"/>
  <c r="K4171" i="1"/>
  <c r="K4172" i="1"/>
  <c r="K4173" i="1"/>
  <c r="K4174" i="1"/>
  <c r="K4175" i="1"/>
  <c r="K4513" i="1"/>
  <c r="K4514" i="1"/>
  <c r="K4515" i="1"/>
  <c r="K4516" i="1"/>
  <c r="K4517" i="1"/>
  <c r="K4518" i="1"/>
  <c r="K4519" i="1"/>
  <c r="K4520" i="1"/>
  <c r="K4521" i="1"/>
  <c r="K4522" i="1"/>
  <c r="K4523" i="1"/>
  <c r="K4870" i="1"/>
  <c r="K8409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9214" i="1"/>
  <c r="K9215" i="1"/>
  <c r="K9216" i="1"/>
  <c r="K9217" i="1"/>
  <c r="K9218" i="1"/>
  <c r="K9219" i="1"/>
  <c r="K9220" i="1"/>
  <c r="K9498" i="1"/>
  <c r="K191" i="1"/>
  <c r="K192" i="1"/>
  <c r="K384" i="1"/>
  <c r="K385" i="1"/>
  <c r="K386" i="1"/>
  <c r="K387" i="1"/>
  <c r="K388" i="1"/>
  <c r="K429" i="1"/>
  <c r="K430" i="1"/>
  <c r="K431" i="1"/>
  <c r="K432" i="1"/>
  <c r="K433" i="1"/>
  <c r="K434" i="1"/>
  <c r="K435" i="1"/>
  <c r="K468" i="1"/>
  <c r="K469" i="1"/>
  <c r="K470" i="1"/>
  <c r="K471" i="1"/>
  <c r="K472" i="1"/>
  <c r="K473" i="1"/>
  <c r="K474" i="1"/>
  <c r="K475" i="1"/>
  <c r="K476" i="1"/>
  <c r="K477" i="1"/>
  <c r="K478" i="1"/>
  <c r="K1139" i="1"/>
  <c r="K1140" i="1"/>
  <c r="K1141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459" i="1"/>
  <c r="K1460" i="1"/>
  <c r="K1461" i="1"/>
  <c r="K1462" i="1"/>
  <c r="K1463" i="1"/>
  <c r="K1464" i="1"/>
  <c r="K1465" i="1"/>
  <c r="K1466" i="1"/>
  <c r="K1467" i="1"/>
  <c r="K1570" i="1"/>
  <c r="K1571" i="1"/>
  <c r="K1698" i="1"/>
  <c r="K1699" i="1"/>
  <c r="K1700" i="1"/>
  <c r="K1847" i="1"/>
  <c r="K1848" i="1"/>
  <c r="K1849" i="1"/>
  <c r="K1850" i="1"/>
  <c r="K1930" i="1"/>
  <c r="K1931" i="1"/>
  <c r="K1932" i="1"/>
  <c r="K1933" i="1"/>
  <c r="K2085" i="1"/>
  <c r="K2086" i="1"/>
  <c r="K2087" i="1"/>
  <c r="K2088" i="1"/>
  <c r="K2089" i="1"/>
  <c r="K2090" i="1"/>
  <c r="K2091" i="1"/>
  <c r="K2092" i="1"/>
  <c r="K2093" i="1"/>
  <c r="K2318" i="1"/>
  <c r="K2319" i="1"/>
  <c r="K2320" i="1"/>
  <c r="K2321" i="1"/>
  <c r="K2322" i="1"/>
  <c r="K2323" i="1"/>
  <c r="K2324" i="1"/>
  <c r="K2325" i="1"/>
  <c r="K2326" i="1"/>
  <c r="K2327" i="1"/>
  <c r="K2328" i="1"/>
  <c r="K2533" i="1"/>
  <c r="K2534" i="1"/>
  <c r="K2646" i="1"/>
  <c r="K2647" i="1"/>
  <c r="K2648" i="1"/>
  <c r="K2649" i="1"/>
  <c r="K2650" i="1"/>
  <c r="K2685" i="1"/>
  <c r="K2686" i="1"/>
  <c r="K2687" i="1"/>
  <c r="K2688" i="1"/>
  <c r="K2689" i="1"/>
  <c r="K2690" i="1"/>
  <c r="K2691" i="1"/>
  <c r="K2915" i="1"/>
  <c r="K2916" i="1"/>
  <c r="K3007" i="1"/>
  <c r="K3008" i="1"/>
  <c r="K3009" i="1"/>
  <c r="K3010" i="1"/>
  <c r="K3011" i="1"/>
  <c r="K3012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594" i="1"/>
  <c r="K3595" i="1"/>
  <c r="K3596" i="1"/>
  <c r="K3597" i="1"/>
  <c r="K3598" i="1"/>
  <c r="K3599" i="1"/>
  <c r="K3718" i="1"/>
  <c r="K3719" i="1"/>
  <c r="K3720" i="1"/>
  <c r="K3721" i="1"/>
  <c r="K3722" i="1"/>
  <c r="K3723" i="1"/>
  <c r="K3724" i="1"/>
  <c r="K3775" i="1"/>
  <c r="K3776" i="1"/>
  <c r="K3777" i="1"/>
  <c r="K3778" i="1"/>
  <c r="K3829" i="1"/>
  <c r="K3830" i="1"/>
  <c r="K3831" i="1"/>
  <c r="K3832" i="1"/>
  <c r="K3833" i="1"/>
  <c r="K4071" i="1"/>
  <c r="K4072" i="1"/>
  <c r="K4073" i="1"/>
  <c r="K4074" i="1"/>
  <c r="K4075" i="1"/>
  <c r="K4076" i="1"/>
  <c r="K4077" i="1"/>
  <c r="K4078" i="1"/>
  <c r="K4235" i="1"/>
  <c r="K4236" i="1"/>
  <c r="K4237" i="1"/>
  <c r="K4238" i="1"/>
  <c r="K4289" i="1"/>
  <c r="K4290" i="1"/>
  <c r="K4291" i="1"/>
  <c r="K4292" i="1"/>
  <c r="K4293" i="1"/>
  <c r="K4629" i="1"/>
  <c r="K4630" i="1"/>
  <c r="K4631" i="1"/>
  <c r="K4677" i="1"/>
  <c r="K4700" i="1"/>
  <c r="K4701" i="1"/>
  <c r="K4702" i="1"/>
  <c r="K4703" i="1"/>
  <c r="K4704" i="1"/>
  <c r="K4716" i="1"/>
  <c r="K4717" i="1"/>
  <c r="K4718" i="1"/>
  <c r="K4719" i="1"/>
  <c r="K4720" i="1"/>
  <c r="K4721" i="1"/>
  <c r="K4722" i="1"/>
  <c r="K4802" i="1"/>
  <c r="K4803" i="1"/>
  <c r="K4804" i="1"/>
  <c r="K4805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57" i="1"/>
  <c r="K5458" i="1"/>
  <c r="K5459" i="1"/>
  <c r="K5520" i="1"/>
  <c r="K5521" i="1"/>
  <c r="K5740" i="1"/>
  <c r="K5741" i="1"/>
  <c r="K5787" i="1"/>
  <c r="K5788" i="1"/>
  <c r="K5789" i="1"/>
  <c r="K5790" i="1"/>
  <c r="K5791" i="1"/>
  <c r="K5792" i="1"/>
  <c r="K5793" i="1"/>
  <c r="K5794" i="1"/>
  <c r="K5795" i="1"/>
  <c r="K5796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6051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511" i="1"/>
  <c r="K6512" i="1"/>
  <c r="K6513" i="1"/>
  <c r="K6573" i="1"/>
  <c r="K6574" i="1"/>
  <c r="K6575" i="1"/>
  <c r="K6576" i="1"/>
  <c r="K6577" i="1"/>
  <c r="K6578" i="1"/>
  <c r="K6579" i="1"/>
  <c r="K6580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455" i="1"/>
  <c r="K7456" i="1"/>
  <c r="K7457" i="1"/>
  <c r="K7458" i="1"/>
  <c r="K8455" i="1"/>
  <c r="K8456" i="1"/>
  <c r="K8457" i="1"/>
  <c r="K8458" i="1"/>
  <c r="K8459" i="1"/>
  <c r="K8460" i="1"/>
  <c r="K8461" i="1"/>
  <c r="K8462" i="1"/>
  <c r="K8463" i="1"/>
  <c r="K8563" i="1"/>
  <c r="K8564" i="1"/>
  <c r="K8565" i="1"/>
  <c r="K8566" i="1"/>
  <c r="K8567" i="1"/>
  <c r="K8568" i="1"/>
  <c r="K8569" i="1"/>
  <c r="K8570" i="1"/>
  <c r="K8571" i="1"/>
  <c r="K8907" i="1"/>
  <c r="K8908" i="1"/>
  <c r="K8958" i="1"/>
  <c r="K8959" i="1"/>
  <c r="K8960" i="1"/>
  <c r="K8961" i="1"/>
  <c r="K8999" i="1"/>
  <c r="K9000" i="1"/>
  <c r="K9074" i="1"/>
  <c r="K9075" i="1"/>
  <c r="K9076" i="1"/>
  <c r="K9077" i="1"/>
  <c r="K9078" i="1"/>
  <c r="K9079" i="1"/>
  <c r="K9080" i="1"/>
  <c r="K9081" i="1"/>
  <c r="K9082" i="1"/>
  <c r="K9104" i="1"/>
  <c r="K9105" i="1"/>
  <c r="K9106" i="1"/>
  <c r="K9107" i="1"/>
  <c r="K9297" i="1"/>
  <c r="K9298" i="1"/>
  <c r="K9606" i="1"/>
  <c r="K9607" i="1"/>
  <c r="K55" i="1"/>
  <c r="K56" i="1"/>
  <c r="K57" i="1"/>
  <c r="K58" i="1"/>
  <c r="K59" i="1"/>
  <c r="K60" i="1"/>
  <c r="K61" i="1"/>
  <c r="K62" i="1"/>
  <c r="K63" i="1"/>
  <c r="K64" i="1"/>
  <c r="K65" i="1"/>
  <c r="K66" i="1"/>
  <c r="K461" i="1"/>
  <c r="K489" i="1"/>
  <c r="K490" i="1"/>
  <c r="K491" i="1"/>
  <c r="K492" i="1"/>
  <c r="K697" i="1"/>
  <c r="K698" i="1"/>
  <c r="K699" i="1"/>
  <c r="K700" i="1"/>
  <c r="K701" i="1"/>
  <c r="K702" i="1"/>
  <c r="K825" i="1"/>
  <c r="K826" i="1"/>
  <c r="K827" i="1"/>
  <c r="K828" i="1"/>
  <c r="K829" i="1"/>
  <c r="K830" i="1"/>
  <c r="K831" i="1"/>
  <c r="K832" i="1"/>
  <c r="K996" i="1"/>
  <c r="K1357" i="1"/>
  <c r="K1358" i="1"/>
  <c r="K1359" i="1"/>
  <c r="K1360" i="1"/>
  <c r="K1361" i="1"/>
  <c r="K1362" i="1"/>
  <c r="K1363" i="1"/>
  <c r="K1364" i="1"/>
  <c r="K1545" i="1"/>
  <c r="K1546" i="1"/>
  <c r="K1547" i="1"/>
  <c r="K1548" i="1"/>
  <c r="K1549" i="1"/>
  <c r="K1590" i="1"/>
  <c r="K1591" i="1"/>
  <c r="K2014" i="1"/>
  <c r="K2015" i="1"/>
  <c r="K2016" i="1"/>
  <c r="K2017" i="1"/>
  <c r="K2018" i="1"/>
  <c r="K2019" i="1"/>
  <c r="K2061" i="1"/>
  <c r="K2062" i="1"/>
  <c r="K2063" i="1"/>
  <c r="K2064" i="1"/>
  <c r="K2065" i="1"/>
  <c r="K2158" i="1"/>
  <c r="K2159" i="1"/>
  <c r="K2160" i="1"/>
  <c r="K2161" i="1"/>
  <c r="K2162" i="1"/>
  <c r="K2163" i="1"/>
  <c r="K2164" i="1"/>
  <c r="K2165" i="1"/>
  <c r="K2233" i="1"/>
  <c r="N9569" i="1"/>
  <c r="N9570" i="1"/>
  <c r="N9571" i="1"/>
  <c r="N9594" i="1"/>
  <c r="N9595" i="1"/>
  <c r="N9596" i="1"/>
  <c r="N9597" i="1"/>
  <c r="N817" i="1"/>
  <c r="N818" i="1"/>
  <c r="N819" i="1"/>
  <c r="N820" i="1"/>
  <c r="N821" i="1"/>
  <c r="N822" i="1"/>
  <c r="N823" i="1"/>
  <c r="N824" i="1"/>
  <c r="N2593" i="1"/>
  <c r="N2594" i="1"/>
  <c r="N2595" i="1"/>
  <c r="N2618" i="1"/>
  <c r="N2619" i="1"/>
  <c r="N2620" i="1"/>
  <c r="N2621" i="1"/>
  <c r="N2622" i="1"/>
  <c r="N2623" i="1"/>
  <c r="N2624" i="1"/>
  <c r="N3404" i="1"/>
  <c r="N3457" i="1"/>
  <c r="N3458" i="1"/>
  <c r="N3459" i="1"/>
  <c r="N3460" i="1"/>
  <c r="N3461" i="1"/>
  <c r="N3462" i="1"/>
  <c r="N3463" i="1"/>
  <c r="N5911" i="1"/>
  <c r="N6857" i="1"/>
  <c r="N6858" i="1"/>
  <c r="N6859" i="1"/>
  <c r="N6860" i="1"/>
  <c r="N6861" i="1"/>
  <c r="N7690" i="1"/>
  <c r="N7691" i="1"/>
  <c r="N7692" i="1"/>
  <c r="N7693" i="1"/>
  <c r="N7694" i="1"/>
  <c r="N7695" i="1"/>
  <c r="N7696" i="1"/>
  <c r="N7697" i="1"/>
  <c r="N7698" i="1"/>
  <c r="N7699" i="1"/>
  <c r="N7700" i="1"/>
  <c r="N7701" i="1"/>
  <c r="N7702" i="1"/>
  <c r="N8599" i="1"/>
  <c r="N8600" i="1"/>
  <c r="N8601" i="1"/>
  <c r="N8602" i="1"/>
  <c r="N8603" i="1"/>
  <c r="N8604" i="1"/>
  <c r="N8605" i="1"/>
  <c r="N5231" i="1"/>
  <c r="N5232" i="1"/>
  <c r="N5233" i="1"/>
  <c r="N876" i="1"/>
  <c r="N877" i="1"/>
  <c r="N878" i="1"/>
  <c r="N879" i="1"/>
  <c r="N1701" i="1"/>
  <c r="N1702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2599" i="1"/>
  <c r="N2600" i="1"/>
  <c r="N2601" i="1"/>
  <c r="N4148" i="1"/>
  <c r="N4149" i="1"/>
  <c r="N4150" i="1"/>
  <c r="N4151" i="1"/>
  <c r="N5076" i="1"/>
  <c r="N5077" i="1"/>
  <c r="N5078" i="1"/>
  <c r="N5079" i="1"/>
  <c r="N5080" i="1"/>
  <c r="N5081" i="1"/>
  <c r="N5082" i="1"/>
  <c r="N5083" i="1"/>
  <c r="N5084" i="1"/>
  <c r="N9329" i="1"/>
  <c r="N9348" i="1"/>
  <c r="N9349" i="1"/>
  <c r="N9350" i="1"/>
  <c r="N9351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33" i="1"/>
  <c r="N534" i="1"/>
  <c r="N535" i="1"/>
  <c r="N536" i="1"/>
  <c r="N537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8311" i="1"/>
  <c r="N8312" i="1"/>
  <c r="N8313" i="1"/>
  <c r="N8314" i="1"/>
  <c r="N8315" i="1"/>
  <c r="N8316" i="1"/>
  <c r="N8317" i="1"/>
  <c r="N8318" i="1"/>
  <c r="N8319" i="1"/>
  <c r="N8320" i="1"/>
  <c r="N8321" i="1"/>
  <c r="N8322" i="1"/>
  <c r="N9259" i="1"/>
  <c r="N9260" i="1"/>
  <c r="N9300" i="1"/>
  <c r="N9301" i="1"/>
  <c r="N9302" i="1"/>
  <c r="N9303" i="1"/>
  <c r="N9304" i="1"/>
  <c r="N9305" i="1"/>
  <c r="N9306" i="1"/>
  <c r="N9307" i="1"/>
  <c r="N9308" i="1"/>
  <c r="N9309" i="1"/>
  <c r="N2682" i="1"/>
  <c r="N2683" i="1"/>
  <c r="N2684" i="1"/>
  <c r="N3028" i="1"/>
  <c r="N3029" i="1"/>
  <c r="N3754" i="1"/>
  <c r="N3755" i="1"/>
  <c r="N3756" i="1"/>
  <c r="N3757" i="1"/>
  <c r="N3758" i="1"/>
  <c r="N3759" i="1"/>
  <c r="N3994" i="1"/>
  <c r="N3995" i="1"/>
  <c r="N3996" i="1"/>
  <c r="N3997" i="1"/>
  <c r="N3998" i="1"/>
  <c r="N3999" i="1"/>
  <c r="N4000" i="1"/>
  <c r="N4001" i="1"/>
  <c r="N4002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6274" i="1"/>
  <c r="N6275" i="1"/>
  <c r="N6276" i="1"/>
  <c r="N7367" i="1"/>
  <c r="N7368" i="1"/>
  <c r="N7369" i="1"/>
  <c r="N7370" i="1"/>
  <c r="N7371" i="1"/>
  <c r="N7372" i="1"/>
  <c r="N7373" i="1"/>
  <c r="N7374" i="1"/>
  <c r="N7375" i="1"/>
  <c r="N7376" i="1"/>
  <c r="N7377" i="1"/>
  <c r="N8738" i="1"/>
  <c r="N8739" i="1"/>
  <c r="N8740" i="1"/>
  <c r="N8741" i="1"/>
  <c r="N312" i="1"/>
  <c r="N313" i="1"/>
  <c r="N314" i="1"/>
  <c r="N315" i="1"/>
  <c r="N316" i="1"/>
  <c r="N658" i="1"/>
  <c r="N675" i="1"/>
  <c r="N676" i="1"/>
  <c r="N677" i="1"/>
  <c r="N678" i="1"/>
  <c r="N679" i="1"/>
  <c r="N680" i="1"/>
  <c r="N681" i="1"/>
  <c r="N682" i="1"/>
  <c r="N683" i="1"/>
  <c r="N684" i="1"/>
  <c r="N1421" i="1"/>
  <c r="N1422" i="1"/>
  <c r="N2918" i="1"/>
  <c r="N2919" i="1"/>
  <c r="N2920" i="1"/>
  <c r="N2921" i="1"/>
  <c r="N2922" i="1"/>
  <c r="N4169" i="1"/>
  <c r="N4170" i="1"/>
  <c r="N4171" i="1"/>
  <c r="N4172" i="1"/>
  <c r="N4173" i="1"/>
  <c r="N4174" i="1"/>
  <c r="N4175" i="1"/>
  <c r="N4513" i="1"/>
  <c r="N4514" i="1"/>
  <c r="N4515" i="1"/>
  <c r="N4516" i="1"/>
  <c r="N4517" i="1"/>
  <c r="N4518" i="1"/>
  <c r="N4519" i="1"/>
  <c r="N4520" i="1"/>
  <c r="N4521" i="1"/>
  <c r="N4522" i="1"/>
  <c r="N4523" i="1"/>
  <c r="N4870" i="1"/>
  <c r="N8409" i="1"/>
  <c r="N8967" i="1"/>
  <c r="N8968" i="1"/>
  <c r="N8969" i="1"/>
  <c r="N8970" i="1"/>
  <c r="N8971" i="1"/>
  <c r="N8972" i="1"/>
  <c r="N8973" i="1"/>
  <c r="N8974" i="1"/>
  <c r="N8975" i="1"/>
  <c r="N8976" i="1"/>
  <c r="N8977" i="1"/>
  <c r="N8978" i="1"/>
  <c r="N8979" i="1"/>
  <c r="N9214" i="1"/>
  <c r="N9215" i="1"/>
  <c r="N9216" i="1"/>
  <c r="N9217" i="1"/>
  <c r="N9218" i="1"/>
  <c r="N9219" i="1"/>
  <c r="N9220" i="1"/>
  <c r="N9498" i="1"/>
  <c r="N191" i="1"/>
  <c r="N192" i="1"/>
  <c r="N384" i="1"/>
  <c r="N385" i="1"/>
  <c r="N386" i="1"/>
  <c r="N387" i="1"/>
  <c r="N388" i="1"/>
  <c r="N429" i="1"/>
  <c r="N430" i="1"/>
  <c r="N431" i="1"/>
  <c r="N432" i="1"/>
  <c r="N433" i="1"/>
  <c r="N434" i="1"/>
  <c r="N435" i="1"/>
  <c r="N468" i="1"/>
  <c r="N469" i="1"/>
  <c r="N470" i="1"/>
  <c r="N471" i="1"/>
  <c r="N472" i="1"/>
  <c r="N473" i="1"/>
  <c r="N474" i="1"/>
  <c r="N475" i="1"/>
  <c r="N476" i="1"/>
  <c r="N477" i="1"/>
  <c r="N478" i="1"/>
  <c r="N1139" i="1"/>
  <c r="N1140" i="1"/>
  <c r="N1141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459" i="1"/>
  <c r="N1460" i="1"/>
  <c r="N1461" i="1"/>
  <c r="N1462" i="1"/>
  <c r="N1463" i="1"/>
  <c r="N1464" i="1"/>
  <c r="N1465" i="1"/>
  <c r="N1466" i="1"/>
  <c r="N1467" i="1"/>
  <c r="N1570" i="1"/>
  <c r="N1571" i="1"/>
  <c r="N1698" i="1"/>
  <c r="N1699" i="1"/>
  <c r="N1700" i="1"/>
  <c r="N1847" i="1"/>
  <c r="N1848" i="1"/>
  <c r="N1849" i="1"/>
  <c r="N1850" i="1"/>
  <c r="N1930" i="1"/>
  <c r="N1931" i="1"/>
  <c r="N1932" i="1"/>
  <c r="N1933" i="1"/>
  <c r="N2085" i="1"/>
  <c r="N2086" i="1"/>
  <c r="N2087" i="1"/>
  <c r="N2088" i="1"/>
  <c r="N2089" i="1"/>
  <c r="N2090" i="1"/>
  <c r="N2091" i="1"/>
  <c r="N2092" i="1"/>
  <c r="N2093" i="1"/>
  <c r="N2318" i="1"/>
  <c r="N2319" i="1"/>
  <c r="N2320" i="1"/>
  <c r="N2321" i="1"/>
  <c r="N2322" i="1"/>
  <c r="N2323" i="1"/>
  <c r="N2324" i="1"/>
  <c r="N2325" i="1"/>
  <c r="N2326" i="1"/>
  <c r="N2327" i="1"/>
  <c r="N2328" i="1"/>
  <c r="N2533" i="1"/>
  <c r="N2534" i="1"/>
  <c r="N2646" i="1"/>
  <c r="N2647" i="1"/>
  <c r="N2648" i="1"/>
  <c r="N2649" i="1"/>
  <c r="N2650" i="1"/>
  <c r="N2685" i="1"/>
  <c r="N2686" i="1"/>
  <c r="N2687" i="1"/>
  <c r="N2688" i="1"/>
  <c r="N2689" i="1"/>
  <c r="N2690" i="1"/>
  <c r="N2691" i="1"/>
  <c r="N2915" i="1"/>
  <c r="N2916" i="1"/>
  <c r="N3007" i="1"/>
  <c r="N3008" i="1"/>
  <c r="N3009" i="1"/>
  <c r="N3010" i="1"/>
  <c r="N3011" i="1"/>
  <c r="N3012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594" i="1"/>
  <c r="N3595" i="1"/>
  <c r="N3596" i="1"/>
  <c r="N3597" i="1"/>
  <c r="N3598" i="1"/>
  <c r="N3599" i="1"/>
  <c r="N3718" i="1"/>
  <c r="N3719" i="1"/>
  <c r="N3720" i="1"/>
  <c r="N3721" i="1"/>
  <c r="N3722" i="1"/>
  <c r="N3723" i="1"/>
  <c r="N3724" i="1"/>
  <c r="N3775" i="1"/>
  <c r="N3776" i="1"/>
  <c r="N3777" i="1"/>
  <c r="N3778" i="1"/>
  <c r="N3829" i="1"/>
  <c r="N3830" i="1"/>
  <c r="N3831" i="1"/>
  <c r="N3832" i="1"/>
  <c r="N3833" i="1"/>
  <c r="N4071" i="1"/>
  <c r="N4072" i="1"/>
  <c r="N4073" i="1"/>
  <c r="N4074" i="1"/>
  <c r="N4075" i="1"/>
  <c r="N4076" i="1"/>
  <c r="N4077" i="1"/>
  <c r="N4078" i="1"/>
  <c r="N4235" i="1"/>
  <c r="N4236" i="1"/>
  <c r="N4237" i="1"/>
  <c r="N4238" i="1"/>
  <c r="N4289" i="1"/>
  <c r="N4290" i="1"/>
  <c r="N4291" i="1"/>
  <c r="N4292" i="1"/>
  <c r="N4293" i="1"/>
  <c r="N4629" i="1"/>
  <c r="N4630" i="1"/>
  <c r="N4631" i="1"/>
  <c r="N4677" i="1"/>
  <c r="N4700" i="1"/>
  <c r="N4701" i="1"/>
  <c r="N4702" i="1"/>
  <c r="N4703" i="1"/>
  <c r="N4704" i="1"/>
  <c r="N4716" i="1"/>
  <c r="N4717" i="1"/>
  <c r="N4718" i="1"/>
  <c r="N4719" i="1"/>
  <c r="N4720" i="1"/>
  <c r="N4721" i="1"/>
  <c r="N4722" i="1"/>
  <c r="N4802" i="1"/>
  <c r="N4803" i="1"/>
  <c r="N4804" i="1"/>
  <c r="N4805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57" i="1"/>
  <c r="N5458" i="1"/>
  <c r="N5459" i="1"/>
  <c r="N5520" i="1"/>
  <c r="N5521" i="1"/>
  <c r="N5740" i="1"/>
  <c r="N5741" i="1"/>
  <c r="N5787" i="1"/>
  <c r="N5788" i="1"/>
  <c r="N5789" i="1"/>
  <c r="N5790" i="1"/>
  <c r="N5791" i="1"/>
  <c r="N5792" i="1"/>
  <c r="N5793" i="1"/>
  <c r="N5794" i="1"/>
  <c r="N5795" i="1"/>
  <c r="N5796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6051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511" i="1"/>
  <c r="N6512" i="1"/>
  <c r="N6513" i="1"/>
  <c r="N6573" i="1"/>
  <c r="N6574" i="1"/>
  <c r="N6575" i="1"/>
  <c r="N6576" i="1"/>
  <c r="N6577" i="1"/>
  <c r="N6578" i="1"/>
  <c r="N6579" i="1"/>
  <c r="N6580" i="1"/>
  <c r="N7323" i="1"/>
  <c r="N7324" i="1"/>
  <c r="N7325" i="1"/>
  <c r="N7326" i="1"/>
  <c r="N7327" i="1"/>
  <c r="N7328" i="1"/>
  <c r="N7329" i="1"/>
  <c r="N7330" i="1"/>
  <c r="N7331" i="1"/>
  <c r="N7332" i="1"/>
  <c r="N7333" i="1"/>
  <c r="N7334" i="1"/>
  <c r="N7455" i="1"/>
  <c r="N7456" i="1"/>
  <c r="N7457" i="1"/>
  <c r="N7458" i="1"/>
  <c r="N8455" i="1"/>
  <c r="N8456" i="1"/>
  <c r="N8457" i="1"/>
  <c r="N8458" i="1"/>
  <c r="N8459" i="1"/>
  <c r="N8460" i="1"/>
  <c r="N8461" i="1"/>
  <c r="N8462" i="1"/>
  <c r="N8463" i="1"/>
  <c r="N8563" i="1"/>
  <c r="N8564" i="1"/>
  <c r="N8565" i="1"/>
  <c r="N8566" i="1"/>
  <c r="N8567" i="1"/>
  <c r="N8568" i="1"/>
  <c r="N8569" i="1"/>
  <c r="N8570" i="1"/>
  <c r="N8571" i="1"/>
  <c r="N8907" i="1"/>
  <c r="N8908" i="1"/>
  <c r="N8958" i="1"/>
  <c r="N8959" i="1"/>
  <c r="N8960" i="1"/>
  <c r="N8961" i="1"/>
  <c r="N8999" i="1"/>
  <c r="N9000" i="1"/>
  <c r="N9074" i="1"/>
  <c r="N9075" i="1"/>
  <c r="N9076" i="1"/>
  <c r="N9077" i="1"/>
  <c r="N9078" i="1"/>
  <c r="N9079" i="1"/>
  <c r="N9080" i="1"/>
  <c r="N9081" i="1"/>
  <c r="N9082" i="1"/>
  <c r="N9104" i="1"/>
  <c r="N9105" i="1"/>
  <c r="N9106" i="1"/>
  <c r="N9107" i="1"/>
  <c r="N9297" i="1"/>
  <c r="N9298" i="1"/>
  <c r="N9606" i="1"/>
  <c r="N9607" i="1"/>
  <c r="N55" i="1"/>
  <c r="N56" i="1"/>
  <c r="N57" i="1"/>
  <c r="N58" i="1"/>
  <c r="N59" i="1"/>
  <c r="N60" i="1"/>
  <c r="N61" i="1"/>
  <c r="N62" i="1"/>
  <c r="N63" i="1"/>
  <c r="N64" i="1"/>
  <c r="N65" i="1"/>
  <c r="N66" i="1"/>
  <c r="N461" i="1"/>
  <c r="N489" i="1"/>
  <c r="N490" i="1"/>
  <c r="N491" i="1"/>
  <c r="N492" i="1"/>
  <c r="N697" i="1"/>
  <c r="N698" i="1"/>
  <c r="N699" i="1"/>
  <c r="N700" i="1"/>
  <c r="N701" i="1"/>
  <c r="N702" i="1"/>
  <c r="N825" i="1"/>
  <c r="N826" i="1"/>
  <c r="N827" i="1"/>
  <c r="N828" i="1"/>
  <c r="N829" i="1"/>
  <c r="N830" i="1"/>
  <c r="N831" i="1"/>
  <c r="N832" i="1"/>
  <c r="N996" i="1"/>
  <c r="N1357" i="1"/>
  <c r="N1358" i="1"/>
  <c r="N1359" i="1"/>
  <c r="N1360" i="1"/>
  <c r="N1361" i="1"/>
  <c r="N1362" i="1"/>
  <c r="N1363" i="1"/>
  <c r="N1364" i="1"/>
  <c r="N1545" i="1"/>
  <c r="N1546" i="1"/>
  <c r="N1547" i="1"/>
  <c r="N1548" i="1"/>
  <c r="N1549" i="1"/>
  <c r="N1590" i="1"/>
  <c r="N1591" i="1"/>
  <c r="N2014" i="1"/>
  <c r="N2015" i="1"/>
  <c r="N2016" i="1"/>
  <c r="N2017" i="1"/>
  <c r="N2018" i="1"/>
  <c r="N2019" i="1"/>
  <c r="N2061" i="1"/>
  <c r="N2062" i="1"/>
  <c r="N2063" i="1"/>
  <c r="N2064" i="1"/>
  <c r="N2065" i="1"/>
  <c r="N2158" i="1"/>
  <c r="N2159" i="1"/>
  <c r="N2160" i="1"/>
  <c r="N2161" i="1"/>
  <c r="N2162" i="1"/>
  <c r="N2163" i="1"/>
  <c r="N2164" i="1"/>
  <c r="N2165" i="1"/>
  <c r="N2233" i="1"/>
  <c r="G5545" i="1"/>
  <c r="K5545" i="1"/>
  <c r="N5545" i="1"/>
  <c r="G9209" i="1"/>
  <c r="K9209" i="1"/>
  <c r="N9209" i="1"/>
  <c r="G1690" i="1"/>
  <c r="G1691" i="1"/>
  <c r="G1692" i="1"/>
  <c r="G1693" i="1"/>
  <c r="G2259" i="1"/>
  <c r="G2260" i="1"/>
  <c r="G2261" i="1"/>
  <c r="G2262" i="1"/>
  <c r="G2263" i="1"/>
  <c r="G2264" i="1"/>
  <c r="G2265" i="1"/>
  <c r="G2266" i="1"/>
  <c r="G2314" i="1"/>
  <c r="G2315" i="1"/>
  <c r="G2316" i="1"/>
  <c r="G2317" i="1"/>
  <c r="G2692" i="1"/>
  <c r="G2693" i="1"/>
  <c r="G2694" i="1"/>
  <c r="G2815" i="1"/>
  <c r="G3436" i="1"/>
  <c r="G3437" i="1"/>
  <c r="G3438" i="1"/>
  <c r="G3439" i="1"/>
  <c r="G3440" i="1"/>
  <c r="G3454" i="1"/>
  <c r="G3455" i="1"/>
  <c r="G3583" i="1"/>
  <c r="G3584" i="1"/>
  <c r="G3585" i="1"/>
  <c r="G3586" i="1"/>
  <c r="G3587" i="1"/>
  <c r="G3588" i="1"/>
  <c r="G3589" i="1"/>
  <c r="G3590" i="1"/>
  <c r="G3591" i="1"/>
  <c r="G3592" i="1"/>
  <c r="G3593" i="1"/>
  <c r="G4297" i="1"/>
  <c r="G4298" i="1"/>
  <c r="G4299" i="1"/>
  <c r="G4300" i="1"/>
  <c r="G4342" i="1"/>
  <c r="G4343" i="1"/>
  <c r="G4344" i="1"/>
  <c r="G4622" i="1"/>
  <c r="G4623" i="1"/>
  <c r="G4624" i="1"/>
  <c r="G4625" i="1"/>
  <c r="G4626" i="1"/>
  <c r="G4627" i="1"/>
  <c r="G4628" i="1"/>
  <c r="G5567" i="1"/>
  <c r="G5568" i="1"/>
  <c r="G5619" i="1"/>
  <c r="G5620" i="1"/>
  <c r="G5621" i="1"/>
  <c r="G5622" i="1"/>
  <c r="G5623" i="1"/>
  <c r="G5624" i="1"/>
  <c r="G5625" i="1"/>
  <c r="G5626" i="1"/>
  <c r="G5627" i="1"/>
  <c r="G5692" i="1"/>
  <c r="G5693" i="1"/>
  <c r="G5694" i="1"/>
  <c r="G7104" i="1"/>
  <c r="G7105" i="1"/>
  <c r="G7106" i="1"/>
  <c r="G7107" i="1"/>
  <c r="G7108" i="1"/>
  <c r="G7128" i="1"/>
  <c r="G7129" i="1"/>
  <c r="G7130" i="1"/>
  <c r="G7131" i="1"/>
  <c r="G7132" i="1"/>
  <c r="G7133" i="1"/>
  <c r="G7218" i="1"/>
  <c r="G7219" i="1"/>
  <c r="G7220" i="1"/>
  <c r="G7221" i="1"/>
  <c r="G7222" i="1"/>
  <c r="G8898" i="1"/>
  <c r="G8899" i="1"/>
  <c r="G8900" i="1"/>
  <c r="G8901" i="1"/>
  <c r="G8902" i="1"/>
  <c r="G8903" i="1"/>
  <c r="G8904" i="1"/>
  <c r="G8905" i="1"/>
  <c r="G8906" i="1"/>
  <c r="G9296" i="1"/>
  <c r="G67" i="1"/>
  <c r="G105" i="1"/>
  <c r="G170" i="1"/>
  <c r="G171" i="1"/>
  <c r="G172" i="1"/>
  <c r="G173" i="1"/>
  <c r="G174" i="1"/>
  <c r="G175" i="1"/>
  <c r="G196" i="1"/>
  <c r="G197" i="1"/>
  <c r="G198" i="1"/>
  <c r="G199" i="1"/>
  <c r="G200" i="1"/>
  <c r="G1006" i="1"/>
  <c r="G1007" i="1"/>
  <c r="G1008" i="1"/>
  <c r="G1009" i="1"/>
  <c r="G1010" i="1"/>
  <c r="G1011" i="1"/>
  <c r="G1012" i="1"/>
  <c r="G1013" i="1"/>
  <c r="G1137" i="1"/>
  <c r="G1138" i="1"/>
  <c r="G1151" i="1"/>
  <c r="G1152" i="1"/>
  <c r="G1592" i="1"/>
  <c r="G1593" i="1"/>
  <c r="G1594" i="1"/>
  <c r="G1595" i="1"/>
  <c r="G8050" i="1"/>
  <c r="G8051" i="1"/>
  <c r="G8052" i="1"/>
  <c r="G5912" i="1"/>
  <c r="G5913" i="1"/>
  <c r="G5914" i="1"/>
  <c r="G5915" i="1"/>
  <c r="G5960" i="1"/>
  <c r="G5961" i="1"/>
  <c r="G5962" i="1"/>
  <c r="G5963" i="1"/>
  <c r="G5964" i="1"/>
  <c r="G5965" i="1"/>
  <c r="G5966" i="1"/>
  <c r="G5967" i="1"/>
  <c r="G5968" i="1"/>
  <c r="G6800" i="1"/>
  <c r="G408" i="1"/>
  <c r="G409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730" i="1"/>
  <c r="G7731" i="1"/>
  <c r="G5045" i="1"/>
  <c r="G5046" i="1"/>
  <c r="G5047" i="1"/>
  <c r="G5048" i="1"/>
  <c r="G5070" i="1"/>
  <c r="G5071" i="1"/>
  <c r="G5072" i="1"/>
  <c r="G5073" i="1"/>
  <c r="G5074" i="1"/>
  <c r="G5075" i="1"/>
  <c r="G6635" i="1"/>
  <c r="G6636" i="1"/>
  <c r="G6637" i="1"/>
  <c r="G8298" i="1"/>
  <c r="G8299" i="1"/>
  <c r="G8300" i="1"/>
  <c r="G493" i="1"/>
  <c r="G494" i="1"/>
  <c r="G495" i="1"/>
  <c r="G496" i="1"/>
  <c r="G497" i="1"/>
  <c r="G498" i="1"/>
  <c r="G2511" i="1"/>
  <c r="G2512" i="1"/>
  <c r="G4310" i="1"/>
  <c r="G4311" i="1"/>
  <c r="G8665" i="1"/>
  <c r="G8666" i="1"/>
  <c r="G8667" i="1"/>
  <c r="G8668" i="1"/>
  <c r="G8669" i="1"/>
  <c r="G8670" i="1"/>
  <c r="G8671" i="1"/>
  <c r="G8672" i="1"/>
  <c r="G8673" i="1"/>
  <c r="G8674" i="1"/>
  <c r="G6267" i="1"/>
  <c r="G6268" i="1"/>
  <c r="G3094" i="1"/>
  <c r="G3095" i="1"/>
  <c r="G3096" i="1"/>
  <c r="G3097" i="1"/>
  <c r="G3098" i="1"/>
  <c r="G5134" i="1"/>
  <c r="G5135" i="1"/>
  <c r="G5136" i="1"/>
  <c r="G5174" i="1"/>
  <c r="G5175" i="1"/>
  <c r="G5176" i="1"/>
  <c r="G5177" i="1"/>
  <c r="G5178" i="1"/>
  <c r="G5179" i="1"/>
  <c r="G8778" i="1"/>
  <c r="G8779" i="1"/>
  <c r="G8802" i="1"/>
  <c r="G8803" i="1"/>
  <c r="G8804" i="1"/>
  <c r="G8805" i="1"/>
  <c r="G8806" i="1"/>
  <c r="G8807" i="1"/>
  <c r="G8808" i="1"/>
  <c r="G8809" i="1"/>
  <c r="G8810" i="1"/>
  <c r="G8811" i="1"/>
  <c r="G8812" i="1"/>
  <c r="G8909" i="1"/>
  <c r="G8910" i="1"/>
  <c r="G3549" i="1"/>
  <c r="G3550" i="1"/>
  <c r="G7749" i="1"/>
  <c r="G7750" i="1"/>
  <c r="G7751" i="1"/>
  <c r="G7752" i="1"/>
  <c r="G7753" i="1"/>
  <c r="G7754" i="1"/>
  <c r="G7755" i="1"/>
  <c r="G7756" i="1"/>
  <c r="G7778" i="1"/>
  <c r="G7779" i="1"/>
  <c r="G7780" i="1"/>
  <c r="G8574" i="1"/>
  <c r="G8575" i="1"/>
  <c r="G8576" i="1"/>
  <c r="G8577" i="1"/>
  <c r="G8578" i="1"/>
  <c r="G4487" i="1"/>
  <c r="G4488" i="1"/>
  <c r="G4489" i="1"/>
  <c r="G4490" i="1"/>
  <c r="G4491" i="1"/>
  <c r="G4492" i="1"/>
  <c r="G4493" i="1"/>
  <c r="G4494" i="1"/>
  <c r="G4495" i="1"/>
  <c r="G4496" i="1"/>
  <c r="G4563" i="1"/>
  <c r="G4564" i="1"/>
  <c r="G4618" i="1"/>
  <c r="G4619" i="1"/>
  <c r="G4620" i="1"/>
  <c r="G1951" i="1"/>
  <c r="G1952" i="1"/>
  <c r="G3819" i="1"/>
  <c r="G3846" i="1"/>
  <c r="G3847" i="1"/>
  <c r="G3848" i="1"/>
  <c r="G3849" i="1"/>
  <c r="G3850" i="1"/>
  <c r="G5156" i="1"/>
  <c r="G5157" i="1"/>
  <c r="G5183" i="1"/>
  <c r="G5184" i="1"/>
  <c r="G5185" i="1"/>
  <c r="G3983" i="1"/>
  <c r="G3984" i="1"/>
  <c r="G3985" i="1"/>
  <c r="G3986" i="1"/>
  <c r="G3987" i="1"/>
  <c r="G3988" i="1"/>
  <c r="G3989" i="1"/>
  <c r="G3990" i="1"/>
  <c r="G1205" i="1"/>
  <c r="G1206" i="1"/>
  <c r="G1207" i="1"/>
  <c r="G1208" i="1"/>
  <c r="G1209" i="1"/>
  <c r="G1229" i="1"/>
  <c r="G1230" i="1"/>
  <c r="G1231" i="1"/>
  <c r="G1232" i="1"/>
  <c r="G4668" i="1"/>
  <c r="G4669" i="1"/>
  <c r="G4670" i="1"/>
  <c r="G8164" i="1"/>
  <c r="G8165" i="1"/>
  <c r="G8166" i="1"/>
  <c r="G8231" i="1"/>
  <c r="G8232" i="1"/>
  <c r="G8233" i="1"/>
  <c r="G8234" i="1"/>
  <c r="G8235" i="1"/>
  <c r="G703" i="1"/>
  <c r="G704" i="1"/>
  <c r="G705" i="1"/>
  <c r="G722" i="1"/>
  <c r="G723" i="1"/>
  <c r="G724" i="1"/>
  <c r="G725" i="1"/>
  <c r="G726" i="1"/>
  <c r="G727" i="1"/>
  <c r="G728" i="1"/>
  <c r="G729" i="1"/>
  <c r="G2777" i="1"/>
  <c r="G2778" i="1"/>
  <c r="G2779" i="1"/>
  <c r="G2780" i="1"/>
  <c r="G2781" i="1"/>
  <c r="G2782" i="1"/>
  <c r="G2783" i="1"/>
  <c r="G2784" i="1"/>
  <c r="G6118" i="1"/>
  <c r="G6119" i="1"/>
  <c r="G6120" i="1"/>
  <c r="G6121" i="1"/>
  <c r="G6122" i="1"/>
  <c r="G6123" i="1"/>
  <c r="G6150" i="1"/>
  <c r="G6151" i="1"/>
  <c r="G8053" i="1"/>
  <c r="G8054" i="1"/>
  <c r="G8055" i="1"/>
  <c r="G8889" i="1"/>
  <c r="G8890" i="1"/>
  <c r="G8891" i="1"/>
  <c r="G9549" i="1"/>
  <c r="G9550" i="1"/>
  <c r="G9551" i="1"/>
  <c r="G9598" i="1"/>
  <c r="G736" i="1"/>
  <c r="G737" i="1"/>
  <c r="G738" i="1"/>
  <c r="G3479" i="1"/>
  <c r="G3480" i="1"/>
  <c r="G2307" i="1"/>
  <c r="G2308" i="1"/>
  <c r="G2309" i="1"/>
  <c r="G5726" i="1"/>
  <c r="G5727" i="1"/>
  <c r="G5728" i="1"/>
  <c r="G6035" i="1"/>
  <c r="G6036" i="1"/>
  <c r="G6037" i="1"/>
  <c r="G6038" i="1"/>
  <c r="G6039" i="1"/>
  <c r="G6040" i="1"/>
  <c r="G8753" i="1"/>
  <c r="G38" i="1"/>
  <c r="G39" i="1"/>
  <c r="G40" i="1"/>
  <c r="G41" i="1"/>
  <c r="G42" i="1"/>
  <c r="G43" i="1"/>
  <c r="G44" i="1"/>
  <c r="G45" i="1"/>
  <c r="G46" i="1"/>
  <c r="G47" i="1"/>
  <c r="G48" i="1"/>
  <c r="G5092" i="1"/>
  <c r="G5093" i="1"/>
  <c r="G5119" i="1"/>
  <c r="G5120" i="1"/>
  <c r="G5831" i="1"/>
  <c r="G5832" i="1"/>
  <c r="G5833" i="1"/>
  <c r="G5834" i="1"/>
  <c r="G5656" i="1"/>
  <c r="G5657" i="1"/>
  <c r="G5658" i="1"/>
  <c r="G5659" i="1"/>
  <c r="G5660" i="1"/>
  <c r="G5661" i="1"/>
  <c r="G5662" i="1"/>
  <c r="G5663" i="1"/>
  <c r="G7463" i="1"/>
  <c r="G7464" i="1"/>
  <c r="G7465" i="1"/>
  <c r="G7466" i="1"/>
  <c r="G7467" i="1"/>
  <c r="G7468" i="1"/>
  <c r="G7469" i="1"/>
  <c r="G7470" i="1"/>
  <c r="G7471" i="1"/>
  <c r="G7472" i="1"/>
  <c r="G1491" i="1"/>
  <c r="G1492" i="1"/>
  <c r="G1493" i="1"/>
  <c r="G1494" i="1"/>
  <c r="G8277" i="1"/>
  <c r="G8278" i="1"/>
  <c r="G8279" i="1"/>
  <c r="G8280" i="1"/>
  <c r="G8281" i="1"/>
  <c r="G8282" i="1"/>
  <c r="G8283" i="1"/>
  <c r="G8284" i="1"/>
  <c r="G8285" i="1"/>
  <c r="G8490" i="1"/>
  <c r="G8491" i="1"/>
  <c r="G8492" i="1"/>
  <c r="G8493" i="1"/>
  <c r="G8494" i="1"/>
  <c r="G8742" i="1"/>
  <c r="G3912" i="1"/>
  <c r="G3913" i="1"/>
  <c r="G3914" i="1"/>
  <c r="G3915" i="1"/>
  <c r="G3916" i="1"/>
  <c r="G3917" i="1"/>
  <c r="G3918" i="1"/>
  <c r="G4164" i="1"/>
  <c r="G4165" i="1"/>
  <c r="G4166" i="1"/>
  <c r="G4167" i="1"/>
  <c r="G4168" i="1"/>
  <c r="G6183" i="1"/>
  <c r="G6184" i="1"/>
  <c r="G6185" i="1"/>
  <c r="G6186" i="1"/>
  <c r="G6187" i="1"/>
  <c r="G6188" i="1"/>
  <c r="G6189" i="1"/>
  <c r="G6190" i="1"/>
  <c r="G8424" i="1"/>
  <c r="G1149" i="1"/>
  <c r="G1150" i="1"/>
  <c r="G1193" i="1"/>
  <c r="G1194" i="1"/>
  <c r="G1195" i="1"/>
  <c r="G1237" i="1"/>
  <c r="G1238" i="1"/>
  <c r="G1370" i="1"/>
  <c r="G1371" i="1"/>
  <c r="G1372" i="1"/>
  <c r="G1395" i="1"/>
  <c r="G1396" i="1"/>
  <c r="G1397" i="1"/>
  <c r="G1398" i="1"/>
  <c r="G1450" i="1"/>
  <c r="G1451" i="1"/>
  <c r="G1452" i="1"/>
  <c r="G1453" i="1"/>
  <c r="G1454" i="1"/>
  <c r="G1455" i="1"/>
  <c r="G1456" i="1"/>
  <c r="G1457" i="1"/>
  <c r="G1458" i="1"/>
  <c r="G1637" i="1"/>
  <c r="G1684" i="1"/>
  <c r="G1922" i="1"/>
  <c r="G1923" i="1"/>
  <c r="G1924" i="1"/>
  <c r="G1925" i="1"/>
  <c r="G2490" i="1"/>
  <c r="G2491" i="1"/>
  <c r="G2492" i="1"/>
  <c r="G2493" i="1"/>
  <c r="G2823" i="1"/>
  <c r="G2824" i="1"/>
  <c r="G2825" i="1"/>
  <c r="G2826" i="1"/>
  <c r="G4707" i="1"/>
  <c r="G4708" i="1"/>
  <c r="G4709" i="1"/>
  <c r="G4821" i="1"/>
  <c r="G4822" i="1"/>
  <c r="G4869" i="1"/>
  <c r="G5137" i="1"/>
  <c r="G5138" i="1"/>
  <c r="G5139" i="1"/>
  <c r="G5158" i="1"/>
  <c r="G5159" i="1"/>
  <c r="G5160" i="1"/>
  <c r="G5161" i="1"/>
  <c r="G5691" i="1"/>
  <c r="G5797" i="1"/>
  <c r="G5798" i="1"/>
  <c r="G6063" i="1"/>
  <c r="G6064" i="1"/>
  <c r="G6065" i="1"/>
  <c r="G6066" i="1"/>
  <c r="G6067" i="1"/>
  <c r="G6068" i="1"/>
  <c r="G6154" i="1"/>
  <c r="G6155" i="1"/>
  <c r="G6156" i="1"/>
  <c r="G6157" i="1"/>
  <c r="G6158" i="1"/>
  <c r="G6159" i="1"/>
  <c r="G6160" i="1"/>
  <c r="G6161" i="1"/>
  <c r="G6162" i="1"/>
  <c r="G6352" i="1"/>
  <c r="G6353" i="1"/>
  <c r="G6354" i="1"/>
  <c r="G7441" i="1"/>
  <c r="G7442" i="1"/>
  <c r="G7443" i="1"/>
  <c r="G7444" i="1"/>
  <c r="G7445" i="1"/>
  <c r="G7446" i="1"/>
  <c r="G7447" i="1"/>
  <c r="G7448" i="1"/>
  <c r="G7449" i="1"/>
  <c r="G7450" i="1"/>
  <c r="G7451" i="1"/>
  <c r="G8100" i="1"/>
  <c r="G8101" i="1"/>
  <c r="G8301" i="1"/>
  <c r="G8302" i="1"/>
  <c r="G8303" i="1"/>
  <c r="G8304" i="1"/>
  <c r="G8325" i="1"/>
  <c r="G8326" i="1"/>
  <c r="G8327" i="1"/>
  <c r="G8328" i="1"/>
  <c r="G8329" i="1"/>
  <c r="G8330" i="1"/>
  <c r="G8331" i="1"/>
  <c r="G8332" i="1"/>
  <c r="G8333" i="1"/>
  <c r="G9433" i="1"/>
  <c r="G9434" i="1"/>
  <c r="G9435" i="1"/>
  <c r="G106" i="1"/>
  <c r="G107" i="1"/>
  <c r="G108" i="1"/>
  <c r="G109" i="1"/>
  <c r="G110" i="1"/>
  <c r="G111" i="1"/>
  <c r="G112" i="1"/>
  <c r="G113" i="1"/>
  <c r="G114" i="1"/>
  <c r="G115" i="1"/>
  <c r="G116" i="1"/>
  <c r="G146" i="1"/>
  <c r="G147" i="1"/>
  <c r="G148" i="1"/>
  <c r="G149" i="1"/>
  <c r="G325" i="1"/>
  <c r="G1015" i="1"/>
  <c r="G1016" i="1"/>
  <c r="G1017" i="1"/>
  <c r="G1018" i="1"/>
  <c r="G1126" i="1"/>
  <c r="G1127" i="1"/>
  <c r="G1346" i="1"/>
  <c r="G1347" i="1"/>
  <c r="G1348" i="1"/>
  <c r="G1365" i="1"/>
  <c r="G1366" i="1"/>
  <c r="G1367" i="1"/>
  <c r="G1368" i="1"/>
  <c r="G1369" i="1"/>
  <c r="G1481" i="1"/>
  <c r="G1482" i="1"/>
  <c r="G1831" i="1"/>
  <c r="G1832" i="1"/>
  <c r="G2066" i="1"/>
  <c r="G2067" i="1"/>
  <c r="G2068" i="1"/>
  <c r="G2069" i="1"/>
  <c r="G2070" i="1"/>
  <c r="G2071" i="1"/>
  <c r="G2072" i="1"/>
  <c r="G2073" i="1"/>
  <c r="G2631" i="1"/>
  <c r="G2632" i="1"/>
  <c r="G2633" i="1"/>
  <c r="G2634" i="1"/>
  <c r="G2635" i="1"/>
  <c r="G2636" i="1"/>
  <c r="G2651" i="1"/>
  <c r="G2652" i="1"/>
  <c r="G2653" i="1"/>
  <c r="G2654" i="1"/>
  <c r="G3023" i="1"/>
  <c r="G3024" i="1"/>
  <c r="G3025" i="1"/>
  <c r="G3026" i="1"/>
  <c r="G3027" i="1"/>
  <c r="G3070" i="1"/>
  <c r="G3071" i="1"/>
  <c r="G3072" i="1"/>
  <c r="G3263" i="1"/>
  <c r="G3264" i="1"/>
  <c r="G3265" i="1"/>
  <c r="G3305" i="1"/>
  <c r="G3306" i="1"/>
  <c r="G3307" i="1"/>
  <c r="G3308" i="1"/>
  <c r="G3309" i="1"/>
  <c r="G4094" i="1"/>
  <c r="G4534" i="1"/>
  <c r="G4535" i="1"/>
  <c r="G4536" i="1"/>
  <c r="G4537" i="1"/>
  <c r="G4538" i="1"/>
  <c r="G4539" i="1"/>
  <c r="G4540" i="1"/>
  <c r="G4541" i="1"/>
  <c r="G4542" i="1"/>
  <c r="G4543" i="1"/>
  <c r="G4544" i="1"/>
  <c r="G4580" i="1"/>
  <c r="G4581" i="1"/>
  <c r="G4582" i="1"/>
  <c r="G4654" i="1"/>
  <c r="G5613" i="1"/>
  <c r="G5614" i="1"/>
  <c r="G6204" i="1"/>
  <c r="G6205" i="1"/>
  <c r="G6206" i="1"/>
  <c r="G6207" i="1"/>
  <c r="G6208" i="1"/>
  <c r="G6209" i="1"/>
  <c r="G6210" i="1"/>
  <c r="G6211" i="1"/>
  <c r="G6212" i="1"/>
  <c r="G7205" i="1"/>
  <c r="G7429" i="1"/>
  <c r="G7430" i="1"/>
  <c r="G7431" i="1"/>
  <c r="G7432" i="1"/>
  <c r="G7433" i="1"/>
  <c r="G7434" i="1"/>
  <c r="G7435" i="1"/>
  <c r="G7436" i="1"/>
  <c r="G7514" i="1"/>
  <c r="G7515" i="1"/>
  <c r="G7516" i="1"/>
  <c r="G7517" i="1"/>
  <c r="G7518" i="1"/>
  <c r="G7543" i="1"/>
  <c r="G7544" i="1"/>
  <c r="G7545" i="1"/>
  <c r="G7768" i="1"/>
  <c r="G8723" i="1"/>
  <c r="G8724" i="1"/>
  <c r="G8780" i="1"/>
  <c r="G8781" i="1"/>
  <c r="G8782" i="1"/>
  <c r="G8783" i="1"/>
  <c r="G8988" i="1"/>
  <c r="G8989" i="1"/>
  <c r="G8990" i="1"/>
  <c r="G8991" i="1"/>
  <c r="G8992" i="1"/>
  <c r="G8993" i="1"/>
  <c r="G8994" i="1"/>
  <c r="G8995" i="1"/>
  <c r="G8996" i="1"/>
  <c r="G8997" i="1"/>
  <c r="G9038" i="1"/>
  <c r="G9039" i="1"/>
  <c r="G9040" i="1"/>
  <c r="G9041" i="1"/>
  <c r="G9042" i="1"/>
  <c r="G9094" i="1"/>
  <c r="G9095" i="1"/>
  <c r="G422" i="1"/>
  <c r="G423" i="1"/>
  <c r="G424" i="1"/>
  <c r="G425" i="1"/>
  <c r="G426" i="1"/>
  <c r="G427" i="1"/>
  <c r="G1970" i="1"/>
  <c r="G1971" i="1"/>
  <c r="G1972" i="1"/>
  <c r="G2677" i="1"/>
  <c r="G2678" i="1"/>
  <c r="G2679" i="1"/>
  <c r="G2680" i="1"/>
  <c r="G3038" i="1"/>
  <c r="G3039" i="1"/>
  <c r="G3040" i="1"/>
  <c r="G3041" i="1"/>
  <c r="G3042" i="1"/>
  <c r="G3043" i="1"/>
  <c r="G3044" i="1"/>
  <c r="G3045" i="1"/>
  <c r="G3046" i="1"/>
  <c r="G3047" i="1"/>
  <c r="G3405" i="1"/>
  <c r="G3406" i="1"/>
  <c r="G6047" i="1"/>
  <c r="G7079" i="1"/>
  <c r="G7080" i="1"/>
  <c r="G7081" i="1"/>
  <c r="G7082" i="1"/>
  <c r="G2938" i="1"/>
  <c r="G2939" i="1"/>
  <c r="G2940" i="1"/>
  <c r="G3283" i="1"/>
  <c r="G3284" i="1"/>
  <c r="G3285" i="1"/>
  <c r="G3286" i="1"/>
  <c r="G3287" i="1"/>
  <c r="G3288" i="1"/>
  <c r="G4508" i="1"/>
  <c r="G4509" i="1"/>
  <c r="G4510" i="1"/>
  <c r="G4511" i="1"/>
  <c r="G4512" i="1"/>
  <c r="G5236" i="1"/>
  <c r="G7607" i="1"/>
  <c r="G7608" i="1"/>
  <c r="G7609" i="1"/>
  <c r="G7610" i="1"/>
  <c r="G7935" i="1"/>
  <c r="G7956" i="1"/>
  <c r="G8186" i="1"/>
  <c r="G8187" i="1"/>
  <c r="G8188" i="1"/>
  <c r="G8189" i="1"/>
  <c r="G8643" i="1"/>
  <c r="G528" i="1"/>
  <c r="G529" i="1"/>
  <c r="G530" i="1"/>
  <c r="G531" i="1"/>
  <c r="G532" i="1"/>
  <c r="G555" i="1"/>
  <c r="G556" i="1"/>
  <c r="G1871" i="1"/>
  <c r="G1872" i="1"/>
  <c r="G1873" i="1"/>
  <c r="G1919" i="1"/>
  <c r="G2188" i="1"/>
  <c r="G2189" i="1"/>
  <c r="G2190" i="1"/>
  <c r="G2191" i="1"/>
  <c r="G2241" i="1"/>
  <c r="G2242" i="1"/>
  <c r="G2243" i="1"/>
  <c r="G2244" i="1"/>
  <c r="G2245" i="1"/>
  <c r="G2246" i="1"/>
  <c r="G2247" i="1"/>
  <c r="G2363" i="1"/>
  <c r="G3191" i="1"/>
  <c r="G3338" i="1"/>
  <c r="G3339" i="1"/>
  <c r="G3340" i="1"/>
  <c r="G3341" i="1"/>
  <c r="G3342" i="1"/>
  <c r="G3343" i="1"/>
  <c r="G3344" i="1"/>
  <c r="G3345" i="1"/>
  <c r="G3346" i="1"/>
  <c r="G3347" i="1"/>
  <c r="G3374" i="1"/>
  <c r="G3483" i="1"/>
  <c r="G3484" i="1"/>
  <c r="G3485" i="1"/>
  <c r="G3780" i="1"/>
  <c r="G3781" i="1"/>
  <c r="G3782" i="1"/>
  <c r="G3783" i="1"/>
  <c r="G3784" i="1"/>
  <c r="G5268" i="1"/>
  <c r="G5269" i="1"/>
  <c r="G5270" i="1"/>
  <c r="G5271" i="1"/>
  <c r="G5272" i="1"/>
  <c r="G5273" i="1"/>
  <c r="G5477" i="1"/>
  <c r="G5478" i="1"/>
  <c r="G5503" i="1"/>
  <c r="G5504" i="1"/>
  <c r="G5505" i="1"/>
  <c r="G5549" i="1"/>
  <c r="G5550" i="1"/>
  <c r="G5551" i="1"/>
  <c r="G5552" i="1"/>
  <c r="G5553" i="1"/>
  <c r="G5554" i="1"/>
  <c r="G5555" i="1"/>
  <c r="G5677" i="1"/>
  <c r="G5678" i="1"/>
  <c r="G5679" i="1"/>
  <c r="G5989" i="1"/>
  <c r="G5990" i="1"/>
  <c r="G6109" i="1"/>
  <c r="G6174" i="1"/>
  <c r="G6175" i="1"/>
  <c r="G6176" i="1"/>
  <c r="G6220" i="1"/>
  <c r="G6221" i="1"/>
  <c r="G6222" i="1"/>
  <c r="G6826" i="1"/>
  <c r="G6827" i="1"/>
  <c r="G6828" i="1"/>
  <c r="G6829" i="1"/>
  <c r="G6830" i="1"/>
  <c r="G6934" i="1"/>
  <c r="G6935" i="1"/>
  <c r="G6959" i="1"/>
  <c r="G8120" i="1"/>
  <c r="G8121" i="1"/>
  <c r="G8150" i="1"/>
  <c r="G8151" i="1"/>
  <c r="G8627" i="1"/>
  <c r="G8628" i="1"/>
  <c r="G8629" i="1"/>
  <c r="G8630" i="1"/>
  <c r="G8631" i="1"/>
  <c r="G8632" i="1"/>
  <c r="G8633" i="1"/>
  <c r="G8634" i="1"/>
  <c r="G8635" i="1"/>
  <c r="G8636" i="1"/>
  <c r="G8637" i="1"/>
  <c r="G9407" i="1"/>
  <c r="G9408" i="1"/>
  <c r="G9409" i="1"/>
  <c r="G9431" i="1"/>
  <c r="G9432" i="1"/>
  <c r="G9454" i="1"/>
  <c r="G9481" i="1"/>
  <c r="G9482" i="1"/>
  <c r="G9483" i="1"/>
  <c r="G9484" i="1"/>
  <c r="G9485" i="1"/>
  <c r="G9486" i="1"/>
  <c r="G9487" i="1"/>
  <c r="G371" i="1"/>
  <c r="G372" i="1"/>
  <c r="G373" i="1"/>
  <c r="G374" i="1"/>
  <c r="G375" i="1"/>
  <c r="G389" i="1"/>
  <c r="G390" i="1"/>
  <c r="G391" i="1"/>
  <c r="G392" i="1"/>
  <c r="G393" i="1"/>
  <c r="G394" i="1"/>
  <c r="G1105" i="1"/>
  <c r="G1106" i="1"/>
  <c r="G1107" i="1"/>
  <c r="G2079" i="1"/>
  <c r="G2080" i="1"/>
  <c r="G2081" i="1"/>
  <c r="G2082" i="1"/>
  <c r="G2083" i="1"/>
  <c r="G2084" i="1"/>
  <c r="G2738" i="1"/>
  <c r="G2739" i="1"/>
  <c r="G2740" i="1"/>
  <c r="G2741" i="1"/>
  <c r="G2742" i="1"/>
  <c r="G2743" i="1"/>
  <c r="G2744" i="1"/>
  <c r="G2745" i="1"/>
  <c r="G2768" i="1"/>
  <c r="G2769" i="1"/>
  <c r="G2770" i="1"/>
  <c r="G2771" i="1"/>
  <c r="G3578" i="1"/>
  <c r="G3579" i="1"/>
  <c r="G3580" i="1"/>
  <c r="G6110" i="1"/>
  <c r="G6152" i="1"/>
  <c r="G6153" i="1"/>
  <c r="G7028" i="1"/>
  <c r="G7029" i="1"/>
  <c r="G7030" i="1"/>
  <c r="G7031" i="1"/>
  <c r="G7032" i="1"/>
  <c r="G7033" i="1"/>
  <c r="G7034" i="1"/>
  <c r="G7035" i="1"/>
  <c r="G7036" i="1"/>
  <c r="G7037" i="1"/>
  <c r="G9566" i="1"/>
  <c r="G9567" i="1"/>
  <c r="G9568" i="1"/>
  <c r="K1690" i="1"/>
  <c r="K1691" i="1"/>
  <c r="K1692" i="1"/>
  <c r="K1693" i="1"/>
  <c r="K2259" i="1"/>
  <c r="K2260" i="1"/>
  <c r="K2261" i="1"/>
  <c r="K2262" i="1"/>
  <c r="K2263" i="1"/>
  <c r="K2264" i="1"/>
  <c r="K2265" i="1"/>
  <c r="K2266" i="1"/>
  <c r="K2314" i="1"/>
  <c r="K2315" i="1"/>
  <c r="K2316" i="1"/>
  <c r="K2317" i="1"/>
  <c r="K2692" i="1"/>
  <c r="K2693" i="1"/>
  <c r="K2694" i="1"/>
  <c r="K2815" i="1"/>
  <c r="K3436" i="1"/>
  <c r="K3437" i="1"/>
  <c r="K3438" i="1"/>
  <c r="K3439" i="1"/>
  <c r="K3440" i="1"/>
  <c r="K3454" i="1"/>
  <c r="K3455" i="1"/>
  <c r="K3583" i="1"/>
  <c r="K3584" i="1"/>
  <c r="K3585" i="1"/>
  <c r="K3586" i="1"/>
  <c r="K3587" i="1"/>
  <c r="K3588" i="1"/>
  <c r="K3589" i="1"/>
  <c r="K3590" i="1"/>
  <c r="K3591" i="1"/>
  <c r="K3592" i="1"/>
  <c r="K3593" i="1"/>
  <c r="K4297" i="1"/>
  <c r="K4298" i="1"/>
  <c r="K4299" i="1"/>
  <c r="K4300" i="1"/>
  <c r="K4342" i="1"/>
  <c r="K4343" i="1"/>
  <c r="K4344" i="1"/>
  <c r="K4622" i="1"/>
  <c r="K4623" i="1"/>
  <c r="K4624" i="1"/>
  <c r="K4625" i="1"/>
  <c r="K4626" i="1"/>
  <c r="K4627" i="1"/>
  <c r="K4628" i="1"/>
  <c r="K5567" i="1"/>
  <c r="K5568" i="1"/>
  <c r="K5619" i="1"/>
  <c r="K5620" i="1"/>
  <c r="K5621" i="1"/>
  <c r="K5622" i="1"/>
  <c r="K5623" i="1"/>
  <c r="K5624" i="1"/>
  <c r="K5625" i="1"/>
  <c r="K5626" i="1"/>
  <c r="K5627" i="1"/>
  <c r="K5692" i="1"/>
  <c r="K5693" i="1"/>
  <c r="K5694" i="1"/>
  <c r="K7104" i="1"/>
  <c r="K7105" i="1"/>
  <c r="K7106" i="1"/>
  <c r="K7107" i="1"/>
  <c r="K7108" i="1"/>
  <c r="K7128" i="1"/>
  <c r="K7129" i="1"/>
  <c r="K7130" i="1"/>
  <c r="K7131" i="1"/>
  <c r="K7132" i="1"/>
  <c r="K7133" i="1"/>
  <c r="K7218" i="1"/>
  <c r="K7219" i="1"/>
  <c r="K7220" i="1"/>
  <c r="K7221" i="1"/>
  <c r="K7222" i="1"/>
  <c r="K8898" i="1"/>
  <c r="K8899" i="1"/>
  <c r="K8900" i="1"/>
  <c r="K8901" i="1"/>
  <c r="K8902" i="1"/>
  <c r="K8903" i="1"/>
  <c r="K8904" i="1"/>
  <c r="K8905" i="1"/>
  <c r="K8906" i="1"/>
  <c r="K9296" i="1"/>
  <c r="K67" i="1"/>
  <c r="K105" i="1"/>
  <c r="K170" i="1"/>
  <c r="K171" i="1"/>
  <c r="K172" i="1"/>
  <c r="K173" i="1"/>
  <c r="K174" i="1"/>
  <c r="K175" i="1"/>
  <c r="K196" i="1"/>
  <c r="K197" i="1"/>
  <c r="K198" i="1"/>
  <c r="K199" i="1"/>
  <c r="K200" i="1"/>
  <c r="K1006" i="1"/>
  <c r="K1007" i="1"/>
  <c r="K1008" i="1"/>
  <c r="K1009" i="1"/>
  <c r="K1010" i="1"/>
  <c r="K1011" i="1"/>
  <c r="K1012" i="1"/>
  <c r="K1013" i="1"/>
  <c r="K1137" i="1"/>
  <c r="K1138" i="1"/>
  <c r="K1151" i="1"/>
  <c r="K1152" i="1"/>
  <c r="K1592" i="1"/>
  <c r="K1593" i="1"/>
  <c r="K1594" i="1"/>
  <c r="K1595" i="1"/>
  <c r="K8050" i="1"/>
  <c r="K8051" i="1"/>
  <c r="K8052" i="1"/>
  <c r="K5912" i="1"/>
  <c r="K5913" i="1"/>
  <c r="K5914" i="1"/>
  <c r="K5915" i="1"/>
  <c r="K5960" i="1"/>
  <c r="K5961" i="1"/>
  <c r="K5962" i="1"/>
  <c r="K5963" i="1"/>
  <c r="K5964" i="1"/>
  <c r="K5965" i="1"/>
  <c r="K5966" i="1"/>
  <c r="K5967" i="1"/>
  <c r="K5968" i="1"/>
  <c r="K6800" i="1"/>
  <c r="K408" i="1"/>
  <c r="K409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730" i="1"/>
  <c r="K7731" i="1"/>
  <c r="K5045" i="1"/>
  <c r="K5046" i="1"/>
  <c r="K5047" i="1"/>
  <c r="K5048" i="1"/>
  <c r="K5070" i="1"/>
  <c r="K5071" i="1"/>
  <c r="K5072" i="1"/>
  <c r="K5073" i="1"/>
  <c r="K5074" i="1"/>
  <c r="K5075" i="1"/>
  <c r="K6635" i="1"/>
  <c r="K6636" i="1"/>
  <c r="K6637" i="1"/>
  <c r="K8298" i="1"/>
  <c r="K8299" i="1"/>
  <c r="K8300" i="1"/>
  <c r="K493" i="1"/>
  <c r="K494" i="1"/>
  <c r="K495" i="1"/>
  <c r="K496" i="1"/>
  <c r="K497" i="1"/>
  <c r="K498" i="1"/>
  <c r="K2511" i="1"/>
  <c r="K2512" i="1"/>
  <c r="K4310" i="1"/>
  <c r="K4311" i="1"/>
  <c r="K8665" i="1"/>
  <c r="K8666" i="1"/>
  <c r="K8667" i="1"/>
  <c r="K8668" i="1"/>
  <c r="K8669" i="1"/>
  <c r="K8670" i="1"/>
  <c r="K8671" i="1"/>
  <c r="K8672" i="1"/>
  <c r="K8673" i="1"/>
  <c r="K8674" i="1"/>
  <c r="K6267" i="1"/>
  <c r="K6268" i="1"/>
  <c r="K3094" i="1"/>
  <c r="K3095" i="1"/>
  <c r="K3096" i="1"/>
  <c r="K3097" i="1"/>
  <c r="K3098" i="1"/>
  <c r="K5134" i="1"/>
  <c r="K5135" i="1"/>
  <c r="K5136" i="1"/>
  <c r="K5174" i="1"/>
  <c r="K5175" i="1"/>
  <c r="K5176" i="1"/>
  <c r="K5177" i="1"/>
  <c r="K5178" i="1"/>
  <c r="K5179" i="1"/>
  <c r="K8778" i="1"/>
  <c r="K8779" i="1"/>
  <c r="K8802" i="1"/>
  <c r="K8803" i="1"/>
  <c r="K8804" i="1"/>
  <c r="K8805" i="1"/>
  <c r="K8806" i="1"/>
  <c r="K8807" i="1"/>
  <c r="K8808" i="1"/>
  <c r="K8809" i="1"/>
  <c r="K8810" i="1"/>
  <c r="K8811" i="1"/>
  <c r="K8812" i="1"/>
  <c r="K8909" i="1"/>
  <c r="K8910" i="1"/>
  <c r="K3549" i="1"/>
  <c r="K3550" i="1"/>
  <c r="K7749" i="1"/>
  <c r="K7750" i="1"/>
  <c r="K7751" i="1"/>
  <c r="K7752" i="1"/>
  <c r="K7753" i="1"/>
  <c r="K7754" i="1"/>
  <c r="K7755" i="1"/>
  <c r="K7756" i="1"/>
  <c r="K7778" i="1"/>
  <c r="K7779" i="1"/>
  <c r="K7780" i="1"/>
  <c r="K8574" i="1"/>
  <c r="K8575" i="1"/>
  <c r="K8576" i="1"/>
  <c r="K8577" i="1"/>
  <c r="K8578" i="1"/>
  <c r="K4487" i="1"/>
  <c r="K4488" i="1"/>
  <c r="K4489" i="1"/>
  <c r="K4490" i="1"/>
  <c r="K4491" i="1"/>
  <c r="K4492" i="1"/>
  <c r="K4493" i="1"/>
  <c r="K4494" i="1"/>
  <c r="K4495" i="1"/>
  <c r="K4496" i="1"/>
  <c r="K4563" i="1"/>
  <c r="K4564" i="1"/>
  <c r="K4618" i="1"/>
  <c r="K4619" i="1"/>
  <c r="K4620" i="1"/>
  <c r="K1951" i="1"/>
  <c r="K1952" i="1"/>
  <c r="K3819" i="1"/>
  <c r="K3846" i="1"/>
  <c r="K3847" i="1"/>
  <c r="K3848" i="1"/>
  <c r="K3849" i="1"/>
  <c r="K3850" i="1"/>
  <c r="K5156" i="1"/>
  <c r="K5157" i="1"/>
  <c r="K5183" i="1"/>
  <c r="K5184" i="1"/>
  <c r="K5185" i="1"/>
  <c r="K3983" i="1"/>
  <c r="K3984" i="1"/>
  <c r="K3985" i="1"/>
  <c r="K3986" i="1"/>
  <c r="K3987" i="1"/>
  <c r="K3988" i="1"/>
  <c r="K3989" i="1"/>
  <c r="K3990" i="1"/>
  <c r="K1205" i="1"/>
  <c r="K1206" i="1"/>
  <c r="K1207" i="1"/>
  <c r="K1208" i="1"/>
  <c r="K1209" i="1"/>
  <c r="K1229" i="1"/>
  <c r="K1230" i="1"/>
  <c r="K1231" i="1"/>
  <c r="K1232" i="1"/>
  <c r="K4668" i="1"/>
  <c r="K4669" i="1"/>
  <c r="K4670" i="1"/>
  <c r="K8164" i="1"/>
  <c r="K8165" i="1"/>
  <c r="K8166" i="1"/>
  <c r="K8231" i="1"/>
  <c r="K8232" i="1"/>
  <c r="K8233" i="1"/>
  <c r="K8234" i="1"/>
  <c r="K8235" i="1"/>
  <c r="K703" i="1"/>
  <c r="K704" i="1"/>
  <c r="K705" i="1"/>
  <c r="K722" i="1"/>
  <c r="K723" i="1"/>
  <c r="K724" i="1"/>
  <c r="K725" i="1"/>
  <c r="K726" i="1"/>
  <c r="K727" i="1"/>
  <c r="K728" i="1"/>
  <c r="K729" i="1"/>
  <c r="K2777" i="1"/>
  <c r="K2778" i="1"/>
  <c r="K2779" i="1"/>
  <c r="K2780" i="1"/>
  <c r="K2781" i="1"/>
  <c r="K2782" i="1"/>
  <c r="K2783" i="1"/>
  <c r="K2784" i="1"/>
  <c r="K6118" i="1"/>
  <c r="K6119" i="1"/>
  <c r="K6120" i="1"/>
  <c r="K6121" i="1"/>
  <c r="K6122" i="1"/>
  <c r="K6123" i="1"/>
  <c r="K6150" i="1"/>
  <c r="K6151" i="1"/>
  <c r="K8053" i="1"/>
  <c r="K8054" i="1"/>
  <c r="K8055" i="1"/>
  <c r="K8889" i="1"/>
  <c r="K8890" i="1"/>
  <c r="K8891" i="1"/>
  <c r="K9549" i="1"/>
  <c r="K9550" i="1"/>
  <c r="K9551" i="1"/>
  <c r="K9598" i="1"/>
  <c r="K736" i="1"/>
  <c r="K737" i="1"/>
  <c r="K738" i="1"/>
  <c r="K3479" i="1"/>
  <c r="K3480" i="1"/>
  <c r="K2307" i="1"/>
  <c r="K2308" i="1"/>
  <c r="K2309" i="1"/>
  <c r="K5726" i="1"/>
  <c r="K5727" i="1"/>
  <c r="K5728" i="1"/>
  <c r="K6035" i="1"/>
  <c r="K6036" i="1"/>
  <c r="K6037" i="1"/>
  <c r="K6038" i="1"/>
  <c r="K6039" i="1"/>
  <c r="K6040" i="1"/>
  <c r="K8753" i="1"/>
  <c r="K38" i="1"/>
  <c r="K39" i="1"/>
  <c r="K40" i="1"/>
  <c r="K41" i="1"/>
  <c r="K42" i="1"/>
  <c r="K43" i="1"/>
  <c r="K44" i="1"/>
  <c r="K45" i="1"/>
  <c r="K46" i="1"/>
  <c r="K47" i="1"/>
  <c r="K48" i="1"/>
  <c r="K5092" i="1"/>
  <c r="K5093" i="1"/>
  <c r="K5119" i="1"/>
  <c r="K5120" i="1"/>
  <c r="K5831" i="1"/>
  <c r="K5832" i="1"/>
  <c r="K5833" i="1"/>
  <c r="K5834" i="1"/>
  <c r="K5656" i="1"/>
  <c r="K5657" i="1"/>
  <c r="K5658" i="1"/>
  <c r="K5659" i="1"/>
  <c r="K5660" i="1"/>
  <c r="K5661" i="1"/>
  <c r="K5662" i="1"/>
  <c r="K5663" i="1"/>
  <c r="K7463" i="1"/>
  <c r="K7464" i="1"/>
  <c r="K7465" i="1"/>
  <c r="K7466" i="1"/>
  <c r="K7467" i="1"/>
  <c r="K7468" i="1"/>
  <c r="K7469" i="1"/>
  <c r="K7470" i="1"/>
  <c r="K7471" i="1"/>
  <c r="K7472" i="1"/>
  <c r="K1491" i="1"/>
  <c r="K1492" i="1"/>
  <c r="K1493" i="1"/>
  <c r="K1494" i="1"/>
  <c r="K8277" i="1"/>
  <c r="K8278" i="1"/>
  <c r="K8279" i="1"/>
  <c r="K8280" i="1"/>
  <c r="K8281" i="1"/>
  <c r="K8282" i="1"/>
  <c r="K8283" i="1"/>
  <c r="K8284" i="1"/>
  <c r="K8285" i="1"/>
  <c r="K8490" i="1"/>
  <c r="K8491" i="1"/>
  <c r="K8492" i="1"/>
  <c r="K8493" i="1"/>
  <c r="K8494" i="1"/>
  <c r="K8742" i="1"/>
  <c r="K3912" i="1"/>
  <c r="K3913" i="1"/>
  <c r="K3914" i="1"/>
  <c r="K3915" i="1"/>
  <c r="K3916" i="1"/>
  <c r="K3917" i="1"/>
  <c r="K3918" i="1"/>
  <c r="K4164" i="1"/>
  <c r="K4165" i="1"/>
  <c r="K4166" i="1"/>
  <c r="K4167" i="1"/>
  <c r="K4168" i="1"/>
  <c r="K6183" i="1"/>
  <c r="K6184" i="1"/>
  <c r="K6185" i="1"/>
  <c r="K6186" i="1"/>
  <c r="K6187" i="1"/>
  <c r="K6188" i="1"/>
  <c r="K6189" i="1"/>
  <c r="K6190" i="1"/>
  <c r="K8424" i="1"/>
  <c r="K1149" i="1"/>
  <c r="K1150" i="1"/>
  <c r="K1193" i="1"/>
  <c r="K1194" i="1"/>
  <c r="K1195" i="1"/>
  <c r="K1237" i="1"/>
  <c r="K1238" i="1"/>
  <c r="K1370" i="1"/>
  <c r="K1371" i="1"/>
  <c r="K1372" i="1"/>
  <c r="K1395" i="1"/>
  <c r="K1396" i="1"/>
  <c r="K1397" i="1"/>
  <c r="K1398" i="1"/>
  <c r="K1450" i="1"/>
  <c r="K1451" i="1"/>
  <c r="K1452" i="1"/>
  <c r="K1453" i="1"/>
  <c r="K1454" i="1"/>
  <c r="K1455" i="1"/>
  <c r="K1456" i="1"/>
  <c r="K1457" i="1"/>
  <c r="K1458" i="1"/>
  <c r="K1637" i="1"/>
  <c r="K1684" i="1"/>
  <c r="K1922" i="1"/>
  <c r="K1923" i="1"/>
  <c r="K1924" i="1"/>
  <c r="K1925" i="1"/>
  <c r="K2490" i="1"/>
  <c r="K2491" i="1"/>
  <c r="K2492" i="1"/>
  <c r="K2493" i="1"/>
  <c r="K2823" i="1"/>
  <c r="K2824" i="1"/>
  <c r="K2825" i="1"/>
  <c r="K2826" i="1"/>
  <c r="K4707" i="1"/>
  <c r="K4708" i="1"/>
  <c r="K4709" i="1"/>
  <c r="K4821" i="1"/>
  <c r="K4822" i="1"/>
  <c r="K4869" i="1"/>
  <c r="K5137" i="1"/>
  <c r="K5138" i="1"/>
  <c r="K5139" i="1"/>
  <c r="K5158" i="1"/>
  <c r="K5159" i="1"/>
  <c r="K5160" i="1"/>
  <c r="K5161" i="1"/>
  <c r="K5691" i="1"/>
  <c r="K5797" i="1"/>
  <c r="K5798" i="1"/>
  <c r="K6063" i="1"/>
  <c r="K6064" i="1"/>
  <c r="K6065" i="1"/>
  <c r="K6066" i="1"/>
  <c r="K6067" i="1"/>
  <c r="K6068" i="1"/>
  <c r="K6154" i="1"/>
  <c r="K6155" i="1"/>
  <c r="K6156" i="1"/>
  <c r="K6157" i="1"/>
  <c r="K6158" i="1"/>
  <c r="K6159" i="1"/>
  <c r="K6160" i="1"/>
  <c r="K6161" i="1"/>
  <c r="K6162" i="1"/>
  <c r="K6352" i="1"/>
  <c r="K6353" i="1"/>
  <c r="K6354" i="1"/>
  <c r="K7441" i="1"/>
  <c r="K7442" i="1"/>
  <c r="K7443" i="1"/>
  <c r="K7444" i="1"/>
  <c r="K7445" i="1"/>
  <c r="K7446" i="1"/>
  <c r="K7447" i="1"/>
  <c r="K7448" i="1"/>
  <c r="K7449" i="1"/>
  <c r="K7450" i="1"/>
  <c r="K7451" i="1"/>
  <c r="K8100" i="1"/>
  <c r="K8101" i="1"/>
  <c r="K8301" i="1"/>
  <c r="K8302" i="1"/>
  <c r="K8303" i="1"/>
  <c r="K8304" i="1"/>
  <c r="K8325" i="1"/>
  <c r="K8326" i="1"/>
  <c r="K8327" i="1"/>
  <c r="K8328" i="1"/>
  <c r="K8329" i="1"/>
  <c r="K8330" i="1"/>
  <c r="K8331" i="1"/>
  <c r="K8332" i="1"/>
  <c r="K8333" i="1"/>
  <c r="K9433" i="1"/>
  <c r="K9434" i="1"/>
  <c r="K9435" i="1"/>
  <c r="K106" i="1"/>
  <c r="K107" i="1"/>
  <c r="K108" i="1"/>
  <c r="K109" i="1"/>
  <c r="K110" i="1"/>
  <c r="K111" i="1"/>
  <c r="K112" i="1"/>
  <c r="K113" i="1"/>
  <c r="K114" i="1"/>
  <c r="K115" i="1"/>
  <c r="K116" i="1"/>
  <c r="K146" i="1"/>
  <c r="K147" i="1"/>
  <c r="K148" i="1"/>
  <c r="K149" i="1"/>
  <c r="K325" i="1"/>
  <c r="K1015" i="1"/>
  <c r="K1016" i="1"/>
  <c r="K1017" i="1"/>
  <c r="K1018" i="1"/>
  <c r="K1126" i="1"/>
  <c r="K1127" i="1"/>
  <c r="K1346" i="1"/>
  <c r="K1347" i="1"/>
  <c r="K1348" i="1"/>
  <c r="K1365" i="1"/>
  <c r="K1366" i="1"/>
  <c r="K1367" i="1"/>
  <c r="K1368" i="1"/>
  <c r="K1369" i="1"/>
  <c r="K1481" i="1"/>
  <c r="K1482" i="1"/>
  <c r="K1831" i="1"/>
  <c r="K1832" i="1"/>
  <c r="K2066" i="1"/>
  <c r="K2067" i="1"/>
  <c r="K2068" i="1"/>
  <c r="K2069" i="1"/>
  <c r="K2070" i="1"/>
  <c r="K2071" i="1"/>
  <c r="K2072" i="1"/>
  <c r="K2073" i="1"/>
  <c r="K2631" i="1"/>
  <c r="K2632" i="1"/>
  <c r="K2633" i="1"/>
  <c r="K2634" i="1"/>
  <c r="K2635" i="1"/>
  <c r="K2636" i="1"/>
  <c r="K2651" i="1"/>
  <c r="K2652" i="1"/>
  <c r="K2653" i="1"/>
  <c r="K2654" i="1"/>
  <c r="K3023" i="1"/>
  <c r="K3024" i="1"/>
  <c r="K3025" i="1"/>
  <c r="K3026" i="1"/>
  <c r="K3027" i="1"/>
  <c r="K3070" i="1"/>
  <c r="K3071" i="1"/>
  <c r="K3072" i="1"/>
  <c r="K3263" i="1"/>
  <c r="K3264" i="1"/>
  <c r="K3265" i="1"/>
  <c r="K3305" i="1"/>
  <c r="K3306" i="1"/>
  <c r="K3307" i="1"/>
  <c r="K3308" i="1"/>
  <c r="K3309" i="1"/>
  <c r="K4094" i="1"/>
  <c r="K4534" i="1"/>
  <c r="K4535" i="1"/>
  <c r="K4536" i="1"/>
  <c r="K4537" i="1"/>
  <c r="K4538" i="1"/>
  <c r="K4539" i="1"/>
  <c r="K4540" i="1"/>
  <c r="K4541" i="1"/>
  <c r="K4542" i="1"/>
  <c r="K4543" i="1"/>
  <c r="K4544" i="1"/>
  <c r="K4580" i="1"/>
  <c r="K4581" i="1"/>
  <c r="K4582" i="1"/>
  <c r="K4654" i="1"/>
  <c r="K5613" i="1"/>
  <c r="K5614" i="1"/>
  <c r="K6204" i="1"/>
  <c r="K6205" i="1"/>
  <c r="K6206" i="1"/>
  <c r="K6207" i="1"/>
  <c r="K6208" i="1"/>
  <c r="K6209" i="1"/>
  <c r="K6210" i="1"/>
  <c r="K6211" i="1"/>
  <c r="K6212" i="1"/>
  <c r="K7205" i="1"/>
  <c r="K7429" i="1"/>
  <c r="K7430" i="1"/>
  <c r="K7431" i="1"/>
  <c r="K7432" i="1"/>
  <c r="K7433" i="1"/>
  <c r="K7434" i="1"/>
  <c r="K7435" i="1"/>
  <c r="K7436" i="1"/>
  <c r="K7514" i="1"/>
  <c r="K7515" i="1"/>
  <c r="K7516" i="1"/>
  <c r="K7517" i="1"/>
  <c r="K7518" i="1"/>
  <c r="K7543" i="1"/>
  <c r="K7544" i="1"/>
  <c r="K7545" i="1"/>
  <c r="K7768" i="1"/>
  <c r="K8723" i="1"/>
  <c r="K8724" i="1"/>
  <c r="K8780" i="1"/>
  <c r="K8781" i="1"/>
  <c r="K8782" i="1"/>
  <c r="K8783" i="1"/>
  <c r="K8988" i="1"/>
  <c r="K8989" i="1"/>
  <c r="K8990" i="1"/>
  <c r="K8991" i="1"/>
  <c r="K8992" i="1"/>
  <c r="K8993" i="1"/>
  <c r="K8994" i="1"/>
  <c r="K8995" i="1"/>
  <c r="K8996" i="1"/>
  <c r="K8997" i="1"/>
  <c r="K9038" i="1"/>
  <c r="K9039" i="1"/>
  <c r="K9040" i="1"/>
  <c r="K9041" i="1"/>
  <c r="K9042" i="1"/>
  <c r="K9094" i="1"/>
  <c r="K9095" i="1"/>
  <c r="K422" i="1"/>
  <c r="K423" i="1"/>
  <c r="K424" i="1"/>
  <c r="K425" i="1"/>
  <c r="K426" i="1"/>
  <c r="K427" i="1"/>
  <c r="K1970" i="1"/>
  <c r="K1971" i="1"/>
  <c r="K1972" i="1"/>
  <c r="K2677" i="1"/>
  <c r="K2678" i="1"/>
  <c r="K2679" i="1"/>
  <c r="K2680" i="1"/>
  <c r="K3038" i="1"/>
  <c r="K3039" i="1"/>
  <c r="K3040" i="1"/>
  <c r="K3041" i="1"/>
  <c r="K3042" i="1"/>
  <c r="K3043" i="1"/>
  <c r="K3044" i="1"/>
  <c r="K3045" i="1"/>
  <c r="K3046" i="1"/>
  <c r="K3047" i="1"/>
  <c r="K3405" i="1"/>
  <c r="K3406" i="1"/>
  <c r="K6047" i="1"/>
  <c r="K7079" i="1"/>
  <c r="K7080" i="1"/>
  <c r="K7081" i="1"/>
  <c r="K7082" i="1"/>
  <c r="K2938" i="1"/>
  <c r="K2939" i="1"/>
  <c r="K2940" i="1"/>
  <c r="K3283" i="1"/>
  <c r="K3284" i="1"/>
  <c r="K3285" i="1"/>
  <c r="K3286" i="1"/>
  <c r="K3287" i="1"/>
  <c r="K3288" i="1"/>
  <c r="K4508" i="1"/>
  <c r="K4509" i="1"/>
  <c r="K4510" i="1"/>
  <c r="K4511" i="1"/>
  <c r="K4512" i="1"/>
  <c r="K5236" i="1"/>
  <c r="K7607" i="1"/>
  <c r="K7608" i="1"/>
  <c r="K7609" i="1"/>
  <c r="K7610" i="1"/>
  <c r="K7935" i="1"/>
  <c r="K7956" i="1"/>
  <c r="K8186" i="1"/>
  <c r="K8187" i="1"/>
  <c r="K8188" i="1"/>
  <c r="K8189" i="1"/>
  <c r="K8643" i="1"/>
  <c r="K528" i="1"/>
  <c r="K529" i="1"/>
  <c r="K530" i="1"/>
  <c r="K531" i="1"/>
  <c r="K532" i="1"/>
  <c r="K555" i="1"/>
  <c r="K556" i="1"/>
  <c r="K1871" i="1"/>
  <c r="K1872" i="1"/>
  <c r="K1873" i="1"/>
  <c r="K1919" i="1"/>
  <c r="K2188" i="1"/>
  <c r="K2189" i="1"/>
  <c r="K2190" i="1"/>
  <c r="K2191" i="1"/>
  <c r="K2241" i="1"/>
  <c r="K2242" i="1"/>
  <c r="K2243" i="1"/>
  <c r="K2244" i="1"/>
  <c r="K2245" i="1"/>
  <c r="K2246" i="1"/>
  <c r="K2247" i="1"/>
  <c r="K2363" i="1"/>
  <c r="K3191" i="1"/>
  <c r="K3338" i="1"/>
  <c r="K3339" i="1"/>
  <c r="K3340" i="1"/>
  <c r="K3341" i="1"/>
  <c r="K3342" i="1"/>
  <c r="K3343" i="1"/>
  <c r="K3344" i="1"/>
  <c r="K3345" i="1"/>
  <c r="K3346" i="1"/>
  <c r="K3347" i="1"/>
  <c r="K3374" i="1"/>
  <c r="K3483" i="1"/>
  <c r="K3484" i="1"/>
  <c r="K3485" i="1"/>
  <c r="K3780" i="1"/>
  <c r="K3781" i="1"/>
  <c r="K3782" i="1"/>
  <c r="K3783" i="1"/>
  <c r="K3784" i="1"/>
  <c r="K5268" i="1"/>
  <c r="K5269" i="1"/>
  <c r="K5270" i="1"/>
  <c r="K5271" i="1"/>
  <c r="K5272" i="1"/>
  <c r="K5273" i="1"/>
  <c r="K5477" i="1"/>
  <c r="K5478" i="1"/>
  <c r="K5503" i="1"/>
  <c r="K5504" i="1"/>
  <c r="K5505" i="1"/>
  <c r="K5549" i="1"/>
  <c r="K5550" i="1"/>
  <c r="K5551" i="1"/>
  <c r="K5552" i="1"/>
  <c r="K5553" i="1"/>
  <c r="K5554" i="1"/>
  <c r="K5555" i="1"/>
  <c r="K5677" i="1"/>
  <c r="K5678" i="1"/>
  <c r="K5679" i="1"/>
  <c r="K5989" i="1"/>
  <c r="K5990" i="1"/>
  <c r="K6109" i="1"/>
  <c r="K6174" i="1"/>
  <c r="K6175" i="1"/>
  <c r="K6176" i="1"/>
  <c r="K6220" i="1"/>
  <c r="K6221" i="1"/>
  <c r="K6222" i="1"/>
  <c r="K6826" i="1"/>
  <c r="K6827" i="1"/>
  <c r="K6828" i="1"/>
  <c r="K6829" i="1"/>
  <c r="K6830" i="1"/>
  <c r="K6934" i="1"/>
  <c r="K6935" i="1"/>
  <c r="K6959" i="1"/>
  <c r="K8120" i="1"/>
  <c r="K8121" i="1"/>
  <c r="K8150" i="1"/>
  <c r="K8151" i="1"/>
  <c r="K8627" i="1"/>
  <c r="K8628" i="1"/>
  <c r="K8629" i="1"/>
  <c r="K8630" i="1"/>
  <c r="K8631" i="1"/>
  <c r="K8632" i="1"/>
  <c r="K8633" i="1"/>
  <c r="K8634" i="1"/>
  <c r="K8635" i="1"/>
  <c r="K8636" i="1"/>
  <c r="K8637" i="1"/>
  <c r="K9407" i="1"/>
  <c r="K9408" i="1"/>
  <c r="K9409" i="1"/>
  <c r="K9431" i="1"/>
  <c r="K9432" i="1"/>
  <c r="K9454" i="1"/>
  <c r="K9481" i="1"/>
  <c r="K9482" i="1"/>
  <c r="K9483" i="1"/>
  <c r="K9484" i="1"/>
  <c r="K9485" i="1"/>
  <c r="K9486" i="1"/>
  <c r="K9487" i="1"/>
  <c r="K371" i="1"/>
  <c r="K372" i="1"/>
  <c r="K373" i="1"/>
  <c r="K374" i="1"/>
  <c r="K375" i="1"/>
  <c r="K389" i="1"/>
  <c r="K390" i="1"/>
  <c r="K391" i="1"/>
  <c r="K392" i="1"/>
  <c r="K393" i="1"/>
  <c r="K394" i="1"/>
  <c r="K1105" i="1"/>
  <c r="K1106" i="1"/>
  <c r="K1107" i="1"/>
  <c r="K2079" i="1"/>
  <c r="K2080" i="1"/>
  <c r="K2081" i="1"/>
  <c r="K2082" i="1"/>
  <c r="K2083" i="1"/>
  <c r="K2084" i="1"/>
  <c r="K2738" i="1"/>
  <c r="K2739" i="1"/>
  <c r="K2740" i="1"/>
  <c r="K2741" i="1"/>
  <c r="K2742" i="1"/>
  <c r="K2743" i="1"/>
  <c r="K2744" i="1"/>
  <c r="K2745" i="1"/>
  <c r="K2768" i="1"/>
  <c r="K2769" i="1"/>
  <c r="K2770" i="1"/>
  <c r="K2771" i="1"/>
  <c r="K3578" i="1"/>
  <c r="K3579" i="1"/>
  <c r="K3580" i="1"/>
  <c r="K6110" i="1"/>
  <c r="K6152" i="1"/>
  <c r="K6153" i="1"/>
  <c r="K7028" i="1"/>
  <c r="K7029" i="1"/>
  <c r="K7030" i="1"/>
  <c r="K7031" i="1"/>
  <c r="K7032" i="1"/>
  <c r="K7033" i="1"/>
  <c r="K7034" i="1"/>
  <c r="K7035" i="1"/>
  <c r="K7036" i="1"/>
  <c r="K7037" i="1"/>
  <c r="K9566" i="1"/>
  <c r="K9567" i="1"/>
  <c r="K9568" i="1"/>
  <c r="N1690" i="1"/>
  <c r="N1691" i="1"/>
  <c r="N1692" i="1"/>
  <c r="N1693" i="1"/>
  <c r="N2259" i="1"/>
  <c r="N2260" i="1"/>
  <c r="N2261" i="1"/>
  <c r="N2262" i="1"/>
  <c r="N2263" i="1"/>
  <c r="N2264" i="1"/>
  <c r="N2265" i="1"/>
  <c r="N2266" i="1"/>
  <c r="N2314" i="1"/>
  <c r="N2315" i="1"/>
  <c r="N2316" i="1"/>
  <c r="N2317" i="1"/>
  <c r="N2692" i="1"/>
  <c r="N2693" i="1"/>
  <c r="N2694" i="1"/>
  <c r="N2815" i="1"/>
  <c r="N3436" i="1"/>
  <c r="N3437" i="1"/>
  <c r="N3438" i="1"/>
  <c r="N3439" i="1"/>
  <c r="N3440" i="1"/>
  <c r="N3454" i="1"/>
  <c r="N3455" i="1"/>
  <c r="N3583" i="1"/>
  <c r="N3584" i="1"/>
  <c r="N3585" i="1"/>
  <c r="N3586" i="1"/>
  <c r="N3587" i="1"/>
  <c r="N3588" i="1"/>
  <c r="N3589" i="1"/>
  <c r="N3590" i="1"/>
  <c r="N3591" i="1"/>
  <c r="N3592" i="1"/>
  <c r="N3593" i="1"/>
  <c r="N4297" i="1"/>
  <c r="N4298" i="1"/>
  <c r="N4299" i="1"/>
  <c r="N4300" i="1"/>
  <c r="N4342" i="1"/>
  <c r="N4343" i="1"/>
  <c r="N4344" i="1"/>
  <c r="N4622" i="1"/>
  <c r="N4623" i="1"/>
  <c r="N4624" i="1"/>
  <c r="N4625" i="1"/>
  <c r="N4626" i="1"/>
  <c r="N4627" i="1"/>
  <c r="N4628" i="1"/>
  <c r="N5567" i="1"/>
  <c r="N5568" i="1"/>
  <c r="N5619" i="1"/>
  <c r="N5620" i="1"/>
  <c r="N5621" i="1"/>
  <c r="N5622" i="1"/>
  <c r="N5623" i="1"/>
  <c r="N5624" i="1"/>
  <c r="N5625" i="1"/>
  <c r="N5626" i="1"/>
  <c r="N5627" i="1"/>
  <c r="N5692" i="1"/>
  <c r="N5693" i="1"/>
  <c r="N5694" i="1"/>
  <c r="N7104" i="1"/>
  <c r="N7105" i="1"/>
  <c r="N7106" i="1"/>
  <c r="N7107" i="1"/>
  <c r="N7108" i="1"/>
  <c r="N7128" i="1"/>
  <c r="N7129" i="1"/>
  <c r="N7130" i="1"/>
  <c r="N7131" i="1"/>
  <c r="N7132" i="1"/>
  <c r="N7133" i="1"/>
  <c r="N7218" i="1"/>
  <c r="N7219" i="1"/>
  <c r="N7220" i="1"/>
  <c r="N7221" i="1"/>
  <c r="N7222" i="1"/>
  <c r="N8898" i="1"/>
  <c r="N8899" i="1"/>
  <c r="N8900" i="1"/>
  <c r="N8901" i="1"/>
  <c r="N8902" i="1"/>
  <c r="N8903" i="1"/>
  <c r="N8904" i="1"/>
  <c r="N8905" i="1"/>
  <c r="N8906" i="1"/>
  <c r="N9296" i="1"/>
  <c r="N67" i="1"/>
  <c r="N105" i="1"/>
  <c r="N170" i="1"/>
  <c r="N171" i="1"/>
  <c r="N172" i="1"/>
  <c r="N173" i="1"/>
  <c r="N174" i="1"/>
  <c r="N175" i="1"/>
  <c r="N196" i="1"/>
  <c r="N197" i="1"/>
  <c r="N198" i="1"/>
  <c r="N199" i="1"/>
  <c r="N200" i="1"/>
  <c r="N1006" i="1"/>
  <c r="N1007" i="1"/>
  <c r="N1008" i="1"/>
  <c r="N1009" i="1"/>
  <c r="N1010" i="1"/>
  <c r="N1011" i="1"/>
  <c r="N1012" i="1"/>
  <c r="N1013" i="1"/>
  <c r="N1137" i="1"/>
  <c r="N1138" i="1"/>
  <c r="N1151" i="1"/>
  <c r="N1152" i="1"/>
  <c r="N1592" i="1"/>
  <c r="N1593" i="1"/>
  <c r="N1594" i="1"/>
  <c r="N1595" i="1"/>
  <c r="N8050" i="1"/>
  <c r="N8051" i="1"/>
  <c r="N8052" i="1"/>
  <c r="N5912" i="1"/>
  <c r="N5913" i="1"/>
  <c r="N5914" i="1"/>
  <c r="N5915" i="1"/>
  <c r="N5960" i="1"/>
  <c r="N5961" i="1"/>
  <c r="N5962" i="1"/>
  <c r="N5963" i="1"/>
  <c r="N5964" i="1"/>
  <c r="N5965" i="1"/>
  <c r="N5966" i="1"/>
  <c r="N5967" i="1"/>
  <c r="N5968" i="1"/>
  <c r="N6800" i="1"/>
  <c r="N408" i="1"/>
  <c r="N409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730" i="1"/>
  <c r="N7731" i="1"/>
  <c r="N5045" i="1"/>
  <c r="N5046" i="1"/>
  <c r="N5047" i="1"/>
  <c r="N5048" i="1"/>
  <c r="N5070" i="1"/>
  <c r="N5071" i="1"/>
  <c r="N5072" i="1"/>
  <c r="N5073" i="1"/>
  <c r="N5074" i="1"/>
  <c r="N5075" i="1"/>
  <c r="N6635" i="1"/>
  <c r="N6636" i="1"/>
  <c r="N6637" i="1"/>
  <c r="N8298" i="1"/>
  <c r="N8299" i="1"/>
  <c r="N8300" i="1"/>
  <c r="N493" i="1"/>
  <c r="N494" i="1"/>
  <c r="N495" i="1"/>
  <c r="N496" i="1"/>
  <c r="N497" i="1"/>
  <c r="N498" i="1"/>
  <c r="N2511" i="1"/>
  <c r="N2512" i="1"/>
  <c r="N4310" i="1"/>
  <c r="N4311" i="1"/>
  <c r="N8665" i="1"/>
  <c r="N8666" i="1"/>
  <c r="N8667" i="1"/>
  <c r="N8668" i="1"/>
  <c r="N8669" i="1"/>
  <c r="N8670" i="1"/>
  <c r="N8671" i="1"/>
  <c r="N8672" i="1"/>
  <c r="N8673" i="1"/>
  <c r="N8674" i="1"/>
  <c r="N6267" i="1"/>
  <c r="N6268" i="1"/>
  <c r="N3094" i="1"/>
  <c r="N3095" i="1"/>
  <c r="N3096" i="1"/>
  <c r="N3097" i="1"/>
  <c r="N3098" i="1"/>
  <c r="N5134" i="1"/>
  <c r="N5135" i="1"/>
  <c r="N5136" i="1"/>
  <c r="N5174" i="1"/>
  <c r="N5175" i="1"/>
  <c r="N5176" i="1"/>
  <c r="N5177" i="1"/>
  <c r="N5178" i="1"/>
  <c r="N5179" i="1"/>
  <c r="N8778" i="1"/>
  <c r="N8779" i="1"/>
  <c r="N8802" i="1"/>
  <c r="N8803" i="1"/>
  <c r="N8804" i="1"/>
  <c r="N8805" i="1"/>
  <c r="N8806" i="1"/>
  <c r="N8807" i="1"/>
  <c r="N8808" i="1"/>
  <c r="N8809" i="1"/>
  <c r="N8810" i="1"/>
  <c r="N8811" i="1"/>
  <c r="N8812" i="1"/>
  <c r="N8909" i="1"/>
  <c r="N8910" i="1"/>
  <c r="N3549" i="1"/>
  <c r="N3550" i="1"/>
  <c r="N7749" i="1"/>
  <c r="N7750" i="1"/>
  <c r="N7751" i="1"/>
  <c r="N7752" i="1"/>
  <c r="N7753" i="1"/>
  <c r="N7754" i="1"/>
  <c r="N7755" i="1"/>
  <c r="N7756" i="1"/>
  <c r="N7778" i="1"/>
  <c r="N7779" i="1"/>
  <c r="N7780" i="1"/>
  <c r="N8574" i="1"/>
  <c r="N8575" i="1"/>
  <c r="N8576" i="1"/>
  <c r="N8577" i="1"/>
  <c r="N8578" i="1"/>
  <c r="N4487" i="1"/>
  <c r="N4488" i="1"/>
  <c r="N4489" i="1"/>
  <c r="N4490" i="1"/>
  <c r="N4491" i="1"/>
  <c r="N4492" i="1"/>
  <c r="N4493" i="1"/>
  <c r="N4494" i="1"/>
  <c r="N4495" i="1"/>
  <c r="N4496" i="1"/>
  <c r="N4563" i="1"/>
  <c r="N4564" i="1"/>
  <c r="N4618" i="1"/>
  <c r="N4619" i="1"/>
  <c r="N4620" i="1"/>
  <c r="N1951" i="1"/>
  <c r="N1952" i="1"/>
  <c r="N3819" i="1"/>
  <c r="N3846" i="1"/>
  <c r="N3847" i="1"/>
  <c r="N3848" i="1"/>
  <c r="N3849" i="1"/>
  <c r="N3850" i="1"/>
  <c r="N5156" i="1"/>
  <c r="N5157" i="1"/>
  <c r="N5183" i="1"/>
  <c r="N5184" i="1"/>
  <c r="N5185" i="1"/>
  <c r="N3983" i="1"/>
  <c r="N3984" i="1"/>
  <c r="N3985" i="1"/>
  <c r="N3986" i="1"/>
  <c r="N3987" i="1"/>
  <c r="N3988" i="1"/>
  <c r="N3989" i="1"/>
  <c r="N3990" i="1"/>
  <c r="N1205" i="1"/>
  <c r="N1206" i="1"/>
  <c r="N1207" i="1"/>
  <c r="N1208" i="1"/>
  <c r="N1209" i="1"/>
  <c r="N1229" i="1"/>
  <c r="N1230" i="1"/>
  <c r="N1231" i="1"/>
  <c r="N1232" i="1"/>
  <c r="N4668" i="1"/>
  <c r="N4669" i="1"/>
  <c r="N4670" i="1"/>
  <c r="N8164" i="1"/>
  <c r="N8165" i="1"/>
  <c r="N8166" i="1"/>
  <c r="N8231" i="1"/>
  <c r="N8232" i="1"/>
  <c r="N8233" i="1"/>
  <c r="N8234" i="1"/>
  <c r="N8235" i="1"/>
  <c r="N703" i="1"/>
  <c r="N704" i="1"/>
  <c r="N705" i="1"/>
  <c r="N722" i="1"/>
  <c r="N723" i="1"/>
  <c r="N724" i="1"/>
  <c r="N725" i="1"/>
  <c r="N726" i="1"/>
  <c r="N727" i="1"/>
  <c r="N728" i="1"/>
  <c r="N729" i="1"/>
  <c r="N2777" i="1"/>
  <c r="N2778" i="1"/>
  <c r="N2779" i="1"/>
  <c r="N2780" i="1"/>
  <c r="N2781" i="1"/>
  <c r="N2782" i="1"/>
  <c r="N2783" i="1"/>
  <c r="N2784" i="1"/>
  <c r="N6118" i="1"/>
  <c r="N6119" i="1"/>
  <c r="N6120" i="1"/>
  <c r="N6121" i="1"/>
  <c r="N6122" i="1"/>
  <c r="N6123" i="1"/>
  <c r="N6150" i="1"/>
  <c r="N6151" i="1"/>
  <c r="N8053" i="1"/>
  <c r="N8054" i="1"/>
  <c r="N8055" i="1"/>
  <c r="N8889" i="1"/>
  <c r="N8890" i="1"/>
  <c r="N8891" i="1"/>
  <c r="N9549" i="1"/>
  <c r="N9550" i="1"/>
  <c r="N9551" i="1"/>
  <c r="N9598" i="1"/>
  <c r="N736" i="1"/>
  <c r="N737" i="1"/>
  <c r="N738" i="1"/>
  <c r="N3479" i="1"/>
  <c r="N3480" i="1"/>
  <c r="N2307" i="1"/>
  <c r="N2308" i="1"/>
  <c r="N2309" i="1"/>
  <c r="N5726" i="1"/>
  <c r="N5727" i="1"/>
  <c r="N5728" i="1"/>
  <c r="N6035" i="1"/>
  <c r="N6036" i="1"/>
  <c r="N6037" i="1"/>
  <c r="N6038" i="1"/>
  <c r="N6039" i="1"/>
  <c r="N6040" i="1"/>
  <c r="N8753" i="1"/>
  <c r="N38" i="1"/>
  <c r="N39" i="1"/>
  <c r="N40" i="1"/>
  <c r="N41" i="1"/>
  <c r="N42" i="1"/>
  <c r="N43" i="1"/>
  <c r="N44" i="1"/>
  <c r="N45" i="1"/>
  <c r="N46" i="1"/>
  <c r="N47" i="1"/>
  <c r="N48" i="1"/>
  <c r="N5092" i="1"/>
  <c r="N5093" i="1"/>
  <c r="N5119" i="1"/>
  <c r="N5120" i="1"/>
  <c r="N5831" i="1"/>
  <c r="N5832" i="1"/>
  <c r="N5833" i="1"/>
  <c r="N5834" i="1"/>
  <c r="N5656" i="1"/>
  <c r="N5657" i="1"/>
  <c r="N5658" i="1"/>
  <c r="N5659" i="1"/>
  <c r="N5660" i="1"/>
  <c r="N5661" i="1"/>
  <c r="N5662" i="1"/>
  <c r="N5663" i="1"/>
  <c r="N7463" i="1"/>
  <c r="N7464" i="1"/>
  <c r="N7465" i="1"/>
  <c r="N7466" i="1"/>
  <c r="N7467" i="1"/>
  <c r="N7468" i="1"/>
  <c r="N7469" i="1"/>
  <c r="N7470" i="1"/>
  <c r="N7471" i="1"/>
  <c r="N7472" i="1"/>
  <c r="N1491" i="1"/>
  <c r="N1492" i="1"/>
  <c r="N1493" i="1"/>
  <c r="N1494" i="1"/>
  <c r="N8277" i="1"/>
  <c r="N8278" i="1"/>
  <c r="N8279" i="1"/>
  <c r="N8280" i="1"/>
  <c r="N8281" i="1"/>
  <c r="N8282" i="1"/>
  <c r="N8283" i="1"/>
  <c r="N8284" i="1"/>
  <c r="N8285" i="1"/>
  <c r="N8490" i="1"/>
  <c r="N8491" i="1"/>
  <c r="N8492" i="1"/>
  <c r="N8493" i="1"/>
  <c r="N8494" i="1"/>
  <c r="N8742" i="1"/>
  <c r="N3912" i="1"/>
  <c r="N3913" i="1"/>
  <c r="N3914" i="1"/>
  <c r="N3915" i="1"/>
  <c r="N3916" i="1"/>
  <c r="N3917" i="1"/>
  <c r="N3918" i="1"/>
  <c r="N4164" i="1"/>
  <c r="N4165" i="1"/>
  <c r="N4166" i="1"/>
  <c r="N4167" i="1"/>
  <c r="N4168" i="1"/>
  <c r="N6183" i="1"/>
  <c r="N6184" i="1"/>
  <c r="N6185" i="1"/>
  <c r="N6186" i="1"/>
  <c r="N6187" i="1"/>
  <c r="N6188" i="1"/>
  <c r="N6189" i="1"/>
  <c r="N6190" i="1"/>
  <c r="N8424" i="1"/>
  <c r="N1149" i="1"/>
  <c r="N1150" i="1"/>
  <c r="N1193" i="1"/>
  <c r="N1194" i="1"/>
  <c r="N1195" i="1"/>
  <c r="N1237" i="1"/>
  <c r="N1238" i="1"/>
  <c r="N1370" i="1"/>
  <c r="N1371" i="1"/>
  <c r="N1372" i="1"/>
  <c r="N1395" i="1"/>
  <c r="N1396" i="1"/>
  <c r="N1397" i="1"/>
  <c r="N1398" i="1"/>
  <c r="N1450" i="1"/>
  <c r="N1451" i="1"/>
  <c r="N1452" i="1"/>
  <c r="N1453" i="1"/>
  <c r="N1454" i="1"/>
  <c r="N1455" i="1"/>
  <c r="N1456" i="1"/>
  <c r="N1457" i="1"/>
  <c r="N1458" i="1"/>
  <c r="N1637" i="1"/>
  <c r="N1684" i="1"/>
  <c r="N1922" i="1"/>
  <c r="N1923" i="1"/>
  <c r="N1924" i="1"/>
  <c r="N1925" i="1"/>
  <c r="N2490" i="1"/>
  <c r="N2491" i="1"/>
  <c r="N2492" i="1"/>
  <c r="N2493" i="1"/>
  <c r="N2823" i="1"/>
  <c r="N2824" i="1"/>
  <c r="N2825" i="1"/>
  <c r="N2826" i="1"/>
  <c r="N4707" i="1"/>
  <c r="N4708" i="1"/>
  <c r="N4709" i="1"/>
  <c r="N4821" i="1"/>
  <c r="N4822" i="1"/>
  <c r="N4869" i="1"/>
  <c r="N5137" i="1"/>
  <c r="N5138" i="1"/>
  <c r="N5139" i="1"/>
  <c r="N5158" i="1"/>
  <c r="N5159" i="1"/>
  <c r="N5160" i="1"/>
  <c r="N5161" i="1"/>
  <c r="N5691" i="1"/>
  <c r="N5797" i="1"/>
  <c r="N5798" i="1"/>
  <c r="N6063" i="1"/>
  <c r="N6064" i="1"/>
  <c r="N6065" i="1"/>
  <c r="N6066" i="1"/>
  <c r="N6067" i="1"/>
  <c r="N6068" i="1"/>
  <c r="N6154" i="1"/>
  <c r="N6155" i="1"/>
  <c r="N6156" i="1"/>
  <c r="N6157" i="1"/>
  <c r="N6158" i="1"/>
  <c r="N6159" i="1"/>
  <c r="N6160" i="1"/>
  <c r="N6161" i="1"/>
  <c r="N6162" i="1"/>
  <c r="N6352" i="1"/>
  <c r="N6353" i="1"/>
  <c r="N6354" i="1"/>
  <c r="N7441" i="1"/>
  <c r="N7442" i="1"/>
  <c r="N7443" i="1"/>
  <c r="N7444" i="1"/>
  <c r="N7445" i="1"/>
  <c r="N7446" i="1"/>
  <c r="N7447" i="1"/>
  <c r="N7448" i="1"/>
  <c r="N7449" i="1"/>
  <c r="N7450" i="1"/>
  <c r="N7451" i="1"/>
  <c r="N8100" i="1"/>
  <c r="N8101" i="1"/>
  <c r="N8301" i="1"/>
  <c r="N8302" i="1"/>
  <c r="N8303" i="1"/>
  <c r="N8304" i="1"/>
  <c r="N8325" i="1"/>
  <c r="N8326" i="1"/>
  <c r="N8327" i="1"/>
  <c r="N8328" i="1"/>
  <c r="N8329" i="1"/>
  <c r="N8330" i="1"/>
  <c r="N8331" i="1"/>
  <c r="N8332" i="1"/>
  <c r="N8333" i="1"/>
  <c r="N9433" i="1"/>
  <c r="N9434" i="1"/>
  <c r="N9435" i="1"/>
  <c r="N106" i="1"/>
  <c r="N107" i="1"/>
  <c r="N108" i="1"/>
  <c r="N109" i="1"/>
  <c r="N110" i="1"/>
  <c r="N111" i="1"/>
  <c r="N112" i="1"/>
  <c r="N113" i="1"/>
  <c r="N114" i="1"/>
  <c r="N115" i="1"/>
  <c r="N116" i="1"/>
  <c r="N146" i="1"/>
  <c r="N147" i="1"/>
  <c r="N148" i="1"/>
  <c r="N149" i="1"/>
  <c r="N325" i="1"/>
  <c r="N1015" i="1"/>
  <c r="N1016" i="1"/>
  <c r="N1017" i="1"/>
  <c r="N1018" i="1"/>
  <c r="N1126" i="1"/>
  <c r="N1127" i="1"/>
  <c r="N1346" i="1"/>
  <c r="N1347" i="1"/>
  <c r="N1348" i="1"/>
  <c r="N1365" i="1"/>
  <c r="N1366" i="1"/>
  <c r="N1367" i="1"/>
  <c r="N1368" i="1"/>
  <c r="N1369" i="1"/>
  <c r="N1481" i="1"/>
  <c r="N1482" i="1"/>
  <c r="N1831" i="1"/>
  <c r="N1832" i="1"/>
  <c r="N2066" i="1"/>
  <c r="N2067" i="1"/>
  <c r="N2068" i="1"/>
  <c r="N2069" i="1"/>
  <c r="N2070" i="1"/>
  <c r="N2071" i="1"/>
  <c r="N2072" i="1"/>
  <c r="N2073" i="1"/>
  <c r="N2631" i="1"/>
  <c r="N2632" i="1"/>
  <c r="N2633" i="1"/>
  <c r="N2634" i="1"/>
  <c r="N2635" i="1"/>
  <c r="N2636" i="1"/>
  <c r="N2651" i="1"/>
  <c r="N2652" i="1"/>
  <c r="N2653" i="1"/>
  <c r="N2654" i="1"/>
  <c r="N3023" i="1"/>
  <c r="N3024" i="1"/>
  <c r="N3025" i="1"/>
  <c r="N3026" i="1"/>
  <c r="N3027" i="1"/>
  <c r="N3070" i="1"/>
  <c r="N3071" i="1"/>
  <c r="N3072" i="1"/>
  <c r="N3263" i="1"/>
  <c r="N3264" i="1"/>
  <c r="N3265" i="1"/>
  <c r="N3305" i="1"/>
  <c r="N3306" i="1"/>
  <c r="N3307" i="1"/>
  <c r="N3308" i="1"/>
  <c r="N3309" i="1"/>
  <c r="N4094" i="1"/>
  <c r="N4534" i="1"/>
  <c r="N4535" i="1"/>
  <c r="N4536" i="1"/>
  <c r="N4537" i="1"/>
  <c r="N4538" i="1"/>
  <c r="N4539" i="1"/>
  <c r="N4540" i="1"/>
  <c r="N4541" i="1"/>
  <c r="N4542" i="1"/>
  <c r="N4543" i="1"/>
  <c r="N4544" i="1"/>
  <c r="N4580" i="1"/>
  <c r="N4581" i="1"/>
  <c r="N4582" i="1"/>
  <c r="N4654" i="1"/>
  <c r="N5613" i="1"/>
  <c r="N5614" i="1"/>
  <c r="N6204" i="1"/>
  <c r="N6205" i="1"/>
  <c r="N6206" i="1"/>
  <c r="N6207" i="1"/>
  <c r="N6208" i="1"/>
  <c r="N6209" i="1"/>
  <c r="N6210" i="1"/>
  <c r="N6211" i="1"/>
  <c r="N6212" i="1"/>
  <c r="N7205" i="1"/>
  <c r="N7429" i="1"/>
  <c r="N7430" i="1"/>
  <c r="N7431" i="1"/>
  <c r="N7432" i="1"/>
  <c r="N7433" i="1"/>
  <c r="N7434" i="1"/>
  <c r="N7435" i="1"/>
  <c r="N7436" i="1"/>
  <c r="N7514" i="1"/>
  <c r="N7515" i="1"/>
  <c r="N7516" i="1"/>
  <c r="N7517" i="1"/>
  <c r="N7518" i="1"/>
  <c r="N7543" i="1"/>
  <c r="N7544" i="1"/>
  <c r="N7545" i="1"/>
  <c r="N7768" i="1"/>
  <c r="N8723" i="1"/>
  <c r="N8724" i="1"/>
  <c r="N8780" i="1"/>
  <c r="N8781" i="1"/>
  <c r="N8782" i="1"/>
  <c r="N8783" i="1"/>
  <c r="N8988" i="1"/>
  <c r="N8989" i="1"/>
  <c r="N8990" i="1"/>
  <c r="N8991" i="1"/>
  <c r="N8992" i="1"/>
  <c r="N8993" i="1"/>
  <c r="N8994" i="1"/>
  <c r="N8995" i="1"/>
  <c r="N8996" i="1"/>
  <c r="N8997" i="1"/>
  <c r="N9038" i="1"/>
  <c r="N9039" i="1"/>
  <c r="N9040" i="1"/>
  <c r="N9041" i="1"/>
  <c r="N9042" i="1"/>
  <c r="N9094" i="1"/>
  <c r="N9095" i="1"/>
  <c r="N422" i="1"/>
  <c r="N423" i="1"/>
  <c r="N424" i="1"/>
  <c r="N425" i="1"/>
  <c r="N426" i="1"/>
  <c r="N427" i="1"/>
  <c r="N1970" i="1"/>
  <c r="N1971" i="1"/>
  <c r="N1972" i="1"/>
  <c r="N2677" i="1"/>
  <c r="N2678" i="1"/>
  <c r="N2679" i="1"/>
  <c r="N2680" i="1"/>
  <c r="N3038" i="1"/>
  <c r="N3039" i="1"/>
  <c r="N3040" i="1"/>
  <c r="N3041" i="1"/>
  <c r="N3042" i="1"/>
  <c r="N3043" i="1"/>
  <c r="N3044" i="1"/>
  <c r="N3045" i="1"/>
  <c r="N3046" i="1"/>
  <c r="N3047" i="1"/>
  <c r="N3405" i="1"/>
  <c r="N3406" i="1"/>
  <c r="N6047" i="1"/>
  <c r="N7079" i="1"/>
  <c r="N7080" i="1"/>
  <c r="N7081" i="1"/>
  <c r="N7082" i="1"/>
  <c r="N2938" i="1"/>
  <c r="N2939" i="1"/>
  <c r="N2940" i="1"/>
  <c r="N3283" i="1"/>
  <c r="N3284" i="1"/>
  <c r="N3285" i="1"/>
  <c r="N3286" i="1"/>
  <c r="N3287" i="1"/>
  <c r="N3288" i="1"/>
  <c r="N4508" i="1"/>
  <c r="N4509" i="1"/>
  <c r="N4510" i="1"/>
  <c r="N4511" i="1"/>
  <c r="N4512" i="1"/>
  <c r="N5236" i="1"/>
  <c r="N7607" i="1"/>
  <c r="N7608" i="1"/>
  <c r="N7609" i="1"/>
  <c r="N7610" i="1"/>
  <c r="N7935" i="1"/>
  <c r="N7956" i="1"/>
  <c r="N8186" i="1"/>
  <c r="N8187" i="1"/>
  <c r="N8188" i="1"/>
  <c r="N8189" i="1"/>
  <c r="N8643" i="1"/>
  <c r="N528" i="1"/>
  <c r="N529" i="1"/>
  <c r="N530" i="1"/>
  <c r="N531" i="1"/>
  <c r="N532" i="1"/>
  <c r="N555" i="1"/>
  <c r="N556" i="1"/>
  <c r="N1871" i="1"/>
  <c r="N1872" i="1"/>
  <c r="N1873" i="1"/>
  <c r="N1919" i="1"/>
  <c r="N2188" i="1"/>
  <c r="N2189" i="1"/>
  <c r="N2190" i="1"/>
  <c r="N2191" i="1"/>
  <c r="N2241" i="1"/>
  <c r="N2242" i="1"/>
  <c r="N2243" i="1"/>
  <c r="N2244" i="1"/>
  <c r="N2245" i="1"/>
  <c r="N2246" i="1"/>
  <c r="N2247" i="1"/>
  <c r="N2363" i="1"/>
  <c r="N3191" i="1"/>
  <c r="N3338" i="1"/>
  <c r="N3339" i="1"/>
  <c r="N3340" i="1"/>
  <c r="N3341" i="1"/>
  <c r="N3342" i="1"/>
  <c r="N3343" i="1"/>
  <c r="N3344" i="1"/>
  <c r="N3345" i="1"/>
  <c r="N3346" i="1"/>
  <c r="N3347" i="1"/>
  <c r="N3374" i="1"/>
  <c r="N3483" i="1"/>
  <c r="N3484" i="1"/>
  <c r="N3485" i="1"/>
  <c r="N3780" i="1"/>
  <c r="N3781" i="1"/>
  <c r="N3782" i="1"/>
  <c r="N3783" i="1"/>
  <c r="N3784" i="1"/>
  <c r="N5268" i="1"/>
  <c r="N5269" i="1"/>
  <c r="N5270" i="1"/>
  <c r="N5271" i="1"/>
  <c r="N5272" i="1"/>
  <c r="N5273" i="1"/>
  <c r="N5477" i="1"/>
  <c r="N5478" i="1"/>
  <c r="N5503" i="1"/>
  <c r="N5504" i="1"/>
  <c r="N5505" i="1"/>
  <c r="N5549" i="1"/>
  <c r="N5550" i="1"/>
  <c r="N5551" i="1"/>
  <c r="N5552" i="1"/>
  <c r="N5553" i="1"/>
  <c r="N5554" i="1"/>
  <c r="N5555" i="1"/>
  <c r="N5677" i="1"/>
  <c r="N5678" i="1"/>
  <c r="N5679" i="1"/>
  <c r="N5989" i="1"/>
  <c r="N5990" i="1"/>
  <c r="N6109" i="1"/>
  <c r="N6174" i="1"/>
  <c r="N6175" i="1"/>
  <c r="N6176" i="1"/>
  <c r="N6220" i="1"/>
  <c r="N6221" i="1"/>
  <c r="N6222" i="1"/>
  <c r="N6826" i="1"/>
  <c r="N6827" i="1"/>
  <c r="N6828" i="1"/>
  <c r="N6829" i="1"/>
  <c r="N6830" i="1"/>
  <c r="N6934" i="1"/>
  <c r="N6935" i="1"/>
  <c r="N6959" i="1"/>
  <c r="N8120" i="1"/>
  <c r="N8121" i="1"/>
  <c r="N8150" i="1"/>
  <c r="N8151" i="1"/>
  <c r="N8627" i="1"/>
  <c r="N8628" i="1"/>
  <c r="N8629" i="1"/>
  <c r="N8630" i="1"/>
  <c r="N8631" i="1"/>
  <c r="N8632" i="1"/>
  <c r="N8633" i="1"/>
  <c r="N8634" i="1"/>
  <c r="N8635" i="1"/>
  <c r="N8636" i="1"/>
  <c r="N8637" i="1"/>
  <c r="N9407" i="1"/>
  <c r="N9408" i="1"/>
  <c r="N9409" i="1"/>
  <c r="N9431" i="1"/>
  <c r="N9432" i="1"/>
  <c r="N9454" i="1"/>
  <c r="N9481" i="1"/>
  <c r="N9482" i="1"/>
  <c r="N9483" i="1"/>
  <c r="N9484" i="1"/>
  <c r="N9485" i="1"/>
  <c r="N9486" i="1"/>
  <c r="N9487" i="1"/>
  <c r="N371" i="1"/>
  <c r="N372" i="1"/>
  <c r="N373" i="1"/>
  <c r="N374" i="1"/>
  <c r="N375" i="1"/>
  <c r="N389" i="1"/>
  <c r="N390" i="1"/>
  <c r="N391" i="1"/>
  <c r="N392" i="1"/>
  <c r="N393" i="1"/>
  <c r="N394" i="1"/>
  <c r="N1105" i="1"/>
  <c r="N1106" i="1"/>
  <c r="N1107" i="1"/>
  <c r="N2079" i="1"/>
  <c r="N2080" i="1"/>
  <c r="N2081" i="1"/>
  <c r="N2082" i="1"/>
  <c r="N2083" i="1"/>
  <c r="N2084" i="1"/>
  <c r="N2738" i="1"/>
  <c r="N2739" i="1"/>
  <c r="N2740" i="1"/>
  <c r="N2741" i="1"/>
  <c r="N2742" i="1"/>
  <c r="N2743" i="1"/>
  <c r="N2744" i="1"/>
  <c r="N2745" i="1"/>
  <c r="N2768" i="1"/>
  <c r="N2769" i="1"/>
  <c r="N2770" i="1"/>
  <c r="N2771" i="1"/>
  <c r="N3578" i="1"/>
  <c r="N3579" i="1"/>
  <c r="N3580" i="1"/>
  <c r="N6110" i="1"/>
  <c r="N6152" i="1"/>
  <c r="N6153" i="1"/>
  <c r="N7028" i="1"/>
  <c r="N7029" i="1"/>
  <c r="N7030" i="1"/>
  <c r="N7031" i="1"/>
  <c r="N7032" i="1"/>
  <c r="N7033" i="1"/>
  <c r="N7034" i="1"/>
  <c r="N7035" i="1"/>
  <c r="N7036" i="1"/>
  <c r="N7037" i="1"/>
  <c r="N9566" i="1"/>
  <c r="N9567" i="1"/>
  <c r="N9568" i="1"/>
  <c r="G5343" i="1"/>
  <c r="G1279" i="1"/>
  <c r="G1280" i="1"/>
  <c r="G1281" i="1"/>
  <c r="G1282" i="1"/>
  <c r="G9443" i="1"/>
  <c r="G9444" i="1"/>
  <c r="G9445" i="1"/>
  <c r="G9446" i="1"/>
  <c r="G9447" i="1"/>
  <c r="G9448" i="1"/>
  <c r="G9449" i="1"/>
  <c r="G9450" i="1"/>
  <c r="G9451" i="1"/>
  <c r="G3675" i="1"/>
  <c r="G90" i="1"/>
  <c r="G91" i="1"/>
  <c r="G767" i="1"/>
  <c r="G768" i="1"/>
  <c r="G769" i="1"/>
  <c r="G770" i="1"/>
  <c r="G771" i="1"/>
  <c r="G816" i="1"/>
  <c r="G1676" i="1"/>
  <c r="G1677" i="1"/>
  <c r="G1678" i="1"/>
  <c r="G9247" i="1"/>
  <c r="G9248" i="1"/>
  <c r="G9249" i="1"/>
  <c r="G9250" i="1"/>
  <c r="G9251" i="1"/>
  <c r="G9252" i="1"/>
  <c r="G9253" i="1"/>
  <c r="G9254" i="1"/>
  <c r="G2178" i="1"/>
  <c r="G2179" i="1"/>
  <c r="G2180" i="1"/>
  <c r="G2181" i="1"/>
  <c r="G2182" i="1"/>
  <c r="G2183" i="1"/>
  <c r="G2184" i="1"/>
  <c r="G2185" i="1"/>
  <c r="G5165" i="1"/>
  <c r="G5166" i="1"/>
  <c r="G5167" i="1"/>
  <c r="G5168" i="1"/>
  <c r="G3602" i="1"/>
  <c r="G3603" i="1"/>
  <c r="G3604" i="1"/>
  <c r="G3605" i="1"/>
  <c r="G5615" i="1"/>
  <c r="G5616" i="1"/>
  <c r="G4022" i="1"/>
  <c r="G4023" i="1"/>
  <c r="G4024" i="1"/>
  <c r="G628" i="1"/>
  <c r="G629" i="1"/>
  <c r="G630" i="1"/>
  <c r="G631" i="1"/>
  <c r="G632" i="1"/>
  <c r="G946" i="1"/>
  <c r="G947" i="1"/>
  <c r="G948" i="1"/>
  <c r="G949" i="1"/>
  <c r="G950" i="1"/>
  <c r="G951" i="1"/>
  <c r="G952" i="1"/>
  <c r="G3464" i="1"/>
  <c r="G3465" i="1"/>
  <c r="G6774" i="1"/>
  <c r="G6775" i="1"/>
  <c r="G6776" i="1"/>
  <c r="G6777" i="1"/>
  <c r="G6778" i="1"/>
  <c r="G6779" i="1"/>
  <c r="G479" i="1"/>
  <c r="G480" i="1"/>
  <c r="G481" i="1"/>
  <c r="G482" i="1"/>
  <c r="G483" i="1"/>
  <c r="G484" i="1"/>
  <c r="G485" i="1"/>
  <c r="G708" i="1"/>
  <c r="G709" i="1"/>
  <c r="G710" i="1"/>
  <c r="G711" i="1"/>
  <c r="G712" i="1"/>
  <c r="G713" i="1"/>
  <c r="G714" i="1"/>
  <c r="G715" i="1"/>
  <c r="G6273" i="1"/>
  <c r="G6488" i="1"/>
  <c r="G6489" i="1"/>
  <c r="G6490" i="1"/>
  <c r="G6491" i="1"/>
  <c r="G6492" i="1"/>
  <c r="G6493" i="1"/>
  <c r="G8916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6400" i="1"/>
  <c r="G3962" i="1"/>
  <c r="G4012" i="1"/>
  <c r="G4013" i="1"/>
  <c r="G8897" i="1"/>
  <c r="G9001" i="1"/>
  <c r="G9002" i="1"/>
  <c r="G9003" i="1"/>
  <c r="G9004" i="1"/>
  <c r="G9005" i="1"/>
  <c r="G9006" i="1"/>
  <c r="G9007" i="1"/>
  <c r="G9008" i="1"/>
  <c r="G9009" i="1"/>
  <c r="G2278" i="1"/>
  <c r="G7965" i="1"/>
  <c r="G7966" i="1"/>
  <c r="G7967" i="1"/>
  <c r="G7968" i="1"/>
  <c r="G7969" i="1"/>
  <c r="G7970" i="1"/>
  <c r="G7971" i="1"/>
  <c r="G8011" i="1"/>
  <c r="G8012" i="1"/>
  <c r="G8013" i="1"/>
  <c r="G8014" i="1"/>
  <c r="G6615" i="1"/>
  <c r="G6616" i="1"/>
  <c r="G6617" i="1"/>
  <c r="G6821" i="1"/>
  <c r="G6822" i="1"/>
  <c r="G6823" i="1"/>
  <c r="G9564" i="1"/>
  <c r="G9565" i="1"/>
  <c r="G9267" i="1"/>
  <c r="G4876" i="1"/>
  <c r="G4877" i="1"/>
  <c r="G4878" i="1"/>
  <c r="G4879" i="1"/>
  <c r="G4880" i="1"/>
  <c r="G4881" i="1"/>
  <c r="G4882" i="1"/>
  <c r="G4883" i="1"/>
  <c r="G4884" i="1"/>
  <c r="G4885" i="1"/>
  <c r="G6483" i="1"/>
  <c r="G6484" i="1"/>
  <c r="G7476" i="1"/>
  <c r="G7477" i="1"/>
  <c r="G7478" i="1"/>
  <c r="G7479" i="1"/>
  <c r="G7480" i="1"/>
  <c r="G7311" i="1"/>
  <c r="G7312" i="1"/>
  <c r="G7313" i="1"/>
  <c r="G7951" i="1"/>
  <c r="G7952" i="1"/>
  <c r="G7953" i="1"/>
  <c r="G7954" i="1"/>
  <c r="G7955" i="1"/>
  <c r="G8268" i="1"/>
  <c r="G8269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6705" i="1"/>
  <c r="G5499" i="1"/>
  <c r="G5500" i="1"/>
  <c r="G5543" i="1"/>
  <c r="G5544" i="1"/>
  <c r="G5592" i="1"/>
  <c r="G5593" i="1"/>
  <c r="G5594" i="1"/>
  <c r="G5595" i="1"/>
  <c r="G5596" i="1"/>
  <c r="G5597" i="1"/>
  <c r="G6950" i="1"/>
  <c r="G6951" i="1"/>
  <c r="G6952" i="1"/>
  <c r="G6953" i="1"/>
  <c r="G6954" i="1"/>
  <c r="G3183" i="1"/>
  <c r="G3184" i="1"/>
  <c r="G5129" i="1"/>
  <c r="G5130" i="1"/>
  <c r="G5131" i="1"/>
  <c r="G5132" i="1"/>
  <c r="G5133" i="1"/>
  <c r="G5217" i="1"/>
  <c r="G6841" i="1"/>
  <c r="G6842" i="1"/>
  <c r="G6911" i="1"/>
  <c r="G6912" i="1"/>
  <c r="G6924" i="1"/>
  <c r="G6925" i="1"/>
  <c r="G6926" i="1"/>
  <c r="G3530" i="1"/>
  <c r="G3531" i="1"/>
  <c r="G3532" i="1"/>
  <c r="G3533" i="1"/>
  <c r="G6277" i="1"/>
  <c r="G6278" i="1"/>
  <c r="G6279" i="1"/>
  <c r="G3302" i="1"/>
  <c r="G651" i="1"/>
  <c r="G4621" i="1"/>
  <c r="G6163" i="1"/>
  <c r="G3765" i="1"/>
  <c r="G140" i="1"/>
  <c r="G141" i="1"/>
  <c r="G142" i="1"/>
  <c r="G143" i="1"/>
  <c r="G144" i="1"/>
  <c r="G145" i="1"/>
  <c r="G1201" i="1"/>
  <c r="G1202" i="1"/>
  <c r="G1203" i="1"/>
  <c r="G1204" i="1"/>
  <c r="G6419" i="1"/>
  <c r="G6420" i="1"/>
  <c r="G6421" i="1"/>
  <c r="G244" i="1"/>
  <c r="G270" i="1"/>
  <c r="G271" i="1"/>
  <c r="G272" i="1"/>
  <c r="G273" i="1"/>
  <c r="G4450" i="1"/>
  <c r="G4451" i="1"/>
  <c r="G4477" i="1"/>
  <c r="G4478" i="1"/>
  <c r="G4479" i="1"/>
  <c r="G5277" i="1"/>
  <c r="G5278" i="1"/>
  <c r="G5279" i="1"/>
  <c r="G5280" i="1"/>
  <c r="G5281" i="1"/>
  <c r="G9048" i="1"/>
  <c r="G9049" i="1"/>
  <c r="G9050" i="1"/>
  <c r="G9051" i="1"/>
  <c r="G9052" i="1"/>
  <c r="G9053" i="1"/>
  <c r="G9054" i="1"/>
  <c r="G9055" i="1"/>
  <c r="G9056" i="1"/>
  <c r="G9261" i="1"/>
  <c r="G5234" i="1"/>
  <c r="G5235" i="1"/>
  <c r="G9512" i="1"/>
  <c r="G9513" i="1"/>
  <c r="G9514" i="1"/>
  <c r="G9515" i="1"/>
  <c r="G9516" i="1"/>
  <c r="G502" i="1"/>
  <c r="G5665" i="1"/>
  <c r="G5666" i="1"/>
  <c r="G5667" i="1"/>
  <c r="G5668" i="1"/>
  <c r="G5669" i="1"/>
  <c r="G5696" i="1"/>
  <c r="G5697" i="1"/>
  <c r="G304" i="1"/>
  <c r="G305" i="1"/>
  <c r="G306" i="1"/>
  <c r="G307" i="1"/>
  <c r="G1894" i="1"/>
  <c r="G2192" i="1"/>
  <c r="G2193" i="1"/>
  <c r="G2194" i="1"/>
  <c r="G3905" i="1"/>
  <c r="G3906" i="1"/>
  <c r="G3907" i="1"/>
  <c r="G3908" i="1"/>
  <c r="G285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1142" i="1"/>
  <c r="G4233" i="1"/>
  <c r="G4234" i="1"/>
  <c r="G4345" i="1"/>
  <c r="G4346" i="1"/>
  <c r="G4347" i="1"/>
  <c r="G4348" i="1"/>
  <c r="G4710" i="1"/>
  <c r="G4711" i="1"/>
  <c r="G4712" i="1"/>
  <c r="G4713" i="1"/>
  <c r="G5515" i="1"/>
  <c r="G5516" i="1"/>
  <c r="G5517" i="1"/>
  <c r="G5518" i="1"/>
  <c r="G5519" i="1"/>
  <c r="G5628" i="1"/>
  <c r="G5629" i="1"/>
  <c r="G5799" i="1"/>
  <c r="G5800" i="1"/>
  <c r="G5801" i="1"/>
  <c r="G5802" i="1"/>
  <c r="G5803" i="1"/>
  <c r="G5824" i="1"/>
  <c r="G7416" i="1"/>
  <c r="G7417" i="1"/>
  <c r="G8099" i="1"/>
  <c r="G8337" i="1"/>
  <c r="G8338" i="1"/>
  <c r="G8339" i="1"/>
  <c r="G8340" i="1"/>
  <c r="G8341" i="1"/>
  <c r="G8342" i="1"/>
  <c r="G8343" i="1"/>
  <c r="G8344" i="1"/>
  <c r="G8345" i="1"/>
  <c r="G8464" i="1"/>
  <c r="G8465" i="1"/>
  <c r="G8466" i="1"/>
  <c r="G8526" i="1"/>
  <c r="G8527" i="1"/>
  <c r="G8528" i="1"/>
  <c r="G2272" i="1"/>
  <c r="G2273" i="1"/>
  <c r="G2833" i="1"/>
  <c r="G2834" i="1"/>
  <c r="G2835" i="1"/>
  <c r="G2836" i="1"/>
  <c r="G2837" i="1"/>
  <c r="G2838" i="1"/>
  <c r="G2839" i="1"/>
  <c r="G2840" i="1"/>
  <c r="G3704" i="1"/>
  <c r="G3705" i="1"/>
  <c r="G3725" i="1"/>
  <c r="G3726" i="1"/>
  <c r="G3727" i="1"/>
  <c r="G3728" i="1"/>
  <c r="G5377" i="1"/>
  <c r="G5378" i="1"/>
  <c r="G5379" i="1"/>
  <c r="G5404" i="1"/>
  <c r="G5405" i="1"/>
  <c r="G5599" i="1"/>
  <c r="G5600" i="1"/>
  <c r="G5601" i="1"/>
  <c r="G5970" i="1"/>
  <c r="G5971" i="1"/>
  <c r="G5972" i="1"/>
  <c r="G5973" i="1"/>
  <c r="G5974" i="1"/>
  <c r="G6665" i="1"/>
  <c r="G6666" i="1"/>
  <c r="G6667" i="1"/>
  <c r="G6668" i="1"/>
  <c r="G6669" i="1"/>
  <c r="G6670" i="1"/>
  <c r="G7006" i="1"/>
  <c r="G7007" i="1"/>
  <c r="G7008" i="1"/>
  <c r="G7009" i="1"/>
  <c r="G7010" i="1"/>
  <c r="G7011" i="1"/>
  <c r="G7206" i="1"/>
  <c r="G7207" i="1"/>
  <c r="G7208" i="1"/>
  <c r="G4613" i="1"/>
  <c r="G5325" i="1"/>
  <c r="G5326" i="1"/>
  <c r="G5327" i="1"/>
  <c r="G5328" i="1"/>
  <c r="G5329" i="1"/>
  <c r="G5330" i="1"/>
  <c r="G6998" i="1"/>
  <c r="G6999" i="1"/>
  <c r="G7000" i="1"/>
  <c r="G7001" i="1"/>
  <c r="G7002" i="1"/>
  <c r="G7003" i="1"/>
  <c r="G7004" i="1"/>
  <c r="G1386" i="1"/>
  <c r="G1387" i="1"/>
  <c r="G1388" i="1"/>
  <c r="G1389" i="1"/>
  <c r="G1390" i="1"/>
  <c r="G1391" i="1"/>
  <c r="G1392" i="1"/>
  <c r="G1393" i="1"/>
  <c r="G1394" i="1"/>
  <c r="G1519" i="1"/>
  <c r="G1628" i="1"/>
  <c r="G1629" i="1"/>
  <c r="G1630" i="1"/>
  <c r="G1631" i="1"/>
  <c r="G1632" i="1"/>
  <c r="G1633" i="1"/>
  <c r="G1920" i="1"/>
  <c r="G1921" i="1"/>
  <c r="G1934" i="1"/>
  <c r="G1935" i="1"/>
  <c r="G3496" i="1"/>
  <c r="G3497" i="1"/>
  <c r="G3498" i="1"/>
  <c r="G3630" i="1"/>
  <c r="G3631" i="1"/>
  <c r="G3632" i="1"/>
  <c r="G4060" i="1"/>
  <c r="G4219" i="1"/>
  <c r="G4220" i="1"/>
  <c r="G4221" i="1"/>
  <c r="G4222" i="1"/>
  <c r="G4223" i="1"/>
  <c r="G4224" i="1"/>
  <c r="G4225" i="1"/>
  <c r="G4226" i="1"/>
  <c r="G4227" i="1"/>
  <c r="G4228" i="1"/>
  <c r="G5469" i="1"/>
  <c r="G5470" i="1"/>
  <c r="G5471" i="1"/>
  <c r="G5472" i="1"/>
  <c r="G5473" i="1"/>
  <c r="G5474" i="1"/>
  <c r="G5475" i="1"/>
  <c r="G5476" i="1"/>
  <c r="G5680" i="1"/>
  <c r="G9019" i="1"/>
  <c r="G9020" i="1"/>
  <c r="G9021" i="1"/>
  <c r="G9057" i="1"/>
  <c r="G9058" i="1"/>
  <c r="G9059" i="1"/>
  <c r="G9150" i="1"/>
  <c r="G9151" i="1"/>
  <c r="G9152" i="1"/>
  <c r="G9153" i="1"/>
  <c r="G9154" i="1"/>
  <c r="G9155" i="1"/>
  <c r="G9177" i="1"/>
  <c r="G9221" i="1"/>
  <c r="G367" i="1"/>
  <c r="G368" i="1"/>
  <c r="G369" i="1"/>
  <c r="G370" i="1"/>
  <c r="G953" i="1"/>
  <c r="G954" i="1"/>
  <c r="G955" i="1"/>
  <c r="G956" i="1"/>
  <c r="G957" i="1"/>
  <c r="G958" i="1"/>
  <c r="G8816" i="1"/>
  <c r="G8817" i="1"/>
  <c r="G8818" i="1"/>
  <c r="G8819" i="1"/>
  <c r="G8820" i="1"/>
  <c r="G8821" i="1"/>
  <c r="G1663" i="1"/>
  <c r="G1664" i="1"/>
  <c r="G5900" i="1"/>
  <c r="G5901" i="1"/>
  <c r="G5902" i="1"/>
  <c r="G5903" i="1"/>
  <c r="G5904" i="1"/>
  <c r="G5905" i="1"/>
  <c r="G5906" i="1"/>
  <c r="G5907" i="1"/>
  <c r="G1759" i="1"/>
  <c r="G1760" i="1"/>
  <c r="G1761" i="1"/>
  <c r="G1762" i="1"/>
  <c r="G1763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96" i="1"/>
  <c r="G1433" i="1"/>
  <c r="G3208" i="1"/>
  <c r="G3209" i="1"/>
  <c r="G3210" i="1"/>
  <c r="G3211" i="1"/>
  <c r="G3212" i="1"/>
  <c r="G4973" i="1"/>
  <c r="G4974" i="1"/>
  <c r="G5713" i="1"/>
  <c r="G7704" i="1"/>
  <c r="G7705" i="1"/>
  <c r="G7725" i="1"/>
  <c r="G7726" i="1"/>
  <c r="G7727" i="1"/>
  <c r="G7728" i="1"/>
  <c r="G7729" i="1"/>
  <c r="G8495" i="1"/>
  <c r="G8725" i="1"/>
  <c r="G8726" i="1"/>
  <c r="G8727" i="1"/>
  <c r="G8728" i="1"/>
  <c r="G8729" i="1"/>
  <c r="G8730" i="1"/>
  <c r="G8731" i="1"/>
  <c r="G7298" i="1"/>
  <c r="G7299" i="1"/>
  <c r="G7300" i="1"/>
  <c r="G1574" i="1"/>
  <c r="G1575" i="1"/>
  <c r="G1576" i="1"/>
  <c r="G1577" i="1"/>
  <c r="G1578" i="1"/>
  <c r="G1685" i="1"/>
  <c r="G1686" i="1"/>
  <c r="G1687" i="1"/>
  <c r="G1688" i="1"/>
  <c r="G1689" i="1"/>
  <c r="K5343" i="1"/>
  <c r="K1279" i="1"/>
  <c r="K1280" i="1"/>
  <c r="K1281" i="1"/>
  <c r="K1282" i="1"/>
  <c r="K9443" i="1"/>
  <c r="K9444" i="1"/>
  <c r="K9445" i="1"/>
  <c r="K9446" i="1"/>
  <c r="K9447" i="1"/>
  <c r="K9448" i="1"/>
  <c r="K9449" i="1"/>
  <c r="K9450" i="1"/>
  <c r="K9451" i="1"/>
  <c r="K3675" i="1"/>
  <c r="K90" i="1"/>
  <c r="K91" i="1"/>
  <c r="K767" i="1"/>
  <c r="K768" i="1"/>
  <c r="K769" i="1"/>
  <c r="K770" i="1"/>
  <c r="K771" i="1"/>
  <c r="K816" i="1"/>
  <c r="K1676" i="1"/>
  <c r="K1677" i="1"/>
  <c r="K1678" i="1"/>
  <c r="K9247" i="1"/>
  <c r="K9248" i="1"/>
  <c r="K9249" i="1"/>
  <c r="K9250" i="1"/>
  <c r="K9251" i="1"/>
  <c r="K9252" i="1"/>
  <c r="K9253" i="1"/>
  <c r="K9254" i="1"/>
  <c r="K2178" i="1"/>
  <c r="K2179" i="1"/>
  <c r="K2180" i="1"/>
  <c r="K2181" i="1"/>
  <c r="K2182" i="1"/>
  <c r="K2183" i="1"/>
  <c r="K2184" i="1"/>
  <c r="K2185" i="1"/>
  <c r="K5165" i="1"/>
  <c r="K5166" i="1"/>
  <c r="K5167" i="1"/>
  <c r="K5168" i="1"/>
  <c r="K3602" i="1"/>
  <c r="K3603" i="1"/>
  <c r="K3604" i="1"/>
  <c r="K3605" i="1"/>
  <c r="K5615" i="1"/>
  <c r="K5616" i="1"/>
  <c r="K4022" i="1"/>
  <c r="K4023" i="1"/>
  <c r="K4024" i="1"/>
  <c r="K628" i="1"/>
  <c r="K629" i="1"/>
  <c r="K630" i="1"/>
  <c r="K631" i="1"/>
  <c r="K632" i="1"/>
  <c r="K946" i="1"/>
  <c r="K947" i="1"/>
  <c r="K948" i="1"/>
  <c r="K949" i="1"/>
  <c r="K950" i="1"/>
  <c r="K951" i="1"/>
  <c r="K952" i="1"/>
  <c r="K3464" i="1"/>
  <c r="K3465" i="1"/>
  <c r="K6774" i="1"/>
  <c r="K6775" i="1"/>
  <c r="K6776" i="1"/>
  <c r="K6777" i="1"/>
  <c r="K6778" i="1"/>
  <c r="K6779" i="1"/>
  <c r="K479" i="1"/>
  <c r="K480" i="1"/>
  <c r="K481" i="1"/>
  <c r="K482" i="1"/>
  <c r="K483" i="1"/>
  <c r="K484" i="1"/>
  <c r="K485" i="1"/>
  <c r="K708" i="1"/>
  <c r="K709" i="1"/>
  <c r="K710" i="1"/>
  <c r="K711" i="1"/>
  <c r="K712" i="1"/>
  <c r="K713" i="1"/>
  <c r="K714" i="1"/>
  <c r="K715" i="1"/>
  <c r="K6273" i="1"/>
  <c r="K6488" i="1"/>
  <c r="K6489" i="1"/>
  <c r="K6490" i="1"/>
  <c r="K6491" i="1"/>
  <c r="K6492" i="1"/>
  <c r="K6493" i="1"/>
  <c r="K8916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6400" i="1"/>
  <c r="K3962" i="1"/>
  <c r="K4012" i="1"/>
  <c r="K4013" i="1"/>
  <c r="K8897" i="1"/>
  <c r="K9001" i="1"/>
  <c r="K9002" i="1"/>
  <c r="K9003" i="1"/>
  <c r="K9004" i="1"/>
  <c r="K9005" i="1"/>
  <c r="K9006" i="1"/>
  <c r="K9007" i="1"/>
  <c r="K9008" i="1"/>
  <c r="K9009" i="1"/>
  <c r="K2278" i="1"/>
  <c r="K7965" i="1"/>
  <c r="K7966" i="1"/>
  <c r="K7967" i="1"/>
  <c r="K7968" i="1"/>
  <c r="K7969" i="1"/>
  <c r="K7970" i="1"/>
  <c r="K7971" i="1"/>
  <c r="K8011" i="1"/>
  <c r="K8012" i="1"/>
  <c r="K8013" i="1"/>
  <c r="K8014" i="1"/>
  <c r="K6615" i="1"/>
  <c r="K6616" i="1"/>
  <c r="K6617" i="1"/>
  <c r="K6821" i="1"/>
  <c r="K6822" i="1"/>
  <c r="K6823" i="1"/>
  <c r="K9564" i="1"/>
  <c r="K9565" i="1"/>
  <c r="K9267" i="1"/>
  <c r="K4876" i="1"/>
  <c r="K4877" i="1"/>
  <c r="K4878" i="1"/>
  <c r="K4879" i="1"/>
  <c r="K4880" i="1"/>
  <c r="K4881" i="1"/>
  <c r="K4882" i="1"/>
  <c r="K4883" i="1"/>
  <c r="K4884" i="1"/>
  <c r="K4885" i="1"/>
  <c r="K6483" i="1"/>
  <c r="K6484" i="1"/>
  <c r="K7476" i="1"/>
  <c r="K7477" i="1"/>
  <c r="K7478" i="1"/>
  <c r="K7479" i="1"/>
  <c r="K7480" i="1"/>
  <c r="K7311" i="1"/>
  <c r="K7312" i="1"/>
  <c r="K7313" i="1"/>
  <c r="K7951" i="1"/>
  <c r="K7952" i="1"/>
  <c r="K7953" i="1"/>
  <c r="K7954" i="1"/>
  <c r="K7955" i="1"/>
  <c r="K8268" i="1"/>
  <c r="K8269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6705" i="1"/>
  <c r="K5499" i="1"/>
  <c r="K5500" i="1"/>
  <c r="K5543" i="1"/>
  <c r="K5544" i="1"/>
  <c r="K5592" i="1"/>
  <c r="K5593" i="1"/>
  <c r="K5594" i="1"/>
  <c r="K5595" i="1"/>
  <c r="K5596" i="1"/>
  <c r="K5597" i="1"/>
  <c r="K6950" i="1"/>
  <c r="K6951" i="1"/>
  <c r="K6952" i="1"/>
  <c r="K6953" i="1"/>
  <c r="K6954" i="1"/>
  <c r="K3183" i="1"/>
  <c r="K3184" i="1"/>
  <c r="K5129" i="1"/>
  <c r="K5130" i="1"/>
  <c r="K5131" i="1"/>
  <c r="K5132" i="1"/>
  <c r="K5133" i="1"/>
  <c r="K5217" i="1"/>
  <c r="K6841" i="1"/>
  <c r="K6842" i="1"/>
  <c r="K6911" i="1"/>
  <c r="K6912" i="1"/>
  <c r="K6924" i="1"/>
  <c r="K6925" i="1"/>
  <c r="K6926" i="1"/>
  <c r="K3530" i="1"/>
  <c r="K3531" i="1"/>
  <c r="K3532" i="1"/>
  <c r="K3533" i="1"/>
  <c r="K6277" i="1"/>
  <c r="K6278" i="1"/>
  <c r="K6279" i="1"/>
  <c r="K3302" i="1"/>
  <c r="K651" i="1"/>
  <c r="K4621" i="1"/>
  <c r="K6163" i="1"/>
  <c r="K3765" i="1"/>
  <c r="K140" i="1"/>
  <c r="K141" i="1"/>
  <c r="K142" i="1"/>
  <c r="K143" i="1"/>
  <c r="K144" i="1"/>
  <c r="K145" i="1"/>
  <c r="K1201" i="1"/>
  <c r="K1202" i="1"/>
  <c r="K1203" i="1"/>
  <c r="K1204" i="1"/>
  <c r="K6419" i="1"/>
  <c r="K6420" i="1"/>
  <c r="K6421" i="1"/>
  <c r="K244" i="1"/>
  <c r="K270" i="1"/>
  <c r="K271" i="1"/>
  <c r="K272" i="1"/>
  <c r="K273" i="1"/>
  <c r="K4450" i="1"/>
  <c r="K4451" i="1"/>
  <c r="K4477" i="1"/>
  <c r="K4478" i="1"/>
  <c r="K4479" i="1"/>
  <c r="K5277" i="1"/>
  <c r="K5278" i="1"/>
  <c r="K5279" i="1"/>
  <c r="K5280" i="1"/>
  <c r="K5281" i="1"/>
  <c r="K9048" i="1"/>
  <c r="K9049" i="1"/>
  <c r="K9050" i="1"/>
  <c r="K9051" i="1"/>
  <c r="K9052" i="1"/>
  <c r="K9053" i="1"/>
  <c r="K9054" i="1"/>
  <c r="K9055" i="1"/>
  <c r="K9056" i="1"/>
  <c r="K9261" i="1"/>
  <c r="K5234" i="1"/>
  <c r="K5235" i="1"/>
  <c r="K9512" i="1"/>
  <c r="K9513" i="1"/>
  <c r="K9514" i="1"/>
  <c r="K9515" i="1"/>
  <c r="K9516" i="1"/>
  <c r="K502" i="1"/>
  <c r="K5665" i="1"/>
  <c r="K5666" i="1"/>
  <c r="K5667" i="1"/>
  <c r="K5668" i="1"/>
  <c r="K5669" i="1"/>
  <c r="K5696" i="1"/>
  <c r="K5697" i="1"/>
  <c r="K304" i="1"/>
  <c r="K305" i="1"/>
  <c r="K306" i="1"/>
  <c r="K307" i="1"/>
  <c r="K1894" i="1"/>
  <c r="K2192" i="1"/>
  <c r="K2193" i="1"/>
  <c r="K2194" i="1"/>
  <c r="K3905" i="1"/>
  <c r="K3906" i="1"/>
  <c r="K3907" i="1"/>
  <c r="K3908" i="1"/>
  <c r="K285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1142" i="1"/>
  <c r="K4233" i="1"/>
  <c r="K4234" i="1"/>
  <c r="K4345" i="1"/>
  <c r="K4346" i="1"/>
  <c r="K4347" i="1"/>
  <c r="K4348" i="1"/>
  <c r="K4710" i="1"/>
  <c r="K4711" i="1"/>
  <c r="K4712" i="1"/>
  <c r="K4713" i="1"/>
  <c r="K5515" i="1"/>
  <c r="K5516" i="1"/>
  <c r="K5517" i="1"/>
  <c r="K5518" i="1"/>
  <c r="K5519" i="1"/>
  <c r="K5628" i="1"/>
  <c r="K5629" i="1"/>
  <c r="K5799" i="1"/>
  <c r="K5800" i="1"/>
  <c r="K5801" i="1"/>
  <c r="K5802" i="1"/>
  <c r="K5803" i="1"/>
  <c r="K5824" i="1"/>
  <c r="K7416" i="1"/>
  <c r="K7417" i="1"/>
  <c r="K8099" i="1"/>
  <c r="K8337" i="1"/>
  <c r="K8338" i="1"/>
  <c r="K8339" i="1"/>
  <c r="K8340" i="1"/>
  <c r="K8341" i="1"/>
  <c r="K8342" i="1"/>
  <c r="K8343" i="1"/>
  <c r="K8344" i="1"/>
  <c r="K8345" i="1"/>
  <c r="K8464" i="1"/>
  <c r="K8465" i="1"/>
  <c r="K8466" i="1"/>
  <c r="K8526" i="1"/>
  <c r="K8527" i="1"/>
  <c r="K8528" i="1"/>
  <c r="K2272" i="1"/>
  <c r="K2273" i="1"/>
  <c r="K2833" i="1"/>
  <c r="K2834" i="1"/>
  <c r="K2835" i="1"/>
  <c r="K2836" i="1"/>
  <c r="K2837" i="1"/>
  <c r="K2838" i="1"/>
  <c r="K2839" i="1"/>
  <c r="K2840" i="1"/>
  <c r="K3704" i="1"/>
  <c r="K3705" i="1"/>
  <c r="K3725" i="1"/>
  <c r="K3726" i="1"/>
  <c r="K3727" i="1"/>
  <c r="K3728" i="1"/>
  <c r="K5377" i="1"/>
  <c r="K5378" i="1"/>
  <c r="K5379" i="1"/>
  <c r="K5404" i="1"/>
  <c r="K5405" i="1"/>
  <c r="K5599" i="1"/>
  <c r="K5600" i="1"/>
  <c r="K5601" i="1"/>
  <c r="K5970" i="1"/>
  <c r="K5971" i="1"/>
  <c r="K5972" i="1"/>
  <c r="K5973" i="1"/>
  <c r="K5974" i="1"/>
  <c r="K6665" i="1"/>
  <c r="K6666" i="1"/>
  <c r="K6667" i="1"/>
  <c r="K6668" i="1"/>
  <c r="K6669" i="1"/>
  <c r="K6670" i="1"/>
  <c r="K7006" i="1"/>
  <c r="K7007" i="1"/>
  <c r="K7008" i="1"/>
  <c r="K7009" i="1"/>
  <c r="K7010" i="1"/>
  <c r="K7011" i="1"/>
  <c r="K7206" i="1"/>
  <c r="K7207" i="1"/>
  <c r="K7208" i="1"/>
  <c r="K4613" i="1"/>
  <c r="K5325" i="1"/>
  <c r="K5326" i="1"/>
  <c r="K5327" i="1"/>
  <c r="K5328" i="1"/>
  <c r="K5329" i="1"/>
  <c r="K5330" i="1"/>
  <c r="K6998" i="1"/>
  <c r="K6999" i="1"/>
  <c r="K7000" i="1"/>
  <c r="K7001" i="1"/>
  <c r="K7002" i="1"/>
  <c r="K7003" i="1"/>
  <c r="K7004" i="1"/>
  <c r="K1386" i="1"/>
  <c r="K1387" i="1"/>
  <c r="K1388" i="1"/>
  <c r="K1389" i="1"/>
  <c r="K1390" i="1"/>
  <c r="K1391" i="1"/>
  <c r="K1392" i="1"/>
  <c r="K1393" i="1"/>
  <c r="K1394" i="1"/>
  <c r="K1519" i="1"/>
  <c r="K1628" i="1"/>
  <c r="K1629" i="1"/>
  <c r="K1630" i="1"/>
  <c r="K1631" i="1"/>
  <c r="K1632" i="1"/>
  <c r="K1633" i="1"/>
  <c r="K1920" i="1"/>
  <c r="K1921" i="1"/>
  <c r="K1934" i="1"/>
  <c r="K1935" i="1"/>
  <c r="K3496" i="1"/>
  <c r="K3497" i="1"/>
  <c r="K3498" i="1"/>
  <c r="K3630" i="1"/>
  <c r="K3631" i="1"/>
  <c r="K3632" i="1"/>
  <c r="K4060" i="1"/>
  <c r="K4219" i="1"/>
  <c r="K4220" i="1"/>
  <c r="K4221" i="1"/>
  <c r="K4222" i="1"/>
  <c r="K4223" i="1"/>
  <c r="K4224" i="1"/>
  <c r="K4225" i="1"/>
  <c r="K4226" i="1"/>
  <c r="K4227" i="1"/>
  <c r="K4228" i="1"/>
  <c r="K5469" i="1"/>
  <c r="K5470" i="1"/>
  <c r="K5471" i="1"/>
  <c r="K5472" i="1"/>
  <c r="K5473" i="1"/>
  <c r="K5474" i="1"/>
  <c r="K5475" i="1"/>
  <c r="K5476" i="1"/>
  <c r="K5680" i="1"/>
  <c r="K9019" i="1"/>
  <c r="K9020" i="1"/>
  <c r="K9021" i="1"/>
  <c r="K9057" i="1"/>
  <c r="K9058" i="1"/>
  <c r="K9059" i="1"/>
  <c r="K9150" i="1"/>
  <c r="K9151" i="1"/>
  <c r="K9152" i="1"/>
  <c r="K9153" i="1"/>
  <c r="K9154" i="1"/>
  <c r="K9155" i="1"/>
  <c r="K9177" i="1"/>
  <c r="K9221" i="1"/>
  <c r="K367" i="1"/>
  <c r="K368" i="1"/>
  <c r="K369" i="1"/>
  <c r="K370" i="1"/>
  <c r="K953" i="1"/>
  <c r="K954" i="1"/>
  <c r="K955" i="1"/>
  <c r="K956" i="1"/>
  <c r="K957" i="1"/>
  <c r="K958" i="1"/>
  <c r="K8816" i="1"/>
  <c r="K8817" i="1"/>
  <c r="K8818" i="1"/>
  <c r="K8819" i="1"/>
  <c r="K8820" i="1"/>
  <c r="K8821" i="1"/>
  <c r="K1663" i="1"/>
  <c r="K1664" i="1"/>
  <c r="K5900" i="1"/>
  <c r="K5901" i="1"/>
  <c r="K5902" i="1"/>
  <c r="K5903" i="1"/>
  <c r="K5904" i="1"/>
  <c r="K5905" i="1"/>
  <c r="K5906" i="1"/>
  <c r="K5907" i="1"/>
  <c r="K1759" i="1"/>
  <c r="K1760" i="1"/>
  <c r="K1761" i="1"/>
  <c r="K1762" i="1"/>
  <c r="K1763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96" i="1"/>
  <c r="K1433" i="1"/>
  <c r="K3208" i="1"/>
  <c r="K3209" i="1"/>
  <c r="K3210" i="1"/>
  <c r="K3211" i="1"/>
  <c r="K3212" i="1"/>
  <c r="K4973" i="1"/>
  <c r="K4974" i="1"/>
  <c r="K5713" i="1"/>
  <c r="K7704" i="1"/>
  <c r="K7705" i="1"/>
  <c r="K7725" i="1"/>
  <c r="K7726" i="1"/>
  <c r="K7727" i="1"/>
  <c r="K7728" i="1"/>
  <c r="K7729" i="1"/>
  <c r="K8495" i="1"/>
  <c r="K8725" i="1"/>
  <c r="K8726" i="1"/>
  <c r="K8727" i="1"/>
  <c r="K8728" i="1"/>
  <c r="K8729" i="1"/>
  <c r="K8730" i="1"/>
  <c r="K8731" i="1"/>
  <c r="K7298" i="1"/>
  <c r="K7299" i="1"/>
  <c r="K7300" i="1"/>
  <c r="K1574" i="1"/>
  <c r="K1575" i="1"/>
  <c r="K1576" i="1"/>
  <c r="K1577" i="1"/>
  <c r="K1578" i="1"/>
  <c r="K1685" i="1"/>
  <c r="K1686" i="1"/>
  <c r="K1687" i="1"/>
  <c r="K1688" i="1"/>
  <c r="K1689" i="1"/>
  <c r="N5343" i="1"/>
  <c r="N1279" i="1"/>
  <c r="N1280" i="1"/>
  <c r="N1281" i="1"/>
  <c r="N1282" i="1"/>
  <c r="N9443" i="1"/>
  <c r="N9444" i="1"/>
  <c r="N9445" i="1"/>
  <c r="N9446" i="1"/>
  <c r="N9447" i="1"/>
  <c r="N9448" i="1"/>
  <c r="N9449" i="1"/>
  <c r="N9450" i="1"/>
  <c r="N9451" i="1"/>
  <c r="N3675" i="1"/>
  <c r="N90" i="1"/>
  <c r="N91" i="1"/>
  <c r="N767" i="1"/>
  <c r="N768" i="1"/>
  <c r="N769" i="1"/>
  <c r="N770" i="1"/>
  <c r="N771" i="1"/>
  <c r="N816" i="1"/>
  <c r="N1676" i="1"/>
  <c r="N1677" i="1"/>
  <c r="N1678" i="1"/>
  <c r="N9247" i="1"/>
  <c r="N9248" i="1"/>
  <c r="N9249" i="1"/>
  <c r="N9250" i="1"/>
  <c r="N9251" i="1"/>
  <c r="N9252" i="1"/>
  <c r="N9253" i="1"/>
  <c r="N9254" i="1"/>
  <c r="N2178" i="1"/>
  <c r="N2179" i="1"/>
  <c r="N2180" i="1"/>
  <c r="N2181" i="1"/>
  <c r="N2182" i="1"/>
  <c r="N2183" i="1"/>
  <c r="N2184" i="1"/>
  <c r="N2185" i="1"/>
  <c r="N5165" i="1"/>
  <c r="N5166" i="1"/>
  <c r="N5167" i="1"/>
  <c r="N5168" i="1"/>
  <c r="N3602" i="1"/>
  <c r="N3603" i="1"/>
  <c r="N3604" i="1"/>
  <c r="N3605" i="1"/>
  <c r="N5615" i="1"/>
  <c r="N5616" i="1"/>
  <c r="N4022" i="1"/>
  <c r="N4023" i="1"/>
  <c r="N4024" i="1"/>
  <c r="N628" i="1"/>
  <c r="N629" i="1"/>
  <c r="N630" i="1"/>
  <c r="N631" i="1"/>
  <c r="N632" i="1"/>
  <c r="N946" i="1"/>
  <c r="N947" i="1"/>
  <c r="N948" i="1"/>
  <c r="N949" i="1"/>
  <c r="N950" i="1"/>
  <c r="N951" i="1"/>
  <c r="N952" i="1"/>
  <c r="N3464" i="1"/>
  <c r="N3465" i="1"/>
  <c r="N6774" i="1"/>
  <c r="N6775" i="1"/>
  <c r="N6776" i="1"/>
  <c r="N6777" i="1"/>
  <c r="N6778" i="1"/>
  <c r="N6779" i="1"/>
  <c r="N479" i="1"/>
  <c r="N480" i="1"/>
  <c r="N481" i="1"/>
  <c r="N482" i="1"/>
  <c r="N483" i="1"/>
  <c r="N484" i="1"/>
  <c r="N485" i="1"/>
  <c r="N708" i="1"/>
  <c r="N709" i="1"/>
  <c r="N710" i="1"/>
  <c r="N711" i="1"/>
  <c r="N712" i="1"/>
  <c r="N713" i="1"/>
  <c r="N714" i="1"/>
  <c r="N715" i="1"/>
  <c r="N6273" i="1"/>
  <c r="N6488" i="1"/>
  <c r="N6489" i="1"/>
  <c r="N6490" i="1"/>
  <c r="N6491" i="1"/>
  <c r="N6492" i="1"/>
  <c r="N6493" i="1"/>
  <c r="N8916" i="1"/>
  <c r="N8941" i="1"/>
  <c r="N8942" i="1"/>
  <c r="N8943" i="1"/>
  <c r="N8944" i="1"/>
  <c r="N8945" i="1"/>
  <c r="N8946" i="1"/>
  <c r="N8947" i="1"/>
  <c r="N8948" i="1"/>
  <c r="N8949" i="1"/>
  <c r="N8950" i="1"/>
  <c r="N8951" i="1"/>
  <c r="N8952" i="1"/>
  <c r="N6400" i="1"/>
  <c r="N3962" i="1"/>
  <c r="N4012" i="1"/>
  <c r="N4013" i="1"/>
  <c r="N8897" i="1"/>
  <c r="N9001" i="1"/>
  <c r="N9002" i="1"/>
  <c r="N9003" i="1"/>
  <c r="N9004" i="1"/>
  <c r="N9005" i="1"/>
  <c r="N9006" i="1"/>
  <c r="N9007" i="1"/>
  <c r="N9008" i="1"/>
  <c r="N9009" i="1"/>
  <c r="N2278" i="1"/>
  <c r="N7965" i="1"/>
  <c r="N7966" i="1"/>
  <c r="N7967" i="1"/>
  <c r="N7968" i="1"/>
  <c r="N7969" i="1"/>
  <c r="N7970" i="1"/>
  <c r="N7971" i="1"/>
  <c r="N8011" i="1"/>
  <c r="N8012" i="1"/>
  <c r="N8013" i="1"/>
  <c r="N8014" i="1"/>
  <c r="N6615" i="1"/>
  <c r="N6616" i="1"/>
  <c r="N6617" i="1"/>
  <c r="N6821" i="1"/>
  <c r="N6822" i="1"/>
  <c r="N6823" i="1"/>
  <c r="N9564" i="1"/>
  <c r="N9565" i="1"/>
  <c r="N9267" i="1"/>
  <c r="N4876" i="1"/>
  <c r="N4877" i="1"/>
  <c r="N4878" i="1"/>
  <c r="N4879" i="1"/>
  <c r="N4880" i="1"/>
  <c r="N4881" i="1"/>
  <c r="N4882" i="1"/>
  <c r="N4883" i="1"/>
  <c r="N4884" i="1"/>
  <c r="N4885" i="1"/>
  <c r="N6483" i="1"/>
  <c r="N6484" i="1"/>
  <c r="N7476" i="1"/>
  <c r="N7477" i="1"/>
  <c r="N7478" i="1"/>
  <c r="N7479" i="1"/>
  <c r="N7480" i="1"/>
  <c r="N7311" i="1"/>
  <c r="N7312" i="1"/>
  <c r="N7313" i="1"/>
  <c r="N7951" i="1"/>
  <c r="N7952" i="1"/>
  <c r="N7953" i="1"/>
  <c r="N7954" i="1"/>
  <c r="N7955" i="1"/>
  <c r="N8268" i="1"/>
  <c r="N8269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6705" i="1"/>
  <c r="N5499" i="1"/>
  <c r="N5500" i="1"/>
  <c r="N5543" i="1"/>
  <c r="N5544" i="1"/>
  <c r="N5592" i="1"/>
  <c r="N5593" i="1"/>
  <c r="N5594" i="1"/>
  <c r="N5595" i="1"/>
  <c r="N5596" i="1"/>
  <c r="N5597" i="1"/>
  <c r="N6950" i="1"/>
  <c r="N6951" i="1"/>
  <c r="N6952" i="1"/>
  <c r="N6953" i="1"/>
  <c r="N6954" i="1"/>
  <c r="N3183" i="1"/>
  <c r="N3184" i="1"/>
  <c r="N5129" i="1"/>
  <c r="N5130" i="1"/>
  <c r="N5131" i="1"/>
  <c r="N5132" i="1"/>
  <c r="N5133" i="1"/>
  <c r="N5217" i="1"/>
  <c r="N6841" i="1"/>
  <c r="N6842" i="1"/>
  <c r="N6911" i="1"/>
  <c r="N6912" i="1"/>
  <c r="N6924" i="1"/>
  <c r="N6925" i="1"/>
  <c r="N6926" i="1"/>
  <c r="N3530" i="1"/>
  <c r="N3531" i="1"/>
  <c r="N3532" i="1"/>
  <c r="N3533" i="1"/>
  <c r="N6277" i="1"/>
  <c r="N6278" i="1"/>
  <c r="N6279" i="1"/>
  <c r="N3302" i="1"/>
  <c r="N651" i="1"/>
  <c r="N4621" i="1"/>
  <c r="N6163" i="1"/>
  <c r="N3765" i="1"/>
  <c r="N140" i="1"/>
  <c r="N141" i="1"/>
  <c r="N142" i="1"/>
  <c r="N143" i="1"/>
  <c r="N144" i="1"/>
  <c r="N145" i="1"/>
  <c r="N1201" i="1"/>
  <c r="N1202" i="1"/>
  <c r="N1203" i="1"/>
  <c r="N1204" i="1"/>
  <c r="N6419" i="1"/>
  <c r="N6420" i="1"/>
  <c r="N6421" i="1"/>
  <c r="N244" i="1"/>
  <c r="N270" i="1"/>
  <c r="N271" i="1"/>
  <c r="N272" i="1"/>
  <c r="N273" i="1"/>
  <c r="N4450" i="1"/>
  <c r="N4451" i="1"/>
  <c r="N4477" i="1"/>
  <c r="N4478" i="1"/>
  <c r="N4479" i="1"/>
  <c r="N5277" i="1"/>
  <c r="N5278" i="1"/>
  <c r="N5279" i="1"/>
  <c r="N5280" i="1"/>
  <c r="N5281" i="1"/>
  <c r="N9048" i="1"/>
  <c r="N9049" i="1"/>
  <c r="N9050" i="1"/>
  <c r="N9051" i="1"/>
  <c r="N9052" i="1"/>
  <c r="N9053" i="1"/>
  <c r="N9054" i="1"/>
  <c r="N9055" i="1"/>
  <c r="N9056" i="1"/>
  <c r="N9261" i="1"/>
  <c r="N5234" i="1"/>
  <c r="N5235" i="1"/>
  <c r="N9512" i="1"/>
  <c r="N9513" i="1"/>
  <c r="N9514" i="1"/>
  <c r="N9515" i="1"/>
  <c r="N9516" i="1"/>
  <c r="N502" i="1"/>
  <c r="N5665" i="1"/>
  <c r="N5666" i="1"/>
  <c r="N5667" i="1"/>
  <c r="N5668" i="1"/>
  <c r="N5669" i="1"/>
  <c r="N5696" i="1"/>
  <c r="N5697" i="1"/>
  <c r="N304" i="1"/>
  <c r="N305" i="1"/>
  <c r="N306" i="1"/>
  <c r="N307" i="1"/>
  <c r="N1894" i="1"/>
  <c r="N2192" i="1"/>
  <c r="N2193" i="1"/>
  <c r="N2194" i="1"/>
  <c r="N3905" i="1"/>
  <c r="N3906" i="1"/>
  <c r="N3907" i="1"/>
  <c r="N3908" i="1"/>
  <c r="N285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1142" i="1"/>
  <c r="N4233" i="1"/>
  <c r="N4234" i="1"/>
  <c r="N4345" i="1"/>
  <c r="N4346" i="1"/>
  <c r="N4347" i="1"/>
  <c r="N4348" i="1"/>
  <c r="N4710" i="1"/>
  <c r="N4711" i="1"/>
  <c r="N4712" i="1"/>
  <c r="N4713" i="1"/>
  <c r="N5515" i="1"/>
  <c r="N5516" i="1"/>
  <c r="N5517" i="1"/>
  <c r="N5518" i="1"/>
  <c r="N5519" i="1"/>
  <c r="N5628" i="1"/>
  <c r="N5629" i="1"/>
  <c r="N5799" i="1"/>
  <c r="N5800" i="1"/>
  <c r="N5801" i="1"/>
  <c r="N5802" i="1"/>
  <c r="N5803" i="1"/>
  <c r="N5824" i="1"/>
  <c r="N7416" i="1"/>
  <c r="N7417" i="1"/>
  <c r="N8099" i="1"/>
  <c r="N8337" i="1"/>
  <c r="N8338" i="1"/>
  <c r="N8339" i="1"/>
  <c r="N8340" i="1"/>
  <c r="N8341" i="1"/>
  <c r="N8342" i="1"/>
  <c r="N8343" i="1"/>
  <c r="N8344" i="1"/>
  <c r="N8345" i="1"/>
  <c r="N8464" i="1"/>
  <c r="N8465" i="1"/>
  <c r="N8466" i="1"/>
  <c r="N8526" i="1"/>
  <c r="N8527" i="1"/>
  <c r="N8528" i="1"/>
  <c r="N2272" i="1"/>
  <c r="N2273" i="1"/>
  <c r="N2833" i="1"/>
  <c r="N2834" i="1"/>
  <c r="N2835" i="1"/>
  <c r="N2836" i="1"/>
  <c r="N2837" i="1"/>
  <c r="N2838" i="1"/>
  <c r="N2839" i="1"/>
  <c r="N2840" i="1"/>
  <c r="N3704" i="1"/>
  <c r="N3705" i="1"/>
  <c r="N3725" i="1"/>
  <c r="N3726" i="1"/>
  <c r="N3727" i="1"/>
  <c r="N3728" i="1"/>
  <c r="N5377" i="1"/>
  <c r="N5378" i="1"/>
  <c r="N5379" i="1"/>
  <c r="N5404" i="1"/>
  <c r="N5405" i="1"/>
  <c r="N5599" i="1"/>
  <c r="N5600" i="1"/>
  <c r="N5601" i="1"/>
  <c r="N5970" i="1"/>
  <c r="N5971" i="1"/>
  <c r="N5972" i="1"/>
  <c r="N5973" i="1"/>
  <c r="N5974" i="1"/>
  <c r="N6665" i="1"/>
  <c r="N6666" i="1"/>
  <c r="N6667" i="1"/>
  <c r="N6668" i="1"/>
  <c r="N6669" i="1"/>
  <c r="N6670" i="1"/>
  <c r="N7006" i="1"/>
  <c r="N7007" i="1"/>
  <c r="N7008" i="1"/>
  <c r="N7009" i="1"/>
  <c r="N7010" i="1"/>
  <c r="N7011" i="1"/>
  <c r="N7206" i="1"/>
  <c r="N7207" i="1"/>
  <c r="N7208" i="1"/>
  <c r="N4613" i="1"/>
  <c r="N5325" i="1"/>
  <c r="N5326" i="1"/>
  <c r="N5327" i="1"/>
  <c r="N5328" i="1"/>
  <c r="N5329" i="1"/>
  <c r="N5330" i="1"/>
  <c r="N6998" i="1"/>
  <c r="N6999" i="1"/>
  <c r="N7000" i="1"/>
  <c r="N7001" i="1"/>
  <c r="N7002" i="1"/>
  <c r="N7003" i="1"/>
  <c r="N7004" i="1"/>
  <c r="N1386" i="1"/>
  <c r="N1387" i="1"/>
  <c r="N1388" i="1"/>
  <c r="N1389" i="1"/>
  <c r="N1390" i="1"/>
  <c r="N1391" i="1"/>
  <c r="N1392" i="1"/>
  <c r="N1393" i="1"/>
  <c r="N1394" i="1"/>
  <c r="N1519" i="1"/>
  <c r="N1628" i="1"/>
  <c r="N1629" i="1"/>
  <c r="N1630" i="1"/>
  <c r="N1631" i="1"/>
  <c r="N1632" i="1"/>
  <c r="N1633" i="1"/>
  <c r="N1920" i="1"/>
  <c r="N1921" i="1"/>
  <c r="N1934" i="1"/>
  <c r="N1935" i="1"/>
  <c r="N3496" i="1"/>
  <c r="N3497" i="1"/>
  <c r="N3498" i="1"/>
  <c r="N3630" i="1"/>
  <c r="N3631" i="1"/>
  <c r="N3632" i="1"/>
  <c r="N4060" i="1"/>
  <c r="N4219" i="1"/>
  <c r="N4220" i="1"/>
  <c r="N4221" i="1"/>
  <c r="N4222" i="1"/>
  <c r="N4223" i="1"/>
  <c r="N4224" i="1"/>
  <c r="N4225" i="1"/>
  <c r="N4226" i="1"/>
  <c r="N4227" i="1"/>
  <c r="N4228" i="1"/>
  <c r="N5469" i="1"/>
  <c r="N5470" i="1"/>
  <c r="N5471" i="1"/>
  <c r="N5472" i="1"/>
  <c r="N5473" i="1"/>
  <c r="N5474" i="1"/>
  <c r="N5475" i="1"/>
  <c r="N5476" i="1"/>
  <c r="N5680" i="1"/>
  <c r="N9019" i="1"/>
  <c r="N9020" i="1"/>
  <c r="N9021" i="1"/>
  <c r="N9057" i="1"/>
  <c r="N9058" i="1"/>
  <c r="N9059" i="1"/>
  <c r="N9150" i="1"/>
  <c r="N9151" i="1"/>
  <c r="N9152" i="1"/>
  <c r="N9153" i="1"/>
  <c r="N9154" i="1"/>
  <c r="N9155" i="1"/>
  <c r="N9177" i="1"/>
  <c r="N9221" i="1"/>
  <c r="N367" i="1"/>
  <c r="N368" i="1"/>
  <c r="N369" i="1"/>
  <c r="N370" i="1"/>
  <c r="N953" i="1"/>
  <c r="N954" i="1"/>
  <c r="N955" i="1"/>
  <c r="N956" i="1"/>
  <c r="N957" i="1"/>
  <c r="N958" i="1"/>
  <c r="N8816" i="1"/>
  <c r="N8817" i="1"/>
  <c r="N8818" i="1"/>
  <c r="N8819" i="1"/>
  <c r="N8820" i="1"/>
  <c r="N8821" i="1"/>
  <c r="N1663" i="1"/>
  <c r="N1664" i="1"/>
  <c r="N5900" i="1"/>
  <c r="N5901" i="1"/>
  <c r="N5902" i="1"/>
  <c r="N5903" i="1"/>
  <c r="N5904" i="1"/>
  <c r="N5905" i="1"/>
  <c r="N5906" i="1"/>
  <c r="N5907" i="1"/>
  <c r="N1759" i="1"/>
  <c r="N1760" i="1"/>
  <c r="N1761" i="1"/>
  <c r="N1762" i="1"/>
  <c r="N1763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96" i="1"/>
  <c r="N1433" i="1"/>
  <c r="N3208" i="1"/>
  <c r="N3209" i="1"/>
  <c r="N3210" i="1"/>
  <c r="N3211" i="1"/>
  <c r="N3212" i="1"/>
  <c r="N4973" i="1"/>
  <c r="N4974" i="1"/>
  <c r="N5713" i="1"/>
  <c r="N7704" i="1"/>
  <c r="N7705" i="1"/>
  <c r="N7725" i="1"/>
  <c r="N7726" i="1"/>
  <c r="N7727" i="1"/>
  <c r="N7728" i="1"/>
  <c r="N7729" i="1"/>
  <c r="N8495" i="1"/>
  <c r="N8725" i="1"/>
  <c r="N8726" i="1"/>
  <c r="N8727" i="1"/>
  <c r="N8728" i="1"/>
  <c r="N8729" i="1"/>
  <c r="N8730" i="1"/>
  <c r="N8731" i="1"/>
  <c r="N7298" i="1"/>
  <c r="N7299" i="1"/>
  <c r="N7300" i="1"/>
  <c r="N1574" i="1"/>
  <c r="N1575" i="1"/>
  <c r="N1576" i="1"/>
  <c r="N1577" i="1"/>
  <c r="N1578" i="1"/>
  <c r="N1685" i="1"/>
  <c r="N1686" i="1"/>
  <c r="N1687" i="1"/>
  <c r="N1688" i="1"/>
  <c r="N1689" i="1"/>
  <c r="I9622" i="1"/>
  <c r="G2657" i="1"/>
  <c r="G2658" i="1"/>
  <c r="G6165" i="1"/>
  <c r="G6166" i="1"/>
  <c r="G6167" i="1"/>
  <c r="G6168" i="1"/>
  <c r="G6169" i="1"/>
  <c r="G6170" i="1"/>
  <c r="G6171" i="1"/>
  <c r="G6172" i="1"/>
  <c r="G6173" i="1"/>
  <c r="G6235" i="1"/>
  <c r="G6236" i="1"/>
  <c r="G9604" i="1"/>
  <c r="G9605" i="1"/>
  <c r="G1833" i="1"/>
  <c r="G1834" i="1"/>
  <c r="G1835" i="1"/>
  <c r="G1836" i="1"/>
  <c r="G1837" i="1"/>
  <c r="G8081" i="1"/>
  <c r="G5354" i="1"/>
  <c r="G5355" i="1"/>
  <c r="G5356" i="1"/>
  <c r="G5357" i="1"/>
  <c r="G5358" i="1"/>
  <c r="G5380" i="1"/>
  <c r="G5381" i="1"/>
  <c r="G5382" i="1"/>
  <c r="G5383" i="1"/>
  <c r="G5403" i="1"/>
  <c r="G3525" i="1"/>
  <c r="G3526" i="1"/>
  <c r="G3527" i="1"/>
  <c r="G5617" i="1"/>
  <c r="G5495" i="1"/>
  <c r="G1569" i="1"/>
  <c r="G1617" i="1"/>
  <c r="G1618" i="1"/>
  <c r="G1619" i="1"/>
  <c r="G1620" i="1"/>
  <c r="G6913" i="1"/>
  <c r="G6914" i="1"/>
  <c r="G6915" i="1"/>
  <c r="G6916" i="1"/>
  <c r="G6917" i="1"/>
  <c r="G3959" i="1"/>
  <c r="G3960" i="1"/>
  <c r="G3961" i="1"/>
  <c r="G9010" i="1"/>
  <c r="G9011" i="1"/>
  <c r="G9065" i="1"/>
  <c r="G9066" i="1"/>
  <c r="G9067" i="1"/>
  <c r="G9068" i="1"/>
  <c r="G9069" i="1"/>
  <c r="G9070" i="1"/>
  <c r="G9071" i="1"/>
  <c r="G9072" i="1"/>
  <c r="G1383" i="1"/>
  <c r="G1384" i="1"/>
  <c r="G3820" i="1"/>
  <c r="G3821" i="1"/>
  <c r="G3822" i="1"/>
  <c r="G3823" i="1"/>
  <c r="G3824" i="1"/>
  <c r="G3825" i="1"/>
  <c r="G3826" i="1"/>
  <c r="G7571" i="1"/>
  <c r="G7572" i="1"/>
  <c r="G7573" i="1"/>
  <c r="G7574" i="1"/>
  <c r="G2577" i="1"/>
  <c r="G2578" i="1"/>
  <c r="G2579" i="1"/>
  <c r="G6757" i="1"/>
  <c r="G6758" i="1"/>
  <c r="G6237" i="1"/>
  <c r="G7541" i="1"/>
  <c r="G7542" i="1"/>
  <c r="G7567" i="1"/>
  <c r="G7568" i="1"/>
  <c r="G7637" i="1"/>
  <c r="G7638" i="1"/>
  <c r="G7639" i="1"/>
  <c r="G7640" i="1"/>
  <c r="G7641" i="1"/>
  <c r="G7642" i="1"/>
  <c r="G7643" i="1"/>
  <c r="G7644" i="1"/>
  <c r="G4444" i="1"/>
  <c r="G4445" i="1"/>
  <c r="G4446" i="1"/>
  <c r="G4447" i="1"/>
  <c r="G9276" i="1"/>
  <c r="G9277" i="1"/>
  <c r="G2937" i="1"/>
  <c r="G8272" i="1"/>
  <c r="G2629" i="1"/>
  <c r="G2630" i="1"/>
  <c r="G4752" i="1"/>
  <c r="G4789" i="1"/>
  <c r="G4841" i="1"/>
  <c r="G4842" i="1"/>
  <c r="G4950" i="1"/>
  <c r="G4951" i="1"/>
  <c r="G4952" i="1"/>
  <c r="G4953" i="1"/>
  <c r="G2965" i="1"/>
  <c r="G2966" i="1"/>
  <c r="G2967" i="1"/>
  <c r="G2968" i="1"/>
  <c r="G2969" i="1"/>
  <c r="G2970" i="1"/>
  <c r="G2971" i="1"/>
  <c r="G2972" i="1"/>
  <c r="G6824" i="1"/>
  <c r="G6825" i="1"/>
  <c r="G9488" i="1"/>
  <c r="G9500" i="1"/>
  <c r="G126" i="1"/>
  <c r="G127" i="1"/>
  <c r="G128" i="1"/>
  <c r="G3422" i="1"/>
  <c r="G3423" i="1"/>
  <c r="G3424" i="1"/>
  <c r="G3425" i="1"/>
  <c r="G6504" i="1"/>
  <c r="G6505" i="1"/>
  <c r="G6506" i="1"/>
  <c r="G6507" i="1"/>
  <c r="G6508" i="1"/>
  <c r="G6509" i="1"/>
  <c r="G6510" i="1"/>
  <c r="G6735" i="1"/>
  <c r="G6736" i="1"/>
  <c r="G3481" i="1"/>
  <c r="G3504" i="1"/>
  <c r="G3505" i="1"/>
  <c r="G3506" i="1"/>
  <c r="G3507" i="1"/>
  <c r="G281" i="1"/>
  <c r="G282" i="1"/>
  <c r="G2408" i="1"/>
  <c r="G2409" i="1"/>
  <c r="G2410" i="1"/>
  <c r="G2411" i="1"/>
  <c r="G2412" i="1"/>
  <c r="G2439" i="1"/>
  <c r="G2440" i="1"/>
  <c r="G2441" i="1"/>
  <c r="G2902" i="1"/>
  <c r="G3138" i="1"/>
  <c r="G3139" i="1"/>
  <c r="G9224" i="1"/>
  <c r="G9225" i="1"/>
  <c r="G9226" i="1"/>
  <c r="G166" i="1"/>
  <c r="G167" i="1"/>
  <c r="G168" i="1"/>
  <c r="G4431" i="1"/>
  <c r="G4432" i="1"/>
  <c r="G4433" i="1"/>
  <c r="G4434" i="1"/>
  <c r="G4435" i="1"/>
  <c r="G2700" i="1"/>
  <c r="G2580" i="1"/>
  <c r="G2581" i="1"/>
  <c r="G2582" i="1"/>
  <c r="G2583" i="1"/>
  <c r="G2584" i="1"/>
  <c r="G2585" i="1"/>
  <c r="G2586" i="1"/>
  <c r="G2587" i="1"/>
  <c r="G2588" i="1"/>
  <c r="G9572" i="1"/>
  <c r="G9573" i="1"/>
  <c r="G9574" i="1"/>
  <c r="G9575" i="1"/>
  <c r="G1717" i="1"/>
  <c r="G1718" i="1"/>
  <c r="G1719" i="1"/>
  <c r="G1720" i="1"/>
  <c r="G1721" i="1"/>
  <c r="G1956" i="1"/>
  <c r="G1957" i="1"/>
  <c r="G1958" i="1"/>
  <c r="G1959" i="1"/>
  <c r="G1960" i="1"/>
  <c r="G1961" i="1"/>
  <c r="G2935" i="1"/>
  <c r="G245" i="1"/>
  <c r="G1070" i="1"/>
  <c r="G1071" i="1"/>
  <c r="G1399" i="1"/>
  <c r="G1400" i="1"/>
  <c r="G1108" i="1"/>
  <c r="G1109" i="1"/>
  <c r="G1110" i="1"/>
  <c r="G1111" i="1"/>
  <c r="G1112" i="1"/>
  <c r="G1113" i="1"/>
  <c r="G1114" i="1"/>
  <c r="G5873" i="1"/>
  <c r="G5874" i="1"/>
  <c r="G5875" i="1"/>
  <c r="G5876" i="1"/>
  <c r="G6781" i="1"/>
  <c r="G8609" i="1"/>
  <c r="G8610" i="1"/>
  <c r="G8611" i="1"/>
  <c r="G2306" i="1"/>
  <c r="G8754" i="1"/>
  <c r="G8755" i="1"/>
  <c r="G8756" i="1"/>
  <c r="G9045" i="1"/>
  <c r="G9046" i="1"/>
  <c r="G9047" i="1"/>
  <c r="G9517" i="1"/>
  <c r="G9518" i="1"/>
  <c r="G9519" i="1"/>
  <c r="G9520" i="1"/>
  <c r="G5685" i="1"/>
  <c r="G774" i="1"/>
  <c r="G775" i="1"/>
  <c r="G9233" i="1"/>
  <c r="G395" i="1"/>
  <c r="G8042" i="1"/>
  <c r="G8043" i="1"/>
  <c r="G8044" i="1"/>
  <c r="G7866" i="1"/>
  <c r="G7867" i="1"/>
  <c r="G7868" i="1"/>
  <c r="G7869" i="1"/>
  <c r="G7914" i="1"/>
  <c r="G6323" i="1"/>
  <c r="G6324" i="1"/>
  <c r="G6325" i="1"/>
  <c r="G6326" i="1"/>
  <c r="G6327" i="1"/>
  <c r="G6328" i="1"/>
  <c r="G6329" i="1"/>
  <c r="G6355" i="1"/>
  <c r="G6356" i="1"/>
  <c r="G6377" i="1"/>
  <c r="G5106" i="1"/>
  <c r="G5085" i="1"/>
  <c r="G5086" i="1"/>
  <c r="G5087" i="1"/>
  <c r="G5877" i="1"/>
  <c r="G5878" i="1"/>
  <c r="G5879" i="1"/>
  <c r="G6780" i="1"/>
  <c r="G2494" i="1"/>
  <c r="G2495" i="1"/>
  <c r="G2496" i="1"/>
  <c r="G2497" i="1"/>
  <c r="G2498" i="1"/>
  <c r="G2499" i="1"/>
  <c r="G2500" i="1"/>
  <c r="G2501" i="1"/>
  <c r="G2502" i="1"/>
  <c r="G8148" i="1"/>
  <c r="G8149" i="1"/>
  <c r="G8159" i="1"/>
  <c r="G8160" i="1"/>
  <c r="G4122" i="1"/>
  <c r="G4843" i="1"/>
  <c r="G4430" i="1"/>
  <c r="G1666" i="1"/>
  <c r="G1667" i="1"/>
  <c r="G1668" i="1"/>
  <c r="G1669" i="1"/>
  <c r="G1670" i="1"/>
  <c r="G1671" i="1"/>
  <c r="G1672" i="1"/>
  <c r="G1673" i="1"/>
  <c r="G1674" i="1"/>
  <c r="G1675" i="1"/>
  <c r="G2591" i="1"/>
  <c r="G2592" i="1"/>
  <c r="G5107" i="1"/>
  <c r="G5108" i="1"/>
  <c r="G5109" i="1"/>
  <c r="G5144" i="1"/>
  <c r="G9262" i="1"/>
  <c r="G9263" i="1"/>
  <c r="G9327" i="1"/>
  <c r="G9328" i="1"/>
  <c r="G538" i="1"/>
  <c r="G1424" i="1"/>
  <c r="G2911" i="1"/>
  <c r="G2912" i="1"/>
  <c r="G2913" i="1"/>
  <c r="G3787" i="1"/>
  <c r="G3788" i="1"/>
  <c r="G3789" i="1"/>
  <c r="G3790" i="1"/>
  <c r="G3791" i="1"/>
  <c r="G6502" i="1"/>
  <c r="G6503" i="1"/>
  <c r="G6750" i="1"/>
  <c r="G6751" i="1"/>
  <c r="G6752" i="1"/>
  <c r="G3581" i="1"/>
  <c r="G3582" i="1"/>
  <c r="G4397" i="1"/>
  <c r="G5305" i="1"/>
  <c r="G516" i="1"/>
  <c r="G517" i="1"/>
  <c r="G518" i="1"/>
  <c r="G519" i="1"/>
  <c r="G9602" i="1"/>
  <c r="G9603" i="1"/>
  <c r="G3991" i="1"/>
  <c r="G3992" i="1"/>
  <c r="G3993" i="1"/>
  <c r="G910" i="1"/>
  <c r="G911" i="1"/>
  <c r="G1128" i="1"/>
  <c r="G1129" i="1"/>
  <c r="G1130" i="1"/>
  <c r="G2150" i="1"/>
  <c r="G2151" i="1"/>
  <c r="G2152" i="1"/>
  <c r="G2153" i="1"/>
  <c r="G2154" i="1"/>
  <c r="G2155" i="1"/>
  <c r="G2156" i="1"/>
  <c r="G2157" i="1"/>
  <c r="G2270" i="1"/>
  <c r="G2271" i="1"/>
  <c r="G3729" i="1"/>
  <c r="G3730" i="1"/>
  <c r="G3731" i="1"/>
  <c r="G3732" i="1"/>
  <c r="G3733" i="1"/>
  <c r="G3734" i="1"/>
  <c r="G7646" i="1"/>
  <c r="G7647" i="1"/>
  <c r="G7648" i="1"/>
  <c r="G7649" i="1"/>
  <c r="G7650" i="1"/>
  <c r="G7651" i="1"/>
  <c r="G9436" i="1"/>
  <c r="G9437" i="1"/>
  <c r="G2172" i="1"/>
  <c r="G2173" i="1"/>
  <c r="G294" i="1"/>
  <c r="G2282" i="1"/>
  <c r="G2330" i="1"/>
  <c r="G2331" i="1"/>
  <c r="G2413" i="1"/>
  <c r="G2414" i="1"/>
  <c r="G2415" i="1"/>
  <c r="G2513" i="1"/>
  <c r="G2514" i="1"/>
  <c r="G2625" i="1"/>
  <c r="G2626" i="1"/>
  <c r="G2627" i="1"/>
  <c r="G6382" i="1"/>
  <c r="G6383" i="1"/>
  <c r="G6384" i="1"/>
  <c r="G6385" i="1"/>
  <c r="G6386" i="1"/>
  <c r="G6387" i="1"/>
  <c r="G6514" i="1"/>
  <c r="G6515" i="1"/>
  <c r="G6516" i="1"/>
  <c r="G6560" i="1"/>
  <c r="G6561" i="1"/>
  <c r="G6562" i="1"/>
  <c r="G6563" i="1"/>
  <c r="G6564" i="1"/>
  <c r="G6565" i="1"/>
  <c r="G3844" i="1"/>
  <c r="G3845" i="1"/>
  <c r="G3871" i="1"/>
  <c r="G3872" i="1"/>
  <c r="G5347" i="1"/>
  <c r="G5348" i="1"/>
  <c r="G5546" i="1"/>
  <c r="G5547" i="1"/>
  <c r="G5548" i="1"/>
  <c r="G5566" i="1"/>
  <c r="G6455" i="1"/>
  <c r="G9295" i="1"/>
  <c r="G201" i="1"/>
  <c r="G202" i="1"/>
  <c r="G203" i="1"/>
  <c r="G327" i="1"/>
  <c r="G328" i="1"/>
  <c r="G329" i="1"/>
  <c r="G330" i="1"/>
  <c r="G1706" i="1"/>
  <c r="G1707" i="1"/>
  <c r="G1708" i="1"/>
  <c r="G4314" i="1"/>
  <c r="G4315" i="1"/>
  <c r="G4316" i="1"/>
  <c r="G5186" i="1"/>
  <c r="G6314" i="1"/>
  <c r="G6315" i="1"/>
  <c r="G6316" i="1"/>
  <c r="G6317" i="1"/>
  <c r="G6318" i="1"/>
  <c r="G6319" i="1"/>
  <c r="G6320" i="1"/>
  <c r="G6321" i="1"/>
  <c r="G6322" i="1"/>
  <c r="G744" i="1"/>
  <c r="G745" i="1"/>
  <c r="G746" i="1"/>
  <c r="G747" i="1"/>
  <c r="G989" i="1"/>
  <c r="G990" i="1"/>
  <c r="G991" i="1"/>
  <c r="G1035" i="1"/>
  <c r="G6975" i="1"/>
  <c r="G6976" i="1"/>
  <c r="G4279" i="1"/>
  <c r="G4280" i="1"/>
  <c r="G4281" i="1"/>
  <c r="G8274" i="1"/>
  <c r="G8275" i="1"/>
  <c r="G8276" i="1"/>
  <c r="G8743" i="1"/>
  <c r="G8744" i="1"/>
  <c r="G308" i="1"/>
  <c r="G309" i="1"/>
  <c r="G310" i="1"/>
  <c r="G311" i="1"/>
  <c r="G1643" i="1"/>
  <c r="G964" i="1"/>
  <c r="G8178" i="1"/>
  <c r="G8179" i="1"/>
  <c r="G8180" i="1"/>
  <c r="G8181" i="1"/>
  <c r="G8182" i="1"/>
  <c r="G8183" i="1"/>
  <c r="G8184" i="1"/>
  <c r="G8185" i="1"/>
  <c r="G1036" i="1"/>
  <c r="G1037" i="1"/>
  <c r="G1038" i="1"/>
  <c r="G1634" i="1"/>
  <c r="G1795" i="1"/>
  <c r="G3279" i="1"/>
  <c r="G3280" i="1"/>
  <c r="G3281" i="1"/>
  <c r="G3282" i="1"/>
  <c r="G3330" i="1"/>
  <c r="G3331" i="1"/>
  <c r="G3332" i="1"/>
  <c r="G3333" i="1"/>
  <c r="G3013" i="1"/>
  <c r="G3014" i="1"/>
  <c r="G139" i="1"/>
  <c r="G6392" i="1"/>
  <c r="G6393" i="1"/>
  <c r="G6394" i="1"/>
  <c r="G6395" i="1"/>
  <c r="G6396" i="1"/>
  <c r="G6397" i="1"/>
  <c r="G2197" i="1"/>
  <c r="G2198" i="1"/>
  <c r="G2199" i="1"/>
  <c r="G2200" i="1"/>
  <c r="G2201" i="1"/>
  <c r="G2202" i="1"/>
  <c r="G7414" i="1"/>
  <c r="G7415" i="1"/>
  <c r="G7521" i="1"/>
  <c r="G7522" i="1"/>
  <c r="G7523" i="1"/>
  <c r="G7524" i="1"/>
  <c r="G2303" i="1"/>
  <c r="G2304" i="1"/>
  <c r="G3200" i="1"/>
  <c r="G3201" i="1"/>
  <c r="G3202" i="1"/>
  <c r="G6871" i="1"/>
  <c r="G6872" i="1"/>
  <c r="G6873" i="1"/>
  <c r="G6874" i="1"/>
  <c r="G6875" i="1"/>
  <c r="G6876" i="1"/>
  <c r="G6877" i="1"/>
  <c r="G8110" i="1"/>
  <c r="G8111" i="1"/>
  <c r="G8112" i="1"/>
  <c r="G8167" i="1"/>
  <c r="G8168" i="1"/>
  <c r="G8169" i="1"/>
  <c r="G8170" i="1"/>
  <c r="G4485" i="1"/>
  <c r="G4486" i="1"/>
  <c r="G239" i="1"/>
  <c r="G240" i="1"/>
  <c r="G241" i="1"/>
  <c r="G2775" i="1"/>
  <c r="G4550" i="1"/>
  <c r="G4551" i="1"/>
  <c r="G4552" i="1"/>
  <c r="G4854" i="1"/>
  <c r="G4855" i="1"/>
  <c r="G4856" i="1"/>
  <c r="G4857" i="1"/>
  <c r="G4858" i="1"/>
  <c r="G4859" i="1"/>
  <c r="G229" i="1"/>
  <c r="G230" i="1"/>
  <c r="G231" i="1"/>
  <c r="G232" i="1"/>
  <c r="G233" i="1"/>
  <c r="G234" i="1"/>
  <c r="G235" i="1"/>
  <c r="G236" i="1"/>
  <c r="G1095" i="1"/>
  <c r="G2103" i="1"/>
  <c r="G2104" i="1"/>
  <c r="G3173" i="1"/>
  <c r="G3262" i="1"/>
  <c r="G3703" i="1"/>
  <c r="G4210" i="1"/>
  <c r="G4211" i="1"/>
  <c r="G4212" i="1"/>
  <c r="G4457" i="1"/>
  <c r="G4458" i="1"/>
  <c r="G4459" i="1"/>
  <c r="G4460" i="1"/>
  <c r="G4527" i="1"/>
  <c r="G4528" i="1"/>
  <c r="G3019" i="1"/>
  <c r="G3020" i="1"/>
  <c r="G3021" i="1"/>
  <c r="G3022" i="1"/>
  <c r="G3814" i="1"/>
  <c r="G3815" i="1"/>
  <c r="G3816" i="1"/>
  <c r="G3817" i="1"/>
  <c r="G3818" i="1"/>
  <c r="G4047" i="1"/>
  <c r="G4048" i="1"/>
  <c r="G5297" i="1"/>
  <c r="G5298" i="1"/>
  <c r="G5602" i="1"/>
  <c r="G5603" i="1"/>
  <c r="G8309" i="1"/>
  <c r="G8310" i="1"/>
  <c r="G8145" i="1"/>
  <c r="G8146" i="1"/>
  <c r="G8147" i="1"/>
  <c r="G1285" i="1"/>
  <c r="G1286" i="1"/>
  <c r="G1287" i="1"/>
  <c r="G1288" i="1"/>
  <c r="G1289" i="1"/>
  <c r="G1290" i="1"/>
  <c r="G27" i="1"/>
  <c r="G28" i="1"/>
  <c r="G1410" i="1"/>
  <c r="G6417" i="1"/>
  <c r="G6418" i="1"/>
  <c r="G5282" i="1"/>
  <c r="G5283" i="1"/>
  <c r="G5284" i="1"/>
  <c r="G6111" i="1"/>
  <c r="G6112" i="1"/>
  <c r="G6113" i="1"/>
  <c r="G6114" i="1"/>
  <c r="G6115" i="1"/>
  <c r="G6116" i="1"/>
  <c r="G7947" i="1"/>
  <c r="G7948" i="1"/>
  <c r="G7949" i="1"/>
  <c r="G7950" i="1"/>
  <c r="G2930" i="1"/>
  <c r="G2931" i="1"/>
  <c r="G2932" i="1"/>
  <c r="G2933" i="1"/>
  <c r="G2934" i="1"/>
  <c r="G7226" i="1"/>
  <c r="G7227" i="1"/>
  <c r="G7228" i="1"/>
  <c r="G966" i="1"/>
  <c r="G967" i="1"/>
  <c r="G968" i="1"/>
  <c r="G7223" i="1"/>
  <c r="G7915" i="1"/>
  <c r="G7916" i="1"/>
  <c r="G7917" i="1"/>
  <c r="G8102" i="1"/>
  <c r="G8103" i="1"/>
  <c r="G8104" i="1"/>
  <c r="G8105" i="1"/>
  <c r="G8106" i="1"/>
  <c r="G4312" i="1"/>
  <c r="G4313" i="1"/>
  <c r="G4960" i="1"/>
  <c r="G5011" i="1"/>
  <c r="G36" i="1"/>
  <c r="G37" i="1"/>
  <c r="G402" i="1"/>
  <c r="G403" i="1"/>
  <c r="G1497" i="1"/>
  <c r="G1498" i="1"/>
  <c r="G1499" i="1"/>
  <c r="G1500" i="1"/>
  <c r="G1722" i="1"/>
  <c r="G1723" i="1"/>
  <c r="G1724" i="1"/>
  <c r="G6494" i="1"/>
  <c r="G6495" i="1"/>
  <c r="G8162" i="1"/>
  <c r="G8163" i="1"/>
  <c r="G2785" i="1"/>
  <c r="G2786" i="1"/>
  <c r="G2787" i="1"/>
  <c r="G2811" i="1"/>
  <c r="G2812" i="1"/>
  <c r="G2813" i="1"/>
  <c r="G6030" i="1"/>
  <c r="G6031" i="1"/>
  <c r="G6032" i="1"/>
  <c r="G6033" i="1"/>
  <c r="G6482" i="1"/>
  <c r="G2681" i="1"/>
  <c r="G2574" i="1"/>
  <c r="G6297" i="1"/>
  <c r="G6298" i="1"/>
  <c r="G6299" i="1"/>
  <c r="G6300" i="1"/>
  <c r="G6343" i="1"/>
  <c r="G6344" i="1"/>
  <c r="G6345" i="1"/>
  <c r="G1172" i="1"/>
  <c r="G1173" i="1"/>
  <c r="G1174" i="1"/>
  <c r="G7800" i="1"/>
  <c r="G7824" i="1"/>
  <c r="G7825" i="1"/>
  <c r="G7826" i="1"/>
  <c r="G7827" i="1"/>
  <c r="G7828" i="1"/>
  <c r="G7829" i="1"/>
  <c r="G7830" i="1"/>
  <c r="G7831" i="1"/>
  <c r="G7870" i="1"/>
  <c r="G7871" i="1"/>
  <c r="G8378" i="1"/>
  <c r="G2597" i="1"/>
  <c r="G2598" i="1"/>
  <c r="G8582" i="1"/>
  <c r="G8583" i="1"/>
  <c r="G7319" i="1"/>
  <c r="G9506" i="1"/>
  <c r="G9507" i="1"/>
  <c r="G8114" i="1"/>
  <c r="G8115" i="1"/>
  <c r="G8116" i="1"/>
  <c r="G8117" i="1"/>
  <c r="G8118" i="1"/>
  <c r="G8119" i="1"/>
  <c r="G8638" i="1"/>
  <c r="G8639" i="1"/>
  <c r="G8640" i="1"/>
  <c r="G8688" i="1"/>
  <c r="G8953" i="1"/>
  <c r="G8954" i="1"/>
  <c r="G559" i="1"/>
  <c r="G560" i="1"/>
  <c r="G600" i="1"/>
  <c r="G601" i="1"/>
  <c r="G602" i="1"/>
  <c r="G603" i="1"/>
  <c r="G604" i="1"/>
  <c r="G605" i="1"/>
  <c r="G7392" i="1"/>
  <c r="G7393" i="1"/>
  <c r="G5840" i="1"/>
  <c r="G5841" i="1"/>
  <c r="G5842" i="1"/>
  <c r="G5843" i="1"/>
  <c r="G5871" i="1"/>
  <c r="G6818" i="1"/>
  <c r="G7740" i="1"/>
  <c r="G7741" i="1"/>
  <c r="G7473" i="1"/>
  <c r="G8323" i="1"/>
  <c r="G8324" i="1"/>
  <c r="G8351" i="1"/>
  <c r="G8352" i="1"/>
  <c r="G8353" i="1"/>
  <c r="G8354" i="1"/>
  <c r="G1991" i="1"/>
  <c r="G2283" i="1"/>
  <c r="G2284" i="1"/>
  <c r="G7209" i="1"/>
  <c r="G7249" i="1"/>
  <c r="G7269" i="1"/>
  <c r="G7270" i="1"/>
  <c r="G7271" i="1"/>
  <c r="G7272" i="1"/>
  <c r="G7273" i="1"/>
  <c r="G7407" i="1"/>
  <c r="G7408" i="1"/>
  <c r="G7423" i="1"/>
  <c r="G7424" i="1"/>
  <c r="G7425" i="1"/>
  <c r="G3948" i="1"/>
  <c r="G3949" i="1"/>
  <c r="G3950" i="1"/>
  <c r="G3951" i="1"/>
  <c r="G3952" i="1"/>
  <c r="G3953" i="1"/>
  <c r="G3466" i="1"/>
  <c r="G3467" i="1"/>
  <c r="G3468" i="1"/>
  <c r="G3469" i="1"/>
  <c r="G7077" i="1"/>
  <c r="G7078" i="1"/>
  <c r="G5491" i="1"/>
  <c r="G5492" i="1"/>
  <c r="G1561" i="1"/>
  <c r="G4418" i="1"/>
  <c r="G1766" i="1"/>
  <c r="G3100" i="1"/>
  <c r="G3101" i="1"/>
  <c r="G3102" i="1"/>
  <c r="G3103" i="1"/>
  <c r="G3122" i="1"/>
  <c r="G3147" i="1"/>
  <c r="G8733" i="1"/>
  <c r="G8734" i="1"/>
  <c r="G8735" i="1"/>
  <c r="G8736" i="1"/>
  <c r="G8737" i="1"/>
  <c r="G1423" i="1"/>
  <c r="G1638" i="1"/>
  <c r="G9469" i="1"/>
  <c r="G9470" i="1"/>
  <c r="G8040" i="1"/>
  <c r="G8514" i="1"/>
  <c r="G9268" i="1"/>
  <c r="G9269" i="1"/>
  <c r="G3033" i="1"/>
  <c r="G3034" i="1"/>
  <c r="G3035" i="1"/>
  <c r="G3036" i="1"/>
  <c r="G3037" i="1"/>
  <c r="G3743" i="1"/>
  <c r="G3744" i="1"/>
  <c r="G8535" i="1"/>
  <c r="G5925" i="1"/>
  <c r="G5986" i="1"/>
  <c r="G5987" i="1"/>
  <c r="G5988" i="1"/>
  <c r="G6223" i="1"/>
  <c r="G6224" i="1"/>
  <c r="G6225" i="1"/>
  <c r="G6226" i="1"/>
  <c r="G4058" i="1"/>
  <c r="G4059" i="1"/>
  <c r="G7410" i="1"/>
  <c r="G7411" i="1"/>
  <c r="G3203" i="1"/>
  <c r="G3204" i="1"/>
  <c r="G3205" i="1"/>
  <c r="G3206" i="1"/>
  <c r="G3207" i="1"/>
  <c r="G8407" i="1"/>
  <c r="G8408" i="1"/>
  <c r="G3874" i="1"/>
  <c r="G3875" i="1"/>
  <c r="G3876" i="1"/>
  <c r="G3877" i="1"/>
  <c r="G9354" i="1"/>
  <c r="G9355" i="1"/>
  <c r="G9356" i="1"/>
  <c r="G9357" i="1"/>
  <c r="G9358" i="1"/>
  <c r="G9359" i="1"/>
  <c r="G4844" i="1"/>
  <c r="G4845" i="1"/>
  <c r="G4846" i="1"/>
  <c r="G4847" i="1"/>
  <c r="G4892" i="1"/>
  <c r="G4893" i="1"/>
  <c r="G5652" i="1"/>
  <c r="G1096" i="1"/>
  <c r="G1097" i="1"/>
  <c r="G1098" i="1"/>
  <c r="G1099" i="1"/>
  <c r="G5335" i="1"/>
  <c r="G5336" i="1"/>
  <c r="G5337" i="1"/>
  <c r="G5338" i="1"/>
  <c r="G5339" i="1"/>
  <c r="G5340" i="1"/>
  <c r="G5711" i="1"/>
  <c r="G5712" i="1"/>
  <c r="G2195" i="1"/>
  <c r="G2196" i="1"/>
  <c r="G4081" i="1"/>
  <c r="G2105" i="1"/>
  <c r="G2106" i="1"/>
  <c r="G3166" i="1"/>
  <c r="G3167" i="1"/>
  <c r="G3168" i="1"/>
  <c r="G3169" i="1"/>
  <c r="G287" i="1"/>
  <c r="G1851" i="1"/>
  <c r="G1852" i="1"/>
  <c r="G1853" i="1"/>
  <c r="G1854" i="1"/>
  <c r="G1855" i="1"/>
  <c r="G1856" i="1"/>
  <c r="G4381" i="1"/>
  <c r="G4480" i="1"/>
  <c r="G5632" i="1"/>
  <c r="G5633" i="1"/>
  <c r="G5634" i="1"/>
  <c r="G5635" i="1"/>
  <c r="G5636" i="1"/>
  <c r="G5637" i="1"/>
  <c r="G5682" i="1"/>
  <c r="G5683" i="1"/>
  <c r="G1411" i="1"/>
  <c r="G1412" i="1"/>
  <c r="G1413" i="1"/>
  <c r="G1414" i="1"/>
  <c r="G1415" i="1"/>
  <c r="G1416" i="1"/>
  <c r="G1417" i="1"/>
  <c r="G1418" i="1"/>
  <c r="G7777" i="1"/>
  <c r="G7801" i="1"/>
  <c r="G7802" i="1"/>
  <c r="G7229" i="1"/>
  <c r="G7250" i="1"/>
  <c r="G7790" i="1"/>
  <c r="G7791" i="1"/>
  <c r="G7792" i="1"/>
  <c r="G7793" i="1"/>
  <c r="G7794" i="1"/>
  <c r="G7795" i="1"/>
  <c r="G7796" i="1"/>
  <c r="G129" i="1"/>
  <c r="G130" i="1"/>
  <c r="G131" i="1"/>
  <c r="G132" i="1"/>
  <c r="G3335" i="1"/>
  <c r="G3336" i="1"/>
  <c r="G3337" i="1"/>
  <c r="G5422" i="1"/>
  <c r="G7575" i="1"/>
  <c r="G7576" i="1"/>
  <c r="G7577" i="1"/>
  <c r="G349" i="1"/>
  <c r="G350" i="1"/>
  <c r="G351" i="1"/>
  <c r="G352" i="1"/>
  <c r="G353" i="1"/>
  <c r="G354" i="1"/>
  <c r="G2141" i="1"/>
  <c r="G2142" i="1"/>
  <c r="G2143" i="1"/>
  <c r="G2144" i="1"/>
  <c r="G2145" i="1"/>
  <c r="G2146" i="1"/>
  <c r="G2637" i="1"/>
  <c r="G2638" i="1"/>
  <c r="G2639" i="1"/>
  <c r="G2640" i="1"/>
  <c r="G8894" i="1"/>
  <c r="G9323" i="1"/>
  <c r="G452" i="1"/>
  <c r="G453" i="1"/>
  <c r="G454" i="1"/>
  <c r="G455" i="1"/>
  <c r="G456" i="1"/>
  <c r="G4093" i="1"/>
  <c r="G5051" i="1"/>
  <c r="G5052" i="1"/>
  <c r="G5295" i="1"/>
  <c r="G5296" i="1"/>
  <c r="G7056" i="1"/>
  <c r="G7057" i="1"/>
  <c r="G6880" i="1"/>
  <c r="G6881" i="1"/>
  <c r="G6882" i="1"/>
  <c r="G6883" i="1"/>
  <c r="G6884" i="1"/>
  <c r="G246" i="1"/>
  <c r="G247" i="1"/>
  <c r="G248" i="1"/>
  <c r="G249" i="1"/>
  <c r="G250" i="1"/>
  <c r="G251" i="1"/>
  <c r="G252" i="1"/>
  <c r="G253" i="1"/>
  <c r="G254" i="1"/>
  <c r="G1401" i="1"/>
  <c r="G1402" i="1"/>
  <c r="G4145" i="1"/>
  <c r="G4146" i="1"/>
  <c r="G4147" i="1"/>
  <c r="G5088" i="1"/>
  <c r="G5089" i="1"/>
  <c r="G5090" i="1"/>
  <c r="G5091" i="1"/>
  <c r="G5872" i="1"/>
  <c r="G8615" i="1"/>
  <c r="G8616" i="1"/>
  <c r="G8617" i="1"/>
  <c r="G8618" i="1"/>
  <c r="G8619" i="1"/>
  <c r="G8620" i="1"/>
  <c r="G9324" i="1"/>
  <c r="G9325" i="1"/>
  <c r="G9326" i="1"/>
  <c r="G3707" i="1"/>
  <c r="G2281" i="1"/>
  <c r="G5370" i="1"/>
  <c r="G3180" i="1"/>
  <c r="G3181" i="1"/>
  <c r="G3182" i="1"/>
  <c r="G3476" i="1"/>
  <c r="G5825" i="1"/>
  <c r="G5826" i="1"/>
  <c r="G5827" i="1"/>
  <c r="G5828" i="1"/>
  <c r="G5829" i="1"/>
  <c r="G5830" i="1"/>
  <c r="G5926" i="1"/>
  <c r="G5927" i="1"/>
  <c r="G5928" i="1"/>
  <c r="G5150" i="1"/>
  <c r="G5151" i="1"/>
  <c r="G5152" i="1"/>
  <c r="G5153" i="1"/>
  <c r="G5154" i="1"/>
  <c r="G4747" i="1"/>
  <c r="G4748" i="1"/>
  <c r="G4749" i="1"/>
  <c r="G4750" i="1"/>
  <c r="G4751" i="1"/>
  <c r="G5368" i="1"/>
  <c r="G5369" i="1"/>
  <c r="G5388" i="1"/>
  <c r="G3931" i="1"/>
  <c r="G5053" i="1"/>
  <c r="G5054" i="1"/>
  <c r="G3766" i="1"/>
  <c r="G6785" i="1"/>
  <c r="G6786" i="1"/>
  <c r="G6787" i="1"/>
  <c r="G6545" i="1"/>
  <c r="G6546" i="1"/>
  <c r="G6547" i="1"/>
  <c r="G7437" i="1"/>
  <c r="G7438" i="1"/>
  <c r="G7462" i="1"/>
  <c r="G9258" i="1"/>
  <c r="G730" i="1"/>
  <c r="G29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6422" i="1"/>
  <c r="G7737" i="1"/>
  <c r="G6772" i="1"/>
  <c r="G6773" i="1"/>
  <c r="G716" i="1"/>
  <c r="G717" i="1"/>
  <c r="G7529" i="1"/>
  <c r="G7530" i="1"/>
  <c r="G7531" i="1"/>
  <c r="G7532" i="1"/>
  <c r="G7533" i="1"/>
  <c r="G7534" i="1"/>
  <c r="G7535" i="1"/>
  <c r="G3502" i="1"/>
  <c r="G3503" i="1"/>
  <c r="G9541" i="1"/>
  <c r="G9264" i="1"/>
  <c r="G9265" i="1"/>
  <c r="G9266" i="1"/>
  <c r="G3213" i="1"/>
  <c r="G3214" i="1"/>
  <c r="G6737" i="1"/>
  <c r="G6738" i="1"/>
  <c r="G6739" i="1"/>
  <c r="G6740" i="1"/>
  <c r="G6741" i="1"/>
  <c r="G593" i="1"/>
  <c r="G594" i="1"/>
  <c r="G613" i="1"/>
  <c r="G614" i="1"/>
  <c r="G615" i="1"/>
  <c r="G616" i="1"/>
  <c r="G288" i="1"/>
  <c r="G289" i="1"/>
  <c r="G3809" i="1"/>
  <c r="G3810" i="1"/>
  <c r="G3811" i="1"/>
  <c r="G3812" i="1"/>
  <c r="G3813" i="1"/>
  <c r="G9096" i="1"/>
  <c r="G9195" i="1"/>
  <c r="G9196" i="1"/>
  <c r="G9197" i="1"/>
  <c r="G9391" i="1"/>
  <c r="G9410" i="1"/>
  <c r="G9459" i="1"/>
  <c r="G1066" i="1"/>
  <c r="G1067" i="1"/>
  <c r="G1068" i="1"/>
  <c r="G1104" i="1"/>
  <c r="G7041" i="1"/>
  <c r="G4819" i="1"/>
  <c r="G4820" i="1"/>
  <c r="G5461" i="1"/>
  <c r="G5506" i="1"/>
  <c r="G5507" i="1"/>
  <c r="G5508" i="1"/>
  <c r="G5509" i="1"/>
  <c r="G5510" i="1"/>
  <c r="G5511" i="1"/>
  <c r="G5512" i="1"/>
  <c r="G212" i="1"/>
  <c r="G213" i="1"/>
  <c r="G322" i="1"/>
  <c r="G323" i="1"/>
  <c r="G324" i="1"/>
  <c r="G694" i="1"/>
  <c r="G2148" i="1"/>
  <c r="G2149" i="1"/>
  <c r="G2841" i="1"/>
  <c r="G2842" i="1"/>
  <c r="G1968" i="1"/>
  <c r="G1969" i="1"/>
  <c r="G7083" i="1"/>
  <c r="G7084" i="1"/>
  <c r="G7085" i="1"/>
  <c r="G5991" i="1"/>
  <c r="G5992" i="1"/>
  <c r="G5993" i="1"/>
  <c r="G5994" i="1"/>
  <c r="G5995" i="1"/>
  <c r="G5996" i="1"/>
  <c r="G5997" i="1"/>
  <c r="G5998" i="1"/>
  <c r="G5999" i="1"/>
  <c r="G6106" i="1"/>
  <c r="G2" i="1"/>
  <c r="G3" i="1"/>
  <c r="G4" i="1"/>
  <c r="G5" i="1"/>
  <c r="G6" i="1"/>
  <c r="G7" i="1"/>
  <c r="G8" i="1"/>
  <c r="G9" i="1"/>
  <c r="G10" i="1"/>
  <c r="G11" i="1"/>
  <c r="G3407" i="1"/>
  <c r="G3760" i="1"/>
  <c r="G8190" i="1"/>
  <c r="G8191" i="1"/>
  <c r="G5738" i="1"/>
  <c r="G5739" i="1"/>
  <c r="G6052" i="1"/>
  <c r="G6053" i="1"/>
  <c r="G6054" i="1"/>
  <c r="G6055" i="1"/>
  <c r="G1175" i="1"/>
  <c r="G1014" i="1"/>
  <c r="G1483" i="1"/>
  <c r="G1484" i="1"/>
  <c r="G1485" i="1"/>
  <c r="G1486" i="1"/>
  <c r="G1487" i="1"/>
  <c r="G1488" i="1"/>
  <c r="G1537" i="1"/>
  <c r="G1538" i="1"/>
  <c r="G8082" i="1"/>
  <c r="G8083" i="1"/>
  <c r="G8084" i="1"/>
  <c r="G3708" i="1"/>
  <c r="G3709" i="1"/>
  <c r="G3710" i="1"/>
  <c r="G3711" i="1"/>
  <c r="G3712" i="1"/>
  <c r="G3713" i="1"/>
  <c r="G326" i="1"/>
  <c r="G359" i="1"/>
  <c r="G4732" i="1"/>
  <c r="G4809" i="1"/>
  <c r="G4810" i="1"/>
  <c r="G3904" i="1"/>
  <c r="G124" i="1"/>
  <c r="G125" i="1"/>
  <c r="G193" i="1"/>
  <c r="G194" i="1"/>
  <c r="G195" i="1"/>
  <c r="G214" i="1"/>
  <c r="G277" i="1"/>
  <c r="G278" i="1"/>
  <c r="G279" i="1"/>
  <c r="G7963" i="1"/>
  <c r="G7964" i="1"/>
  <c r="G8784" i="1"/>
  <c r="G8785" i="1"/>
  <c r="G8786" i="1"/>
  <c r="G8987" i="1"/>
  <c r="G9097" i="1"/>
  <c r="G2974" i="1"/>
  <c r="G2975" i="1"/>
  <c r="G2976" i="1"/>
  <c r="G3421" i="1"/>
  <c r="G6742" i="1"/>
  <c r="G6743" i="1"/>
  <c r="G6744" i="1"/>
  <c r="G6745" i="1"/>
  <c r="G6746" i="1"/>
  <c r="G6747" i="1"/>
  <c r="G7832" i="1"/>
  <c r="G7833" i="1"/>
  <c r="G7834" i="1"/>
  <c r="G7835" i="1"/>
  <c r="G7836" i="1"/>
  <c r="G7837" i="1"/>
  <c r="G7838" i="1"/>
  <c r="G9547" i="1"/>
  <c r="G9548" i="1"/>
  <c r="G8419" i="1"/>
  <c r="G8420" i="1"/>
  <c r="G8421" i="1"/>
  <c r="G8422" i="1"/>
  <c r="G8423" i="1"/>
  <c r="G9511" i="1"/>
  <c r="G119" i="1"/>
  <c r="G120" i="1"/>
  <c r="G6918" i="1"/>
  <c r="G6919" i="1"/>
  <c r="G6920" i="1"/>
  <c r="G6921" i="1"/>
  <c r="G6922" i="1"/>
  <c r="G3303" i="1"/>
  <c r="G3304" i="1"/>
  <c r="G3653" i="1"/>
  <c r="G4530" i="1"/>
  <c r="G4531" i="1"/>
  <c r="G4532" i="1"/>
  <c r="G4533" i="1"/>
  <c r="G4733" i="1"/>
  <c r="G9190" i="1"/>
  <c r="G9191" i="1"/>
  <c r="G9192" i="1"/>
  <c r="G6415" i="1"/>
  <c r="G6416" i="1"/>
  <c r="G7103" i="1"/>
  <c r="G8107" i="1"/>
  <c r="G8108" i="1"/>
  <c r="G8109" i="1"/>
  <c r="G8401" i="1"/>
  <c r="G8402" i="1"/>
  <c r="G8403" i="1"/>
  <c r="G8404" i="1"/>
  <c r="G8454" i="1"/>
  <c r="G8572" i="1"/>
  <c r="G8573" i="1"/>
  <c r="G8697" i="1"/>
  <c r="G3430" i="1"/>
  <c r="G3431" i="1"/>
  <c r="G3432" i="1"/>
  <c r="G3433" i="1"/>
  <c r="G3434" i="1"/>
  <c r="G3435" i="1"/>
  <c r="G653" i="1"/>
  <c r="G654" i="1"/>
  <c r="G9073" i="1"/>
  <c r="G6117" i="1"/>
  <c r="G8068" i="1"/>
  <c r="G2589" i="1"/>
  <c r="G2590" i="1"/>
  <c r="G3471" i="1"/>
  <c r="G3472" i="1"/>
  <c r="G3473" i="1"/>
  <c r="G3474" i="1"/>
  <c r="G3475" i="1"/>
  <c r="G2345" i="1"/>
  <c r="G2346" i="1"/>
  <c r="G2347" i="1"/>
  <c r="G2348" i="1"/>
  <c r="G3193" i="1"/>
  <c r="G3194" i="1"/>
  <c r="G85" i="1"/>
  <c r="G86" i="1"/>
  <c r="G87" i="1"/>
  <c r="G88" i="1"/>
  <c r="G89" i="1"/>
  <c r="G339" i="1"/>
  <c r="G340" i="1"/>
  <c r="G341" i="1"/>
  <c r="G342" i="1"/>
  <c r="G343" i="1"/>
  <c r="G758" i="1"/>
  <c r="G797" i="1"/>
  <c r="G798" i="1"/>
  <c r="G799" i="1"/>
  <c r="G800" i="1"/>
  <c r="G1385" i="1"/>
  <c r="G2147" i="1"/>
  <c r="G2168" i="1"/>
  <c r="G2187" i="1"/>
  <c r="G2396" i="1"/>
  <c r="G2442" i="1"/>
  <c r="G6706" i="1"/>
  <c r="G6843" i="1"/>
  <c r="G6867" i="1"/>
  <c r="G6868" i="1"/>
  <c r="G6869" i="1"/>
  <c r="G6870" i="1"/>
  <c r="G2473" i="1"/>
  <c r="G3539" i="1"/>
  <c r="G3540" i="1"/>
  <c r="G3541" i="1"/>
  <c r="G3542" i="1"/>
  <c r="G3543" i="1"/>
  <c r="G3544" i="1"/>
  <c r="G3545" i="1"/>
  <c r="G3546" i="1"/>
  <c r="G3547" i="1"/>
  <c r="G3548" i="1"/>
  <c r="G843" i="1"/>
  <c r="G7409" i="1"/>
  <c r="G839" i="1"/>
  <c r="G840" i="1"/>
  <c r="G5729" i="1"/>
  <c r="G5730" i="1"/>
  <c r="G5731" i="1"/>
  <c r="G5732" i="1"/>
  <c r="G5733" i="1"/>
  <c r="G5734" i="1"/>
  <c r="G8732" i="1"/>
  <c r="G3056" i="1"/>
  <c r="G3057" i="1"/>
  <c r="G3058" i="1"/>
  <c r="G3123" i="1"/>
  <c r="G2476" i="1"/>
  <c r="G2477" i="1"/>
  <c r="G2478" i="1"/>
  <c r="G2479" i="1"/>
  <c r="G5496" i="1"/>
  <c r="G5497" i="1"/>
  <c r="G5498" i="1"/>
  <c r="G8544" i="1"/>
  <c r="G8545" i="1"/>
  <c r="G8546" i="1"/>
  <c r="G8547" i="1"/>
  <c r="G874" i="1"/>
  <c r="G875" i="1"/>
  <c r="G7745" i="1"/>
  <c r="G7746" i="1"/>
  <c r="G7747" i="1"/>
  <c r="G2846" i="1"/>
  <c r="G2891" i="1"/>
  <c r="G2892" i="1"/>
  <c r="G2893" i="1"/>
  <c r="G3073" i="1"/>
  <c r="G3074" i="1"/>
  <c r="G3075" i="1"/>
  <c r="G4871" i="1"/>
  <c r="G4872" i="1"/>
  <c r="G6988" i="1"/>
  <c r="G6989" i="1"/>
  <c r="G6990" i="1"/>
  <c r="G6991" i="1"/>
  <c r="G7296" i="1"/>
  <c r="G7297" i="1"/>
  <c r="G992" i="1"/>
  <c r="G993" i="1"/>
  <c r="G994" i="1"/>
  <c r="G995" i="1"/>
  <c r="G1025" i="1"/>
  <c r="G1026" i="1"/>
  <c r="G1027" i="1"/>
  <c r="G1028" i="1"/>
  <c r="G1029" i="1"/>
  <c r="G1030" i="1"/>
  <c r="G1031" i="1"/>
  <c r="G1032" i="1"/>
  <c r="G1033" i="1"/>
  <c r="G8641" i="1"/>
  <c r="G8026" i="1"/>
  <c r="G8027" i="1"/>
  <c r="G8028" i="1"/>
  <c r="G8029" i="1"/>
  <c r="G1621" i="1"/>
  <c r="G1622" i="1"/>
  <c r="G1623" i="1"/>
  <c r="G1624" i="1"/>
  <c r="G1625" i="1"/>
  <c r="G1626" i="1"/>
  <c r="G1627" i="1"/>
  <c r="G2042" i="1"/>
  <c r="G2333" i="1"/>
  <c r="G2334" i="1"/>
  <c r="G2335" i="1"/>
  <c r="G2336" i="1"/>
  <c r="G5094" i="1"/>
  <c r="G5095" i="1"/>
  <c r="G5096" i="1"/>
  <c r="G5097" i="1"/>
  <c r="G5098" i="1"/>
  <c r="G565" i="1"/>
  <c r="G566" i="1"/>
  <c r="G567" i="1"/>
  <c r="G568" i="1"/>
  <c r="G569" i="1"/>
  <c r="G428" i="1"/>
  <c r="G772" i="1"/>
  <c r="G773" i="1"/>
  <c r="G6336" i="1"/>
  <c r="G6337" i="1"/>
  <c r="G1733" i="1"/>
  <c r="G1986" i="1"/>
  <c r="G1987" i="1"/>
  <c r="G1988" i="1"/>
  <c r="G1989" i="1"/>
  <c r="G1990" i="1"/>
  <c r="G5653" i="1"/>
  <c r="G5654" i="1"/>
  <c r="G8765" i="1"/>
  <c r="G8766" i="1"/>
  <c r="G8767" i="1"/>
  <c r="G3310" i="1"/>
  <c r="G3311" i="1"/>
  <c r="G3312" i="1"/>
  <c r="G9489" i="1"/>
  <c r="G4082" i="1"/>
  <c r="G4083" i="1"/>
  <c r="G4084" i="1"/>
  <c r="G4085" i="1"/>
  <c r="G4086" i="1"/>
  <c r="G4087" i="1"/>
  <c r="G4714" i="1"/>
  <c r="G4715" i="1"/>
  <c r="G4815" i="1"/>
  <c r="G4816" i="1"/>
  <c r="G7923" i="1"/>
  <c r="G7924" i="1"/>
  <c r="G7925" i="1"/>
  <c r="G2571" i="1"/>
  <c r="G2572" i="1"/>
  <c r="G2573" i="1"/>
  <c r="G2903" i="1"/>
  <c r="G2904" i="1"/>
  <c r="G2905" i="1"/>
  <c r="G2906" i="1"/>
  <c r="G2907" i="1"/>
  <c r="G2908" i="1"/>
  <c r="G2909" i="1"/>
  <c r="G2910" i="1"/>
  <c r="G6423" i="1"/>
  <c r="G6424" i="1"/>
  <c r="G6425" i="1"/>
  <c r="G6426" i="1"/>
  <c r="G8066" i="1"/>
  <c r="G1169" i="1"/>
  <c r="G1170" i="1"/>
  <c r="G1171" i="1"/>
  <c r="G1965" i="1"/>
  <c r="G1966" i="1"/>
  <c r="G1967" i="1"/>
  <c r="G1802" i="1"/>
  <c r="G1803" i="1"/>
  <c r="G1804" i="1"/>
  <c r="G1196" i="1"/>
  <c r="G1197" i="1"/>
  <c r="G1198" i="1"/>
  <c r="G3827" i="1"/>
  <c r="G3828" i="1"/>
  <c r="G3881" i="1"/>
  <c r="G3946" i="1"/>
  <c r="G3947" i="1"/>
  <c r="G3804" i="1"/>
  <c r="G3805" i="1"/>
  <c r="G3806" i="1"/>
  <c r="G4095" i="1"/>
  <c r="G4096" i="1"/>
  <c r="G4097" i="1"/>
  <c r="G4098" i="1"/>
  <c r="G4099" i="1"/>
  <c r="G4206" i="1"/>
  <c r="G4207" i="1"/>
  <c r="G4208" i="1"/>
  <c r="G4209" i="1"/>
  <c r="G5376" i="1"/>
  <c r="G3508" i="1"/>
  <c r="G3509" i="1"/>
  <c r="G3510" i="1"/>
  <c r="G3511" i="1"/>
  <c r="G4370" i="1"/>
  <c r="G4371" i="1"/>
  <c r="G1740" i="1"/>
  <c r="G1741" i="1"/>
  <c r="G1742" i="1"/>
  <c r="G1743" i="1"/>
  <c r="G1744" i="1"/>
  <c r="G1955" i="1"/>
  <c r="G1980" i="1"/>
  <c r="G2628" i="1"/>
  <c r="G4954" i="1"/>
  <c r="G4955" i="1"/>
  <c r="G4956" i="1"/>
  <c r="G4957" i="1"/>
  <c r="G4958" i="1"/>
  <c r="G3761" i="1"/>
  <c r="G3762" i="1"/>
  <c r="G3763" i="1"/>
  <c r="G3764" i="1"/>
  <c r="G9491" i="1"/>
  <c r="G4436" i="1"/>
  <c r="G4437" i="1"/>
  <c r="G4438" i="1"/>
  <c r="G4439" i="1"/>
  <c r="G5285" i="1"/>
  <c r="G5286" i="1"/>
  <c r="G5287" i="1"/>
  <c r="G6269" i="1"/>
  <c r="G6270" i="1"/>
  <c r="G7355" i="1"/>
  <c r="G7356" i="1"/>
  <c r="G7357" i="1"/>
  <c r="G7358" i="1"/>
  <c r="G7359" i="1"/>
  <c r="G7360" i="1"/>
  <c r="G8036" i="1"/>
  <c r="G2391" i="1"/>
  <c r="G2392" i="1"/>
  <c r="G2393" i="1"/>
  <c r="G2394" i="1"/>
  <c r="G2395" i="1"/>
  <c r="G8192" i="1"/>
  <c r="G8193" i="1"/>
  <c r="G8194" i="1"/>
  <c r="G8195" i="1"/>
  <c r="G8196" i="1"/>
  <c r="G8405" i="1"/>
  <c r="G4321" i="1"/>
  <c r="G4322" i="1"/>
  <c r="G4323" i="1"/>
  <c r="G4324" i="1"/>
  <c r="G4325" i="1"/>
  <c r="G5598" i="1"/>
  <c r="G6726" i="1"/>
  <c r="G6727" i="1"/>
  <c r="G6728" i="1"/>
  <c r="G6729" i="1"/>
  <c r="G748" i="1"/>
  <c r="G749" i="1"/>
  <c r="G880" i="1"/>
  <c r="G881" i="1"/>
  <c r="G882" i="1"/>
  <c r="G883" i="1"/>
  <c r="G884" i="1"/>
  <c r="G885" i="1"/>
  <c r="G986" i="1"/>
  <c r="G987" i="1"/>
  <c r="G988" i="1"/>
  <c r="G7937" i="1"/>
  <c r="G1725" i="1"/>
  <c r="G1726" i="1"/>
  <c r="G1727" i="1"/>
  <c r="G4929" i="1"/>
  <c r="G4597" i="1"/>
  <c r="G4598" i="1"/>
  <c r="G4599" i="1"/>
  <c r="G4600" i="1"/>
  <c r="G4601" i="1"/>
  <c r="G4602" i="1"/>
  <c r="G4603" i="1"/>
  <c r="G6645" i="1"/>
  <c r="G1572" i="1"/>
  <c r="G1573" i="1"/>
  <c r="G1694" i="1"/>
  <c r="G1695" i="1"/>
  <c r="G1696" i="1"/>
  <c r="G1697" i="1"/>
  <c r="G2094" i="1"/>
  <c r="G2095" i="1"/>
  <c r="G2096" i="1"/>
  <c r="G2097" i="1"/>
  <c r="G2098" i="1"/>
  <c r="G2099" i="1"/>
  <c r="G2257" i="1"/>
  <c r="G7733" i="1"/>
  <c r="G7734" i="1"/>
  <c r="G7735" i="1"/>
  <c r="G8270" i="1"/>
  <c r="G6755" i="1"/>
  <c r="G6756" i="1"/>
  <c r="G4282" i="1"/>
  <c r="G4283" i="1"/>
  <c r="G4284" i="1"/>
  <c r="G4285" i="1"/>
  <c r="G4286" i="1"/>
  <c r="G4287" i="1"/>
  <c r="G4288" i="1"/>
  <c r="G4584" i="1"/>
  <c r="G1799" i="1"/>
  <c r="G1800" i="1"/>
  <c r="G1801" i="1"/>
  <c r="G1283" i="1"/>
  <c r="G1284" i="1"/>
  <c r="G1327" i="1"/>
  <c r="G1328" i="1"/>
  <c r="G1329" i="1"/>
  <c r="G1330" i="1"/>
  <c r="G1331" i="1"/>
  <c r="G4326" i="1"/>
  <c r="G4327" i="1"/>
  <c r="G4328" i="1"/>
  <c r="G1653" i="1"/>
  <c r="G1654" i="1"/>
  <c r="G1655" i="1"/>
  <c r="G1656" i="1"/>
  <c r="G1657" i="1"/>
  <c r="G1039" i="1"/>
  <c r="G1040" i="1"/>
  <c r="G1041" i="1"/>
  <c r="G1042" i="1"/>
  <c r="G8536" i="1"/>
  <c r="G9158" i="1"/>
  <c r="G833" i="1"/>
  <c r="G834" i="1"/>
  <c r="G854" i="1"/>
  <c r="G855" i="1"/>
  <c r="G856" i="1"/>
  <c r="G857" i="1"/>
  <c r="G858" i="1"/>
  <c r="G901" i="1"/>
  <c r="G902" i="1"/>
  <c r="G8612" i="1"/>
  <c r="G8613" i="1"/>
  <c r="G8614" i="1"/>
  <c r="G4811" i="1"/>
  <c r="G6405" i="1"/>
  <c r="G6450" i="1"/>
  <c r="G6451" i="1"/>
  <c r="G8152" i="1"/>
  <c r="G8153" i="1"/>
  <c r="G8154" i="1"/>
  <c r="G8155" i="1"/>
  <c r="G8156" i="1"/>
  <c r="G8157" i="1"/>
  <c r="G8158" i="1"/>
  <c r="G2279" i="1"/>
  <c r="G1148" i="1"/>
  <c r="G8334" i="1"/>
  <c r="G8335" i="1"/>
  <c r="G8336" i="1"/>
  <c r="G8559" i="1"/>
  <c r="G8560" i="1"/>
  <c r="G8561" i="1"/>
  <c r="G8562" i="1"/>
  <c r="G3289" i="1"/>
  <c r="G3290" i="1"/>
  <c r="G3291" i="1"/>
  <c r="G3292" i="1"/>
  <c r="G3293" i="1"/>
  <c r="G4423" i="1"/>
  <c r="G5069" i="1"/>
  <c r="G3015" i="1"/>
  <c r="G3016" i="1"/>
  <c r="G3017" i="1"/>
  <c r="G3769" i="1"/>
  <c r="G96" i="1"/>
  <c r="G117" i="1"/>
  <c r="G118" i="1"/>
  <c r="G134" i="1"/>
  <c r="G8700" i="1"/>
  <c r="G8701" i="1"/>
  <c r="G8702" i="1"/>
  <c r="G8703" i="1"/>
  <c r="G8704" i="1"/>
  <c r="G9108" i="1"/>
  <c r="G9109" i="1"/>
  <c r="G9156" i="1"/>
  <c r="G9157" i="1"/>
  <c r="G9242" i="1"/>
  <c r="G9284" i="1"/>
  <c r="G9285" i="1"/>
  <c r="G9286" i="1"/>
  <c r="G396" i="1"/>
  <c r="G397" i="1"/>
  <c r="G575" i="1"/>
  <c r="G576" i="1"/>
  <c r="G577" i="1"/>
  <c r="G578" i="1"/>
  <c r="G579" i="1"/>
  <c r="G580" i="1"/>
  <c r="G5169" i="1"/>
  <c r="G5170" i="1"/>
  <c r="G6532" i="1"/>
  <c r="G6612" i="1"/>
  <c r="G6613" i="1"/>
  <c r="G6614" i="1"/>
  <c r="G5945" i="1"/>
  <c r="G5946" i="1"/>
  <c r="G5947" i="1"/>
  <c r="G5948" i="1"/>
  <c r="G3477" i="1"/>
  <c r="G3478" i="1"/>
  <c r="G5113" i="1"/>
  <c r="G5114" i="1"/>
  <c r="G5115" i="1"/>
  <c r="G8790" i="1"/>
  <c r="G8791" i="1"/>
  <c r="G8792" i="1"/>
  <c r="G8793" i="1"/>
  <c r="G8841" i="1"/>
  <c r="G8842" i="1"/>
  <c r="G8843" i="1"/>
  <c r="G8844" i="1"/>
  <c r="G8940" i="1"/>
  <c r="G8983" i="1"/>
  <c r="G8984" i="1"/>
  <c r="G2285" i="1"/>
  <c r="G2286" i="1"/>
  <c r="G2287" i="1"/>
  <c r="G2288" i="1"/>
  <c r="G3878" i="1"/>
  <c r="G4017" i="1"/>
  <c r="G4018" i="1"/>
  <c r="G4019" i="1"/>
  <c r="G4020" i="1"/>
  <c r="G4021" i="1"/>
  <c r="G2471" i="1"/>
  <c r="G2472" i="1"/>
  <c r="G849" i="1"/>
  <c r="G850" i="1"/>
  <c r="G851" i="1"/>
  <c r="G852" i="1"/>
  <c r="G853" i="1"/>
  <c r="G872" i="1"/>
  <c r="G873" i="1"/>
  <c r="G1291" i="1"/>
  <c r="G1292" i="1"/>
  <c r="G1735" i="1"/>
  <c r="G1736" i="1"/>
  <c r="G1737" i="1"/>
  <c r="G1738" i="1"/>
  <c r="G1739" i="1"/>
  <c r="G2899" i="1"/>
  <c r="G2900" i="1"/>
  <c r="G2901" i="1"/>
  <c r="G3445" i="1"/>
  <c r="G3446" i="1"/>
  <c r="G3447" i="1"/>
  <c r="G3448" i="1"/>
  <c r="G3449" i="1"/>
  <c r="G3450" i="1"/>
  <c r="G6983" i="1"/>
  <c r="G7390" i="1"/>
  <c r="G7391" i="1"/>
  <c r="G9438" i="1"/>
  <c r="G4808" i="1"/>
  <c r="G9557" i="1"/>
  <c r="G9558" i="1"/>
  <c r="G9559" i="1"/>
  <c r="G9560" i="1"/>
  <c r="G9561" i="1"/>
  <c r="G9562" i="1"/>
  <c r="G9563" i="1"/>
  <c r="G1434" i="1"/>
  <c r="G3148" i="1"/>
  <c r="G3174" i="1"/>
  <c r="G9240" i="1"/>
  <c r="G9241" i="1"/>
  <c r="G9299" i="1"/>
  <c r="G3048" i="1"/>
  <c r="G3049" i="1"/>
  <c r="G3050" i="1"/>
  <c r="G3051" i="1"/>
  <c r="G3052" i="1"/>
  <c r="G3053" i="1"/>
  <c r="G3054" i="1"/>
  <c r="G3055" i="1"/>
  <c r="G2924" i="1"/>
  <c r="G2925" i="1"/>
  <c r="G2776" i="1"/>
  <c r="G7742" i="1"/>
  <c r="G7743" i="1"/>
  <c r="G7744" i="1"/>
  <c r="G9352" i="1"/>
  <c r="G9353" i="1"/>
  <c r="G5853" i="1"/>
  <c r="G5854" i="1"/>
  <c r="G5855" i="1"/>
  <c r="G5856" i="1"/>
  <c r="G5857" i="1"/>
  <c r="G5858" i="1"/>
  <c r="G1199" i="1"/>
  <c r="G1200" i="1"/>
  <c r="G1380" i="1"/>
  <c r="G1381" i="1"/>
  <c r="G1382" i="1"/>
  <c r="G6761" i="1"/>
  <c r="G6762" i="1"/>
  <c r="G6763" i="1"/>
  <c r="G6764" i="1"/>
  <c r="G6765" i="1"/>
  <c r="G6766" i="1"/>
  <c r="G6767" i="1"/>
  <c r="G6768" i="1"/>
  <c r="G7366" i="1"/>
  <c r="G8271" i="1"/>
  <c r="G7090" i="1"/>
  <c r="G7091" i="1"/>
  <c r="G3655" i="1"/>
  <c r="G3656" i="1"/>
  <c r="G3657" i="1"/>
  <c r="G3658" i="1"/>
  <c r="G3659" i="1"/>
  <c r="G3660" i="1"/>
  <c r="G3661" i="1"/>
  <c r="G598" i="1"/>
  <c r="G599" i="1"/>
  <c r="G643" i="1"/>
  <c r="G644" i="1"/>
  <c r="G1897" i="1"/>
  <c r="G3851" i="1"/>
  <c r="G3852" i="1"/>
  <c r="G3853" i="1"/>
  <c r="G3767" i="1"/>
  <c r="G9581" i="1"/>
  <c r="G4976" i="1"/>
  <c r="G4977" i="1"/>
  <c r="G4978" i="1"/>
  <c r="G4979" i="1"/>
  <c r="G4980" i="1"/>
  <c r="G4981" i="1"/>
  <c r="G5331" i="1"/>
  <c r="G5332" i="1"/>
  <c r="G5333" i="1"/>
  <c r="G5334" i="1"/>
  <c r="G3488" i="1"/>
  <c r="G3489" i="1"/>
  <c r="G3490" i="1"/>
  <c r="G3491" i="1"/>
  <c r="G3492" i="1"/>
  <c r="G3493" i="1"/>
  <c r="G3494" i="1"/>
  <c r="G3495" i="1"/>
  <c r="G4229" i="1"/>
  <c r="G4230" i="1"/>
  <c r="G4301" i="1"/>
  <c r="G2914" i="1"/>
  <c r="G3266" i="1"/>
  <c r="G3267" i="1"/>
  <c r="G3834" i="1"/>
  <c r="G3873" i="1"/>
  <c r="G4294" i="1"/>
  <c r="G4295" i="1"/>
  <c r="G4296" i="1"/>
  <c r="G4934" i="1"/>
  <c r="G4935" i="1"/>
  <c r="G4936" i="1"/>
  <c r="G4875" i="1"/>
  <c r="G5573" i="1"/>
  <c r="G5574" i="1"/>
  <c r="G6893" i="1"/>
  <c r="G6894" i="1"/>
  <c r="G6895" i="1"/>
  <c r="G6896" i="1"/>
  <c r="G6271" i="1"/>
  <c r="G6272" i="1"/>
  <c r="G6194" i="1"/>
  <c r="G6406" i="1"/>
  <c r="G6407" i="1"/>
  <c r="G6408" i="1"/>
  <c r="G6409" i="1"/>
  <c r="G6410" i="1"/>
  <c r="G6411" i="1"/>
  <c r="G6412" i="1"/>
  <c r="G442" i="1"/>
  <c r="G443" i="1"/>
  <c r="G444" i="1"/>
  <c r="G4417" i="1"/>
  <c r="G7748" i="1"/>
  <c r="G4664" i="1"/>
  <c r="G7763" i="1"/>
  <c r="G7764" i="1"/>
  <c r="G7765" i="1"/>
  <c r="G7766" i="1"/>
  <c r="G7767" i="1"/>
  <c r="G8587" i="1"/>
  <c r="G8588" i="1"/>
  <c r="G7685" i="1"/>
  <c r="G7686" i="1"/>
  <c r="G7687" i="1"/>
  <c r="G7688" i="1"/>
  <c r="G7689" i="1"/>
  <c r="G9508" i="1"/>
  <c r="G9509" i="1"/>
  <c r="G9510" i="1"/>
  <c r="G286" i="1"/>
  <c r="G7053" i="1"/>
  <c r="G7054" i="1"/>
  <c r="G7055" i="1"/>
  <c r="G8258" i="1"/>
  <c r="G8305" i="1"/>
  <c r="G8306" i="1"/>
  <c r="G8307" i="1"/>
  <c r="G8308" i="1"/>
  <c r="G1805" i="1"/>
  <c r="G3296" i="1"/>
  <c r="G3664" i="1"/>
  <c r="G3665" i="1"/>
  <c r="G3666" i="1"/>
  <c r="G3667" i="1"/>
  <c r="G3668" i="1"/>
  <c r="G3669" i="1"/>
  <c r="G3670" i="1"/>
  <c r="G3671" i="1"/>
  <c r="G3672" i="1"/>
  <c r="G3673" i="1"/>
  <c r="G3674" i="1"/>
  <c r="G3570" i="1"/>
  <c r="G3571" i="1"/>
  <c r="G3572" i="1"/>
  <c r="G3573" i="1"/>
  <c r="G3574" i="1"/>
  <c r="G3575" i="1"/>
  <c r="G3576" i="1"/>
  <c r="G3601" i="1"/>
  <c r="G1046" i="1"/>
  <c r="G1047" i="1"/>
  <c r="G801" i="1"/>
  <c r="G802" i="1"/>
  <c r="G803" i="1"/>
  <c r="G804" i="1"/>
  <c r="G4931" i="1"/>
  <c r="G4932" i="1"/>
  <c r="G4933" i="1"/>
  <c r="G7459" i="1"/>
  <c r="G7528" i="1"/>
  <c r="G2274" i="1"/>
  <c r="G5230" i="1"/>
  <c r="G6812" i="1"/>
  <c r="G6813" i="1"/>
  <c r="G8030" i="1"/>
  <c r="G8031" i="1"/>
  <c r="G8032" i="1"/>
  <c r="G5042" i="1"/>
  <c r="G6702" i="1"/>
  <c r="G6703" i="1"/>
  <c r="G6704" i="1"/>
  <c r="G6955" i="1"/>
  <c r="G6956" i="1"/>
  <c r="G6957" i="1"/>
  <c r="G6958" i="1"/>
  <c r="G7005" i="1"/>
  <c r="G284" i="1"/>
  <c r="G1143" i="1"/>
  <c r="G1144" i="1"/>
  <c r="G1145" i="1"/>
  <c r="G3140" i="1"/>
  <c r="G3141" i="1"/>
  <c r="G3142" i="1"/>
  <c r="G3143" i="1"/>
  <c r="G421" i="1"/>
  <c r="G1962" i="1"/>
  <c r="G1963" i="1"/>
  <c r="G1964" i="1"/>
  <c r="G4607" i="1"/>
  <c r="G2611" i="1"/>
  <c r="G2612" i="1"/>
  <c r="G2613" i="1"/>
  <c r="G2614" i="1"/>
  <c r="G2615" i="1"/>
  <c r="G2616" i="1"/>
  <c r="G2617" i="1"/>
  <c r="G7038" i="1"/>
  <c r="G8070" i="1"/>
  <c r="G8071" i="1"/>
  <c r="G8072" i="1"/>
  <c r="G8813" i="1"/>
  <c r="G8814" i="1"/>
  <c r="G8815" i="1"/>
  <c r="G5908" i="1"/>
  <c r="G5909" i="1"/>
  <c r="G5910" i="1"/>
  <c r="G8606" i="1"/>
  <c r="G3215" i="1"/>
  <c r="G3238" i="1"/>
  <c r="G3239" i="1"/>
  <c r="G3240" i="1"/>
  <c r="G4100" i="1"/>
  <c r="G4101" i="1"/>
  <c r="G4906" i="1"/>
  <c r="G7570" i="1"/>
  <c r="G7860" i="1"/>
  <c r="G7861" i="1"/>
  <c r="G7862" i="1"/>
  <c r="G7863" i="1"/>
  <c r="G7864" i="1"/>
  <c r="G7865" i="1"/>
  <c r="G1441" i="1"/>
  <c r="G1442" i="1"/>
  <c r="G1443" i="1"/>
  <c r="G1444" i="1"/>
  <c r="G4672" i="1"/>
  <c r="G4673" i="1"/>
  <c r="G4674" i="1"/>
  <c r="G4675" i="1"/>
  <c r="G4676" i="1"/>
  <c r="G4723" i="1"/>
  <c r="G4724" i="1"/>
  <c r="G4725" i="1"/>
  <c r="G4726" i="1"/>
  <c r="G4727" i="1"/>
  <c r="G6388" i="1"/>
  <c r="G6389" i="1"/>
  <c r="G6390" i="1"/>
  <c r="G6391" i="1"/>
  <c r="G2399" i="1"/>
  <c r="G2400" i="1"/>
  <c r="G133" i="1"/>
  <c r="G183" i="1"/>
  <c r="G184" i="1"/>
  <c r="G185" i="1"/>
  <c r="G186" i="1"/>
  <c r="G187" i="1"/>
  <c r="G188" i="1"/>
  <c r="G189" i="1"/>
  <c r="G190" i="1"/>
  <c r="G942" i="1"/>
  <c r="G943" i="1"/>
  <c r="G8822" i="1"/>
  <c r="G8823" i="1"/>
  <c r="G8824" i="1"/>
  <c r="G7736" i="1"/>
  <c r="G8020" i="1"/>
  <c r="G8021" i="1"/>
  <c r="G8022" i="1"/>
  <c r="G6845" i="1"/>
  <c r="G6846" i="1"/>
  <c r="G6847" i="1"/>
  <c r="G6848" i="1"/>
  <c r="G6849" i="1"/>
  <c r="G6850" i="1"/>
  <c r="G6851" i="1"/>
  <c r="G6852" i="1"/>
  <c r="G3129" i="1"/>
  <c r="G3130" i="1"/>
  <c r="G5043" i="1"/>
  <c r="G5044" i="1"/>
  <c r="G6759" i="1"/>
  <c r="G2923" i="1"/>
  <c r="G242" i="1"/>
  <c r="G243" i="1"/>
  <c r="G2033" i="1"/>
  <c r="G2034" i="1"/>
  <c r="G2035" i="1"/>
  <c r="G2036" i="1"/>
  <c r="G2037" i="1"/>
  <c r="G290" i="1"/>
  <c r="G291" i="1"/>
  <c r="G3808" i="1"/>
  <c r="G9460" i="1"/>
  <c r="G9461" i="1"/>
  <c r="G9462" i="1"/>
  <c r="G9463" i="1"/>
  <c r="G4860" i="1"/>
  <c r="G4999" i="1"/>
  <c r="G5000" i="1"/>
  <c r="G5001" i="1"/>
  <c r="G5002" i="1"/>
  <c r="G5003" i="1"/>
  <c r="G5004" i="1"/>
  <c r="G5005" i="1"/>
  <c r="G7578" i="1"/>
  <c r="G7579" i="1"/>
  <c r="G7789" i="1"/>
  <c r="G581" i="1"/>
  <c r="G619" i="1"/>
  <c r="G620" i="1"/>
  <c r="G621" i="1"/>
  <c r="G30" i="1"/>
  <c r="G31" i="1"/>
  <c r="G6566" i="1"/>
  <c r="G6567" i="1"/>
  <c r="G6568" i="1"/>
  <c r="G1354" i="1"/>
  <c r="G1355" i="1"/>
  <c r="G1356" i="1"/>
  <c r="G7043" i="1"/>
  <c r="G7044" i="1"/>
  <c r="G7045" i="1"/>
  <c r="G3018" i="1"/>
  <c r="G3131" i="1"/>
  <c r="G1840" i="1"/>
  <c r="G1841" i="1"/>
  <c r="G1842" i="1"/>
  <c r="G25" i="1"/>
  <c r="G26" i="1"/>
  <c r="G274" i="1"/>
  <c r="G275" i="1"/>
  <c r="G276" i="1"/>
  <c r="G1090" i="1"/>
  <c r="G1091" i="1"/>
  <c r="G1092" i="1"/>
  <c r="G1093" i="1"/>
  <c r="G500" i="1"/>
  <c r="G501" i="1"/>
  <c r="G5698" i="1"/>
  <c r="G1183" i="1"/>
  <c r="G1184" i="1"/>
  <c r="G1185" i="1"/>
  <c r="G1186" i="1"/>
  <c r="G1187" i="1"/>
  <c r="G1188" i="1"/>
  <c r="G1189" i="1"/>
  <c r="G1190" i="1"/>
  <c r="G1191" i="1"/>
  <c r="G5513" i="1"/>
  <c r="G204" i="1"/>
  <c r="G205" i="1"/>
  <c r="G206" i="1"/>
  <c r="G207" i="1"/>
  <c r="G208" i="1"/>
  <c r="G209" i="1"/>
  <c r="G2641" i="1"/>
  <c r="G4562" i="1"/>
  <c r="G4632" i="1"/>
  <c r="G4633" i="1"/>
  <c r="G4797" i="1"/>
  <c r="G4798" i="1"/>
  <c r="G4799" i="1"/>
  <c r="G5751" i="1"/>
  <c r="G5752" i="1"/>
  <c r="G5753" i="1"/>
  <c r="G8389" i="1"/>
  <c r="G8390" i="1"/>
  <c r="G8391" i="1"/>
  <c r="G8392" i="1"/>
  <c r="G8393" i="1"/>
  <c r="G8394" i="1"/>
  <c r="G8395" i="1"/>
  <c r="G8396" i="1"/>
  <c r="G331" i="1"/>
  <c r="G332" i="1"/>
  <c r="G333" i="1"/>
  <c r="G997" i="1"/>
  <c r="G998" i="1"/>
  <c r="G999" i="1"/>
  <c r="G1000" i="1"/>
  <c r="G1001" i="1"/>
  <c r="G1002" i="1"/>
  <c r="G1003" i="1"/>
  <c r="G6701" i="1"/>
  <c r="G8173" i="1"/>
  <c r="G8174" i="1"/>
  <c r="G8175" i="1"/>
  <c r="G8221" i="1"/>
  <c r="G8222" i="1"/>
  <c r="G2736" i="1"/>
  <c r="G2737" i="1"/>
  <c r="G2857" i="1"/>
  <c r="G2858" i="1"/>
  <c r="G4634" i="1"/>
  <c r="G4635" i="1"/>
  <c r="G4659" i="1"/>
  <c r="G4660" i="1"/>
  <c r="G4661" i="1"/>
  <c r="G4662" i="1"/>
  <c r="G4663" i="1"/>
  <c r="G6638" i="1"/>
  <c r="G8642" i="1"/>
  <c r="G8963" i="1"/>
  <c r="G8964" i="1"/>
  <c r="G8965" i="1"/>
  <c r="G7187" i="1"/>
  <c r="G7210" i="1"/>
  <c r="G7211" i="1"/>
  <c r="G7212" i="1"/>
  <c r="G7213" i="1"/>
  <c r="G7422" i="1"/>
  <c r="G7439" i="1"/>
  <c r="G7440" i="1"/>
  <c r="G8768" i="1"/>
  <c r="G8769" i="1"/>
  <c r="G8770" i="1"/>
  <c r="G8892" i="1"/>
  <c r="G8893" i="1"/>
  <c r="G2977" i="1"/>
  <c r="G3185" i="1"/>
  <c r="G3186" i="1"/>
  <c r="G3187" i="1"/>
  <c r="G3188" i="1"/>
  <c r="G3189" i="1"/>
  <c r="G3190" i="1"/>
  <c r="G3785" i="1"/>
  <c r="G4499" i="1"/>
  <c r="G4500" i="1"/>
  <c r="G4501" i="1"/>
  <c r="G4547" i="1"/>
  <c r="G6977" i="1"/>
  <c r="G6978" i="1"/>
  <c r="G6979" i="1"/>
  <c r="G6980" i="1"/>
  <c r="G6981" i="1"/>
  <c r="G6982" i="1"/>
  <c r="G8023" i="1"/>
  <c r="G8024" i="1"/>
  <c r="G8025" i="1"/>
  <c r="G1639" i="1"/>
  <c r="G1640" i="1"/>
  <c r="G1641" i="1"/>
  <c r="G1642" i="1"/>
  <c r="G2558" i="1"/>
  <c r="G2559" i="1"/>
  <c r="G1728" i="1"/>
  <c r="G1729" i="1"/>
  <c r="G1730" i="1"/>
  <c r="G1731" i="1"/>
  <c r="G1732" i="1"/>
  <c r="G4812" i="1"/>
  <c r="G4813" i="1"/>
  <c r="G4814" i="1"/>
  <c r="G4919" i="1"/>
  <c r="G4920" i="1"/>
  <c r="G4921" i="1"/>
  <c r="G4922" i="1"/>
  <c r="G4923" i="1"/>
  <c r="G4924" i="1"/>
  <c r="G4925" i="1"/>
  <c r="G4926" i="1"/>
  <c r="G4927" i="1"/>
  <c r="G5957" i="1"/>
  <c r="G5958" i="1"/>
  <c r="G5959" i="1"/>
  <c r="G6177" i="1"/>
  <c r="G6178" i="1"/>
  <c r="G6193" i="1"/>
  <c r="G9576" i="1"/>
  <c r="G9577" i="1"/>
  <c r="G5514" i="1"/>
  <c r="G6059" i="1"/>
  <c r="G6060" i="1"/>
  <c r="G6061" i="1"/>
  <c r="G6062" i="1"/>
  <c r="G6569" i="1"/>
  <c r="G6570" i="1"/>
  <c r="G6571" i="1"/>
  <c r="G6572" i="1"/>
  <c r="G6878" i="1"/>
  <c r="G6879" i="1"/>
  <c r="G2291" i="1"/>
  <c r="G2292" i="1"/>
  <c r="G2293" i="1"/>
  <c r="G2294" i="1"/>
  <c r="G1898" i="1"/>
  <c r="G1899" i="1"/>
  <c r="G1796" i="1"/>
  <c r="G5493" i="1"/>
  <c r="G466" i="1"/>
  <c r="G467" i="1"/>
  <c r="G488" i="1"/>
  <c r="G515" i="1"/>
  <c r="G1062" i="1"/>
  <c r="G1063" i="1"/>
  <c r="G1064" i="1"/>
  <c r="G1650" i="1"/>
  <c r="G1224" i="1"/>
  <c r="G1225" i="1"/>
  <c r="G1226" i="1"/>
  <c r="G1227" i="1"/>
  <c r="G1228" i="1"/>
  <c r="G7100" i="1"/>
  <c r="G7997" i="1"/>
  <c r="G7998" i="1"/>
  <c r="G7999" i="1"/>
  <c r="G8000" i="1"/>
  <c r="G6805" i="1"/>
  <c r="G6806" i="1"/>
  <c r="G6807" i="1"/>
  <c r="G6808" i="1"/>
  <c r="G6809" i="1"/>
  <c r="G6810" i="1"/>
  <c r="G6811" i="1"/>
  <c r="G6164" i="1"/>
  <c r="G909" i="1"/>
  <c r="G2337" i="1"/>
  <c r="G2338" i="1"/>
  <c r="G2339" i="1"/>
  <c r="G2298" i="1"/>
  <c r="G2299" i="1"/>
  <c r="G2300" i="1"/>
  <c r="G2301" i="1"/>
  <c r="G2302" i="1"/>
  <c r="G4144" i="1"/>
  <c r="G838" i="1"/>
  <c r="G4007" i="1"/>
  <c r="G597" i="1"/>
  <c r="G814" i="1"/>
  <c r="G3662" i="1"/>
  <c r="G3663" i="1"/>
  <c r="G4003" i="1"/>
  <c r="G4004" i="1"/>
  <c r="G4005" i="1"/>
  <c r="G4006" i="1"/>
  <c r="G4276" i="1"/>
  <c r="G4277" i="1"/>
  <c r="G4278" i="1"/>
  <c r="G4589" i="1"/>
  <c r="G4590" i="1"/>
  <c r="G4591" i="1"/>
  <c r="G4592" i="1"/>
  <c r="G4617" i="1"/>
  <c r="G4961" i="1"/>
  <c r="G4962" i="1"/>
  <c r="G9290" i="1"/>
  <c r="G9291" i="1"/>
  <c r="G5208" i="1"/>
  <c r="G5209" i="1"/>
  <c r="G5210" i="1"/>
  <c r="G5686" i="1"/>
  <c r="G5687" i="1"/>
  <c r="G5688" i="1"/>
  <c r="G5689" i="1"/>
  <c r="G5690" i="1"/>
  <c r="G6378" i="1"/>
  <c r="G6379" i="1"/>
  <c r="G6380" i="1"/>
  <c r="G6381" i="1"/>
  <c r="G6963" i="1"/>
  <c r="G7134" i="1"/>
  <c r="G7135" i="1"/>
  <c r="G7136" i="1"/>
  <c r="G7137" i="1"/>
  <c r="G7652" i="1"/>
  <c r="G7653" i="1"/>
  <c r="G7675" i="1"/>
  <c r="G7676" i="1"/>
  <c r="G7677" i="1"/>
  <c r="G7678" i="1"/>
  <c r="G7536" i="1"/>
  <c r="G5949" i="1"/>
  <c r="G5950" i="1"/>
  <c r="G5951" i="1"/>
  <c r="G5952" i="1"/>
  <c r="G5953" i="1"/>
  <c r="G3175" i="1"/>
  <c r="G3176" i="1"/>
  <c r="G3177" i="1"/>
  <c r="G3178" i="1"/>
  <c r="G3179" i="1"/>
  <c r="G6331" i="1"/>
  <c r="G6332" i="1"/>
  <c r="G6333" i="1"/>
  <c r="G6334" i="1"/>
  <c r="G6335" i="1"/>
  <c r="G17" i="1"/>
  <c r="G18" i="1"/>
  <c r="G19" i="1"/>
  <c r="G8171" i="1"/>
  <c r="G8172" i="1"/>
  <c r="G2432" i="1"/>
  <c r="G2470" i="1"/>
  <c r="G2726" i="1"/>
  <c r="G2727" i="1"/>
  <c r="G2728" i="1"/>
  <c r="G2729" i="1"/>
  <c r="G2730" i="1"/>
  <c r="G2731" i="1"/>
  <c r="G2732" i="1"/>
  <c r="G2733" i="1"/>
  <c r="G6782" i="1"/>
  <c r="G6783" i="1"/>
  <c r="G6784" i="1"/>
  <c r="G1146" i="1"/>
  <c r="G8046" i="1"/>
  <c r="G8047" i="1"/>
  <c r="G8048" i="1"/>
  <c r="G8259" i="1"/>
  <c r="G8260" i="1"/>
  <c r="G8261" i="1"/>
  <c r="G1874" i="1"/>
  <c r="G1875" i="1"/>
  <c r="G1876" i="1"/>
  <c r="G2555" i="1"/>
  <c r="G2556" i="1"/>
  <c r="G2557" i="1"/>
  <c r="G2928" i="1"/>
  <c r="G2929" i="1"/>
  <c r="G7797" i="1"/>
  <c r="G3453" i="1"/>
  <c r="G3600" i="1"/>
  <c r="G3626" i="1"/>
  <c r="G3627" i="1"/>
  <c r="G3628" i="1"/>
  <c r="G3629" i="1"/>
  <c r="G3706" i="1"/>
  <c r="G2171" i="1"/>
  <c r="G1054" i="1"/>
  <c r="G1055" i="1"/>
  <c r="G1056" i="1"/>
  <c r="G1057" i="1"/>
  <c r="G5389" i="1"/>
  <c r="G5390" i="1"/>
  <c r="G5391" i="1"/>
  <c r="G9542" i="1"/>
  <c r="G9543" i="1"/>
  <c r="G9544" i="1"/>
  <c r="G9545" i="1"/>
  <c r="G6290" i="1"/>
  <c r="G6291" i="1"/>
  <c r="G4424" i="1"/>
  <c r="G4425" i="1"/>
  <c r="G4426" i="1"/>
  <c r="G4427" i="1"/>
  <c r="G4452" i="1"/>
  <c r="G4453" i="1"/>
  <c r="G4454" i="1"/>
  <c r="G4455" i="1"/>
  <c r="G1407" i="1"/>
  <c r="G1408" i="1"/>
  <c r="G1409" i="1"/>
  <c r="G739" i="1"/>
  <c r="G740" i="1"/>
  <c r="G759" i="1"/>
  <c r="G760" i="1"/>
  <c r="G8581" i="1"/>
  <c r="G4930" i="1"/>
  <c r="G2340" i="1"/>
  <c r="G2341" i="1"/>
  <c r="G2342" i="1"/>
  <c r="G2343" i="1"/>
  <c r="G2344" i="1"/>
  <c r="G404" i="1"/>
  <c r="G405" i="1"/>
  <c r="G499" i="1"/>
  <c r="G582" i="1"/>
  <c r="G583" i="1"/>
  <c r="G584" i="1"/>
  <c r="G585" i="1"/>
  <c r="G586" i="1"/>
  <c r="G7475" i="1"/>
  <c r="G6585" i="1"/>
  <c r="G6634" i="1"/>
  <c r="G6964" i="1"/>
  <c r="G6965" i="1"/>
  <c r="G6966" i="1"/>
  <c r="G6967" i="1"/>
  <c r="G7046" i="1"/>
  <c r="G3272" i="1"/>
  <c r="G8098" i="1"/>
  <c r="G9314" i="1"/>
  <c r="G9315" i="1"/>
  <c r="G150" i="1"/>
  <c r="G169" i="1"/>
  <c r="G695" i="1"/>
  <c r="G4529" i="1"/>
  <c r="G756" i="1"/>
  <c r="G757" i="1"/>
  <c r="G1936" i="1"/>
  <c r="G1937" i="1"/>
  <c r="G1938" i="1"/>
  <c r="G1992" i="1"/>
  <c r="G1993" i="1"/>
  <c r="G1994" i="1"/>
  <c r="G1995" i="1"/>
  <c r="G2138" i="1"/>
  <c r="G2139" i="1"/>
  <c r="G2140" i="1"/>
  <c r="G6649" i="1"/>
  <c r="G6650" i="1"/>
  <c r="G6651" i="1"/>
  <c r="G6652" i="1"/>
  <c r="G6653" i="1"/>
  <c r="G6654" i="1"/>
  <c r="G228" i="1"/>
  <c r="G4428" i="1"/>
  <c r="G1425" i="1"/>
  <c r="G1426" i="1"/>
  <c r="G1427" i="1"/>
  <c r="G1428" i="1"/>
  <c r="G1429" i="1"/>
  <c r="G1430" i="1"/>
  <c r="G1431" i="1"/>
  <c r="G1432" i="1"/>
  <c r="G5651" i="1"/>
  <c r="G5219" i="1"/>
  <c r="G5220" i="1"/>
  <c r="G5221" i="1"/>
  <c r="G5222" i="1"/>
  <c r="G5223" i="1"/>
  <c r="G5224" i="1"/>
  <c r="G5225" i="1"/>
  <c r="G5226" i="1"/>
  <c r="G5344" i="1"/>
  <c r="G5345" i="1"/>
  <c r="G5346" i="1"/>
  <c r="G6456" i="1"/>
  <c r="G7101" i="1"/>
  <c r="G7102" i="1"/>
  <c r="G6695" i="1"/>
  <c r="G8225" i="1"/>
  <c r="G8226" i="1"/>
  <c r="G8227" i="1"/>
  <c r="G8228" i="1"/>
  <c r="G8229" i="1"/>
  <c r="G8230" i="1"/>
  <c r="G6862" i="1"/>
  <c r="G7738" i="1"/>
  <c r="G7739" i="1"/>
  <c r="G1644" i="1"/>
  <c r="G1645" i="1"/>
  <c r="G1646" i="1"/>
  <c r="G1647" i="1"/>
  <c r="G1648" i="1"/>
  <c r="G1649" i="1"/>
  <c r="G1887" i="1"/>
  <c r="G1888" i="1"/>
  <c r="G1889" i="1"/>
  <c r="G4481" i="1"/>
  <c r="G4482" i="1"/>
  <c r="G4483" i="1"/>
  <c r="G4484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9471" i="1"/>
  <c r="G9582" i="1"/>
  <c r="G9583" i="1"/>
  <c r="G9584" i="1"/>
  <c r="G7995" i="1"/>
  <c r="G7996" i="1"/>
  <c r="G8113" i="1"/>
  <c r="G520" i="1"/>
  <c r="G521" i="1"/>
  <c r="G522" i="1"/>
  <c r="G523" i="1"/>
  <c r="G524" i="1"/>
  <c r="G525" i="1"/>
  <c r="G1536" i="1"/>
  <c r="G1558" i="1"/>
  <c r="G1559" i="1"/>
  <c r="G1560" i="1"/>
  <c r="G9442" i="1"/>
  <c r="G8357" i="1"/>
  <c r="G8358" i="1"/>
  <c r="G8359" i="1"/>
  <c r="G8360" i="1"/>
  <c r="G8361" i="1"/>
  <c r="G8362" i="1"/>
  <c r="G8363" i="1"/>
  <c r="G3470" i="1"/>
  <c r="G5880" i="1"/>
  <c r="G6707" i="1"/>
  <c r="G6708" i="1"/>
  <c r="G6709" i="1"/>
  <c r="G6710" i="1"/>
  <c r="G6711" i="1"/>
  <c r="G6712" i="1"/>
  <c r="G6769" i="1"/>
  <c r="G6770" i="1"/>
  <c r="G6771" i="1"/>
  <c r="G1345" i="1"/>
  <c r="G4938" i="1"/>
  <c r="G4939" i="1"/>
  <c r="G4989" i="1"/>
  <c r="G4990" i="1"/>
  <c r="G5033" i="1"/>
  <c r="G5034" i="1"/>
  <c r="G5035" i="1"/>
  <c r="G5036" i="1"/>
  <c r="G8410" i="1"/>
  <c r="G8411" i="1"/>
  <c r="G8412" i="1"/>
  <c r="G8413" i="1"/>
  <c r="G8414" i="1"/>
  <c r="G8415" i="1"/>
  <c r="G8416" i="1"/>
  <c r="G8417" i="1"/>
  <c r="G3220" i="1"/>
  <c r="G4088" i="1"/>
  <c r="G4089" i="1"/>
  <c r="G4090" i="1"/>
  <c r="G4091" i="1"/>
  <c r="G4231" i="1"/>
  <c r="G4232" i="1"/>
  <c r="G6908" i="1"/>
  <c r="G6909" i="1"/>
  <c r="G6910" i="1"/>
  <c r="G6960" i="1"/>
  <c r="G6197" i="1"/>
  <c r="G6606" i="1"/>
  <c r="G6607" i="1"/>
  <c r="G6608" i="1"/>
  <c r="G6609" i="1"/>
  <c r="G6663" i="1"/>
  <c r="G6664" i="1"/>
  <c r="G4608" i="1"/>
  <c r="G4609" i="1"/>
  <c r="G9018" i="1"/>
  <c r="G2076" i="1"/>
  <c r="G2077" i="1"/>
  <c r="G2078" i="1"/>
  <c r="G4398" i="1"/>
  <c r="G8607" i="1"/>
  <c r="G8608" i="1"/>
  <c r="G9531" i="1"/>
  <c r="G9532" i="1"/>
  <c r="G9533" i="1"/>
  <c r="G9534" i="1"/>
  <c r="G9535" i="1"/>
  <c r="G9536" i="1"/>
  <c r="G9537" i="1"/>
  <c r="G9538" i="1"/>
  <c r="G9539" i="1"/>
  <c r="G9540" i="1"/>
  <c r="G4136" i="1"/>
  <c r="G4137" i="1"/>
  <c r="G4138" i="1"/>
  <c r="G4139" i="1"/>
  <c r="G4140" i="1"/>
  <c r="G5012" i="1"/>
  <c r="G5013" i="1"/>
  <c r="G5014" i="1"/>
  <c r="G5015" i="1"/>
  <c r="G5016" i="1"/>
  <c r="G5029" i="1"/>
  <c r="G5030" i="1"/>
  <c r="G5049" i="1"/>
  <c r="G5050" i="1"/>
  <c r="G293" i="1"/>
  <c r="G8825" i="1"/>
  <c r="G8826" i="1"/>
  <c r="G8827" i="1"/>
  <c r="G8828" i="1"/>
  <c r="G9552" i="1"/>
  <c r="G9553" i="1"/>
  <c r="G9554" i="1"/>
  <c r="G9555" i="1"/>
  <c r="G9556" i="1"/>
  <c r="G1435" i="1"/>
  <c r="G1436" i="1"/>
  <c r="G1437" i="1"/>
  <c r="G1438" i="1"/>
  <c r="G1439" i="1"/>
  <c r="G1440" i="1"/>
  <c r="G9170" i="1"/>
  <c r="G5276" i="1"/>
  <c r="G5384" i="1"/>
  <c r="G5385" i="1"/>
  <c r="G5386" i="1"/>
  <c r="G5387" i="1"/>
  <c r="G2038" i="1"/>
  <c r="G2039" i="1"/>
  <c r="G2040" i="1"/>
  <c r="G2041" i="1"/>
  <c r="G2772" i="1"/>
  <c r="G2773" i="1"/>
  <c r="G2774" i="1"/>
  <c r="G5655" i="1"/>
  <c r="G687" i="1"/>
  <c r="G688" i="1"/>
  <c r="G689" i="1"/>
  <c r="G690" i="1"/>
  <c r="G691" i="1"/>
  <c r="G692" i="1"/>
  <c r="G693" i="1"/>
  <c r="G3522" i="1"/>
  <c r="G3523" i="1"/>
  <c r="G3524" i="1"/>
  <c r="G2814" i="1"/>
  <c r="G3499" i="1"/>
  <c r="G3500" i="1"/>
  <c r="G3501" i="1"/>
  <c r="G4440" i="1"/>
  <c r="G4441" i="1"/>
  <c r="G4442" i="1"/>
  <c r="G4443" i="1"/>
  <c r="G4118" i="1"/>
  <c r="G4119" i="1"/>
  <c r="G4120" i="1"/>
  <c r="G4121" i="1"/>
  <c r="G9495" i="1"/>
  <c r="G157" i="1"/>
  <c r="G6974" i="1"/>
  <c r="G1153" i="1"/>
  <c r="G1154" i="1"/>
  <c r="G1155" i="1"/>
  <c r="G3132" i="1"/>
  <c r="G3133" i="1"/>
  <c r="G3134" i="1"/>
  <c r="G3135" i="1"/>
  <c r="G3136" i="1"/>
  <c r="G3137" i="1"/>
  <c r="G4937" i="1"/>
  <c r="G2474" i="1"/>
  <c r="G2475" i="1"/>
  <c r="G1843" i="1"/>
  <c r="G1844" i="1"/>
  <c r="G1845" i="1"/>
  <c r="G1846" i="1"/>
  <c r="G1895" i="1"/>
  <c r="G1896" i="1"/>
  <c r="G8860" i="1"/>
  <c r="G8861" i="1"/>
  <c r="G8862" i="1"/>
  <c r="G6788" i="1"/>
  <c r="G6789" i="1"/>
  <c r="G6790" i="1"/>
  <c r="G6791" i="1"/>
  <c r="G3441" i="1"/>
  <c r="G3442" i="1"/>
  <c r="G3443" i="1"/>
  <c r="G3444" i="1"/>
  <c r="G4079" i="1"/>
  <c r="G4080" i="1"/>
  <c r="G4817" i="1"/>
  <c r="G4818" i="1"/>
  <c r="G4302" i="1"/>
  <c r="G4303" i="1"/>
  <c r="G4304" i="1"/>
  <c r="G4305" i="1"/>
  <c r="G4553" i="1"/>
  <c r="G4554" i="1"/>
  <c r="G4555" i="1"/>
  <c r="G4556" i="1"/>
  <c r="G4557" i="1"/>
  <c r="G4558" i="1"/>
  <c r="G4559" i="1"/>
  <c r="G6346" i="1"/>
  <c r="G6347" i="1"/>
  <c r="G6348" i="1"/>
  <c r="G6349" i="1"/>
  <c r="G6350" i="1"/>
  <c r="G6351" i="1"/>
  <c r="G1004" i="1"/>
  <c r="G1704" i="1"/>
  <c r="G1953" i="1"/>
  <c r="G1954" i="1"/>
  <c r="G2009" i="1"/>
  <c r="G2010" i="1"/>
  <c r="G2011" i="1"/>
  <c r="G2012" i="1"/>
  <c r="G2013" i="1"/>
  <c r="G8001" i="1"/>
  <c r="G8049" i="1"/>
  <c r="G6281" i="1"/>
  <c r="G6282" i="1"/>
  <c r="G6283" i="1"/>
  <c r="G6284" i="1"/>
  <c r="G6285" i="1"/>
  <c r="G6286" i="1"/>
  <c r="G6287" i="1"/>
  <c r="G6486" i="1"/>
  <c r="G6487" i="1"/>
  <c r="G6754" i="1"/>
  <c r="G1236" i="1"/>
  <c r="G2734" i="1"/>
  <c r="G2735" i="1"/>
  <c r="G6639" i="1"/>
  <c r="G6640" i="1"/>
  <c r="G6641" i="1"/>
  <c r="G237" i="1"/>
  <c r="G238" i="1"/>
  <c r="G8056" i="1"/>
  <c r="G8057" i="1"/>
  <c r="G8058" i="1"/>
  <c r="G8059" i="1"/>
  <c r="G7184" i="1"/>
  <c r="G7185" i="1"/>
  <c r="G7186" i="1"/>
  <c r="G457" i="1"/>
  <c r="G912" i="1"/>
  <c r="G913" i="1"/>
  <c r="G914" i="1"/>
  <c r="G915" i="1"/>
  <c r="G916" i="1"/>
  <c r="G917" i="1"/>
  <c r="G918" i="1"/>
  <c r="G962" i="1"/>
  <c r="G963" i="1"/>
  <c r="G4049" i="1"/>
  <c r="G4050" i="1"/>
  <c r="G4051" i="1"/>
  <c r="G4052" i="1"/>
  <c r="G4053" i="1"/>
  <c r="G4054" i="1"/>
  <c r="G6107" i="1"/>
  <c r="G6108" i="1"/>
  <c r="G7872" i="1"/>
  <c r="G7990" i="1"/>
  <c r="G7991" i="1"/>
  <c r="G7992" i="1"/>
  <c r="G7993" i="1"/>
  <c r="G8955" i="1"/>
  <c r="G8956" i="1"/>
  <c r="G8957" i="1"/>
  <c r="G9012" i="1"/>
  <c r="G9013" i="1"/>
  <c r="G9014" i="1"/>
  <c r="G9015" i="1"/>
  <c r="G6056" i="1"/>
  <c r="G6057" i="1"/>
  <c r="G6288" i="1"/>
  <c r="G6289" i="1"/>
  <c r="G9464" i="1"/>
  <c r="G9465" i="1"/>
  <c r="G9466" i="1"/>
  <c r="G9467" i="1"/>
  <c r="G9468" i="1"/>
  <c r="G6885" i="1"/>
  <c r="G7418" i="1"/>
  <c r="G7419" i="1"/>
  <c r="G7420" i="1"/>
  <c r="G7421" i="1"/>
  <c r="G7919" i="1"/>
  <c r="G7920" i="1"/>
  <c r="G7921" i="1"/>
  <c r="G7922" i="1"/>
  <c r="G1539" i="1"/>
  <c r="G1540" i="1"/>
  <c r="G1541" i="1"/>
  <c r="G1542" i="1"/>
  <c r="G1543" i="1"/>
  <c r="G1771" i="1"/>
  <c r="G1772" i="1"/>
  <c r="G1773" i="1"/>
  <c r="G1774" i="1"/>
  <c r="G1775" i="1"/>
  <c r="G1830" i="1"/>
  <c r="G2655" i="1"/>
  <c r="G2656" i="1"/>
  <c r="G360" i="1"/>
  <c r="G361" i="1"/>
  <c r="G400" i="1"/>
  <c r="G401" i="1"/>
  <c r="G447" i="1"/>
  <c r="G448" i="1"/>
  <c r="G449" i="1"/>
  <c r="G450" i="1"/>
  <c r="G451" i="1"/>
  <c r="G4655" i="1"/>
  <c r="G4656" i="1"/>
  <c r="G4731" i="1"/>
  <c r="G9098" i="1"/>
  <c r="G9099" i="1"/>
  <c r="G9100" i="1"/>
  <c r="G9101" i="1"/>
  <c r="G9182" i="1"/>
  <c r="G9183" i="1"/>
  <c r="G9184" i="1"/>
  <c r="G9185" i="1"/>
  <c r="G9186" i="1"/>
  <c r="G7537" i="1"/>
  <c r="G7538" i="1"/>
  <c r="G7539" i="1"/>
  <c r="G7540" i="1"/>
  <c r="G7841" i="1"/>
  <c r="G7859" i="1"/>
  <c r="G587" i="1"/>
  <c r="G588" i="1"/>
  <c r="G589" i="1"/>
  <c r="G590" i="1"/>
  <c r="G591" i="1"/>
  <c r="G2428" i="1"/>
  <c r="G2429" i="1"/>
  <c r="G2430" i="1"/>
  <c r="G2431" i="1"/>
  <c r="G2973" i="1"/>
  <c r="G7320" i="1"/>
  <c r="G7321" i="1"/>
  <c r="G7322" i="1"/>
  <c r="G5155" i="1"/>
  <c r="G6427" i="1"/>
  <c r="G6428" i="1"/>
  <c r="G6429" i="1"/>
  <c r="G6430" i="1"/>
  <c r="G8079" i="1"/>
  <c r="G8080" i="1"/>
  <c r="G6816" i="1"/>
  <c r="G6844" i="1"/>
  <c r="G8594" i="1"/>
  <c r="G8595" i="1"/>
  <c r="G8596" i="1"/>
  <c r="G8597" i="1"/>
  <c r="G8598" i="1"/>
  <c r="G9546" i="1"/>
  <c r="G121" i="1"/>
  <c r="G9174" i="1"/>
  <c r="G9175" i="1"/>
  <c r="G9176" i="1"/>
  <c r="G761" i="1"/>
  <c r="G762" i="1"/>
  <c r="G763" i="1"/>
  <c r="G764" i="1"/>
  <c r="G765" i="1"/>
  <c r="G766" i="1"/>
  <c r="G49" i="1"/>
  <c r="G1764" i="1"/>
  <c r="G1765" i="1"/>
  <c r="G7938" i="1"/>
  <c r="G7939" i="1"/>
  <c r="G5353" i="1"/>
  <c r="G9193" i="1"/>
  <c r="G9194" i="1"/>
  <c r="G2936" i="1"/>
  <c r="G5237" i="1"/>
  <c r="G5238" i="1"/>
  <c r="G5239" i="1"/>
  <c r="G5240" i="1"/>
  <c r="G5241" i="1"/>
  <c r="G6413" i="1"/>
  <c r="G6414" i="1"/>
  <c r="G8698" i="1"/>
  <c r="G8699" i="1"/>
  <c r="G1005" i="1"/>
  <c r="G1596" i="1"/>
  <c r="G1597" i="1"/>
  <c r="G1598" i="1"/>
  <c r="G1599" i="1"/>
  <c r="G1600" i="1"/>
  <c r="G1601" i="1"/>
  <c r="G1602" i="1"/>
  <c r="G1683" i="1"/>
  <c r="G1703" i="1"/>
  <c r="G4873" i="1"/>
  <c r="G4874" i="1"/>
  <c r="G1890" i="1"/>
  <c r="G1891" i="1"/>
  <c r="G1892" i="1"/>
  <c r="G1893" i="1"/>
  <c r="G3911" i="1"/>
  <c r="G9505" i="1"/>
  <c r="G924" i="1"/>
  <c r="G925" i="1"/>
  <c r="G926" i="1"/>
  <c r="G927" i="1"/>
  <c r="G3879" i="1"/>
  <c r="G3880" i="1"/>
  <c r="G3954" i="1"/>
  <c r="G3955" i="1"/>
  <c r="G3956" i="1"/>
  <c r="G3957" i="1"/>
  <c r="G3958" i="1"/>
  <c r="G3195" i="1"/>
  <c r="G3196" i="1"/>
  <c r="G3197" i="1"/>
  <c r="G3198" i="1"/>
  <c r="G3199" i="1"/>
  <c r="G5664" i="1"/>
  <c r="G4586" i="1"/>
  <c r="G4587" i="1"/>
  <c r="G4588" i="1"/>
  <c r="G4975" i="1"/>
  <c r="G6760" i="1"/>
  <c r="G8745" i="1"/>
  <c r="G8746" i="1"/>
  <c r="G2443" i="1"/>
  <c r="G2444" i="1"/>
  <c r="G2445" i="1"/>
  <c r="G2446" i="1"/>
  <c r="G2447" i="1"/>
  <c r="G2610" i="1"/>
  <c r="G4068" i="1"/>
  <c r="G4069" i="1"/>
  <c r="G4070" i="1"/>
  <c r="G6581" i="1"/>
  <c r="G6582" i="1"/>
  <c r="G6583" i="1"/>
  <c r="G6584" i="1"/>
  <c r="G844" i="1"/>
  <c r="G845" i="1"/>
  <c r="G846" i="1"/>
  <c r="G847" i="1"/>
  <c r="G848" i="1"/>
  <c r="G4671" i="1"/>
  <c r="G557" i="1"/>
  <c r="G558" i="1"/>
  <c r="G3124" i="1"/>
  <c r="G3125" i="1"/>
  <c r="G3126" i="1"/>
  <c r="G8548" i="1"/>
  <c r="G8549" i="1"/>
  <c r="G8550" i="1"/>
  <c r="G8551" i="1"/>
  <c r="G8662" i="1"/>
  <c r="G6923" i="1"/>
  <c r="G3076" i="1"/>
  <c r="G3077" i="1"/>
  <c r="G3078" i="1"/>
  <c r="G3079" i="1"/>
  <c r="G4734" i="1"/>
  <c r="G4735" i="1"/>
  <c r="G4736" i="1"/>
  <c r="G6198" i="1"/>
  <c r="G6199" i="1"/>
  <c r="G6200" i="1"/>
  <c r="G6201" i="1"/>
  <c r="G6202" i="1"/>
  <c r="G6203" i="1"/>
  <c r="G6215" i="1"/>
  <c r="G6312" i="1"/>
  <c r="G6313" i="1"/>
  <c r="G6603" i="1"/>
  <c r="G1034" i="1"/>
  <c r="G3835" i="1"/>
  <c r="G3836" i="1"/>
  <c r="G3837" i="1"/>
  <c r="G8064" i="1"/>
  <c r="G8065" i="1"/>
  <c r="G9521" i="1"/>
  <c r="G9522" i="1"/>
  <c r="G9523" i="1"/>
  <c r="G9524" i="1"/>
  <c r="G9525" i="1"/>
  <c r="G9526" i="1"/>
  <c r="G5835" i="1"/>
  <c r="G5836" i="1"/>
  <c r="G5837" i="1"/>
  <c r="G5838" i="1"/>
  <c r="G5839" i="1"/>
  <c r="G3069" i="1"/>
  <c r="G3088" i="1"/>
  <c r="G3099" i="1"/>
  <c r="G1562" i="1"/>
  <c r="G1563" i="1"/>
  <c r="G1564" i="1"/>
  <c r="G1565" i="1"/>
  <c r="G1566" i="1"/>
  <c r="G1567" i="1"/>
  <c r="G1568" i="1"/>
  <c r="G8863" i="1"/>
  <c r="G8864" i="1"/>
  <c r="G8865" i="1"/>
  <c r="G8866" i="1"/>
  <c r="G8867" i="1"/>
  <c r="G8868" i="1"/>
  <c r="G2043" i="1"/>
  <c r="G2044" i="1"/>
  <c r="G2045" i="1"/>
  <c r="G2046" i="1"/>
  <c r="G2047" i="1"/>
  <c r="G2048" i="1"/>
  <c r="G2049" i="1"/>
  <c r="G1445" i="1"/>
  <c r="G1446" i="1"/>
  <c r="G1447" i="1"/>
  <c r="G2332" i="1"/>
  <c r="G570" i="1"/>
  <c r="G571" i="1"/>
  <c r="G572" i="1"/>
  <c r="G573" i="1"/>
  <c r="G595" i="1"/>
  <c r="G596" i="1"/>
  <c r="G9439" i="1"/>
  <c r="G9440" i="1"/>
  <c r="G9441" i="1"/>
  <c r="G7940" i="1"/>
  <c r="G7941" i="1"/>
  <c r="G7942" i="1"/>
  <c r="G7943" i="1"/>
  <c r="G7944" i="1"/>
  <c r="G1926" i="1"/>
  <c r="G1927" i="1"/>
  <c r="G1928" i="1"/>
  <c r="G1929" i="1"/>
  <c r="G2100" i="1"/>
  <c r="G2169" i="1"/>
  <c r="G2170" i="1"/>
  <c r="G3313" i="1"/>
  <c r="G3314" i="1"/>
  <c r="G3315" i="1"/>
  <c r="G3316" i="1"/>
  <c r="G3317" i="1"/>
  <c r="G3318" i="1"/>
  <c r="G3521" i="1"/>
  <c r="G3807" i="1"/>
  <c r="G9274" i="1"/>
  <c r="G9275" i="1"/>
  <c r="G7926" i="1"/>
  <c r="G7927" i="1"/>
  <c r="G7928" i="1"/>
  <c r="G7929" i="1"/>
  <c r="G8073" i="1"/>
  <c r="G8095" i="1"/>
  <c r="G8096" i="1"/>
  <c r="G8097" i="1"/>
  <c r="G2565" i="1"/>
  <c r="G2566" i="1"/>
  <c r="G2567" i="1"/>
  <c r="G2568" i="1"/>
  <c r="G2569" i="1"/>
  <c r="G2570" i="1"/>
  <c r="G8067" i="1"/>
  <c r="G8869" i="1"/>
  <c r="G8887" i="1"/>
  <c r="G8888" i="1"/>
  <c r="G7757" i="1"/>
  <c r="G7758" i="1"/>
  <c r="G7759" i="1"/>
  <c r="G7760" i="1"/>
  <c r="G7761" i="1"/>
  <c r="G7762" i="1"/>
  <c r="G796" i="1"/>
  <c r="G1165" i="1"/>
  <c r="G1166" i="1"/>
  <c r="G1167" i="1"/>
  <c r="G1168" i="1"/>
  <c r="G5944" i="1"/>
  <c r="G3534" i="1"/>
  <c r="G3535" i="1"/>
  <c r="G3536" i="1"/>
  <c r="G3537" i="1"/>
  <c r="G3538" i="1"/>
  <c r="G8085" i="1"/>
  <c r="G8137" i="1"/>
  <c r="G8138" i="1"/>
  <c r="G8139" i="1"/>
  <c r="G8140" i="1"/>
  <c r="G5975" i="1"/>
  <c r="G5976" i="1"/>
  <c r="G5977" i="1"/>
  <c r="G5978" i="1"/>
  <c r="G5979" i="1"/>
  <c r="G6147" i="1"/>
  <c r="G7307" i="1"/>
  <c r="G7308" i="1"/>
  <c r="G7309" i="1"/>
  <c r="G7310" i="1"/>
  <c r="G9499" i="1"/>
  <c r="G9171" i="1"/>
  <c r="G9172" i="1"/>
  <c r="G9173" i="1"/>
  <c r="G5489" i="1"/>
  <c r="G5490" i="1"/>
  <c r="G9492" i="1"/>
  <c r="G9493" i="1"/>
  <c r="G9494" i="1"/>
  <c r="G1192" i="1"/>
  <c r="G1489" i="1"/>
  <c r="G1490" i="1"/>
  <c r="G1984" i="1"/>
  <c r="G1985" i="1"/>
  <c r="G3030" i="1"/>
  <c r="G3031" i="1"/>
  <c r="G3032" i="1"/>
  <c r="G280" i="1"/>
  <c r="G6927" i="1"/>
  <c r="G6928" i="1"/>
  <c r="G6929" i="1"/>
  <c r="G6930" i="1"/>
  <c r="G6931" i="1"/>
  <c r="G6932" i="1"/>
  <c r="G6933" i="1"/>
  <c r="G8776" i="1"/>
  <c r="G8777" i="1"/>
  <c r="G3577" i="1"/>
  <c r="G4376" i="1"/>
  <c r="G7086" i="1"/>
  <c r="G7087" i="1"/>
  <c r="G7088" i="1"/>
  <c r="G7089" i="1"/>
  <c r="G7353" i="1"/>
  <c r="G7354" i="1"/>
  <c r="G8406" i="1"/>
  <c r="G1136" i="1"/>
  <c r="G1258" i="1"/>
  <c r="G1259" i="1"/>
  <c r="G1260" i="1"/>
  <c r="G1261" i="1"/>
  <c r="G1262" i="1"/>
  <c r="G1263" i="1"/>
  <c r="G1264" i="1"/>
  <c r="G1265" i="1"/>
  <c r="G4317" i="1"/>
  <c r="G4318" i="1"/>
  <c r="G4319" i="1"/>
  <c r="G4320" i="1"/>
  <c r="G9270" i="1"/>
  <c r="G9271" i="1"/>
  <c r="G9272" i="1"/>
  <c r="G9273" i="1"/>
  <c r="G6657" i="1"/>
  <c r="G6658" i="1"/>
  <c r="G6659" i="1"/>
  <c r="G6660" i="1"/>
  <c r="G6661" i="1"/>
  <c r="G6662" i="1"/>
  <c r="G6985" i="1"/>
  <c r="G6986" i="1"/>
  <c r="G6987" i="1"/>
  <c r="G7314" i="1"/>
  <c r="G7315" i="1"/>
  <c r="G7936" i="1"/>
  <c r="G4604" i="1"/>
  <c r="G4605" i="1"/>
  <c r="G4606" i="1"/>
  <c r="G8644" i="1"/>
  <c r="G80" i="1"/>
  <c r="G81" i="1"/>
  <c r="G82" i="1"/>
  <c r="G83" i="1"/>
  <c r="G2696" i="1"/>
  <c r="G2697" i="1"/>
  <c r="G2698" i="1"/>
  <c r="G2699" i="1"/>
  <c r="G2258" i="1"/>
  <c r="G2816" i="1"/>
  <c r="G2295" i="1"/>
  <c r="G2296" i="1"/>
  <c r="G2297" i="1"/>
  <c r="G2602" i="1"/>
  <c r="G2603" i="1"/>
  <c r="G2604" i="1"/>
  <c r="G2605" i="1"/>
  <c r="G3268" i="1"/>
  <c r="G3269" i="1"/>
  <c r="G3270" i="1"/>
  <c r="G3271" i="1"/>
  <c r="G406" i="1"/>
  <c r="G407" i="1"/>
  <c r="G7732" i="1"/>
  <c r="G4585" i="1"/>
  <c r="G8273" i="1"/>
  <c r="G2659" i="1"/>
  <c r="G2746" i="1"/>
  <c r="G2747" i="1"/>
  <c r="G2748" i="1"/>
  <c r="G2807" i="1"/>
  <c r="G2808" i="1"/>
  <c r="G2809" i="1"/>
  <c r="G2810" i="1"/>
  <c r="G8037" i="1"/>
  <c r="G8038" i="1"/>
  <c r="G8039" i="1"/>
  <c r="G8176" i="1"/>
  <c r="G8177" i="1"/>
  <c r="G1797" i="1"/>
  <c r="G1798" i="1"/>
  <c r="G1043" i="1"/>
  <c r="G1044" i="1"/>
  <c r="G1045" i="1"/>
  <c r="G6401" i="1"/>
  <c r="G6402" i="1"/>
  <c r="G6403" i="1"/>
  <c r="G6404" i="1"/>
  <c r="G1252" i="1"/>
  <c r="G1253" i="1"/>
  <c r="G1254" i="1"/>
  <c r="G1255" i="1"/>
  <c r="G1256" i="1"/>
  <c r="G1257" i="1"/>
  <c r="G1349" i="1"/>
  <c r="G1350" i="1"/>
  <c r="G1351" i="1"/>
  <c r="G1352" i="1"/>
  <c r="G1353" i="1"/>
  <c r="G903" i="1"/>
  <c r="G904" i="1"/>
  <c r="G905" i="1"/>
  <c r="G959" i="1"/>
  <c r="G960" i="1"/>
  <c r="G3426" i="1"/>
  <c r="G3427" i="1"/>
  <c r="G3428" i="1"/>
  <c r="G3429" i="1"/>
  <c r="G1069" i="1"/>
  <c r="G2280" i="1"/>
  <c r="G564" i="1"/>
  <c r="G3294" i="1"/>
  <c r="G3295" i="1"/>
  <c r="G6748" i="1"/>
  <c r="G6749" i="1"/>
  <c r="G622" i="1"/>
  <c r="G623" i="1"/>
  <c r="G624" i="1"/>
  <c r="G625" i="1"/>
  <c r="G626" i="1"/>
  <c r="G627" i="1"/>
  <c r="G4419" i="1"/>
  <c r="G4420" i="1"/>
  <c r="G4421" i="1"/>
  <c r="G4422" i="1"/>
  <c r="G135" i="1"/>
  <c r="G136" i="1"/>
  <c r="G137" i="1"/>
  <c r="G138" i="1"/>
  <c r="G9187" i="1"/>
  <c r="G9188" i="1"/>
  <c r="G9189" i="1"/>
  <c r="G5754" i="1"/>
  <c r="G5921" i="1"/>
  <c r="G5922" i="1"/>
  <c r="G5923" i="1"/>
  <c r="G5924" i="1"/>
  <c r="G9287" i="1"/>
  <c r="G9288" i="1"/>
  <c r="G9289" i="1"/>
  <c r="G5211" i="1"/>
  <c r="G5212" i="1"/>
  <c r="G5213" i="1"/>
  <c r="G5214" i="1"/>
  <c r="G5215" i="1"/>
  <c r="G5216" i="1"/>
  <c r="G8589" i="1"/>
  <c r="G8590" i="1"/>
  <c r="G8591" i="1"/>
  <c r="G2305" i="1"/>
  <c r="G6533" i="1"/>
  <c r="G6534" i="1"/>
  <c r="G6535" i="1"/>
  <c r="G6536" i="1"/>
  <c r="G6559" i="1"/>
  <c r="G6586" i="1"/>
  <c r="G6587" i="1"/>
  <c r="G6610" i="1"/>
  <c r="G6611" i="1"/>
  <c r="G5116" i="1"/>
  <c r="G5117" i="1"/>
  <c r="G5118" i="1"/>
  <c r="G5140" i="1"/>
  <c r="G5141" i="1"/>
  <c r="G5142" i="1"/>
  <c r="G5143" i="1"/>
  <c r="G6814" i="1"/>
  <c r="G6815" i="1"/>
  <c r="G2289" i="1"/>
  <c r="G2290" i="1"/>
  <c r="G4971" i="1"/>
  <c r="G4972" i="1"/>
  <c r="G12" i="1"/>
  <c r="G13" i="1"/>
  <c r="G14" i="1"/>
  <c r="G15" i="1"/>
  <c r="G16" i="1"/>
  <c r="G7839" i="1"/>
  <c r="G7840" i="1"/>
  <c r="G7918" i="1"/>
  <c r="G458" i="1"/>
  <c r="G459" i="1"/>
  <c r="G460" i="1"/>
  <c r="G592" i="1"/>
  <c r="G4030" i="1"/>
  <c r="G4031" i="1"/>
  <c r="G4057" i="1"/>
  <c r="G2701" i="1"/>
  <c r="G2702" i="1"/>
  <c r="G2703" i="1"/>
  <c r="G2723" i="1"/>
  <c r="G2724" i="1"/>
  <c r="G2725" i="1"/>
  <c r="G7426" i="1"/>
  <c r="G7427" i="1"/>
  <c r="G7428" i="1"/>
  <c r="G7771" i="1"/>
  <c r="G7772" i="1"/>
  <c r="G6042" i="1"/>
  <c r="G6043" i="1"/>
  <c r="G6044" i="1"/>
  <c r="G6045" i="1"/>
  <c r="G6046" i="1"/>
  <c r="G8041" i="1"/>
  <c r="G6984" i="1"/>
  <c r="G7251" i="1"/>
  <c r="G7252" i="1"/>
  <c r="G7253" i="1"/>
  <c r="G7380" i="1"/>
  <c r="G7381" i="1"/>
  <c r="G7382" i="1"/>
  <c r="G7383" i="1"/>
  <c r="G7384" i="1"/>
  <c r="G7385" i="1"/>
  <c r="G7386" i="1"/>
  <c r="G7387" i="1"/>
  <c r="G7388" i="1"/>
  <c r="G7389" i="1"/>
  <c r="G4737" i="1"/>
  <c r="G4738" i="1"/>
  <c r="G4739" i="1"/>
  <c r="G4740" i="1"/>
  <c r="G4741" i="1"/>
  <c r="G4742" i="1"/>
  <c r="G4743" i="1"/>
  <c r="G4744" i="1"/>
  <c r="G4745" i="1"/>
  <c r="G4746" i="1"/>
  <c r="G6292" i="1"/>
  <c r="G6293" i="1"/>
  <c r="G6294" i="1"/>
  <c r="G6295" i="1"/>
  <c r="G6296" i="1"/>
  <c r="G5583" i="1"/>
  <c r="G1100" i="1"/>
  <c r="G1101" i="1"/>
  <c r="G1102" i="1"/>
  <c r="G1103" i="1"/>
  <c r="G1278" i="1"/>
  <c r="G4329" i="1"/>
  <c r="G4330" i="1"/>
  <c r="G4331" i="1"/>
  <c r="G5845" i="1"/>
  <c r="G5846" i="1"/>
  <c r="G5847" i="1"/>
  <c r="G5848" i="1"/>
  <c r="G5849" i="1"/>
  <c r="G5850" i="1"/>
  <c r="G5851" i="1"/>
  <c r="G5852" i="1"/>
  <c r="G5099" i="1"/>
  <c r="G5100" i="1"/>
  <c r="G5101" i="1"/>
  <c r="G5102" i="1"/>
  <c r="G5103" i="1"/>
  <c r="G5104" i="1"/>
  <c r="G5105" i="1"/>
  <c r="G7092" i="1"/>
  <c r="G7093" i="1"/>
  <c r="G7094" i="1"/>
  <c r="G7095" i="1"/>
  <c r="G7096" i="1"/>
  <c r="G7097" i="1"/>
  <c r="G7098" i="1"/>
  <c r="G7099" i="1"/>
  <c r="G3654" i="1"/>
  <c r="G3768" i="1"/>
  <c r="G1094" i="1"/>
  <c r="G1115" i="1"/>
  <c r="G1116" i="1"/>
  <c r="G1117" i="1"/>
  <c r="G1118" i="1"/>
  <c r="G1119" i="1"/>
  <c r="G1120" i="1"/>
  <c r="G2006" i="1"/>
  <c r="G2007" i="1"/>
  <c r="G2008" i="1"/>
  <c r="G2027" i="1"/>
  <c r="G9578" i="1"/>
  <c r="G9579" i="1"/>
  <c r="G9580" i="1"/>
  <c r="G3170" i="1"/>
  <c r="G3171" i="1"/>
  <c r="G3172" i="1"/>
  <c r="G6992" i="1"/>
  <c r="G6993" i="1"/>
  <c r="G6994" i="1"/>
  <c r="G6995" i="1"/>
  <c r="G6996" i="1"/>
  <c r="G526" i="1"/>
  <c r="G527" i="1"/>
  <c r="G750" i="1"/>
  <c r="G751" i="1"/>
  <c r="G752" i="1"/>
  <c r="G753" i="1"/>
  <c r="G754" i="1"/>
  <c r="G755" i="1"/>
  <c r="G6227" i="1"/>
  <c r="G6308" i="1"/>
  <c r="G6309" i="1"/>
  <c r="G6330" i="1"/>
  <c r="G8379" i="1"/>
  <c r="G8380" i="1"/>
  <c r="G8381" i="1"/>
  <c r="G8382" i="1"/>
  <c r="G8383" i="1"/>
  <c r="G4429" i="1"/>
  <c r="G5575" i="1"/>
  <c r="G5576" i="1"/>
  <c r="G5577" i="1"/>
  <c r="G5578" i="1"/>
  <c r="G5579" i="1"/>
  <c r="G5580" i="1"/>
  <c r="G5581" i="1"/>
  <c r="G5582" i="1"/>
  <c r="G6692" i="1"/>
  <c r="G6693" i="1"/>
  <c r="G6694" i="1"/>
  <c r="G6889" i="1"/>
  <c r="G6890" i="1"/>
  <c r="G6891" i="1"/>
  <c r="G6892" i="1"/>
  <c r="G3770" i="1"/>
  <c r="G3771" i="1"/>
  <c r="G3772" i="1"/>
  <c r="G3773" i="1"/>
  <c r="G3774" i="1"/>
  <c r="G3982" i="1"/>
  <c r="G1233" i="1"/>
  <c r="G1234" i="1"/>
  <c r="G1235" i="1"/>
  <c r="G5684" i="1"/>
  <c r="G8895" i="1"/>
  <c r="G8896" i="1"/>
  <c r="G9316" i="1"/>
  <c r="G9317" i="1"/>
  <c r="G9318" i="1"/>
  <c r="G9319" i="1"/>
  <c r="G5604" i="1"/>
  <c r="G5605" i="1"/>
  <c r="G5606" i="1"/>
  <c r="G5607" i="1"/>
  <c r="G5608" i="1"/>
  <c r="G5609" i="1"/>
  <c r="G5610" i="1"/>
  <c r="G5611" i="1"/>
  <c r="G5612" i="1"/>
  <c r="G6213" i="1"/>
  <c r="G6214" i="1"/>
  <c r="G7012" i="1"/>
  <c r="G1806" i="1"/>
  <c r="G1807" i="1"/>
  <c r="G1870" i="1"/>
  <c r="G2364" i="1"/>
  <c r="G2365" i="1"/>
  <c r="G2366" i="1"/>
  <c r="G2367" i="1"/>
  <c r="G2368" i="1"/>
  <c r="G2369" i="1"/>
  <c r="G2370" i="1"/>
  <c r="G2371" i="1"/>
  <c r="G3786" i="1"/>
  <c r="G9245" i="1"/>
  <c r="G9246" i="1"/>
  <c r="G7679" i="1"/>
  <c r="G7680" i="1"/>
  <c r="G7681" i="1"/>
  <c r="G7682" i="1"/>
  <c r="G7683" i="1"/>
  <c r="G7684" i="1"/>
  <c r="G3566" i="1"/>
  <c r="G3567" i="1"/>
  <c r="G3568" i="1"/>
  <c r="G3569" i="1"/>
  <c r="G2275" i="1"/>
  <c r="G2276" i="1"/>
  <c r="G2277" i="1"/>
  <c r="G8015" i="1"/>
  <c r="G8016" i="1"/>
  <c r="G8017" i="1"/>
  <c r="G8018" i="1"/>
  <c r="G8019" i="1"/>
  <c r="G8074" i="1"/>
  <c r="G8075" i="1"/>
  <c r="G8645" i="1"/>
  <c r="G9206" i="1"/>
  <c r="G4889" i="1"/>
  <c r="G4890" i="1"/>
  <c r="G4891" i="1"/>
  <c r="G5228" i="1"/>
  <c r="G5229" i="1"/>
  <c r="G1419" i="1"/>
  <c r="G1420" i="1"/>
  <c r="G8747" i="1"/>
  <c r="G8748" i="1"/>
  <c r="G8749" i="1"/>
  <c r="G8750" i="1"/>
  <c r="G8751" i="1"/>
  <c r="G8752" i="1"/>
  <c r="G301" i="1"/>
  <c r="G302" i="1"/>
  <c r="G303" i="1"/>
  <c r="G3909" i="1"/>
  <c r="G3910" i="1"/>
  <c r="G7945" i="1"/>
  <c r="G7946" i="1"/>
  <c r="G8418" i="1"/>
  <c r="G283" i="1"/>
  <c r="G3144" i="1"/>
  <c r="G3145" i="1"/>
  <c r="G3146" i="1"/>
  <c r="G3192" i="1"/>
  <c r="G3216" i="1"/>
  <c r="G3217" i="1"/>
  <c r="G3218" i="1"/>
  <c r="G3219" i="1"/>
  <c r="G7336" i="1"/>
  <c r="G7337" i="1"/>
  <c r="G7378" i="1"/>
  <c r="G6338" i="1"/>
  <c r="G6339" i="1"/>
  <c r="G6340" i="1"/>
  <c r="G6341" i="1"/>
  <c r="G6342" i="1"/>
  <c r="G7171" i="1"/>
  <c r="G7172" i="1"/>
  <c r="G7173" i="1"/>
  <c r="G4399" i="1"/>
  <c r="G4400" i="1"/>
  <c r="G5300" i="1"/>
  <c r="G5301" i="1"/>
  <c r="G5302" i="1"/>
  <c r="G5303" i="1"/>
  <c r="G5304" i="1"/>
  <c r="G4907" i="1"/>
  <c r="G4908" i="1"/>
  <c r="G4909" i="1"/>
  <c r="G4910" i="1"/>
  <c r="G5650" i="1"/>
  <c r="G7301" i="1"/>
  <c r="G7302" i="1"/>
  <c r="G7303" i="1"/>
  <c r="G7304" i="1"/>
  <c r="G7305" i="1"/>
  <c r="G7306" i="1"/>
  <c r="G7526" i="1"/>
  <c r="G7527" i="1"/>
  <c r="G7569" i="1"/>
  <c r="G2401" i="1"/>
  <c r="G2402" i="1"/>
  <c r="G2403" i="1"/>
  <c r="G2404" i="1"/>
  <c r="G2405" i="1"/>
  <c r="G2406" i="1"/>
  <c r="G2407" i="1"/>
  <c r="G1131" i="1"/>
  <c r="G1132" i="1"/>
  <c r="G1133" i="1"/>
  <c r="G1134" i="1"/>
  <c r="G1135" i="1"/>
  <c r="G7773" i="1"/>
  <c r="G7774" i="1"/>
  <c r="G7775" i="1"/>
  <c r="G7776" i="1"/>
  <c r="G965" i="1"/>
  <c r="G1981" i="1"/>
  <c r="G1982" i="1"/>
  <c r="G1983" i="1"/>
  <c r="G3753" i="1"/>
  <c r="G2827" i="1"/>
  <c r="G2828" i="1"/>
  <c r="G2829" i="1"/>
  <c r="G2830" i="1"/>
  <c r="G2831" i="1"/>
  <c r="G2832" i="1"/>
  <c r="G2898" i="1"/>
  <c r="G4959" i="1"/>
  <c r="G841" i="1"/>
  <c r="G842" i="1"/>
  <c r="G7645" i="1"/>
  <c r="G4800" i="1"/>
  <c r="G4801" i="1"/>
  <c r="G4848" i="1"/>
  <c r="G4849" i="1"/>
  <c r="G4850" i="1"/>
  <c r="G4851" i="1"/>
  <c r="G4852" i="1"/>
  <c r="G4853" i="1"/>
  <c r="G5274" i="1"/>
  <c r="G5275" i="1"/>
  <c r="G3127" i="1"/>
  <c r="G3128" i="1"/>
  <c r="G292" i="1"/>
  <c r="G334" i="1"/>
  <c r="G335" i="1"/>
  <c r="G336" i="1"/>
  <c r="G337" i="1"/>
  <c r="G379" i="1"/>
  <c r="G380" i="1"/>
  <c r="G381" i="1"/>
  <c r="G382" i="1"/>
  <c r="G383" i="1"/>
  <c r="G486" i="1"/>
  <c r="G487" i="1"/>
  <c r="G561" i="1"/>
  <c r="G562" i="1"/>
  <c r="G563" i="1"/>
  <c r="G5006" i="1"/>
  <c r="G5007" i="1"/>
  <c r="G5227" i="1"/>
  <c r="G5267" i="1"/>
  <c r="G6753" i="1"/>
  <c r="G1065" i="1"/>
  <c r="G1790" i="1"/>
  <c r="G1791" i="1"/>
  <c r="G1792" i="1"/>
  <c r="G1793" i="1"/>
  <c r="G1794" i="1"/>
  <c r="G2535" i="1"/>
  <c r="G2536" i="1"/>
  <c r="G2537" i="1"/>
  <c r="G2538" i="1"/>
  <c r="G2539" i="1"/>
  <c r="G3334" i="1"/>
  <c r="G6496" i="1"/>
  <c r="G6497" i="1"/>
  <c r="G6498" i="1"/>
  <c r="G6499" i="1"/>
  <c r="G6500" i="1"/>
  <c r="G6501" i="1"/>
  <c r="G7074" i="1"/>
  <c r="G7075" i="1"/>
  <c r="G7076" i="1"/>
  <c r="G8911" i="1"/>
  <c r="G8912" i="1"/>
  <c r="G8913" i="1"/>
  <c r="G8914" i="1"/>
  <c r="G8915" i="1"/>
  <c r="G655" i="1"/>
  <c r="G656" i="1"/>
  <c r="G8161" i="1"/>
  <c r="G4016" i="1"/>
  <c r="G645" i="1"/>
  <c r="G646" i="1"/>
  <c r="G647" i="1"/>
  <c r="G648" i="1"/>
  <c r="G649" i="1"/>
  <c r="G650" i="1"/>
  <c r="G1838" i="1"/>
  <c r="G1839" i="1"/>
  <c r="G2028" i="1"/>
  <c r="G2029" i="1"/>
  <c r="G2030" i="1"/>
  <c r="G2031" i="1"/>
  <c r="G2032" i="1"/>
  <c r="G4448" i="1"/>
  <c r="G6792" i="1"/>
  <c r="G6817" i="1"/>
  <c r="G9360" i="1"/>
  <c r="G9361" i="1"/>
  <c r="G9362" i="1"/>
  <c r="G9363" i="1"/>
  <c r="G9364" i="1"/>
  <c r="G9365" i="1"/>
  <c r="G210" i="1"/>
  <c r="G211" i="1"/>
  <c r="G6604" i="1"/>
  <c r="G6605" i="1"/>
  <c r="G7848" i="1"/>
  <c r="G7849" i="1"/>
  <c r="G7850" i="1"/>
  <c r="G7851" i="1"/>
  <c r="G7958" i="1"/>
  <c r="G7959" i="1"/>
  <c r="G7960" i="1"/>
  <c r="G7961" i="1"/>
  <c r="G7962" i="1"/>
  <c r="G347" i="1"/>
  <c r="G348" i="1"/>
  <c r="G9222" i="1"/>
  <c r="G9223" i="1"/>
  <c r="G6034" i="1"/>
  <c r="G6474" i="1"/>
  <c r="G6475" i="1"/>
  <c r="G6476" i="1"/>
  <c r="G6477" i="1"/>
  <c r="G6478" i="1"/>
  <c r="G6479" i="1"/>
  <c r="G6480" i="1"/>
  <c r="G6481" i="1"/>
  <c r="G3838" i="1"/>
  <c r="G3839" i="1"/>
  <c r="G3840" i="1"/>
  <c r="G3841" i="1"/>
  <c r="G3842" i="1"/>
  <c r="G3843" i="1"/>
  <c r="G8223" i="1"/>
  <c r="G8224" i="1"/>
  <c r="G6897" i="1"/>
  <c r="G6949" i="1"/>
  <c r="G8675" i="1"/>
  <c r="G8676" i="1"/>
  <c r="G8677" i="1"/>
  <c r="G8678" i="1"/>
  <c r="G8679" i="1"/>
  <c r="G8720" i="1"/>
  <c r="G8721" i="1"/>
  <c r="G8722" i="1"/>
  <c r="G8966" i="1"/>
  <c r="G9501" i="1"/>
  <c r="G9502" i="1"/>
  <c r="G9503" i="1"/>
  <c r="G9504" i="1"/>
  <c r="G1857" i="1"/>
  <c r="G1858" i="1"/>
  <c r="G1859" i="1"/>
  <c r="G1860" i="1"/>
  <c r="G1861" i="1"/>
  <c r="G1862" i="1"/>
  <c r="G3714" i="1"/>
  <c r="G3715" i="1"/>
  <c r="G3716" i="1"/>
  <c r="G3717" i="1"/>
  <c r="G4349" i="1"/>
  <c r="G7058" i="1"/>
  <c r="G7059" i="1"/>
  <c r="G7060" i="1"/>
  <c r="G7061" i="1"/>
  <c r="G7062" i="1"/>
  <c r="G7063" i="1"/>
  <c r="G7064" i="1"/>
  <c r="G7065" i="1"/>
  <c r="G7199" i="1"/>
  <c r="G7200" i="1"/>
  <c r="G7201" i="1"/>
  <c r="G7202" i="1"/>
  <c r="G7203" i="1"/>
  <c r="G7204" i="1"/>
  <c r="G7769" i="1"/>
  <c r="G7770" i="1"/>
  <c r="G8257" i="1"/>
  <c r="G4548" i="1"/>
  <c r="G4549" i="1"/>
  <c r="G1266" i="1"/>
  <c r="G1267" i="1"/>
  <c r="G1268" i="1"/>
  <c r="G1269" i="1"/>
  <c r="G1270" i="1"/>
  <c r="G1271" i="1"/>
  <c r="G1272" i="1"/>
  <c r="G1544" i="1"/>
  <c r="G1705" i="1"/>
  <c r="G2560" i="1"/>
  <c r="G2561" i="1"/>
  <c r="G2562" i="1"/>
  <c r="G2563" i="1"/>
  <c r="G2564" i="1"/>
  <c r="G5695" i="1"/>
  <c r="G5736" i="1"/>
  <c r="G5737" i="1"/>
  <c r="G9255" i="1"/>
  <c r="G9256" i="1"/>
  <c r="G9257" i="1"/>
  <c r="G6191" i="1"/>
  <c r="G6192" i="1"/>
  <c r="G6655" i="1"/>
  <c r="G6656" i="1"/>
  <c r="G4928" i="1"/>
  <c r="G2917" i="1"/>
  <c r="G2964" i="1"/>
  <c r="G8663" i="1"/>
  <c r="G8664" i="1"/>
  <c r="G5954" i="1"/>
  <c r="G5955" i="1"/>
  <c r="G5956" i="1"/>
  <c r="G1403" i="1"/>
  <c r="G1404" i="1"/>
  <c r="G1405" i="1"/>
  <c r="G1406" i="1"/>
  <c r="G6642" i="1"/>
  <c r="G6643" i="1"/>
  <c r="G6644" i="1"/>
  <c r="G2817" i="1"/>
  <c r="G2818" i="1"/>
  <c r="G2819" i="1"/>
  <c r="G2820" i="1"/>
  <c r="G2821" i="1"/>
  <c r="G2822" i="1"/>
  <c r="G6803" i="1"/>
  <c r="G6804" i="1"/>
  <c r="G1900" i="1"/>
  <c r="G1901" i="1"/>
  <c r="G1902" i="1"/>
  <c r="G1903" i="1"/>
  <c r="G1948" i="1"/>
  <c r="G1949" i="1"/>
  <c r="G1950" i="1"/>
  <c r="G1651" i="1"/>
  <c r="G1652" i="1"/>
  <c r="G7067" i="1"/>
  <c r="G7068" i="1"/>
  <c r="G7069" i="1"/>
  <c r="G7070" i="1"/>
  <c r="G7071" i="1"/>
  <c r="G7072" i="1"/>
  <c r="G7073" i="1"/>
  <c r="G7362" i="1"/>
  <c r="G7363" i="1"/>
  <c r="G7364" i="1"/>
  <c r="G7365" i="1"/>
  <c r="G837" i="1"/>
  <c r="G1223" i="1"/>
  <c r="G3745" i="1"/>
  <c r="G3746" i="1"/>
  <c r="G3747" i="1"/>
  <c r="G3748" i="1"/>
  <c r="G3749" i="1"/>
  <c r="G3750" i="1"/>
  <c r="G3751" i="1"/>
  <c r="G3752" i="1"/>
  <c r="G8529" i="1"/>
  <c r="G8530" i="1"/>
  <c r="G8531" i="1"/>
  <c r="G8532" i="1"/>
  <c r="G8533" i="1"/>
  <c r="G8534" i="1"/>
  <c r="G906" i="1"/>
  <c r="G907" i="1"/>
  <c r="G908" i="1"/>
  <c r="G5371" i="1"/>
  <c r="G5372" i="1"/>
  <c r="G5373" i="1"/>
  <c r="G5374" i="1"/>
  <c r="G5375" i="1"/>
  <c r="G8705" i="1"/>
  <c r="G8757" i="1"/>
  <c r="G8758" i="1"/>
  <c r="G8759" i="1"/>
  <c r="G8760" i="1"/>
  <c r="G8761" i="1"/>
  <c r="G8762" i="1"/>
  <c r="G8763" i="1"/>
  <c r="G8764" i="1"/>
  <c r="G815" i="1"/>
  <c r="G835" i="1"/>
  <c r="G836" i="1"/>
  <c r="G4014" i="1"/>
  <c r="G4015" i="1"/>
  <c r="G3275" i="1"/>
  <c r="G3276" i="1"/>
  <c r="G3277" i="1"/>
  <c r="G3278" i="1"/>
  <c r="G9292" i="1"/>
  <c r="G9293" i="1"/>
  <c r="G9294" i="1"/>
  <c r="G3089" i="1"/>
  <c r="G3090" i="1"/>
  <c r="G3091" i="1"/>
  <c r="G3092" i="1"/>
  <c r="G3093" i="1"/>
  <c r="G5180" i="1"/>
  <c r="G5181" i="1"/>
  <c r="G5182" i="1"/>
  <c r="G7138" i="1"/>
  <c r="G7178" i="1"/>
  <c r="G5171" i="1"/>
  <c r="G5349" i="1"/>
  <c r="G5350" i="1"/>
  <c r="G5351" i="1"/>
  <c r="G5352" i="1"/>
  <c r="G5423" i="1"/>
  <c r="G5460" i="1"/>
  <c r="G7452" i="1"/>
  <c r="G7453" i="1"/>
  <c r="G7454" i="1"/>
  <c r="G5929" i="1"/>
  <c r="G6058" i="1"/>
  <c r="G6886" i="1"/>
  <c r="G6887" i="1"/>
  <c r="G6888" i="1"/>
  <c r="G6907" i="1"/>
  <c r="G8787" i="1"/>
  <c r="G8788" i="1"/>
  <c r="G8789" i="1"/>
  <c r="G8985" i="1"/>
  <c r="G8986" i="1"/>
  <c r="G5681" i="1"/>
  <c r="G5742" i="1"/>
  <c r="G5743" i="1"/>
  <c r="G5744" i="1"/>
  <c r="G5745" i="1"/>
  <c r="G5746" i="1"/>
  <c r="G5747" i="1"/>
  <c r="G5748" i="1"/>
  <c r="G5749" i="1"/>
  <c r="G5750" i="1"/>
  <c r="G20" i="1"/>
  <c r="G21" i="1"/>
  <c r="G22" i="1"/>
  <c r="G23" i="1"/>
  <c r="G7039" i="1"/>
  <c r="G7040" i="1"/>
  <c r="G92" i="1"/>
  <c r="G93" i="1"/>
  <c r="G94" i="1"/>
  <c r="G95" i="1"/>
  <c r="G3420" i="1"/>
  <c r="G7412" i="1"/>
  <c r="G7413" i="1"/>
  <c r="G1147" i="1"/>
  <c r="G1579" i="1"/>
  <c r="G1580" i="1"/>
  <c r="G1609" i="1"/>
  <c r="G1610" i="1"/>
  <c r="G1611" i="1"/>
  <c r="G1612" i="1"/>
  <c r="G1613" i="1"/>
  <c r="G1614" i="1"/>
  <c r="G1615" i="1"/>
  <c r="G1616" i="1"/>
  <c r="G1709" i="1"/>
  <c r="G1710" i="1"/>
  <c r="G1711" i="1"/>
  <c r="G8045" i="1"/>
  <c r="G7798" i="1"/>
  <c r="G7799" i="1"/>
  <c r="G4372" i="1"/>
  <c r="G4373" i="1"/>
  <c r="G4374" i="1"/>
  <c r="G4375" i="1"/>
  <c r="G5110" i="1"/>
  <c r="G5111" i="1"/>
  <c r="G5112" i="1"/>
  <c r="G6853" i="1"/>
  <c r="G6854" i="1"/>
  <c r="G6855" i="1"/>
  <c r="G6856" i="1"/>
  <c r="G7703" i="1"/>
  <c r="G1495" i="1"/>
  <c r="G1496" i="1"/>
  <c r="G1734" i="1"/>
  <c r="G3451" i="1"/>
  <c r="G3452" i="1"/>
  <c r="G1058" i="1"/>
  <c r="G1059" i="1"/>
  <c r="G1060" i="1"/>
  <c r="G1061" i="1"/>
  <c r="G805" i="1"/>
  <c r="G806" i="1"/>
  <c r="G807" i="1"/>
  <c r="G808" i="1"/>
  <c r="G809" i="1"/>
  <c r="G810" i="1"/>
  <c r="G811" i="1"/>
  <c r="G812" i="1"/>
  <c r="G813" i="1"/>
  <c r="G4806" i="1"/>
  <c r="G4807" i="1"/>
  <c r="G5055" i="1"/>
  <c r="G5056" i="1"/>
  <c r="G5147" i="1"/>
  <c r="G5148" i="1"/>
  <c r="G5149" i="1"/>
  <c r="G2926" i="1"/>
  <c r="G2927" i="1"/>
  <c r="G3297" i="1"/>
  <c r="G3298" i="1"/>
  <c r="G3299" i="1"/>
  <c r="G3300" i="1"/>
  <c r="G3301" i="1"/>
  <c r="G2503" i="1"/>
  <c r="G2504" i="1"/>
  <c r="G2505" i="1"/>
  <c r="G2529" i="1"/>
  <c r="G2530" i="1"/>
  <c r="G2531" i="1"/>
  <c r="G2532" i="1"/>
  <c r="G657" i="1"/>
  <c r="G706" i="1"/>
  <c r="G707" i="1"/>
  <c r="G9490" i="1"/>
  <c r="G164" i="1"/>
  <c r="G165" i="1"/>
  <c r="G6485" i="1"/>
  <c r="G6537" i="1"/>
  <c r="G6538" i="1"/>
  <c r="G6539" i="1"/>
  <c r="G6540" i="1"/>
  <c r="G6541" i="1"/>
  <c r="G6542" i="1"/>
  <c r="G6543" i="1"/>
  <c r="G6544" i="1"/>
  <c r="G7474" i="1"/>
  <c r="G3273" i="1"/>
  <c r="G3274" i="1"/>
  <c r="G2480" i="1"/>
  <c r="G2506" i="1"/>
  <c r="G2507" i="1"/>
  <c r="G2508" i="1"/>
  <c r="G2509" i="1"/>
  <c r="G2510" i="1"/>
  <c r="G5494" i="1"/>
  <c r="G3854" i="1"/>
  <c r="G3855" i="1"/>
  <c r="G3926" i="1"/>
  <c r="G3927" i="1"/>
  <c r="G3928" i="1"/>
  <c r="G3929" i="1"/>
  <c r="G3930" i="1"/>
  <c r="G696" i="1"/>
  <c r="G1712" i="1"/>
  <c r="G1713" i="1"/>
  <c r="G1714" i="1"/>
  <c r="G1715" i="1"/>
  <c r="G1716" i="1"/>
  <c r="G1767" i="1"/>
  <c r="G1768" i="1"/>
  <c r="G1769" i="1"/>
  <c r="G1770" i="1"/>
  <c r="G2074" i="1"/>
  <c r="G2075" i="1"/>
  <c r="G2101" i="1"/>
  <c r="G2102" i="1"/>
  <c r="G2695" i="1"/>
  <c r="G3486" i="1"/>
  <c r="G3487" i="1"/>
  <c r="G8384" i="1"/>
  <c r="G8385" i="1"/>
  <c r="G8386" i="1"/>
  <c r="G8387" i="1"/>
  <c r="G8388" i="1"/>
  <c r="G6646" i="1"/>
  <c r="G6647" i="1"/>
  <c r="G6648" i="1"/>
  <c r="G5699" i="1"/>
  <c r="G5700" i="1"/>
  <c r="G5701" i="1"/>
  <c r="G6472" i="1"/>
  <c r="G6473" i="1"/>
  <c r="G4963" i="1"/>
  <c r="G4964" i="1"/>
  <c r="G4965" i="1"/>
  <c r="G4966" i="1"/>
  <c r="G4967" i="1"/>
  <c r="G4968" i="1"/>
  <c r="G4969" i="1"/>
  <c r="G4970" i="1"/>
  <c r="G5172" i="1"/>
  <c r="G5173" i="1"/>
  <c r="G5218" i="1"/>
  <c r="G6863" i="1"/>
  <c r="G6864" i="1"/>
  <c r="G6865" i="1"/>
  <c r="G6866" i="1"/>
  <c r="G445" i="1"/>
  <c r="G446" i="1"/>
  <c r="G462" i="1"/>
  <c r="G463" i="1"/>
  <c r="G464" i="1"/>
  <c r="G465" i="1"/>
  <c r="G4407" i="1"/>
  <c r="G4408" i="1"/>
  <c r="G4409" i="1"/>
  <c r="G4410" i="1"/>
  <c r="G4411" i="1"/>
  <c r="G4412" i="1"/>
  <c r="G4413" i="1"/>
  <c r="G4414" i="1"/>
  <c r="G4415" i="1"/>
  <c r="G4416" i="1"/>
  <c r="G4665" i="1"/>
  <c r="G4666" i="1"/>
  <c r="G4667" i="1"/>
  <c r="G4705" i="1"/>
  <c r="G4706" i="1"/>
  <c r="G5162" i="1"/>
  <c r="G5163" i="1"/>
  <c r="G5164" i="1"/>
  <c r="G5630" i="1"/>
  <c r="G5631" i="1"/>
  <c r="G9320" i="1"/>
  <c r="G9321" i="1"/>
  <c r="G9322" i="1"/>
  <c r="G2894" i="1"/>
  <c r="G2941" i="1"/>
  <c r="G2942" i="1"/>
  <c r="G2943" i="1"/>
  <c r="G9585" i="1"/>
  <c r="G776" i="1"/>
  <c r="G777" i="1"/>
  <c r="G795" i="1"/>
  <c r="G3792" i="1"/>
  <c r="G3793" i="1"/>
  <c r="G4306" i="1"/>
  <c r="G4307" i="1"/>
  <c r="G4308" i="1"/>
  <c r="G4335" i="1"/>
  <c r="G4336" i="1"/>
  <c r="G4337" i="1"/>
  <c r="G4497" i="1"/>
  <c r="G4498" i="1"/>
  <c r="G7994" i="1"/>
  <c r="G9452" i="1"/>
  <c r="G9453" i="1"/>
  <c r="G9599" i="1"/>
  <c r="G9600" i="1"/>
  <c r="G9601" i="1"/>
  <c r="G1679" i="1"/>
  <c r="G1680" i="1"/>
  <c r="G1681" i="1"/>
  <c r="G1682" i="1"/>
  <c r="G2527" i="1"/>
  <c r="G2528" i="1"/>
  <c r="G2575" i="1"/>
  <c r="G2576" i="1"/>
  <c r="G4092" i="1"/>
  <c r="G4134" i="1"/>
  <c r="G4135" i="1"/>
  <c r="G8355" i="1"/>
  <c r="G8356" i="1"/>
  <c r="G652" i="1"/>
  <c r="G9207" i="1"/>
  <c r="G9208" i="1"/>
  <c r="G9210" i="1"/>
  <c r="G9211" i="1"/>
  <c r="G9212" i="1"/>
  <c r="G9213" i="1"/>
  <c r="G50" i="1"/>
  <c r="G51" i="1"/>
  <c r="G52" i="1"/>
  <c r="G53" i="1"/>
  <c r="G54" i="1"/>
  <c r="G4886" i="1"/>
  <c r="G4887" i="1"/>
  <c r="G4888" i="1"/>
  <c r="G8033" i="1"/>
  <c r="G1344" i="1"/>
  <c r="G5037" i="1"/>
  <c r="G5038" i="1"/>
  <c r="G5039" i="1"/>
  <c r="G5040" i="1"/>
  <c r="G5041" i="1"/>
  <c r="G8141" i="1"/>
  <c r="G8142" i="1"/>
  <c r="G8143" i="1"/>
  <c r="G8144" i="1"/>
  <c r="G6961" i="1"/>
  <c r="G6962" i="1"/>
  <c r="G7214" i="1"/>
  <c r="G7215" i="1"/>
  <c r="G7216" i="1"/>
  <c r="G7217" i="1"/>
  <c r="G7335" i="1"/>
  <c r="G6148" i="1"/>
  <c r="G6149" i="1"/>
  <c r="G6195" i="1"/>
  <c r="G6196" i="1"/>
  <c r="G4610" i="1"/>
  <c r="G4611" i="1"/>
  <c r="G4612" i="1"/>
  <c r="G7292" i="1"/>
  <c r="G7605" i="1"/>
  <c r="G7606" i="1"/>
  <c r="G84" i="1"/>
  <c r="G7174" i="1"/>
  <c r="G7175" i="1"/>
  <c r="G7176" i="1"/>
  <c r="G7177" i="1"/>
  <c r="G7224" i="1"/>
  <c r="G7225" i="1"/>
  <c r="G8397" i="1"/>
  <c r="G8398" i="1"/>
  <c r="G8399" i="1"/>
  <c r="G8626" i="1"/>
  <c r="G617" i="1"/>
  <c r="G618" i="1"/>
  <c r="G633" i="1"/>
  <c r="G634" i="1"/>
  <c r="G4025" i="1"/>
  <c r="G4026" i="1"/>
  <c r="G4027" i="1"/>
  <c r="G4028" i="1"/>
  <c r="G4029" i="1"/>
  <c r="G7525" i="1"/>
  <c r="G4115" i="1"/>
  <c r="G4116" i="1"/>
  <c r="G4117" i="1"/>
  <c r="G8076" i="1"/>
  <c r="G8077" i="1"/>
  <c r="G8078" i="1"/>
  <c r="G4141" i="1"/>
  <c r="G4142" i="1"/>
  <c r="G4143" i="1"/>
  <c r="G1635" i="1"/>
  <c r="G1636" i="1"/>
  <c r="G2186" i="1"/>
  <c r="G2397" i="1"/>
  <c r="G2398" i="1"/>
  <c r="G7803" i="1"/>
  <c r="G7804" i="1"/>
  <c r="G7844" i="1"/>
  <c r="G7845" i="1"/>
  <c r="G7846" i="1"/>
  <c r="G7847" i="1"/>
  <c r="G6041" i="1"/>
  <c r="G2174" i="1"/>
  <c r="G2175" i="1"/>
  <c r="G2176" i="1"/>
  <c r="G2177" i="1"/>
  <c r="G9278" i="1"/>
  <c r="G9279" i="1"/>
  <c r="G9280" i="1"/>
  <c r="G9281" i="1"/>
  <c r="G9282" i="1"/>
  <c r="G9283" i="1"/>
  <c r="G8592" i="1"/>
  <c r="G8593" i="1"/>
  <c r="G122" i="1"/>
  <c r="G123" i="1"/>
  <c r="G9159" i="1"/>
  <c r="G9160" i="1"/>
  <c r="G9161" i="1"/>
  <c r="G9162" i="1"/>
  <c r="G9163" i="1"/>
  <c r="G9164" i="1"/>
  <c r="G9165" i="1"/>
  <c r="G9166" i="1"/>
  <c r="G9167" i="1"/>
  <c r="G9168" i="1"/>
  <c r="G9169" i="1"/>
  <c r="G7042" i="1"/>
  <c r="G5584" i="1"/>
  <c r="G5585" i="1"/>
  <c r="G5586" i="1"/>
  <c r="G5587" i="1"/>
  <c r="G5588" i="1"/>
  <c r="G5589" i="1"/>
  <c r="G5590" i="1"/>
  <c r="G6179" i="1"/>
  <c r="G6180" i="1"/>
  <c r="G6181" i="1"/>
  <c r="G6182" i="1"/>
  <c r="G1251" i="1"/>
  <c r="G1277" i="1"/>
  <c r="G4456" i="1"/>
  <c r="G5486" i="1"/>
  <c r="G5487" i="1"/>
  <c r="G5488" i="1"/>
  <c r="G685" i="1"/>
  <c r="G686" i="1"/>
  <c r="G5859" i="1"/>
  <c r="G5860" i="1"/>
  <c r="G5969" i="1"/>
  <c r="G9586" i="1"/>
  <c r="G32" i="1"/>
  <c r="G33" i="1"/>
  <c r="G34" i="1"/>
  <c r="G35" i="1"/>
  <c r="G158" i="1"/>
  <c r="G159" i="1"/>
  <c r="G160" i="1"/>
  <c r="G161" i="1"/>
  <c r="G162" i="1"/>
  <c r="G163" i="1"/>
  <c r="G6968" i="1"/>
  <c r="G6969" i="1"/>
  <c r="G6970" i="1"/>
  <c r="G6971" i="1"/>
  <c r="G6972" i="1"/>
  <c r="G6973" i="1"/>
  <c r="G6398" i="1"/>
  <c r="G6399" i="1"/>
  <c r="G731" i="1"/>
  <c r="G732" i="1"/>
  <c r="G733" i="1"/>
  <c r="G734" i="1"/>
  <c r="G735" i="1"/>
  <c r="G859" i="1"/>
  <c r="G860" i="1"/>
  <c r="G24" i="1"/>
  <c r="G4449" i="1"/>
  <c r="G8069" i="1"/>
  <c r="G8829" i="1"/>
  <c r="G8857" i="1"/>
  <c r="G8858" i="1"/>
  <c r="G8859" i="1"/>
  <c r="G2843" i="1"/>
  <c r="G2844" i="1"/>
  <c r="G2845" i="1"/>
  <c r="G6997" i="1"/>
  <c r="G344" i="1"/>
  <c r="G345" i="1"/>
  <c r="G346" i="1"/>
  <c r="G2642" i="1"/>
  <c r="G2643" i="1"/>
  <c r="G2644" i="1"/>
  <c r="G2645" i="1"/>
  <c r="G4560" i="1"/>
  <c r="G4561" i="1"/>
  <c r="G1665" i="1"/>
  <c r="G5145" i="1"/>
  <c r="G5146" i="1"/>
  <c r="G5899" i="1"/>
  <c r="G5735" i="1"/>
  <c r="G6022" i="1"/>
  <c r="G6023" i="1"/>
  <c r="G6024" i="1"/>
  <c r="G6025" i="1"/>
  <c r="G6026" i="1"/>
  <c r="G6027" i="1"/>
  <c r="G6028" i="1"/>
  <c r="G6029" i="1"/>
  <c r="G6801" i="1"/>
  <c r="G6802" i="1"/>
  <c r="G6696" i="1"/>
  <c r="G6697" i="1"/>
  <c r="G6698" i="1"/>
  <c r="G6699" i="1"/>
  <c r="G6700" i="1"/>
  <c r="G4401" i="1"/>
  <c r="G4402" i="1"/>
  <c r="G4403" i="1"/>
  <c r="G4404" i="1"/>
  <c r="G4405" i="1"/>
  <c r="G4406" i="1"/>
  <c r="G8579" i="1"/>
  <c r="G8580" i="1"/>
  <c r="G6280" i="1"/>
  <c r="G8060" i="1"/>
  <c r="G8061" i="1"/>
  <c r="G8062" i="1"/>
  <c r="G8063" i="1"/>
  <c r="G4350" i="1"/>
  <c r="G4351" i="1"/>
  <c r="G4352" i="1"/>
  <c r="G4353" i="1"/>
  <c r="G4377" i="1"/>
  <c r="G4378" i="1"/>
  <c r="G4379" i="1"/>
  <c r="G4380" i="1"/>
  <c r="G7179" i="1"/>
  <c r="G7180" i="1"/>
  <c r="G7181" i="1"/>
  <c r="G7182" i="1"/>
  <c r="G7183" i="1"/>
  <c r="G4055" i="1"/>
  <c r="G4056" i="1"/>
  <c r="G9016" i="1"/>
  <c r="G9017" i="1"/>
  <c r="G9227" i="1"/>
  <c r="G9228" i="1"/>
  <c r="G9229" i="1"/>
  <c r="G9230" i="1"/>
  <c r="G9231" i="1"/>
  <c r="G9232" i="1"/>
  <c r="G5306" i="1"/>
  <c r="G5307" i="1"/>
  <c r="G5308" i="1"/>
  <c r="G5309" i="1"/>
  <c r="G5310" i="1"/>
  <c r="G5311" i="1"/>
  <c r="G5341" i="1"/>
  <c r="G5342" i="1"/>
  <c r="K6202" i="1"/>
  <c r="N6202" i="1"/>
  <c r="K3092" i="1"/>
  <c r="N3092" i="1"/>
  <c r="K7915" i="1"/>
  <c r="N7915" i="1"/>
  <c r="K3091" i="1"/>
  <c r="N3091" i="1"/>
  <c r="K8702" i="1"/>
  <c r="K8703" i="1"/>
  <c r="K8704" i="1"/>
  <c r="K9108" i="1"/>
  <c r="K9109" i="1"/>
  <c r="K5169" i="1"/>
  <c r="K5170" i="1"/>
  <c r="K6532" i="1"/>
  <c r="K6612" i="1"/>
  <c r="K4004" i="1"/>
  <c r="K4005" i="1"/>
  <c r="K7410" i="1"/>
  <c r="K7411" i="1"/>
  <c r="K3203" i="1"/>
  <c r="K2965" i="1"/>
  <c r="K2966" i="1"/>
  <c r="K2967" i="1"/>
  <c r="K2968" i="1"/>
  <c r="K2969" i="1"/>
  <c r="K2439" i="1"/>
  <c r="K2440" i="1"/>
  <c r="K2441" i="1"/>
  <c r="K2902" i="1"/>
  <c r="K3138" i="1"/>
  <c r="K3139" i="1"/>
  <c r="K1035" i="1"/>
  <c r="K6975" i="1"/>
  <c r="K6976" i="1"/>
  <c r="K4279" i="1"/>
  <c r="K4280" i="1"/>
  <c r="K6397" i="1"/>
  <c r="K448" i="1"/>
  <c r="K449" i="1"/>
  <c r="K3957" i="1"/>
  <c r="K3958" i="1"/>
  <c r="K3195" i="1"/>
  <c r="K3196" i="1"/>
  <c r="K3197" i="1"/>
  <c r="K3628" i="1"/>
  <c r="K740" i="1"/>
  <c r="K6649" i="1"/>
  <c r="K6650" i="1"/>
  <c r="K6651" i="1"/>
  <c r="K4141" i="1"/>
  <c r="K4142" i="1"/>
  <c r="K4143" i="1"/>
  <c r="K1635" i="1"/>
  <c r="K1636" i="1"/>
  <c r="K2186" i="1"/>
  <c r="K2397" i="1"/>
  <c r="K6179" i="1"/>
  <c r="K6180" i="1"/>
  <c r="K6181" i="1"/>
  <c r="K4380" i="1"/>
  <c r="K7179" i="1"/>
  <c r="K7180" i="1"/>
  <c r="K5926" i="1"/>
  <c r="K4749" i="1"/>
  <c r="K4750" i="1"/>
  <c r="K4751" i="1"/>
  <c r="K5368" i="1"/>
  <c r="K9264" i="1"/>
  <c r="K9265" i="1"/>
  <c r="K9266" i="1"/>
  <c r="K3213" i="1"/>
  <c r="K9096" i="1"/>
  <c r="K5223" i="1"/>
  <c r="K6516" i="1"/>
  <c r="K3953" i="1"/>
  <c r="K3466" i="1"/>
  <c r="K3467" i="1"/>
  <c r="K3468" i="1"/>
  <c r="K3469" i="1"/>
  <c r="K7077" i="1"/>
  <c r="K7078" i="1"/>
  <c r="K5491" i="1"/>
  <c r="K5492" i="1"/>
  <c r="K1561" i="1"/>
  <c r="K9190" i="1"/>
  <c r="K9191" i="1"/>
  <c r="K9192" i="1"/>
  <c r="K6415" i="1"/>
  <c r="K6416" i="1"/>
  <c r="K1862" i="1"/>
  <c r="K3714" i="1"/>
  <c r="K3715" i="1"/>
  <c r="K3716" i="1"/>
  <c r="K3717" i="1"/>
  <c r="K4349" i="1"/>
  <c r="K7866" i="1"/>
  <c r="K5878" i="1"/>
  <c r="K5879" i="1"/>
  <c r="K6780" i="1"/>
  <c r="K4082" i="1"/>
  <c r="K4083" i="1"/>
  <c r="K9540" i="1"/>
  <c r="K5579" i="1"/>
  <c r="K5580" i="1"/>
  <c r="K5581" i="1"/>
  <c r="K5582" i="1"/>
  <c r="K6692" i="1"/>
  <c r="K6693" i="1"/>
  <c r="K6694" i="1"/>
  <c r="K6889" i="1"/>
  <c r="K6890" i="1"/>
  <c r="K6891" i="1"/>
  <c r="K6892" i="1"/>
  <c r="K968" i="1"/>
  <c r="K7223" i="1"/>
  <c r="K7529" i="1"/>
  <c r="K3214" i="1"/>
  <c r="K6737" i="1"/>
  <c r="K6738" i="1"/>
  <c r="K6739" i="1"/>
  <c r="K6740" i="1"/>
  <c r="K6741" i="1"/>
  <c r="K593" i="1"/>
  <c r="K331" i="1"/>
  <c r="K332" i="1"/>
  <c r="K333" i="1"/>
  <c r="K997" i="1"/>
  <c r="K998" i="1"/>
  <c r="K999" i="1"/>
  <c r="K1131" i="1"/>
  <c r="K1132" i="1"/>
  <c r="K1133" i="1"/>
  <c r="K1134" i="1"/>
  <c r="K1135" i="1"/>
  <c r="K6382" i="1"/>
  <c r="K6383" i="1"/>
  <c r="K2103" i="1"/>
  <c r="K2104" i="1"/>
  <c r="K3173" i="1"/>
  <c r="K8777" i="1"/>
  <c r="K3577" i="1"/>
  <c r="K4376" i="1"/>
  <c r="K7086" i="1"/>
  <c r="K7087" i="1"/>
  <c r="K7088" i="1"/>
  <c r="K7089" i="1"/>
  <c r="K7353" i="1"/>
  <c r="K7354" i="1"/>
  <c r="K8406" i="1"/>
  <c r="K1136" i="1"/>
  <c r="K1258" i="1"/>
  <c r="K1259" i="1"/>
  <c r="K1260" i="1"/>
  <c r="K8985" i="1"/>
  <c r="K8986" i="1"/>
  <c r="K5681" i="1"/>
  <c r="K5742" i="1"/>
  <c r="K5743" i="1"/>
  <c r="K3539" i="1"/>
  <c r="K8762" i="1"/>
  <c r="K8763" i="1"/>
  <c r="K812" i="1"/>
  <c r="K9232" i="1"/>
  <c r="K5306" i="1"/>
  <c r="K5307" i="1"/>
  <c r="K5308" i="1"/>
  <c r="K5309" i="1"/>
  <c r="K5310" i="1"/>
  <c r="K5311" i="1"/>
  <c r="K5341" i="1"/>
  <c r="K5403" i="1"/>
  <c r="K3525" i="1"/>
  <c r="K1725" i="1"/>
  <c r="K1726" i="1"/>
  <c r="K1727" i="1"/>
  <c r="K4929" i="1"/>
  <c r="K1327" i="1"/>
  <c r="K1328" i="1"/>
  <c r="K6613" i="1"/>
  <c r="K6614" i="1"/>
  <c r="K5945" i="1"/>
  <c r="K5946" i="1"/>
  <c r="K5947" i="1"/>
  <c r="K5948" i="1"/>
  <c r="K3477" i="1"/>
  <c r="K4976" i="1"/>
  <c r="K4977" i="1"/>
  <c r="K4978" i="1"/>
  <c r="K4979" i="1"/>
  <c r="K4980" i="1"/>
  <c r="K4981" i="1"/>
  <c r="K6893" i="1"/>
  <c r="K6894" i="1"/>
  <c r="K6895" i="1"/>
  <c r="K6896" i="1"/>
  <c r="K6271" i="1"/>
  <c r="K6855" i="1"/>
  <c r="K4350" i="1"/>
  <c r="K4351" i="1"/>
  <c r="K4352" i="1"/>
  <c r="K4353" i="1"/>
  <c r="K4377" i="1"/>
  <c r="K4378" i="1"/>
  <c r="K4379" i="1"/>
  <c r="K9328" i="1"/>
  <c r="K538" i="1"/>
  <c r="K1424" i="1"/>
  <c r="K2911" i="1"/>
  <c r="K120" i="1"/>
  <c r="K6918" i="1"/>
  <c r="K6919" i="1"/>
  <c r="K6920" i="1"/>
  <c r="K6921" i="1"/>
  <c r="K8108" i="1"/>
  <c r="K8109" i="1"/>
  <c r="K7745" i="1"/>
  <c r="K7746" i="1"/>
  <c r="K7747" i="1"/>
  <c r="K8027" i="1"/>
  <c r="K1898" i="1"/>
  <c r="K1899" i="1"/>
  <c r="K1796" i="1"/>
  <c r="K5493" i="1"/>
  <c r="K466" i="1"/>
  <c r="K1054" i="1"/>
  <c r="K1055" i="1"/>
  <c r="K1056" i="1"/>
  <c r="K1057" i="1"/>
  <c r="K5389" i="1"/>
  <c r="K1845" i="1"/>
  <c r="K1846" i="1"/>
  <c r="K1895" i="1"/>
  <c r="K1896" i="1"/>
  <c r="K8860" i="1"/>
  <c r="K4457" i="1"/>
  <c r="K4458" i="1"/>
  <c r="K4459" i="1"/>
  <c r="K4460" i="1"/>
  <c r="K4527" i="1"/>
  <c r="K4528" i="1"/>
  <c r="K3510" i="1"/>
  <c r="K3511" i="1"/>
  <c r="K4370" i="1"/>
  <c r="K4371" i="1"/>
  <c r="K1740" i="1"/>
  <c r="K1741" i="1"/>
  <c r="K7216" i="1"/>
  <c r="K731" i="1"/>
  <c r="K732" i="1"/>
  <c r="K733" i="1"/>
  <c r="K734" i="1"/>
  <c r="K735" i="1"/>
  <c r="K859" i="1"/>
  <c r="K860" i="1"/>
  <c r="K24" i="1"/>
  <c r="K8616" i="1"/>
  <c r="K8617" i="1"/>
  <c r="K7084" i="1"/>
  <c r="K1539" i="1"/>
  <c r="K1540" i="1"/>
  <c r="K1166" i="1"/>
  <c r="K1167" i="1"/>
  <c r="K1168" i="1"/>
  <c r="K5944" i="1"/>
  <c r="K3534" i="1"/>
  <c r="K3535" i="1"/>
  <c r="K3536" i="1"/>
  <c r="K8609" i="1"/>
  <c r="K8610" i="1"/>
  <c r="K8611" i="1"/>
  <c r="K2306" i="1"/>
  <c r="K8754" i="1"/>
  <c r="K8755" i="1"/>
  <c r="K7867" i="1"/>
  <c r="K7868" i="1"/>
  <c r="K7869" i="1"/>
  <c r="K7914" i="1"/>
  <c r="K6874" i="1"/>
  <c r="K6875" i="1"/>
  <c r="K6876" i="1"/>
  <c r="K6877" i="1"/>
  <c r="K8261" i="1"/>
  <c r="K1874" i="1"/>
  <c r="K1875" i="1"/>
  <c r="K1876" i="1"/>
  <c r="K2555" i="1"/>
  <c r="K2556" i="1"/>
  <c r="K2557" i="1"/>
  <c r="K2928" i="1"/>
  <c r="K2929" i="1"/>
  <c r="K7797" i="1"/>
  <c r="K3453" i="1"/>
  <c r="K3600" i="1"/>
  <c r="K3626" i="1"/>
  <c r="K3627" i="1"/>
  <c r="K5029" i="1"/>
  <c r="K5030" i="1"/>
  <c r="K5049" i="1"/>
  <c r="K2100" i="1"/>
  <c r="K2565" i="1"/>
  <c r="K1489" i="1"/>
  <c r="K1490" i="1"/>
  <c r="K4318" i="1"/>
  <c r="K4319" i="1"/>
  <c r="K4498" i="1"/>
  <c r="K7994" i="1"/>
  <c r="K9452" i="1"/>
  <c r="K9453" i="1"/>
  <c r="K9599" i="1"/>
  <c r="K9600" i="1"/>
  <c r="K9601" i="1"/>
  <c r="K7217" i="1"/>
  <c r="K7335" i="1"/>
  <c r="K6148" i="1"/>
  <c r="K6149" i="1"/>
  <c r="K6195" i="1"/>
  <c r="K6196" i="1"/>
  <c r="K7790" i="1"/>
  <c r="K7791" i="1"/>
  <c r="K7792" i="1"/>
  <c r="K7793" i="1"/>
  <c r="K7794" i="1"/>
  <c r="K7795" i="1"/>
  <c r="K7796" i="1"/>
  <c r="K9459" i="1"/>
  <c r="K1066" i="1"/>
  <c r="K1067" i="1"/>
  <c r="K3407" i="1"/>
  <c r="K3760" i="1"/>
  <c r="K8172" i="1"/>
  <c r="K2432" i="1"/>
  <c r="K2470" i="1"/>
  <c r="K2726" i="1"/>
  <c r="K2727" i="1"/>
  <c r="K6147" i="1"/>
  <c r="K7307" i="1"/>
  <c r="K7308" i="1"/>
  <c r="K7309" i="1"/>
  <c r="K7310" i="1"/>
  <c r="K9499" i="1"/>
  <c r="K8644" i="1"/>
  <c r="K80" i="1"/>
  <c r="K81" i="1"/>
  <c r="K82" i="1"/>
  <c r="K406" i="1"/>
  <c r="K407" i="1"/>
  <c r="K7732" i="1"/>
  <c r="K4585" i="1"/>
  <c r="K7427" i="1"/>
  <c r="K3840" i="1"/>
  <c r="K3841" i="1"/>
  <c r="K3842" i="1"/>
  <c r="K3843" i="1"/>
  <c r="K7063" i="1"/>
  <c r="K5700" i="1"/>
  <c r="K5701" i="1"/>
  <c r="K6887" i="1"/>
  <c r="K5988" i="1"/>
  <c r="K6223" i="1"/>
  <c r="K6224" i="1"/>
  <c r="K6225" i="1"/>
  <c r="K1408" i="1"/>
  <c r="K1409" i="1"/>
  <c r="K2773" i="1"/>
  <c r="K9163" i="1"/>
  <c r="K9164" i="1"/>
  <c r="K9165" i="1"/>
  <c r="K9166" i="1"/>
  <c r="K1673" i="1"/>
  <c r="K1674" i="1"/>
  <c r="K9602" i="1"/>
  <c r="K9603" i="1"/>
  <c r="K3991" i="1"/>
  <c r="K3992" i="1"/>
  <c r="K3993" i="1"/>
  <c r="K910" i="1"/>
  <c r="K911" i="1"/>
  <c r="K1128" i="1"/>
  <c r="K1129" i="1"/>
  <c r="K458" i="1"/>
  <c r="K459" i="1"/>
  <c r="K460" i="1"/>
  <c r="K592" i="1"/>
  <c r="K4030" i="1"/>
  <c r="K4031" i="1"/>
  <c r="K4057" i="1"/>
  <c r="K2701" i="1"/>
  <c r="K2702" i="1"/>
  <c r="K5487" i="1"/>
  <c r="K7948" i="1"/>
  <c r="K7949" i="1"/>
  <c r="K7950" i="1"/>
  <c r="K2930" i="1"/>
  <c r="K2931" i="1"/>
  <c r="K594" i="1"/>
  <c r="K613" i="1"/>
  <c r="K614" i="1"/>
  <c r="K615" i="1"/>
  <c r="K616" i="1"/>
  <c r="K288" i="1"/>
  <c r="K289" i="1"/>
  <c r="K3809" i="1"/>
  <c r="K3810" i="1"/>
  <c r="K3811" i="1"/>
  <c r="K1967" i="1"/>
  <c r="K1802" i="1"/>
  <c r="K2258" i="1"/>
  <c r="K2816" i="1"/>
  <c r="K2295" i="1"/>
  <c r="K2296" i="1"/>
  <c r="K2297" i="1"/>
  <c r="K2602" i="1"/>
  <c r="K3486" i="1"/>
  <c r="K7763" i="1"/>
  <c r="K7764" i="1"/>
  <c r="K7765" i="1"/>
  <c r="K7766" i="1"/>
  <c r="K7767" i="1"/>
  <c r="K451" i="1"/>
  <c r="K4655" i="1"/>
  <c r="K4656" i="1"/>
  <c r="K4731" i="1"/>
  <c r="K9098" i="1"/>
  <c r="K7537" i="1"/>
  <c r="K7538" i="1"/>
  <c r="K7539" i="1"/>
  <c r="K7540" i="1"/>
  <c r="K7841" i="1"/>
  <c r="K7859" i="1"/>
  <c r="K587" i="1"/>
  <c r="K1144" i="1"/>
  <c r="K1145" i="1"/>
  <c r="K3140" i="1"/>
  <c r="K3141" i="1"/>
  <c r="K3142" i="1"/>
  <c r="K3143" i="1"/>
  <c r="K2337" i="1"/>
  <c r="K2973" i="1"/>
  <c r="K7320" i="1"/>
  <c r="K7321" i="1"/>
  <c r="K7322" i="1"/>
  <c r="K1568" i="1"/>
  <c r="K2900" i="1"/>
  <c r="K2901" i="1"/>
  <c r="K3445" i="1"/>
  <c r="K3446" i="1"/>
  <c r="K5000" i="1"/>
  <c r="K5001" i="1"/>
  <c r="K5002" i="1"/>
  <c r="K3124" i="1"/>
  <c r="K3125" i="1"/>
  <c r="K796" i="1"/>
  <c r="K1165" i="1"/>
  <c r="K959" i="1"/>
  <c r="K960" i="1"/>
  <c r="K3426" i="1"/>
  <c r="K3427" i="1"/>
  <c r="K3428" i="1"/>
  <c r="K3429" i="1"/>
  <c r="K1069" i="1"/>
  <c r="K2280" i="1"/>
  <c r="K9073" i="1"/>
  <c r="K6117" i="1"/>
  <c r="K8068" i="1"/>
  <c r="K2589" i="1"/>
  <c r="K3312" i="1"/>
  <c r="K9489" i="1"/>
  <c r="K6426" i="1"/>
  <c r="K8066" i="1"/>
  <c r="K1169" i="1"/>
  <c r="K3478" i="1"/>
  <c r="K5113" i="1"/>
  <c r="K5114" i="1"/>
  <c r="K5115" i="1"/>
  <c r="K8790" i="1"/>
  <c r="K8791" i="1"/>
  <c r="K4017" i="1"/>
  <c r="K4018" i="1"/>
  <c r="K4019" i="1"/>
  <c r="K4020" i="1"/>
  <c r="K3054" i="1"/>
  <c r="K3055" i="1"/>
  <c r="K759" i="1"/>
  <c r="K760" i="1"/>
  <c r="K8581" i="1"/>
  <c r="K4930" i="1"/>
  <c r="K2340" i="1"/>
  <c r="K8826" i="1"/>
  <c r="K8827" i="1"/>
  <c r="K8828" i="1"/>
  <c r="K1043" i="1"/>
  <c r="K1044" i="1"/>
  <c r="K1045" i="1"/>
  <c r="K6401" i="1"/>
  <c r="K2822" i="1"/>
  <c r="K6803" i="1"/>
  <c r="K6804" i="1"/>
  <c r="K8530" i="1"/>
  <c r="K8531" i="1"/>
  <c r="K8532" i="1"/>
  <c r="K8533" i="1"/>
  <c r="K8534" i="1"/>
  <c r="K906" i="1"/>
  <c r="K3093" i="1"/>
  <c r="K5180" i="1"/>
  <c r="K5181" i="1"/>
  <c r="K5182" i="1"/>
  <c r="K7138" i="1"/>
  <c r="K7178" i="1"/>
  <c r="K9299" i="1"/>
  <c r="K3048" i="1"/>
  <c r="K5334" i="1"/>
  <c r="K3488" i="1"/>
  <c r="K3489" i="1"/>
  <c r="K3490" i="1"/>
  <c r="K3491" i="1"/>
  <c r="K3492" i="1"/>
  <c r="K3493" i="1"/>
  <c r="K3494" i="1"/>
  <c r="K3495" i="1"/>
  <c r="K4229" i="1"/>
  <c r="K4230" i="1"/>
  <c r="K4301" i="1"/>
  <c r="K5042" i="1"/>
  <c r="K6702" i="1"/>
  <c r="K6703" i="1"/>
  <c r="K6378" i="1"/>
  <c r="K6379" i="1"/>
  <c r="K6380" i="1"/>
  <c r="K6381" i="1"/>
  <c r="K6963" i="1"/>
  <c r="K7134" i="1"/>
  <c r="K2170" i="1"/>
  <c r="K3313" i="1"/>
  <c r="K3314" i="1"/>
  <c r="K3315" i="1"/>
  <c r="K3316" i="1"/>
  <c r="K3317" i="1"/>
  <c r="K3318" i="1"/>
  <c r="K3521" i="1"/>
  <c r="K3807" i="1"/>
  <c r="K9274" i="1"/>
  <c r="K9275" i="1"/>
  <c r="K7926" i="1"/>
  <c r="K7927" i="1"/>
  <c r="K8257" i="1"/>
  <c r="K4548" i="1"/>
  <c r="K4549" i="1"/>
  <c r="K93" i="1"/>
  <c r="K3854" i="1"/>
  <c r="K3855" i="1"/>
  <c r="K3926" i="1"/>
  <c r="K3927" i="1"/>
  <c r="K3928" i="1"/>
  <c r="K3929" i="1"/>
  <c r="K3930" i="1"/>
  <c r="K6735" i="1"/>
  <c r="K6736" i="1"/>
  <c r="K5998" i="1"/>
  <c r="K5999" i="1"/>
  <c r="K6106" i="1"/>
  <c r="K2" i="1"/>
  <c r="K3" i="1"/>
  <c r="K4" i="1"/>
  <c r="K2187" i="1"/>
  <c r="K2905" i="1"/>
  <c r="K2906" i="1"/>
  <c r="K2907" i="1"/>
  <c r="K2908" i="1"/>
  <c r="K6494" i="1"/>
  <c r="K6495" i="1"/>
  <c r="K8162" i="1"/>
  <c r="K8163" i="1"/>
  <c r="K2785" i="1"/>
  <c r="K2786" i="1"/>
  <c r="K2787" i="1"/>
  <c r="K7824" i="1"/>
  <c r="K7825" i="1"/>
  <c r="K7826" i="1"/>
  <c r="K8353" i="1"/>
  <c r="K8354" i="1"/>
  <c r="K8258" i="1"/>
  <c r="K8305" i="1"/>
  <c r="K8306" i="1"/>
  <c r="K7459" i="1"/>
  <c r="K7528" i="1"/>
  <c r="K2274" i="1"/>
  <c r="K5230" i="1"/>
  <c r="K6812" i="1"/>
  <c r="K6813" i="1"/>
  <c r="K7074" i="1"/>
  <c r="K7075" i="1"/>
  <c r="K7076" i="1"/>
  <c r="K8911" i="1"/>
  <c r="K210" i="1"/>
  <c r="K211" i="1"/>
  <c r="K6604" i="1"/>
  <c r="K6605" i="1"/>
  <c r="K7848" i="1"/>
  <c r="K7849" i="1"/>
  <c r="K7850" i="1"/>
  <c r="K7851" i="1"/>
  <c r="K7958" i="1"/>
  <c r="K7040" i="1"/>
  <c r="K92" i="1"/>
  <c r="K1616" i="1"/>
  <c r="K1709" i="1"/>
  <c r="K1710" i="1"/>
  <c r="K1711" i="1"/>
  <c r="K8045" i="1"/>
  <c r="K5370" i="1"/>
  <c r="K3180" i="1"/>
  <c r="K3181" i="1"/>
  <c r="K3182" i="1"/>
  <c r="K3476" i="1"/>
  <c r="K5825" i="1"/>
  <c r="K5826" i="1"/>
  <c r="K5827" i="1"/>
  <c r="K5828" i="1"/>
  <c r="K5829" i="1"/>
  <c r="K5830" i="1"/>
  <c r="K3708" i="1"/>
  <c r="K3709" i="1"/>
  <c r="K8983" i="1"/>
  <c r="K8984" i="1"/>
  <c r="K2285" i="1"/>
  <c r="K2286" i="1"/>
  <c r="K3049" i="1"/>
  <c r="K3050" i="1"/>
  <c r="K3051" i="1"/>
  <c r="K3052" i="1"/>
  <c r="K9352" i="1"/>
  <c r="K9353" i="1"/>
  <c r="K4051" i="1"/>
  <c r="K4052" i="1"/>
  <c r="K4053" i="1"/>
  <c r="K4054" i="1"/>
  <c r="K6107" i="1"/>
  <c r="K2429" i="1"/>
  <c r="K2430" i="1"/>
  <c r="K2936" i="1"/>
  <c r="K5237" i="1"/>
  <c r="K5238" i="1"/>
  <c r="K5239" i="1"/>
  <c r="K5240" i="1"/>
  <c r="K5241" i="1"/>
  <c r="K6413" i="1"/>
  <c r="K8273" i="1"/>
  <c r="K2659" i="1"/>
  <c r="K2746" i="1"/>
  <c r="K2747" i="1"/>
  <c r="K303" i="1"/>
  <c r="K3909" i="1"/>
  <c r="K3910" i="1"/>
  <c r="K7945" i="1"/>
  <c r="K7946" i="1"/>
  <c r="K8418" i="1"/>
  <c r="K283" i="1"/>
  <c r="K3144" i="1"/>
  <c r="N8702" i="1"/>
  <c r="N8703" i="1"/>
  <c r="N8704" i="1"/>
  <c r="N9108" i="1"/>
  <c r="N9109" i="1"/>
  <c r="N5169" i="1"/>
  <c r="N5170" i="1"/>
  <c r="N6532" i="1"/>
  <c r="N6612" i="1"/>
  <c r="N4004" i="1"/>
  <c r="N4005" i="1"/>
  <c r="N7410" i="1"/>
  <c r="N7411" i="1"/>
  <c r="N3203" i="1"/>
  <c r="N2965" i="1"/>
  <c r="N2966" i="1"/>
  <c r="N2967" i="1"/>
  <c r="N2968" i="1"/>
  <c r="N2969" i="1"/>
  <c r="N2439" i="1"/>
  <c r="N2440" i="1"/>
  <c r="N2441" i="1"/>
  <c r="N2902" i="1"/>
  <c r="N3138" i="1"/>
  <c r="N3139" i="1"/>
  <c r="N1035" i="1"/>
  <c r="N6975" i="1"/>
  <c r="N6976" i="1"/>
  <c r="N4279" i="1"/>
  <c r="N4280" i="1"/>
  <c r="N6397" i="1"/>
  <c r="N448" i="1"/>
  <c r="N449" i="1"/>
  <c r="N3957" i="1"/>
  <c r="N3958" i="1"/>
  <c r="N3195" i="1"/>
  <c r="N3196" i="1"/>
  <c r="N3197" i="1"/>
  <c r="N3628" i="1"/>
  <c r="N740" i="1"/>
  <c r="N6649" i="1"/>
  <c r="N6650" i="1"/>
  <c r="N6651" i="1"/>
  <c r="N4141" i="1"/>
  <c r="N4142" i="1"/>
  <c r="N4143" i="1"/>
  <c r="N1635" i="1"/>
  <c r="N1636" i="1"/>
  <c r="N2186" i="1"/>
  <c r="N2397" i="1"/>
  <c r="N6179" i="1"/>
  <c r="N6180" i="1"/>
  <c r="N6181" i="1"/>
  <c r="N4380" i="1"/>
  <c r="N7179" i="1"/>
  <c r="N7180" i="1"/>
  <c r="N5926" i="1"/>
  <c r="N4749" i="1"/>
  <c r="N4750" i="1"/>
  <c r="N4751" i="1"/>
  <c r="N5368" i="1"/>
  <c r="N9264" i="1"/>
  <c r="N9265" i="1"/>
  <c r="N9266" i="1"/>
  <c r="N3213" i="1"/>
  <c r="N9096" i="1"/>
  <c r="N5223" i="1"/>
  <c r="N6516" i="1"/>
  <c r="N3953" i="1"/>
  <c r="N3466" i="1"/>
  <c r="N3467" i="1"/>
  <c r="N3468" i="1"/>
  <c r="N3469" i="1"/>
  <c r="N7077" i="1"/>
  <c r="N7078" i="1"/>
  <c r="N5491" i="1"/>
  <c r="N5492" i="1"/>
  <c r="N1561" i="1"/>
  <c r="N9190" i="1"/>
  <c r="N9191" i="1"/>
  <c r="N9192" i="1"/>
  <c r="N6415" i="1"/>
  <c r="N6416" i="1"/>
  <c r="N1862" i="1"/>
  <c r="N3714" i="1"/>
  <c r="N3715" i="1"/>
  <c r="N3716" i="1"/>
  <c r="N3717" i="1"/>
  <c r="N4349" i="1"/>
  <c r="N7866" i="1"/>
  <c r="N5878" i="1"/>
  <c r="N5879" i="1"/>
  <c r="N6780" i="1"/>
  <c r="N4082" i="1"/>
  <c r="N4083" i="1"/>
  <c r="N9540" i="1"/>
  <c r="N5579" i="1"/>
  <c r="N5580" i="1"/>
  <c r="N5581" i="1"/>
  <c r="N5582" i="1"/>
  <c r="N6692" i="1"/>
  <c r="N6693" i="1"/>
  <c r="N6694" i="1"/>
  <c r="N6889" i="1"/>
  <c r="N6890" i="1"/>
  <c r="N6891" i="1"/>
  <c r="N6892" i="1"/>
  <c r="N968" i="1"/>
  <c r="N7223" i="1"/>
  <c r="N7529" i="1"/>
  <c r="N3214" i="1"/>
  <c r="N6737" i="1"/>
  <c r="N6738" i="1"/>
  <c r="N6739" i="1"/>
  <c r="N6740" i="1"/>
  <c r="N6741" i="1"/>
  <c r="N593" i="1"/>
  <c r="N331" i="1"/>
  <c r="N332" i="1"/>
  <c r="N333" i="1"/>
  <c r="N997" i="1"/>
  <c r="N998" i="1"/>
  <c r="N999" i="1"/>
  <c r="N1131" i="1"/>
  <c r="N1132" i="1"/>
  <c r="N1133" i="1"/>
  <c r="N1134" i="1"/>
  <c r="N1135" i="1"/>
  <c r="N6382" i="1"/>
  <c r="N6383" i="1"/>
  <c r="N2103" i="1"/>
  <c r="N2104" i="1"/>
  <c r="N3173" i="1"/>
  <c r="N8777" i="1"/>
  <c r="N3577" i="1"/>
  <c r="N4376" i="1"/>
  <c r="N7086" i="1"/>
  <c r="N7087" i="1"/>
  <c r="N7088" i="1"/>
  <c r="N7089" i="1"/>
  <c r="N7353" i="1"/>
  <c r="N7354" i="1"/>
  <c r="N8406" i="1"/>
  <c r="N1136" i="1"/>
  <c r="N1258" i="1"/>
  <c r="N1259" i="1"/>
  <c r="N1260" i="1"/>
  <c r="N8985" i="1"/>
  <c r="N8986" i="1"/>
  <c r="N5681" i="1"/>
  <c r="N5742" i="1"/>
  <c r="N5743" i="1"/>
  <c r="N3539" i="1"/>
  <c r="N8762" i="1"/>
  <c r="N8763" i="1"/>
  <c r="N812" i="1"/>
  <c r="N9232" i="1"/>
  <c r="N5306" i="1"/>
  <c r="N5307" i="1"/>
  <c r="N5308" i="1"/>
  <c r="N5309" i="1"/>
  <c r="N5310" i="1"/>
  <c r="N5311" i="1"/>
  <c r="N5341" i="1"/>
  <c r="N5403" i="1"/>
  <c r="N3525" i="1"/>
  <c r="N1725" i="1"/>
  <c r="N1726" i="1"/>
  <c r="N1727" i="1"/>
  <c r="N4929" i="1"/>
  <c r="N1327" i="1"/>
  <c r="N1328" i="1"/>
  <c r="N6613" i="1"/>
  <c r="N6614" i="1"/>
  <c r="N5945" i="1"/>
  <c r="N5946" i="1"/>
  <c r="N5947" i="1"/>
  <c r="N5948" i="1"/>
  <c r="N3477" i="1"/>
  <c r="N4976" i="1"/>
  <c r="N4977" i="1"/>
  <c r="N4978" i="1"/>
  <c r="N4979" i="1"/>
  <c r="N4980" i="1"/>
  <c r="N4981" i="1"/>
  <c r="N6893" i="1"/>
  <c r="N6894" i="1"/>
  <c r="N6895" i="1"/>
  <c r="N6896" i="1"/>
  <c r="N6271" i="1"/>
  <c r="N6855" i="1"/>
  <c r="N4350" i="1"/>
  <c r="N4351" i="1"/>
  <c r="N4352" i="1"/>
  <c r="N4353" i="1"/>
  <c r="N4377" i="1"/>
  <c r="N4378" i="1"/>
  <c r="N4379" i="1"/>
  <c r="N9328" i="1"/>
  <c r="N538" i="1"/>
  <c r="N1424" i="1"/>
  <c r="N2911" i="1"/>
  <c r="N120" i="1"/>
  <c r="N6918" i="1"/>
  <c r="N6919" i="1"/>
  <c r="N6920" i="1"/>
  <c r="N6921" i="1"/>
  <c r="N8108" i="1"/>
  <c r="N8109" i="1"/>
  <c r="N7745" i="1"/>
  <c r="N7746" i="1"/>
  <c r="N7747" i="1"/>
  <c r="N8027" i="1"/>
  <c r="N1898" i="1"/>
  <c r="N1899" i="1"/>
  <c r="N1796" i="1"/>
  <c r="N5493" i="1"/>
  <c r="N466" i="1"/>
  <c r="N1054" i="1"/>
  <c r="N1055" i="1"/>
  <c r="N1056" i="1"/>
  <c r="N1057" i="1"/>
  <c r="N5389" i="1"/>
  <c r="N1845" i="1"/>
  <c r="N1846" i="1"/>
  <c r="N1895" i="1"/>
  <c r="N1896" i="1"/>
  <c r="N8860" i="1"/>
  <c r="N4457" i="1"/>
  <c r="N4458" i="1"/>
  <c r="N4459" i="1"/>
  <c r="N4460" i="1"/>
  <c r="N4527" i="1"/>
  <c r="N4528" i="1"/>
  <c r="N3510" i="1"/>
  <c r="N3511" i="1"/>
  <c r="N4370" i="1"/>
  <c r="N4371" i="1"/>
  <c r="N1740" i="1"/>
  <c r="N1741" i="1"/>
  <c r="N7216" i="1"/>
  <c r="N731" i="1"/>
  <c r="N732" i="1"/>
  <c r="N733" i="1"/>
  <c r="N734" i="1"/>
  <c r="N735" i="1"/>
  <c r="N859" i="1"/>
  <c r="N860" i="1"/>
  <c r="N24" i="1"/>
  <c r="N8616" i="1"/>
  <c r="N8617" i="1"/>
  <c r="N7084" i="1"/>
  <c r="N1539" i="1"/>
  <c r="N1540" i="1"/>
  <c r="N1166" i="1"/>
  <c r="N1167" i="1"/>
  <c r="N1168" i="1"/>
  <c r="N5944" i="1"/>
  <c r="N3534" i="1"/>
  <c r="N3535" i="1"/>
  <c r="N3536" i="1"/>
  <c r="N8609" i="1"/>
  <c r="N8610" i="1"/>
  <c r="N8611" i="1"/>
  <c r="N2306" i="1"/>
  <c r="N8754" i="1"/>
  <c r="N8755" i="1"/>
  <c r="N7867" i="1"/>
  <c r="N7868" i="1"/>
  <c r="N7869" i="1"/>
  <c r="N7914" i="1"/>
  <c r="N6874" i="1"/>
  <c r="N6875" i="1"/>
  <c r="N6876" i="1"/>
  <c r="N6877" i="1"/>
  <c r="N8261" i="1"/>
  <c r="N1874" i="1"/>
  <c r="N1875" i="1"/>
  <c r="N1876" i="1"/>
  <c r="N2555" i="1"/>
  <c r="N2556" i="1"/>
  <c r="N2557" i="1"/>
  <c r="N2928" i="1"/>
  <c r="N2929" i="1"/>
  <c r="N7797" i="1"/>
  <c r="N3453" i="1"/>
  <c r="N3600" i="1"/>
  <c r="N3626" i="1"/>
  <c r="N3627" i="1"/>
  <c r="N5029" i="1"/>
  <c r="N5030" i="1"/>
  <c r="N5049" i="1"/>
  <c r="N2100" i="1"/>
  <c r="N2565" i="1"/>
  <c r="N1489" i="1"/>
  <c r="N1490" i="1"/>
  <c r="N4318" i="1"/>
  <c r="N4319" i="1"/>
  <c r="N4498" i="1"/>
  <c r="N7994" i="1"/>
  <c r="N9452" i="1"/>
  <c r="N9453" i="1"/>
  <c r="N9599" i="1"/>
  <c r="N9600" i="1"/>
  <c r="N9601" i="1"/>
  <c r="N7217" i="1"/>
  <c r="N7335" i="1"/>
  <c r="N6148" i="1"/>
  <c r="N6149" i="1"/>
  <c r="N6195" i="1"/>
  <c r="N6196" i="1"/>
  <c r="N7790" i="1"/>
  <c r="N7791" i="1"/>
  <c r="N7792" i="1"/>
  <c r="N7793" i="1"/>
  <c r="N7794" i="1"/>
  <c r="N7795" i="1"/>
  <c r="N7796" i="1"/>
  <c r="N9459" i="1"/>
  <c r="N1066" i="1"/>
  <c r="N1067" i="1"/>
  <c r="N3407" i="1"/>
  <c r="N3760" i="1"/>
  <c r="N8172" i="1"/>
  <c r="N2432" i="1"/>
  <c r="N2470" i="1"/>
  <c r="N2726" i="1"/>
  <c r="N2727" i="1"/>
  <c r="N6147" i="1"/>
  <c r="N7307" i="1"/>
  <c r="N7308" i="1"/>
  <c r="N7309" i="1"/>
  <c r="N7310" i="1"/>
  <c r="N9499" i="1"/>
  <c r="N8644" i="1"/>
  <c r="N80" i="1"/>
  <c r="N81" i="1"/>
  <c r="N82" i="1"/>
  <c r="N406" i="1"/>
  <c r="N407" i="1"/>
  <c r="N7732" i="1"/>
  <c r="N4585" i="1"/>
  <c r="N7427" i="1"/>
  <c r="N3840" i="1"/>
  <c r="N3841" i="1"/>
  <c r="N3842" i="1"/>
  <c r="N3843" i="1"/>
  <c r="N7063" i="1"/>
  <c r="N5700" i="1"/>
  <c r="N5701" i="1"/>
  <c r="N6887" i="1"/>
  <c r="N5988" i="1"/>
  <c r="N6223" i="1"/>
  <c r="N6224" i="1"/>
  <c r="N6225" i="1"/>
  <c r="N1408" i="1"/>
  <c r="N1409" i="1"/>
  <c r="N2773" i="1"/>
  <c r="N9163" i="1"/>
  <c r="N9164" i="1"/>
  <c r="N9165" i="1"/>
  <c r="N9166" i="1"/>
  <c r="N1673" i="1"/>
  <c r="N1674" i="1"/>
  <c r="N9602" i="1"/>
  <c r="N9603" i="1"/>
  <c r="N3991" i="1"/>
  <c r="N3992" i="1"/>
  <c r="N3993" i="1"/>
  <c r="N910" i="1"/>
  <c r="N911" i="1"/>
  <c r="N1128" i="1"/>
  <c r="N1129" i="1"/>
  <c r="N458" i="1"/>
  <c r="N459" i="1"/>
  <c r="N460" i="1"/>
  <c r="N592" i="1"/>
  <c r="N4030" i="1"/>
  <c r="N4031" i="1"/>
  <c r="N4057" i="1"/>
  <c r="N2701" i="1"/>
  <c r="N2702" i="1"/>
  <c r="N5487" i="1"/>
  <c r="N7948" i="1"/>
  <c r="N7949" i="1"/>
  <c r="N7950" i="1"/>
  <c r="N2930" i="1"/>
  <c r="N2931" i="1"/>
  <c r="N594" i="1"/>
  <c r="N613" i="1"/>
  <c r="N614" i="1"/>
  <c r="N615" i="1"/>
  <c r="N616" i="1"/>
  <c r="N288" i="1"/>
  <c r="N289" i="1"/>
  <c r="N3809" i="1"/>
  <c r="N3810" i="1"/>
  <c r="N3811" i="1"/>
  <c r="N1967" i="1"/>
  <c r="N1802" i="1"/>
  <c r="N2258" i="1"/>
  <c r="N2816" i="1"/>
  <c r="N2295" i="1"/>
  <c r="N2296" i="1"/>
  <c r="N2297" i="1"/>
  <c r="N2602" i="1"/>
  <c r="N3486" i="1"/>
  <c r="N7763" i="1"/>
  <c r="N7764" i="1"/>
  <c r="N7765" i="1"/>
  <c r="N7766" i="1"/>
  <c r="N7767" i="1"/>
  <c r="N451" i="1"/>
  <c r="N4655" i="1"/>
  <c r="N4656" i="1"/>
  <c r="N4731" i="1"/>
  <c r="N9098" i="1"/>
  <c r="N7537" i="1"/>
  <c r="N7538" i="1"/>
  <c r="N7539" i="1"/>
  <c r="N7540" i="1"/>
  <c r="N7841" i="1"/>
  <c r="N7859" i="1"/>
  <c r="N587" i="1"/>
  <c r="N1144" i="1"/>
  <c r="N1145" i="1"/>
  <c r="N3140" i="1"/>
  <c r="N3141" i="1"/>
  <c r="N3142" i="1"/>
  <c r="N3143" i="1"/>
  <c r="N2337" i="1"/>
  <c r="N2973" i="1"/>
  <c r="N7320" i="1"/>
  <c r="N7321" i="1"/>
  <c r="N7322" i="1"/>
  <c r="N1568" i="1"/>
  <c r="N2900" i="1"/>
  <c r="N2901" i="1"/>
  <c r="N3445" i="1"/>
  <c r="N3446" i="1"/>
  <c r="N5000" i="1"/>
  <c r="N5001" i="1"/>
  <c r="N5002" i="1"/>
  <c r="N3124" i="1"/>
  <c r="N3125" i="1"/>
  <c r="N796" i="1"/>
  <c r="N1165" i="1"/>
  <c r="N959" i="1"/>
  <c r="N960" i="1"/>
  <c r="N3426" i="1"/>
  <c r="N3427" i="1"/>
  <c r="N3428" i="1"/>
  <c r="N3429" i="1"/>
  <c r="N1069" i="1"/>
  <c r="N2280" i="1"/>
  <c r="N9073" i="1"/>
  <c r="N6117" i="1"/>
  <c r="N8068" i="1"/>
  <c r="N2589" i="1"/>
  <c r="N3312" i="1"/>
  <c r="N9489" i="1"/>
  <c r="N6426" i="1"/>
  <c r="N8066" i="1"/>
  <c r="N1169" i="1"/>
  <c r="N3478" i="1"/>
  <c r="N5113" i="1"/>
  <c r="N5114" i="1"/>
  <c r="N5115" i="1"/>
  <c r="N8790" i="1"/>
  <c r="N8791" i="1"/>
  <c r="N4017" i="1"/>
  <c r="N4018" i="1"/>
  <c r="N4019" i="1"/>
  <c r="N4020" i="1"/>
  <c r="N3054" i="1"/>
  <c r="N3055" i="1"/>
  <c r="N759" i="1"/>
  <c r="N760" i="1"/>
  <c r="N8581" i="1"/>
  <c r="N4930" i="1"/>
  <c r="N2340" i="1"/>
  <c r="N8826" i="1"/>
  <c r="N8827" i="1"/>
  <c r="N8828" i="1"/>
  <c r="N1043" i="1"/>
  <c r="N1044" i="1"/>
  <c r="N1045" i="1"/>
  <c r="N6401" i="1"/>
  <c r="N2822" i="1"/>
  <c r="N6803" i="1"/>
  <c r="N6804" i="1"/>
  <c r="N8530" i="1"/>
  <c r="N8531" i="1"/>
  <c r="N8532" i="1"/>
  <c r="N8533" i="1"/>
  <c r="N8534" i="1"/>
  <c r="N906" i="1"/>
  <c r="N3093" i="1"/>
  <c r="N5180" i="1"/>
  <c r="N5181" i="1"/>
  <c r="N5182" i="1"/>
  <c r="N7138" i="1"/>
  <c r="N7178" i="1"/>
  <c r="N9299" i="1"/>
  <c r="N3048" i="1"/>
  <c r="N5334" i="1"/>
  <c r="N3488" i="1"/>
  <c r="N3489" i="1"/>
  <c r="N3490" i="1"/>
  <c r="N3491" i="1"/>
  <c r="N3492" i="1"/>
  <c r="N3493" i="1"/>
  <c r="N3494" i="1"/>
  <c r="N3495" i="1"/>
  <c r="N4229" i="1"/>
  <c r="N4230" i="1"/>
  <c r="N4301" i="1"/>
  <c r="N5042" i="1"/>
  <c r="N6702" i="1"/>
  <c r="N6703" i="1"/>
  <c r="N6378" i="1"/>
  <c r="N6379" i="1"/>
  <c r="N6380" i="1"/>
  <c r="N6381" i="1"/>
  <c r="N6963" i="1"/>
  <c r="N7134" i="1"/>
  <c r="N2170" i="1"/>
  <c r="N3313" i="1"/>
  <c r="N3314" i="1"/>
  <c r="N3315" i="1"/>
  <c r="N3316" i="1"/>
  <c r="N3317" i="1"/>
  <c r="N3318" i="1"/>
  <c r="N3521" i="1"/>
  <c r="N3807" i="1"/>
  <c r="N9274" i="1"/>
  <c r="N9275" i="1"/>
  <c r="N7926" i="1"/>
  <c r="N7927" i="1"/>
  <c r="N8257" i="1"/>
  <c r="N4548" i="1"/>
  <c r="N4549" i="1"/>
  <c r="N93" i="1"/>
  <c r="N3854" i="1"/>
  <c r="N3855" i="1"/>
  <c r="N3926" i="1"/>
  <c r="N3927" i="1"/>
  <c r="N3928" i="1"/>
  <c r="N3929" i="1"/>
  <c r="N3930" i="1"/>
  <c r="N6735" i="1"/>
  <c r="N6736" i="1"/>
  <c r="N5998" i="1"/>
  <c r="N5999" i="1"/>
  <c r="N6106" i="1"/>
  <c r="N2" i="1"/>
  <c r="N3" i="1"/>
  <c r="N4" i="1"/>
  <c r="N2187" i="1"/>
  <c r="N2905" i="1"/>
  <c r="N2906" i="1"/>
  <c r="N2907" i="1"/>
  <c r="N2908" i="1"/>
  <c r="N6494" i="1"/>
  <c r="N6495" i="1"/>
  <c r="N8162" i="1"/>
  <c r="N8163" i="1"/>
  <c r="N2785" i="1"/>
  <c r="N2786" i="1"/>
  <c r="N2787" i="1"/>
  <c r="N7824" i="1"/>
  <c r="N7825" i="1"/>
  <c r="N7826" i="1"/>
  <c r="N8353" i="1"/>
  <c r="N8354" i="1"/>
  <c r="N8258" i="1"/>
  <c r="N8305" i="1"/>
  <c r="N8306" i="1"/>
  <c r="N7459" i="1"/>
  <c r="N7528" i="1"/>
  <c r="N2274" i="1"/>
  <c r="N5230" i="1"/>
  <c r="N6812" i="1"/>
  <c r="N6813" i="1"/>
  <c r="N7074" i="1"/>
  <c r="N7075" i="1"/>
  <c r="N7076" i="1"/>
  <c r="N8911" i="1"/>
  <c r="N210" i="1"/>
  <c r="N211" i="1"/>
  <c r="N6604" i="1"/>
  <c r="N6605" i="1"/>
  <c r="N7848" i="1"/>
  <c r="N7849" i="1"/>
  <c r="N7850" i="1"/>
  <c r="N7851" i="1"/>
  <c r="N7958" i="1"/>
  <c r="N7040" i="1"/>
  <c r="N92" i="1"/>
  <c r="N1616" i="1"/>
  <c r="N1709" i="1"/>
  <c r="N1710" i="1"/>
  <c r="N1711" i="1"/>
  <c r="N8045" i="1"/>
  <c r="N5370" i="1"/>
  <c r="N3180" i="1"/>
  <c r="N3181" i="1"/>
  <c r="N3182" i="1"/>
  <c r="N3476" i="1"/>
  <c r="N5825" i="1"/>
  <c r="N5826" i="1"/>
  <c r="N5827" i="1"/>
  <c r="N5828" i="1"/>
  <c r="N5829" i="1"/>
  <c r="N5830" i="1"/>
  <c r="N3708" i="1"/>
  <c r="N3709" i="1"/>
  <c r="N8983" i="1"/>
  <c r="N8984" i="1"/>
  <c r="N2285" i="1"/>
  <c r="N2286" i="1"/>
  <c r="N3049" i="1"/>
  <c r="N3050" i="1"/>
  <c r="N3051" i="1"/>
  <c r="N3052" i="1"/>
  <c r="N9352" i="1"/>
  <c r="N9353" i="1"/>
  <c r="N4051" i="1"/>
  <c r="N4052" i="1"/>
  <c r="N4053" i="1"/>
  <c r="N4054" i="1"/>
  <c r="N6107" i="1"/>
  <c r="N2429" i="1"/>
  <c r="N2430" i="1"/>
  <c r="N2936" i="1"/>
  <c r="N5237" i="1"/>
  <c r="N5238" i="1"/>
  <c r="N5239" i="1"/>
  <c r="N5240" i="1"/>
  <c r="N5241" i="1"/>
  <c r="N6413" i="1"/>
  <c r="N8273" i="1"/>
  <c r="N2659" i="1"/>
  <c r="N2746" i="1"/>
  <c r="N2747" i="1"/>
  <c r="N303" i="1"/>
  <c r="N3909" i="1"/>
  <c r="N3910" i="1"/>
  <c r="N7945" i="1"/>
  <c r="N7946" i="1"/>
  <c r="N8418" i="1"/>
  <c r="N283" i="1"/>
  <c r="N3144" i="1"/>
  <c r="K2148" i="1"/>
  <c r="N2148" i="1"/>
  <c r="K6323" i="1"/>
  <c r="N6323" i="1"/>
  <c r="K3566" i="1"/>
  <c r="K3567" i="1"/>
  <c r="K3568" i="1"/>
  <c r="K3569" i="1"/>
  <c r="K2275" i="1"/>
  <c r="K2276" i="1"/>
  <c r="K1420" i="1"/>
  <c r="K6584" i="1"/>
  <c r="K844" i="1"/>
  <c r="K845" i="1"/>
  <c r="K846" i="1"/>
  <c r="K847" i="1"/>
  <c r="K848" i="1"/>
  <c r="K4671" i="1"/>
  <c r="K9531" i="1"/>
  <c r="K9532" i="1"/>
  <c r="K293" i="1"/>
  <c r="K8825" i="1"/>
  <c r="K7186" i="1"/>
  <c r="K2535" i="1"/>
  <c r="K2536" i="1"/>
  <c r="K2537" i="1"/>
  <c r="K2538" i="1"/>
  <c r="K1266" i="1"/>
  <c r="K1267" i="1"/>
  <c r="K1268" i="1"/>
  <c r="K1269" i="1"/>
  <c r="K4014" i="1"/>
  <c r="K381" i="1"/>
  <c r="K382" i="1"/>
  <c r="K5227" i="1"/>
  <c r="K6496" i="1"/>
  <c r="K6497" i="1"/>
  <c r="K7959" i="1"/>
  <c r="K7960" i="1"/>
  <c r="K7961" i="1"/>
  <c r="K7962" i="1"/>
  <c r="K1900" i="1"/>
  <c r="K1901" i="1"/>
  <c r="K1902" i="1"/>
  <c r="K6535" i="1"/>
  <c r="K6536" i="1"/>
  <c r="K6559" i="1"/>
  <c r="K6586" i="1"/>
  <c r="K6587" i="1"/>
  <c r="K6610" i="1"/>
  <c r="K8787" i="1"/>
  <c r="K8788" i="1"/>
  <c r="K8789" i="1"/>
  <c r="K1401" i="1"/>
  <c r="K1402" i="1"/>
  <c r="K4145" i="1"/>
  <c r="K4146" i="1"/>
  <c r="K2530" i="1"/>
  <c r="K2531" i="1"/>
  <c r="K2532" i="1"/>
  <c r="K164" i="1"/>
  <c r="K165" i="1"/>
  <c r="K6485" i="1"/>
  <c r="K6537" i="1"/>
  <c r="K6538" i="1"/>
  <c r="K6539" i="1"/>
  <c r="K6540" i="1"/>
  <c r="K646" i="1"/>
  <c r="K9364" i="1"/>
  <c r="K9365" i="1"/>
  <c r="K8410" i="1"/>
  <c r="K8031" i="1"/>
  <c r="K8032" i="1"/>
  <c r="K8768" i="1"/>
  <c r="K8769" i="1"/>
  <c r="K6571" i="1"/>
  <c r="K6572" i="1"/>
  <c r="K6878" i="1"/>
  <c r="K6879" i="1"/>
  <c r="K2291" i="1"/>
  <c r="K2292" i="1"/>
  <c r="K2293" i="1"/>
  <c r="K2294" i="1"/>
  <c r="K1226" i="1"/>
  <c r="K4003" i="1"/>
  <c r="K2038" i="1"/>
  <c r="K2039" i="1"/>
  <c r="K2040" i="1"/>
  <c r="K3132" i="1"/>
  <c r="K3133" i="1"/>
  <c r="K8049" i="1"/>
  <c r="K6749" i="1"/>
  <c r="K622" i="1"/>
  <c r="K623" i="1"/>
  <c r="K2539" i="1"/>
  <c r="K3334" i="1"/>
  <c r="K647" i="1"/>
  <c r="K648" i="1"/>
  <c r="K649" i="1"/>
  <c r="K650" i="1"/>
  <c r="K1838" i="1"/>
  <c r="K1839" i="1"/>
  <c r="K2028" i="1"/>
  <c r="K2029" i="1"/>
  <c r="K2030" i="1"/>
  <c r="K3069" i="1"/>
  <c r="K3088" i="1"/>
  <c r="K3099" i="1"/>
  <c r="K1562" i="1"/>
  <c r="K1563" i="1"/>
  <c r="K9586" i="1"/>
  <c r="K9289" i="1"/>
  <c r="K5211" i="1"/>
  <c r="K5212" i="1"/>
  <c r="K5213" i="1"/>
  <c r="K5214" i="1"/>
  <c r="K5215" i="1"/>
  <c r="K5216" i="1"/>
  <c r="K347" i="1"/>
  <c r="K348" i="1"/>
  <c r="K9222" i="1"/>
  <c r="K9223" i="1"/>
  <c r="K6034" i="1"/>
  <c r="K4099" i="1"/>
  <c r="K4206" i="1"/>
  <c r="K4207" i="1"/>
  <c r="K6029" i="1"/>
  <c r="K8060" i="1"/>
  <c r="K8061" i="1"/>
  <c r="K1670" i="1"/>
  <c r="K1671" i="1"/>
  <c r="K1672" i="1"/>
  <c r="K329" i="1"/>
  <c r="K330" i="1"/>
  <c r="K1706" i="1"/>
  <c r="K1707" i="1"/>
  <c r="K1708" i="1"/>
  <c r="K4314" i="1"/>
  <c r="K4315" i="1"/>
  <c r="K1653" i="1"/>
  <c r="K1654" i="1"/>
  <c r="K1655" i="1"/>
  <c r="K1656" i="1"/>
  <c r="K1657" i="1"/>
  <c r="K9439" i="1"/>
  <c r="K565" i="1"/>
  <c r="K566" i="1"/>
  <c r="K2201" i="1"/>
  <c r="K2202" i="1"/>
  <c r="K6327" i="1"/>
  <c r="K6328" i="1"/>
  <c r="K6329" i="1"/>
  <c r="K6355" i="1"/>
  <c r="K6356" i="1"/>
  <c r="K6377" i="1"/>
  <c r="K5106" i="1"/>
  <c r="K8588" i="1"/>
  <c r="K7685" i="1"/>
  <c r="K7686" i="1"/>
  <c r="K7687" i="1"/>
  <c r="K5636" i="1"/>
  <c r="K5637" i="1"/>
  <c r="K5682" i="1"/>
  <c r="K5683" i="1"/>
  <c r="K4428" i="1"/>
  <c r="K1425" i="1"/>
  <c r="K1426" i="1"/>
  <c r="K1427" i="1"/>
  <c r="K1428" i="1"/>
  <c r="K5346" i="1"/>
  <c r="K6456" i="1"/>
  <c r="K5651" i="1"/>
  <c r="K5219" i="1"/>
  <c r="K5220" i="1"/>
  <c r="K5221" i="1"/>
  <c r="K5222" i="1"/>
  <c r="K7769" i="1"/>
  <c r="K5954" i="1"/>
  <c r="K5955" i="1"/>
  <c r="K5956" i="1"/>
  <c r="K1403" i="1"/>
  <c r="K1404" i="1"/>
  <c r="K1405" i="1"/>
  <c r="K1406" i="1"/>
  <c r="K1950" i="1"/>
  <c r="K1733" i="1"/>
  <c r="K1986" i="1"/>
  <c r="K6923" i="1"/>
  <c r="K3076" i="1"/>
  <c r="K3077" i="1"/>
  <c r="K3078" i="1"/>
  <c r="K3079" i="1"/>
  <c r="K4734" i="1"/>
  <c r="K6312" i="1"/>
  <c r="K6313" i="1"/>
  <c r="K6603" i="1"/>
  <c r="K1034" i="1"/>
  <c r="K1853" i="1"/>
  <c r="K1854" i="1"/>
  <c r="K2603" i="1"/>
  <c r="K2604" i="1"/>
  <c r="K2605" i="1"/>
  <c r="K6342" i="1"/>
  <c r="K7171" i="1"/>
  <c r="K7172" i="1"/>
  <c r="K7173" i="1"/>
  <c r="K2406" i="1"/>
  <c r="K2407" i="1"/>
  <c r="K584" i="1"/>
  <c r="K585" i="1"/>
  <c r="K8562" i="1"/>
  <c r="K3289" i="1"/>
  <c r="K3290" i="1"/>
  <c r="K5151" i="1"/>
  <c r="K5152" i="1"/>
  <c r="K3419" i="1"/>
  <c r="K6422" i="1"/>
  <c r="K7737" i="1"/>
  <c r="K6772" i="1"/>
  <c r="K6773" i="1"/>
  <c r="K716" i="1"/>
  <c r="K717" i="1"/>
  <c r="K1968" i="1"/>
  <c r="K1969" i="1"/>
  <c r="K7083" i="1"/>
  <c r="K6052" i="1"/>
  <c r="K1840" i="1"/>
  <c r="K6977" i="1"/>
  <c r="K6978" i="1"/>
  <c r="K6979" i="1"/>
  <c r="K6980" i="1"/>
  <c r="K6981" i="1"/>
  <c r="K5349" i="1"/>
  <c r="K5350" i="1"/>
  <c r="K5747" i="1"/>
  <c r="K5748" i="1"/>
  <c r="K5749" i="1"/>
  <c r="K5750" i="1"/>
  <c r="K4600" i="1"/>
  <c r="K4601" i="1"/>
  <c r="K4602" i="1"/>
  <c r="K4603" i="1"/>
  <c r="K6645" i="1"/>
  <c r="K4408" i="1"/>
  <c r="K4409" i="1"/>
  <c r="K1070" i="1"/>
  <c r="K1071" i="1"/>
  <c r="K1712" i="1"/>
  <c r="K1713" i="1"/>
  <c r="K1714" i="1"/>
  <c r="K1715" i="1"/>
  <c r="K8141" i="1"/>
  <c r="K4120" i="1"/>
  <c r="K4121" i="1"/>
  <c r="K9495" i="1"/>
  <c r="K157" i="1"/>
  <c r="K9441" i="1"/>
  <c r="K7940" i="1"/>
  <c r="K7941" i="1"/>
  <c r="K7942" i="1"/>
  <c r="K7943" i="1"/>
  <c r="K7944" i="1"/>
  <c r="K1926" i="1"/>
  <c r="K1927" i="1"/>
  <c r="K1928" i="1"/>
  <c r="K1929" i="1"/>
  <c r="K5921" i="1"/>
  <c r="K5922" i="1"/>
  <c r="K13" i="1"/>
  <c r="K5846" i="1"/>
  <c r="K5847" i="1"/>
  <c r="K5848" i="1"/>
  <c r="K5849" i="1"/>
  <c r="K2681" i="1"/>
  <c r="K2574" i="1"/>
  <c r="K6297" i="1"/>
  <c r="K6298" i="1"/>
  <c r="K6299" i="1"/>
  <c r="K803" i="1"/>
  <c r="K804" i="1"/>
  <c r="K4906" i="1"/>
  <c r="K7570" i="1"/>
  <c r="K7860" i="1"/>
  <c r="K276" i="1"/>
  <c r="K1090" i="1"/>
  <c r="K1091" i="1"/>
  <c r="K1092" i="1"/>
  <c r="K2728" i="1"/>
  <c r="K2729" i="1"/>
  <c r="K2730" i="1"/>
  <c r="K2731" i="1"/>
  <c r="K2732" i="1"/>
  <c r="K2733" i="1"/>
  <c r="K6782" i="1"/>
  <c r="K6783" i="1"/>
  <c r="K3629" i="1"/>
  <c r="K3706" i="1"/>
  <c r="K1115" i="1"/>
  <c r="K4592" i="1"/>
  <c r="K4617" i="1"/>
  <c r="K4961" i="1"/>
  <c r="K4962" i="1"/>
  <c r="K9290" i="1"/>
  <c r="K6984" i="1"/>
  <c r="K7251" i="1"/>
  <c r="K7252" i="1"/>
  <c r="K7253" i="1"/>
  <c r="K7380" i="1"/>
  <c r="K3836" i="1"/>
  <c r="K3837" i="1"/>
  <c r="K8064" i="1"/>
  <c r="K8065" i="1"/>
  <c r="K1803" i="1"/>
  <c r="K1804" i="1"/>
  <c r="K1196" i="1"/>
  <c r="K2009" i="1"/>
  <c r="K2734" i="1"/>
  <c r="K2735" i="1"/>
  <c r="K6639" i="1"/>
  <c r="K8594" i="1"/>
  <c r="K8595" i="1"/>
  <c r="K8596" i="1"/>
  <c r="K8597" i="1"/>
  <c r="K8598" i="1"/>
  <c r="K9546" i="1"/>
  <c r="K1566" i="1"/>
  <c r="K1567" i="1"/>
  <c r="K4147" i="1"/>
  <c r="K5088" i="1"/>
  <c r="K5089" i="1"/>
  <c r="K5090" i="1"/>
  <c r="K5091" i="1"/>
  <c r="K5872" i="1"/>
  <c r="K2396" i="1"/>
  <c r="K2442" i="1"/>
  <c r="K6706" i="1"/>
  <c r="K6843" i="1"/>
  <c r="K4485" i="1"/>
  <c r="K4486" i="1"/>
  <c r="K239" i="1"/>
  <c r="K240" i="1"/>
  <c r="K241" i="1"/>
  <c r="K1988" i="1"/>
  <c r="K3240" i="1"/>
  <c r="K4672" i="1"/>
  <c r="K4673" i="1"/>
  <c r="K4674" i="1"/>
  <c r="K4675" i="1"/>
  <c r="K4676" i="1"/>
  <c r="K4723" i="1"/>
  <c r="K4724" i="1"/>
  <c r="K4725" i="1"/>
  <c r="K5044" i="1"/>
  <c r="K6759" i="1"/>
  <c r="K2923" i="1"/>
  <c r="K242" i="1"/>
  <c r="K243" i="1"/>
  <c r="K3827" i="1"/>
  <c r="K3828" i="1"/>
  <c r="K3881" i="1"/>
  <c r="K3946" i="1"/>
  <c r="K3947" i="1"/>
  <c r="K3804" i="1"/>
  <c r="K3805" i="1"/>
  <c r="K3806" i="1"/>
  <c r="K4095" i="1"/>
  <c r="K4096" i="1"/>
  <c r="K4097" i="1"/>
  <c r="K3764" i="1"/>
  <c r="K4322" i="1"/>
  <c r="K4323" i="1"/>
  <c r="K4324" i="1"/>
  <c r="K4325" i="1"/>
  <c r="K5598" i="1"/>
  <c r="K6726" i="1"/>
  <c r="K4597" i="1"/>
  <c r="K9560" i="1"/>
  <c r="K1437" i="1"/>
  <c r="K1438" i="1"/>
  <c r="K1439" i="1"/>
  <c r="K3134" i="1"/>
  <c r="K810" i="1"/>
  <c r="K811" i="1"/>
  <c r="K4667" i="1"/>
  <c r="K4705" i="1"/>
  <c r="K1679" i="1"/>
  <c r="K1680" i="1"/>
  <c r="K1681" i="1"/>
  <c r="K1682" i="1"/>
  <c r="K2527" i="1"/>
  <c r="K9280" i="1"/>
  <c r="K9281" i="1"/>
  <c r="K9282" i="1"/>
  <c r="K32" i="1"/>
  <c r="K2334" i="1"/>
  <c r="K2335" i="1"/>
  <c r="K2336" i="1"/>
  <c r="K5094" i="1"/>
  <c r="K5095" i="1"/>
  <c r="K2393" i="1"/>
  <c r="K2394" i="1"/>
  <c r="K6727" i="1"/>
  <c r="K1731" i="1"/>
  <c r="K1732" i="1"/>
  <c r="K4812" i="1"/>
  <c r="K4813" i="1"/>
  <c r="K2696" i="1"/>
  <c r="K1256" i="1"/>
  <c r="K1257" i="1"/>
  <c r="K1349" i="1"/>
  <c r="K1350" i="1"/>
  <c r="K1351" i="1"/>
  <c r="K8116" i="1"/>
  <c r="K7209" i="1"/>
  <c r="K7249" i="1"/>
  <c r="K7269" i="1"/>
  <c r="K7270" i="1"/>
  <c r="K7271" i="1"/>
  <c r="K7272" i="1"/>
  <c r="K7273" i="1"/>
  <c r="K7407" i="1"/>
  <c r="K7408" i="1"/>
  <c r="K4321" i="1"/>
  <c r="K2094" i="1"/>
  <c r="K2095" i="1"/>
  <c r="K2096" i="1"/>
  <c r="K2097" i="1"/>
  <c r="K2098" i="1"/>
  <c r="K2099" i="1"/>
  <c r="K2257" i="1"/>
  <c r="K7733" i="1"/>
  <c r="K6059" i="1"/>
  <c r="K6060" i="1"/>
  <c r="K7426" i="1"/>
  <c r="K2006" i="1"/>
  <c r="K2007" i="1"/>
  <c r="K2008" i="1"/>
  <c r="K301" i="1"/>
  <c r="K302" i="1"/>
  <c r="K7844" i="1"/>
  <c r="K7845" i="1"/>
  <c r="K7846" i="1"/>
  <c r="K5603" i="1"/>
  <c r="K2101" i="1"/>
  <c r="K2102" i="1"/>
  <c r="K4611" i="1"/>
  <c r="K4612" i="1"/>
  <c r="K5388" i="1"/>
  <c r="K3931" i="1"/>
  <c r="K5053" i="1"/>
  <c r="K5054" i="1"/>
  <c r="K3766" i="1"/>
  <c r="K6785" i="1"/>
  <c r="K7530" i="1"/>
  <c r="K7531" i="1"/>
  <c r="K7532" i="1"/>
  <c r="K7533" i="1"/>
  <c r="K8221" i="1"/>
  <c r="K8222" i="1"/>
  <c r="K2736" i="1"/>
  <c r="K2737" i="1"/>
  <c r="K8270" i="1"/>
  <c r="K6755" i="1"/>
  <c r="K6756" i="1"/>
  <c r="K4282" i="1"/>
  <c r="K4283" i="1"/>
  <c r="K4284" i="1"/>
  <c r="K4285" i="1"/>
  <c r="K4286" i="1"/>
  <c r="K4316" i="1"/>
  <c r="K5186" i="1"/>
  <c r="K6314" i="1"/>
  <c r="K6315" i="1"/>
  <c r="K964" i="1"/>
  <c r="K8178" i="1"/>
  <c r="K8179" i="1"/>
  <c r="K8547" i="1"/>
  <c r="K874" i="1"/>
  <c r="K875" i="1"/>
  <c r="N3566" i="1"/>
  <c r="N3567" i="1"/>
  <c r="N3568" i="1"/>
  <c r="N3569" i="1"/>
  <c r="N2275" i="1"/>
  <c r="N2276" i="1"/>
  <c r="N1420" i="1"/>
  <c r="N6584" i="1"/>
  <c r="N844" i="1"/>
  <c r="N845" i="1"/>
  <c r="N846" i="1"/>
  <c r="N847" i="1"/>
  <c r="N848" i="1"/>
  <c r="N4671" i="1"/>
  <c r="N9531" i="1"/>
  <c r="N9532" i="1"/>
  <c r="N293" i="1"/>
  <c r="N8825" i="1"/>
  <c r="N7186" i="1"/>
  <c r="N2535" i="1"/>
  <c r="N2536" i="1"/>
  <c r="N2537" i="1"/>
  <c r="N2538" i="1"/>
  <c r="N1266" i="1"/>
  <c r="N1267" i="1"/>
  <c r="N1268" i="1"/>
  <c r="N1269" i="1"/>
  <c r="N4014" i="1"/>
  <c r="N381" i="1"/>
  <c r="N382" i="1"/>
  <c r="N5227" i="1"/>
  <c r="N6496" i="1"/>
  <c r="N6497" i="1"/>
  <c r="N7959" i="1"/>
  <c r="N7960" i="1"/>
  <c r="N7961" i="1"/>
  <c r="N7962" i="1"/>
  <c r="N1900" i="1"/>
  <c r="N1901" i="1"/>
  <c r="N1902" i="1"/>
  <c r="N6535" i="1"/>
  <c r="N6536" i="1"/>
  <c r="N6559" i="1"/>
  <c r="N6586" i="1"/>
  <c r="N6587" i="1"/>
  <c r="N6610" i="1"/>
  <c r="N8787" i="1"/>
  <c r="N8788" i="1"/>
  <c r="N8789" i="1"/>
  <c r="N1401" i="1"/>
  <c r="N1402" i="1"/>
  <c r="N4145" i="1"/>
  <c r="N4146" i="1"/>
  <c r="N2530" i="1"/>
  <c r="N2531" i="1"/>
  <c r="N2532" i="1"/>
  <c r="N164" i="1"/>
  <c r="N165" i="1"/>
  <c r="N6485" i="1"/>
  <c r="N6537" i="1"/>
  <c r="N6538" i="1"/>
  <c r="N6539" i="1"/>
  <c r="N6540" i="1"/>
  <c r="N646" i="1"/>
  <c r="N9364" i="1"/>
  <c r="N9365" i="1"/>
  <c r="N8410" i="1"/>
  <c r="N8031" i="1"/>
  <c r="N8032" i="1"/>
  <c r="N8768" i="1"/>
  <c r="N8769" i="1"/>
  <c r="N6571" i="1"/>
  <c r="N6572" i="1"/>
  <c r="N6878" i="1"/>
  <c r="N6879" i="1"/>
  <c r="N2291" i="1"/>
  <c r="N2292" i="1"/>
  <c r="N2293" i="1"/>
  <c r="N2294" i="1"/>
  <c r="N1226" i="1"/>
  <c r="N4003" i="1"/>
  <c r="N2038" i="1"/>
  <c r="N2039" i="1"/>
  <c r="N2040" i="1"/>
  <c r="N3132" i="1"/>
  <c r="N3133" i="1"/>
  <c r="N8049" i="1"/>
  <c r="N6749" i="1"/>
  <c r="N622" i="1"/>
  <c r="N623" i="1"/>
  <c r="N2539" i="1"/>
  <c r="N3334" i="1"/>
  <c r="N647" i="1"/>
  <c r="N648" i="1"/>
  <c r="N649" i="1"/>
  <c r="N650" i="1"/>
  <c r="N1838" i="1"/>
  <c r="N1839" i="1"/>
  <c r="N2028" i="1"/>
  <c r="N2029" i="1"/>
  <c r="N2030" i="1"/>
  <c r="N3069" i="1"/>
  <c r="N3088" i="1"/>
  <c r="N3099" i="1"/>
  <c r="N1562" i="1"/>
  <c r="N1563" i="1"/>
  <c r="N9586" i="1"/>
  <c r="N9289" i="1"/>
  <c r="N5211" i="1"/>
  <c r="N5212" i="1"/>
  <c r="N5213" i="1"/>
  <c r="N5214" i="1"/>
  <c r="N5215" i="1"/>
  <c r="N5216" i="1"/>
  <c r="N347" i="1"/>
  <c r="N348" i="1"/>
  <c r="N9222" i="1"/>
  <c r="N9223" i="1"/>
  <c r="N6034" i="1"/>
  <c r="N4099" i="1"/>
  <c r="N4206" i="1"/>
  <c r="N4207" i="1"/>
  <c r="N6029" i="1"/>
  <c r="N8060" i="1"/>
  <c r="N8061" i="1"/>
  <c r="N1670" i="1"/>
  <c r="N1671" i="1"/>
  <c r="N1672" i="1"/>
  <c r="N329" i="1"/>
  <c r="N330" i="1"/>
  <c r="N1706" i="1"/>
  <c r="N1707" i="1"/>
  <c r="N1708" i="1"/>
  <c r="N4314" i="1"/>
  <c r="N4315" i="1"/>
  <c r="N1653" i="1"/>
  <c r="N1654" i="1"/>
  <c r="N1655" i="1"/>
  <c r="N1656" i="1"/>
  <c r="N1657" i="1"/>
  <c r="N9439" i="1"/>
  <c r="N565" i="1"/>
  <c r="N566" i="1"/>
  <c r="N2201" i="1"/>
  <c r="N2202" i="1"/>
  <c r="N6327" i="1"/>
  <c r="N6328" i="1"/>
  <c r="N6329" i="1"/>
  <c r="N6355" i="1"/>
  <c r="N6356" i="1"/>
  <c r="N6377" i="1"/>
  <c r="N5106" i="1"/>
  <c r="N8588" i="1"/>
  <c r="N7685" i="1"/>
  <c r="N7686" i="1"/>
  <c r="N7687" i="1"/>
  <c r="N5636" i="1"/>
  <c r="N5637" i="1"/>
  <c r="N5682" i="1"/>
  <c r="N5683" i="1"/>
  <c r="N4428" i="1"/>
  <c r="N1425" i="1"/>
  <c r="N1426" i="1"/>
  <c r="N1427" i="1"/>
  <c r="N1428" i="1"/>
  <c r="N5346" i="1"/>
  <c r="N6456" i="1"/>
  <c r="N5651" i="1"/>
  <c r="N5219" i="1"/>
  <c r="N5220" i="1"/>
  <c r="N5221" i="1"/>
  <c r="N5222" i="1"/>
  <c r="N7769" i="1"/>
  <c r="N5954" i="1"/>
  <c r="N5955" i="1"/>
  <c r="N5956" i="1"/>
  <c r="N1403" i="1"/>
  <c r="N1404" i="1"/>
  <c r="N1405" i="1"/>
  <c r="N1406" i="1"/>
  <c r="N1950" i="1"/>
  <c r="N1733" i="1"/>
  <c r="N1986" i="1"/>
  <c r="N6923" i="1"/>
  <c r="N3076" i="1"/>
  <c r="N3077" i="1"/>
  <c r="N3078" i="1"/>
  <c r="N3079" i="1"/>
  <c r="N4734" i="1"/>
  <c r="N6312" i="1"/>
  <c r="N6313" i="1"/>
  <c r="N6603" i="1"/>
  <c r="N1034" i="1"/>
  <c r="N1853" i="1"/>
  <c r="N1854" i="1"/>
  <c r="N2603" i="1"/>
  <c r="N2604" i="1"/>
  <c r="N2605" i="1"/>
  <c r="N6342" i="1"/>
  <c r="N7171" i="1"/>
  <c r="N7172" i="1"/>
  <c r="N7173" i="1"/>
  <c r="N2406" i="1"/>
  <c r="N2407" i="1"/>
  <c r="N584" i="1"/>
  <c r="N585" i="1"/>
  <c r="N8562" i="1"/>
  <c r="N3289" i="1"/>
  <c r="N3290" i="1"/>
  <c r="N5151" i="1"/>
  <c r="N5152" i="1"/>
  <c r="N3419" i="1"/>
  <c r="N6422" i="1"/>
  <c r="N7737" i="1"/>
  <c r="N6772" i="1"/>
  <c r="N6773" i="1"/>
  <c r="N716" i="1"/>
  <c r="N717" i="1"/>
  <c r="N1968" i="1"/>
  <c r="N1969" i="1"/>
  <c r="N7083" i="1"/>
  <c r="N6052" i="1"/>
  <c r="N1840" i="1"/>
  <c r="N6977" i="1"/>
  <c r="N6978" i="1"/>
  <c r="N6979" i="1"/>
  <c r="N6980" i="1"/>
  <c r="N6981" i="1"/>
  <c r="N5349" i="1"/>
  <c r="N5350" i="1"/>
  <c r="N5747" i="1"/>
  <c r="N5748" i="1"/>
  <c r="N5749" i="1"/>
  <c r="N5750" i="1"/>
  <c r="N4600" i="1"/>
  <c r="N4601" i="1"/>
  <c r="N4602" i="1"/>
  <c r="N4603" i="1"/>
  <c r="N6645" i="1"/>
  <c r="N4408" i="1"/>
  <c r="N4409" i="1"/>
  <c r="N1070" i="1"/>
  <c r="N1071" i="1"/>
  <c r="N1712" i="1"/>
  <c r="N1713" i="1"/>
  <c r="N1714" i="1"/>
  <c r="N1715" i="1"/>
  <c r="N8141" i="1"/>
  <c r="N4120" i="1"/>
  <c r="N4121" i="1"/>
  <c r="N9495" i="1"/>
  <c r="N157" i="1"/>
  <c r="N9441" i="1"/>
  <c r="N7940" i="1"/>
  <c r="N7941" i="1"/>
  <c r="N7942" i="1"/>
  <c r="N7943" i="1"/>
  <c r="N7944" i="1"/>
  <c r="N1926" i="1"/>
  <c r="N1927" i="1"/>
  <c r="N1928" i="1"/>
  <c r="N1929" i="1"/>
  <c r="N5921" i="1"/>
  <c r="N5922" i="1"/>
  <c r="N13" i="1"/>
  <c r="N5846" i="1"/>
  <c r="N5847" i="1"/>
  <c r="N5848" i="1"/>
  <c r="N5849" i="1"/>
  <c r="N2681" i="1"/>
  <c r="N2574" i="1"/>
  <c r="N6297" i="1"/>
  <c r="N6298" i="1"/>
  <c r="N6299" i="1"/>
  <c r="N803" i="1"/>
  <c r="N804" i="1"/>
  <c r="N4906" i="1"/>
  <c r="N7570" i="1"/>
  <c r="N7860" i="1"/>
  <c r="N276" i="1"/>
  <c r="N1090" i="1"/>
  <c r="N1091" i="1"/>
  <c r="N1092" i="1"/>
  <c r="N2728" i="1"/>
  <c r="N2729" i="1"/>
  <c r="N2730" i="1"/>
  <c r="N2731" i="1"/>
  <c r="N2732" i="1"/>
  <c r="N2733" i="1"/>
  <c r="N6782" i="1"/>
  <c r="N6783" i="1"/>
  <c r="N3629" i="1"/>
  <c r="N3706" i="1"/>
  <c r="N1115" i="1"/>
  <c r="N4592" i="1"/>
  <c r="N4617" i="1"/>
  <c r="N4961" i="1"/>
  <c r="N4962" i="1"/>
  <c r="N9290" i="1"/>
  <c r="N6984" i="1"/>
  <c r="N7251" i="1"/>
  <c r="N7252" i="1"/>
  <c r="N7253" i="1"/>
  <c r="N7380" i="1"/>
  <c r="N3836" i="1"/>
  <c r="N3837" i="1"/>
  <c r="N8064" i="1"/>
  <c r="N8065" i="1"/>
  <c r="N1803" i="1"/>
  <c r="N1804" i="1"/>
  <c r="N1196" i="1"/>
  <c r="N2009" i="1"/>
  <c r="N2734" i="1"/>
  <c r="N2735" i="1"/>
  <c r="N6639" i="1"/>
  <c r="N8594" i="1"/>
  <c r="N8595" i="1"/>
  <c r="N8596" i="1"/>
  <c r="N8597" i="1"/>
  <c r="N8598" i="1"/>
  <c r="N9546" i="1"/>
  <c r="N1566" i="1"/>
  <c r="N1567" i="1"/>
  <c r="N4147" i="1"/>
  <c r="N5088" i="1"/>
  <c r="N5089" i="1"/>
  <c r="N5090" i="1"/>
  <c r="N5091" i="1"/>
  <c r="N5872" i="1"/>
  <c r="N2396" i="1"/>
  <c r="N2442" i="1"/>
  <c r="N6706" i="1"/>
  <c r="N6843" i="1"/>
  <c r="N4485" i="1"/>
  <c r="N4486" i="1"/>
  <c r="N239" i="1"/>
  <c r="N240" i="1"/>
  <c r="N241" i="1"/>
  <c r="N1988" i="1"/>
  <c r="N3240" i="1"/>
  <c r="N4672" i="1"/>
  <c r="N4673" i="1"/>
  <c r="N4674" i="1"/>
  <c r="N4675" i="1"/>
  <c r="N4676" i="1"/>
  <c r="N4723" i="1"/>
  <c r="N4724" i="1"/>
  <c r="N4725" i="1"/>
  <c r="N5044" i="1"/>
  <c r="N6759" i="1"/>
  <c r="N2923" i="1"/>
  <c r="N242" i="1"/>
  <c r="N243" i="1"/>
  <c r="N3827" i="1"/>
  <c r="N3828" i="1"/>
  <c r="N3881" i="1"/>
  <c r="N3946" i="1"/>
  <c r="N3947" i="1"/>
  <c r="N3804" i="1"/>
  <c r="N3805" i="1"/>
  <c r="N3806" i="1"/>
  <c r="N4095" i="1"/>
  <c r="N4096" i="1"/>
  <c r="N4097" i="1"/>
  <c r="N3764" i="1"/>
  <c r="N4322" i="1"/>
  <c r="N4323" i="1"/>
  <c r="N4324" i="1"/>
  <c r="N4325" i="1"/>
  <c r="N5598" i="1"/>
  <c r="N6726" i="1"/>
  <c r="N4597" i="1"/>
  <c r="N9560" i="1"/>
  <c r="N1437" i="1"/>
  <c r="N1438" i="1"/>
  <c r="N1439" i="1"/>
  <c r="N3134" i="1"/>
  <c r="N810" i="1"/>
  <c r="N811" i="1"/>
  <c r="N4667" i="1"/>
  <c r="N4705" i="1"/>
  <c r="N1679" i="1"/>
  <c r="N1680" i="1"/>
  <c r="N1681" i="1"/>
  <c r="N1682" i="1"/>
  <c r="N2527" i="1"/>
  <c r="N9280" i="1"/>
  <c r="N9281" i="1"/>
  <c r="N9282" i="1"/>
  <c r="N32" i="1"/>
  <c r="N2334" i="1"/>
  <c r="N2335" i="1"/>
  <c r="N2336" i="1"/>
  <c r="N5094" i="1"/>
  <c r="N5095" i="1"/>
  <c r="N2393" i="1"/>
  <c r="N2394" i="1"/>
  <c r="N6727" i="1"/>
  <c r="N1731" i="1"/>
  <c r="N1732" i="1"/>
  <c r="N4812" i="1"/>
  <c r="N4813" i="1"/>
  <c r="N2696" i="1"/>
  <c r="N1256" i="1"/>
  <c r="N1257" i="1"/>
  <c r="N1349" i="1"/>
  <c r="N1350" i="1"/>
  <c r="N1351" i="1"/>
  <c r="N8116" i="1"/>
  <c r="N7209" i="1"/>
  <c r="N7249" i="1"/>
  <c r="N7269" i="1"/>
  <c r="N7270" i="1"/>
  <c r="N7271" i="1"/>
  <c r="N7272" i="1"/>
  <c r="N7273" i="1"/>
  <c r="N7407" i="1"/>
  <c r="N7408" i="1"/>
  <c r="N4321" i="1"/>
  <c r="N2094" i="1"/>
  <c r="N2095" i="1"/>
  <c r="N2096" i="1"/>
  <c r="N2097" i="1"/>
  <c r="N2098" i="1"/>
  <c r="N2099" i="1"/>
  <c r="N2257" i="1"/>
  <c r="N7733" i="1"/>
  <c r="N6059" i="1"/>
  <c r="N6060" i="1"/>
  <c r="N7426" i="1"/>
  <c r="N2006" i="1"/>
  <c r="N2007" i="1"/>
  <c r="N2008" i="1"/>
  <c r="N301" i="1"/>
  <c r="N302" i="1"/>
  <c r="N7844" i="1"/>
  <c r="N7845" i="1"/>
  <c r="N7846" i="1"/>
  <c r="N5603" i="1"/>
  <c r="N2101" i="1"/>
  <c r="N2102" i="1"/>
  <c r="N4611" i="1"/>
  <c r="N4612" i="1"/>
  <c r="N5388" i="1"/>
  <c r="N3931" i="1"/>
  <c r="N5053" i="1"/>
  <c r="N5054" i="1"/>
  <c r="N3766" i="1"/>
  <c r="N6785" i="1"/>
  <c r="N7530" i="1"/>
  <c r="N7531" i="1"/>
  <c r="N7532" i="1"/>
  <c r="N7533" i="1"/>
  <c r="N8221" i="1"/>
  <c r="N8222" i="1"/>
  <c r="N2736" i="1"/>
  <c r="N2737" i="1"/>
  <c r="N8270" i="1"/>
  <c r="N6755" i="1"/>
  <c r="N6756" i="1"/>
  <c r="N4282" i="1"/>
  <c r="N4283" i="1"/>
  <c r="N4284" i="1"/>
  <c r="N4285" i="1"/>
  <c r="N4286" i="1"/>
  <c r="N4316" i="1"/>
  <c r="N5186" i="1"/>
  <c r="N6314" i="1"/>
  <c r="N6315" i="1"/>
  <c r="N964" i="1"/>
  <c r="N8178" i="1"/>
  <c r="N8179" i="1"/>
  <c r="N8547" i="1"/>
  <c r="N874" i="1"/>
  <c r="N875" i="1"/>
  <c r="K1841" i="1"/>
  <c r="K1842" i="1"/>
  <c r="K8389" i="1"/>
  <c r="K8390" i="1"/>
  <c r="K8391" i="1"/>
  <c r="K8392" i="1"/>
  <c r="K8393" i="1"/>
  <c r="K8394" i="1"/>
  <c r="K692" i="1"/>
  <c r="K693" i="1"/>
  <c r="K7292" i="1"/>
  <c r="K7605" i="1"/>
  <c r="K7606" i="1"/>
  <c r="K84" i="1"/>
  <c r="K7174" i="1"/>
  <c r="K7175" i="1"/>
  <c r="K4025" i="1"/>
  <c r="K4026" i="1"/>
  <c r="K4007" i="1"/>
  <c r="K597" i="1"/>
  <c r="K8180" i="1"/>
  <c r="K8181" i="1"/>
  <c r="K8182" i="1"/>
  <c r="K8183" i="1"/>
  <c r="K8184" i="1"/>
  <c r="K2447" i="1"/>
  <c r="K2610" i="1"/>
  <c r="K4854" i="1"/>
  <c r="K4855" i="1"/>
  <c r="K4856" i="1"/>
  <c r="K4857" i="1"/>
  <c r="K4858" i="1"/>
  <c r="K4859" i="1"/>
  <c r="K229" i="1"/>
  <c r="K1830" i="1"/>
  <c r="K2655" i="1"/>
  <c r="K2656" i="1"/>
  <c r="K360" i="1"/>
  <c r="K361" i="1"/>
  <c r="K400" i="1"/>
  <c r="K401" i="1"/>
  <c r="K447" i="1"/>
  <c r="K277" i="1"/>
  <c r="K1600" i="1"/>
  <c r="K1601" i="1"/>
  <c r="K1602" i="1"/>
  <c r="K1683" i="1"/>
  <c r="K1703" i="1"/>
  <c r="K4873" i="1"/>
  <c r="K4874" i="1"/>
  <c r="K14" i="1"/>
  <c r="K15" i="1"/>
  <c r="K16" i="1"/>
  <c r="K9503" i="1"/>
  <c r="K291" i="1"/>
  <c r="K3808" i="1"/>
  <c r="K9460" i="1"/>
  <c r="K9461" i="1"/>
  <c r="K2932" i="1"/>
  <c r="K2933" i="1"/>
  <c r="K2934" i="1"/>
  <c r="K6870" i="1"/>
  <c r="K2473" i="1"/>
  <c r="K3526" i="1"/>
  <c r="K3527" i="1"/>
  <c r="K5617" i="1"/>
  <c r="K5495" i="1"/>
  <c r="K8323" i="1"/>
  <c r="K8324" i="1"/>
  <c r="K7575" i="1"/>
  <c r="K7576" i="1"/>
  <c r="K7577" i="1"/>
  <c r="K349" i="1"/>
  <c r="K350" i="1"/>
  <c r="K351" i="1"/>
  <c r="K352" i="1"/>
  <c r="K253" i="1"/>
  <c r="K254" i="1"/>
  <c r="K6322" i="1"/>
  <c r="K744" i="1"/>
  <c r="K745" i="1"/>
  <c r="K746" i="1"/>
  <c r="K747" i="1"/>
  <c r="K989" i="1"/>
  <c r="K990" i="1"/>
  <c r="K9507" i="1"/>
  <c r="K3875" i="1"/>
  <c r="K3876" i="1"/>
  <c r="K4079" i="1"/>
  <c r="K4080" i="1"/>
  <c r="K4817" i="1"/>
  <c r="K4818" i="1"/>
  <c r="K4302" i="1"/>
  <c r="K4303" i="1"/>
  <c r="K4304" i="1"/>
  <c r="K4305" i="1"/>
  <c r="K6961" i="1"/>
  <c r="K6962" i="1"/>
  <c r="K7214" i="1"/>
  <c r="K7215" i="1"/>
  <c r="K3537" i="1"/>
  <c r="K3538" i="1"/>
  <c r="K8085" i="1"/>
  <c r="K8137" i="1"/>
  <c r="K3187" i="1"/>
  <c r="K3188" i="1"/>
  <c r="K3189" i="1"/>
  <c r="K3190" i="1"/>
  <c r="K3785" i="1"/>
  <c r="K4499" i="1"/>
  <c r="K9576" i="1"/>
  <c r="K9577" i="1"/>
  <c r="K18" i="1"/>
  <c r="K19" i="1"/>
  <c r="K8171" i="1"/>
  <c r="K7428" i="1"/>
  <c r="K7771" i="1"/>
  <c r="K7772" i="1"/>
  <c r="K1119" i="1"/>
  <c r="K1120" i="1"/>
  <c r="K4800" i="1"/>
  <c r="K4801" i="1"/>
  <c r="K4848" i="1"/>
  <c r="K3838" i="1"/>
  <c r="K3839" i="1"/>
  <c r="K3272" i="1"/>
  <c r="K5695" i="1"/>
  <c r="K5736" i="1"/>
  <c r="K5737" i="1"/>
  <c r="K9255" i="1"/>
  <c r="K9256" i="1"/>
  <c r="K9257" i="1"/>
  <c r="K5351" i="1"/>
  <c r="K5352" i="1"/>
  <c r="K5423" i="1"/>
  <c r="K5460" i="1"/>
  <c r="K7452" i="1"/>
  <c r="K7453" i="1"/>
  <c r="K7067" i="1"/>
  <c r="K7068" i="1"/>
  <c r="K7069" i="1"/>
  <c r="K7070" i="1"/>
  <c r="K7071" i="1"/>
  <c r="K7072" i="1"/>
  <c r="K7073" i="1"/>
  <c r="K7362" i="1"/>
  <c r="K7363" i="1"/>
  <c r="K7364" i="1"/>
  <c r="K8388" i="1"/>
  <c r="K6646" i="1"/>
  <c r="K6647" i="1"/>
  <c r="K4968" i="1"/>
  <c r="K4969" i="1"/>
  <c r="K4970" i="1"/>
  <c r="K5172" i="1"/>
  <c r="K5173" i="1"/>
  <c r="K5218" i="1"/>
  <c r="K6863" i="1"/>
  <c r="K6864" i="1"/>
  <c r="K6865" i="1"/>
  <c r="K8046" i="1"/>
  <c r="K6402" i="1"/>
  <c r="K6403" i="1"/>
  <c r="K6404" i="1"/>
  <c r="K1252" i="1"/>
  <c r="K1253" i="1"/>
  <c r="K4331" i="1"/>
  <c r="K5845" i="1"/>
  <c r="K7097" i="1"/>
  <c r="K753" i="1"/>
  <c r="K754" i="1"/>
  <c r="K755" i="1"/>
  <c r="K6227" i="1"/>
  <c r="K6308" i="1"/>
  <c r="K6309" i="1"/>
  <c r="K6330" i="1"/>
  <c r="K8379" i="1"/>
  <c r="K8380" i="1"/>
  <c r="K884" i="1"/>
  <c r="K885" i="1"/>
  <c r="K986" i="1"/>
  <c r="K1329" i="1"/>
  <c r="K7055" i="1"/>
  <c r="K1154" i="1"/>
  <c r="K1155" i="1"/>
  <c r="K4558" i="1"/>
  <c r="K4559" i="1"/>
  <c r="K6346" i="1"/>
  <c r="K6347" i="1"/>
  <c r="K6348" i="1"/>
  <c r="K6349" i="1"/>
  <c r="K7099" i="1"/>
  <c r="K457" i="1"/>
  <c r="K912" i="1"/>
  <c r="K913" i="1"/>
  <c r="K914" i="1"/>
  <c r="K8955" i="1"/>
  <c r="K8956" i="1"/>
  <c r="K1983" i="1"/>
  <c r="K3753" i="1"/>
  <c r="K1794" i="1"/>
  <c r="K383" i="1"/>
  <c r="K486" i="1"/>
  <c r="K487" i="1"/>
  <c r="K561" i="1"/>
  <c r="K562" i="1"/>
  <c r="K563" i="1"/>
  <c r="K5006" i="1"/>
  <c r="K5007" i="1"/>
  <c r="K1611" i="1"/>
  <c r="K1612" i="1"/>
  <c r="K1613" i="1"/>
  <c r="K706" i="1"/>
  <c r="K707" i="1"/>
  <c r="K9490" i="1"/>
  <c r="K8230" i="1"/>
  <c r="K6862" i="1"/>
  <c r="K7738" i="1"/>
  <c r="K7739" i="1"/>
  <c r="K1644" i="1"/>
  <c r="K1645" i="1"/>
  <c r="K1646" i="1"/>
  <c r="K8413" i="1"/>
  <c r="K8414" i="1"/>
  <c r="K6790" i="1"/>
  <c r="K6791" i="1"/>
  <c r="K4557" i="1"/>
  <c r="K2431" i="1"/>
  <c r="K8863" i="1"/>
  <c r="K8864" i="1"/>
  <c r="K6933" i="1"/>
  <c r="K8776" i="1"/>
  <c r="K3058" i="1"/>
  <c r="K3123" i="1"/>
  <c r="K2476" i="1"/>
  <c r="K2477" i="1"/>
  <c r="K6991" i="1"/>
  <c r="K7296" i="1"/>
  <c r="K346" i="1"/>
  <c r="K8063" i="1"/>
  <c r="K2639" i="1"/>
  <c r="K2640" i="1"/>
  <c r="K8894" i="1"/>
  <c r="K9323" i="1"/>
  <c r="K452" i="1"/>
  <c r="K453" i="1"/>
  <c r="K454" i="1"/>
  <c r="K455" i="1"/>
  <c r="K7534" i="1"/>
  <c r="K7579" i="1"/>
  <c r="K7789" i="1"/>
  <c r="K581" i="1"/>
  <c r="K619" i="1"/>
  <c r="K620" i="1"/>
  <c r="K621" i="1"/>
  <c r="K30" i="1"/>
  <c r="K31" i="1"/>
  <c r="K128" i="1"/>
  <c r="K3422" i="1"/>
  <c r="K3423" i="1"/>
  <c r="K8401" i="1"/>
  <c r="K8402" i="1"/>
  <c r="K8403" i="1"/>
  <c r="K8404" i="1"/>
  <c r="K8454" i="1"/>
  <c r="K8572" i="1"/>
  <c r="K8573" i="1"/>
  <c r="K8697" i="1"/>
  <c r="K3430" i="1"/>
  <c r="K695" i="1"/>
  <c r="K4529" i="1"/>
  <c r="K756" i="1"/>
  <c r="K757" i="1"/>
  <c r="K1936" i="1"/>
  <c r="K1937" i="1"/>
  <c r="K5840" i="1"/>
  <c r="K526" i="1"/>
  <c r="K527" i="1"/>
  <c r="K5375" i="1"/>
  <c r="K8705" i="1"/>
  <c r="K8757" i="1"/>
  <c r="K8758" i="1"/>
  <c r="K8759" i="1"/>
  <c r="K8760" i="1"/>
  <c r="K8761" i="1"/>
  <c r="K1569" i="1"/>
  <c r="K7473" i="1"/>
  <c r="K6451" i="1"/>
  <c r="K8152" i="1"/>
  <c r="K8153" i="1"/>
  <c r="K9156" i="1"/>
  <c r="K2914" i="1"/>
  <c r="K3266" i="1"/>
  <c r="K6194" i="1"/>
  <c r="K4931" i="1"/>
  <c r="K4932" i="1"/>
  <c r="K4933" i="1"/>
  <c r="K4937" i="1"/>
  <c r="K2474" i="1"/>
  <c r="K2475" i="1"/>
  <c r="K1843" i="1"/>
  <c r="K1844" i="1"/>
  <c r="K8167" i="1"/>
  <c r="K8168" i="1"/>
  <c r="K1498" i="1"/>
  <c r="K1499" i="1"/>
  <c r="K1500" i="1"/>
  <c r="K1722" i="1"/>
  <c r="K1723" i="1"/>
  <c r="K1724" i="1"/>
  <c r="K3951" i="1"/>
  <c r="K3952" i="1"/>
  <c r="K1096" i="1"/>
  <c r="K1097" i="1"/>
  <c r="K9517" i="1"/>
  <c r="K9518" i="1"/>
  <c r="K9519" i="1"/>
  <c r="K9520" i="1"/>
  <c r="K36" i="1"/>
  <c r="K37" i="1"/>
  <c r="K402" i="1"/>
  <c r="K403" i="1"/>
  <c r="K1497" i="1"/>
  <c r="K1116" i="1"/>
  <c r="K1117" i="1"/>
  <c r="K1118" i="1"/>
  <c r="K6472" i="1"/>
  <c r="K6473" i="1"/>
  <c r="K5357" i="1"/>
  <c r="K5358" i="1"/>
  <c r="K5380" i="1"/>
  <c r="K6430" i="1"/>
  <c r="K8079" i="1"/>
  <c r="K8080" i="1"/>
  <c r="K6816" i="1"/>
  <c r="K5733" i="1"/>
  <c r="K5734" i="1"/>
  <c r="K2033" i="1"/>
  <c r="K2443" i="1"/>
  <c r="K6199" i="1"/>
  <c r="K6200" i="1"/>
  <c r="K6201" i="1"/>
  <c r="K6203" i="1"/>
  <c r="K8381" i="1"/>
  <c r="K8382" i="1"/>
  <c r="K8383" i="1"/>
  <c r="K4429" i="1"/>
  <c r="K5609" i="1"/>
  <c r="K5610" i="1"/>
  <c r="K5611" i="1"/>
  <c r="K5612" i="1"/>
  <c r="K6213" i="1"/>
  <c r="K6214" i="1"/>
  <c r="K1959" i="1"/>
  <c r="K1960" i="1"/>
  <c r="K1961" i="1"/>
  <c r="K4425" i="1"/>
  <c r="K7798" i="1"/>
  <c r="K7799" i="1"/>
  <c r="K6300" i="1"/>
  <c r="K6343" i="1"/>
  <c r="K6344" i="1"/>
  <c r="K6345" i="1"/>
  <c r="K8114" i="1"/>
  <c r="K8115" i="1"/>
  <c r="K833" i="1"/>
  <c r="K1355" i="1"/>
  <c r="K1356" i="1"/>
  <c r="K25" i="1"/>
  <c r="K26" i="1"/>
  <c r="K7438" i="1"/>
  <c r="K2857" i="1"/>
  <c r="K2858" i="1"/>
  <c r="K4634" i="1"/>
  <c r="K4635" i="1"/>
  <c r="K7439" i="1"/>
  <c r="K7440" i="1"/>
  <c r="K624" i="1"/>
  <c r="K814" i="1"/>
  <c r="K3662" i="1"/>
  <c r="K3441" i="1"/>
  <c r="K3442" i="1"/>
  <c r="K3443" i="1"/>
  <c r="K3444" i="1"/>
  <c r="K6425" i="1"/>
  <c r="K7734" i="1"/>
  <c r="K7735" i="1"/>
  <c r="K1627" i="1"/>
  <c r="K6970" i="1"/>
  <c r="K6971" i="1"/>
  <c r="K6972" i="1"/>
  <c r="K6973" i="1"/>
  <c r="K1962" i="1"/>
  <c r="K1963" i="1"/>
  <c r="K1964" i="1"/>
  <c r="K3506" i="1"/>
  <c r="K3507" i="1"/>
  <c r="K281" i="1"/>
  <c r="K282" i="1"/>
  <c r="K6808" i="1"/>
  <c r="K6809" i="1"/>
  <c r="K6810" i="1"/>
  <c r="K4208" i="1"/>
  <c r="K4209" i="1"/>
  <c r="K5376" i="1"/>
  <c r="K2279" i="1"/>
  <c r="K4814" i="1"/>
  <c r="K4919" i="1"/>
  <c r="K4920" i="1"/>
  <c r="K4921" i="1"/>
  <c r="K397" i="1"/>
  <c r="K575" i="1"/>
  <c r="K576" i="1"/>
  <c r="K2287" i="1"/>
  <c r="K2288" i="1"/>
  <c r="K3878" i="1"/>
  <c r="K9438" i="1"/>
  <c r="K4808" i="1"/>
  <c r="K9557" i="1"/>
  <c r="K9558" i="1"/>
  <c r="K9559" i="1"/>
  <c r="K1774" i="1"/>
  <c r="K586" i="1"/>
  <c r="K1537" i="1"/>
  <c r="K1538" i="1"/>
  <c r="K8082" i="1"/>
  <c r="K8083" i="1"/>
  <c r="K8084" i="1"/>
  <c r="K428" i="1"/>
  <c r="K772" i="1"/>
  <c r="K773" i="1"/>
  <c r="K6336" i="1"/>
  <c r="K6337" i="1"/>
  <c r="K6656" i="1"/>
  <c r="K4928" i="1"/>
  <c r="K2917" i="1"/>
  <c r="K6182" i="1"/>
  <c r="K1251" i="1"/>
  <c r="K1277" i="1"/>
  <c r="K5287" i="1"/>
  <c r="K4006" i="1"/>
  <c r="K4276" i="1"/>
  <c r="K9462" i="1"/>
  <c r="K9463" i="1"/>
  <c r="K4860" i="1"/>
  <c r="K4999" i="1"/>
  <c r="K8678" i="1"/>
  <c r="K10" i="1"/>
  <c r="K11" i="1"/>
  <c r="K4726" i="1"/>
  <c r="K4727" i="1"/>
  <c r="K6388" i="1"/>
  <c r="K6389" i="1"/>
  <c r="K6390" i="1"/>
  <c r="K6391" i="1"/>
  <c r="K7210" i="1"/>
  <c r="K7211" i="1"/>
  <c r="K7212" i="1"/>
  <c r="K7213" i="1"/>
  <c r="K7422" i="1"/>
  <c r="K4500" i="1"/>
  <c r="K3982" i="1"/>
  <c r="K1233" i="1"/>
  <c r="K1234" i="1"/>
  <c r="K380" i="1"/>
  <c r="K3845" i="1"/>
  <c r="K3871" i="1"/>
  <c r="K3872" i="1"/>
  <c r="K5347" i="1"/>
  <c r="K5348" i="1"/>
  <c r="K1037" i="1"/>
  <c r="K1038" i="1"/>
  <c r="K1634" i="1"/>
  <c r="K9245" i="1"/>
  <c r="K9246" i="1"/>
  <c r="K2494" i="1"/>
  <c r="K2560" i="1"/>
  <c r="K2561" i="1"/>
  <c r="K2562" i="1"/>
  <c r="K2563" i="1"/>
  <c r="K2564" i="1"/>
  <c r="K6888" i="1"/>
  <c r="K6907" i="1"/>
  <c r="K6482" i="1"/>
  <c r="K6515" i="1"/>
  <c r="K7383" i="1"/>
  <c r="K7384" i="1"/>
  <c r="K7385" i="1"/>
  <c r="K7386" i="1"/>
  <c r="K7387" i="1"/>
  <c r="K7388" i="1"/>
  <c r="K3743" i="1"/>
  <c r="K6113" i="1"/>
  <c r="K3570" i="1"/>
  <c r="K3571" i="1"/>
  <c r="K2342" i="1"/>
  <c r="K2343" i="1"/>
  <c r="K2344" i="1"/>
  <c r="K404" i="1"/>
  <c r="K405" i="1"/>
  <c r="K499" i="1"/>
  <c r="K582" i="1"/>
  <c r="K583" i="1"/>
  <c r="K3540" i="1"/>
  <c r="K3541" i="1"/>
  <c r="K3542" i="1"/>
  <c r="K6922" i="1"/>
  <c r="K54" i="1"/>
  <c r="K4886" i="1"/>
  <c r="K2578" i="1"/>
  <c r="K2579" i="1"/>
  <c r="K6757" i="1"/>
  <c r="K9276" i="1"/>
  <c r="K9277" i="1"/>
  <c r="K2937" i="1"/>
  <c r="K8272" i="1"/>
  <c r="K2629" i="1"/>
  <c r="K2630" i="1"/>
  <c r="K7643" i="1"/>
  <c r="K7644" i="1"/>
  <c r="K991" i="1"/>
  <c r="K8097" i="1"/>
  <c r="K8140" i="1"/>
  <c r="K775" i="1"/>
  <c r="K9233" i="1"/>
  <c r="K395" i="1"/>
  <c r="K8042" i="1"/>
  <c r="K5372" i="1"/>
  <c r="K5373" i="1"/>
  <c r="K5374" i="1"/>
  <c r="K9224" i="1"/>
  <c r="K9225" i="1"/>
  <c r="K9226" i="1"/>
  <c r="K6114" i="1"/>
  <c r="K7916" i="1"/>
  <c r="K7917" i="1"/>
  <c r="K8102" i="1"/>
  <c r="K8103" i="1"/>
  <c r="K8104" i="1"/>
  <c r="K6750" i="1"/>
  <c r="K4610" i="1"/>
  <c r="K4116" i="1"/>
  <c r="K4117" i="1"/>
  <c r="K8076" i="1"/>
  <c r="K8077" i="1"/>
  <c r="K8078" i="1"/>
  <c r="K9195" i="1"/>
  <c r="K9196" i="1"/>
  <c r="K9197" i="1"/>
  <c r="K6280" i="1"/>
  <c r="K1855" i="1"/>
  <c r="K421" i="1"/>
  <c r="K1000" i="1"/>
  <c r="K1001" i="1"/>
  <c r="K1002" i="1"/>
  <c r="K1003" i="1"/>
  <c r="K1148" i="1"/>
  <c r="K8334" i="1"/>
  <c r="K6507" i="1"/>
  <c r="K6508" i="1"/>
  <c r="K6509" i="1"/>
  <c r="K6510" i="1"/>
  <c r="K9263" i="1"/>
  <c r="K9327" i="1"/>
  <c r="K3877" i="1"/>
  <c r="K9354" i="1"/>
  <c r="K9355" i="1"/>
  <c r="K9356" i="1"/>
  <c r="K9357" i="1"/>
  <c r="K9358" i="1"/>
  <c r="K9359" i="1"/>
  <c r="K5390" i="1"/>
  <c r="K5391" i="1"/>
  <c r="K5344" i="1"/>
  <c r="K5345" i="1"/>
  <c r="K1647" i="1"/>
  <c r="K4853" i="1"/>
  <c r="K5274" i="1"/>
  <c r="K5275" i="1"/>
  <c r="K3127" i="1"/>
  <c r="K696" i="1"/>
  <c r="K6177" i="1"/>
  <c r="K6178" i="1"/>
  <c r="K6193" i="1"/>
  <c r="K9542" i="1"/>
  <c r="K9543" i="1"/>
  <c r="K7039" i="1"/>
  <c r="K4306" i="1"/>
  <c r="K4307" i="1"/>
  <c r="K4308" i="1"/>
  <c r="K5685" i="1"/>
  <c r="K6396" i="1"/>
  <c r="K8105" i="1"/>
  <c r="K8106" i="1"/>
  <c r="K4312" i="1"/>
  <c r="K4313" i="1"/>
  <c r="K4960" i="1"/>
  <c r="K5011" i="1"/>
  <c r="K8843" i="1"/>
  <c r="K8844" i="1"/>
  <c r="K6606" i="1"/>
  <c r="K6607" i="1"/>
  <c r="K6608" i="1"/>
  <c r="K6609" i="1"/>
  <c r="K6663" i="1"/>
  <c r="K6664" i="1"/>
  <c r="K3835" i="1"/>
  <c r="K6611" i="1"/>
  <c r="K5116" i="1"/>
  <c r="K5117" i="1"/>
  <c r="K5118" i="1"/>
  <c r="K5140" i="1"/>
  <c r="K5141" i="1"/>
  <c r="K5142" i="1"/>
  <c r="K5143" i="1"/>
  <c r="K6814" i="1"/>
  <c r="K3505" i="1"/>
  <c r="K166" i="1"/>
  <c r="K167" i="1"/>
  <c r="K5155" i="1"/>
  <c r="K6427" i="1"/>
  <c r="K6428" i="1"/>
  <c r="K6429" i="1"/>
  <c r="K6867" i="1"/>
  <c r="K6868" i="1"/>
  <c r="K6869" i="1"/>
  <c r="K1801" i="1"/>
  <c r="K1283" i="1"/>
  <c r="K1284" i="1"/>
  <c r="K1735" i="1"/>
  <c r="K1736" i="1"/>
  <c r="K1737" i="1"/>
  <c r="K1738" i="1"/>
  <c r="K1739" i="1"/>
  <c r="K5653" i="1"/>
  <c r="K5654" i="1"/>
  <c r="K8765" i="1"/>
  <c r="K8766" i="1"/>
  <c r="K8767" i="1"/>
  <c r="K3310" i="1"/>
  <c r="K805" i="1"/>
  <c r="K806" i="1"/>
  <c r="K807" i="1"/>
  <c r="K808" i="1"/>
  <c r="K809" i="1"/>
  <c r="K2935" i="1"/>
  <c r="K245" i="1"/>
  <c r="K6787" i="1"/>
  <c r="K6545" i="1"/>
  <c r="K3658" i="1"/>
  <c r="K3659" i="1"/>
  <c r="K3660" i="1"/>
  <c r="K5295" i="1"/>
  <c r="K5296" i="1"/>
  <c r="K7056" i="1"/>
  <c r="K1033" i="1"/>
  <c r="K8641" i="1"/>
  <c r="K8026" i="1"/>
  <c r="K2808" i="1"/>
  <c r="K2809" i="1"/>
  <c r="K2810" i="1"/>
  <c r="K6533" i="1"/>
  <c r="K2703" i="1"/>
  <c r="K2723" i="1"/>
  <c r="K2724" i="1"/>
  <c r="K2725" i="1"/>
  <c r="K6988" i="1"/>
  <c r="K6989" i="1"/>
  <c r="K6990" i="1"/>
  <c r="K4098" i="1"/>
  <c r="K688" i="1"/>
  <c r="K689" i="1"/>
  <c r="K690" i="1"/>
  <c r="K691" i="1"/>
  <c r="K6022" i="1"/>
  <c r="K6023" i="1"/>
  <c r="K6024" i="1"/>
  <c r="K456" i="1"/>
  <c r="K4093" i="1"/>
  <c r="K5051" i="1"/>
  <c r="K5052" i="1"/>
  <c r="K8618" i="1"/>
  <c r="K8619" i="1"/>
  <c r="K5369" i="1"/>
  <c r="K7414" i="1"/>
  <c r="K6226" i="1"/>
  <c r="K4058" i="1"/>
  <c r="K4059" i="1"/>
  <c r="K2197" i="1"/>
  <c r="K2198" i="1"/>
  <c r="K2199" i="1"/>
  <c r="K2200" i="1"/>
  <c r="K4551" i="1"/>
  <c r="K4552" i="1"/>
  <c r="K5226" i="1"/>
  <c r="K8439" i="1"/>
  <c r="K8440" i="1"/>
  <c r="K8357" i="1"/>
  <c r="K8358" i="1"/>
  <c r="K8359" i="1"/>
  <c r="K8360" i="1"/>
  <c r="K8361" i="1"/>
  <c r="K9504" i="1"/>
  <c r="K1857" i="1"/>
  <c r="K1858" i="1"/>
  <c r="K1859" i="1"/>
  <c r="K1860" i="1"/>
  <c r="K1861" i="1"/>
  <c r="K4084" i="1"/>
  <c r="K4085" i="1"/>
  <c r="K1982" i="1"/>
  <c r="K2695" i="1"/>
  <c r="K9065" i="1"/>
  <c r="K9066" i="1"/>
  <c r="K9067" i="1"/>
  <c r="K5548" i="1"/>
  <c r="K5566" i="1"/>
  <c r="K6455" i="1"/>
  <c r="K2171" i="1"/>
  <c r="K9230" i="1"/>
  <c r="K9231" i="1"/>
  <c r="K1742" i="1"/>
  <c r="K1743" i="1"/>
  <c r="K1744" i="1"/>
  <c r="K8154" i="1"/>
  <c r="K8155" i="1"/>
  <c r="K8156" i="1"/>
  <c r="K8157" i="1"/>
  <c r="K2149" i="1"/>
  <c r="K2841" i="1"/>
  <c r="K2842" i="1"/>
  <c r="K4320" i="1"/>
  <c r="K9270" i="1"/>
  <c r="K9271" i="1"/>
  <c r="K9272" i="1"/>
  <c r="K9273" i="1"/>
  <c r="K137" i="1"/>
  <c r="K138" i="1"/>
  <c r="K9187" i="1"/>
  <c r="K9188" i="1"/>
  <c r="K9189" i="1"/>
  <c r="K5754" i="1"/>
  <c r="K5099" i="1"/>
  <c r="K7454" i="1"/>
  <c r="K5929" i="1"/>
  <c r="K6058" i="1"/>
  <c r="K6886" i="1"/>
  <c r="K1130" i="1"/>
  <c r="K2150" i="1"/>
  <c r="K9291" i="1"/>
  <c r="K5208" i="1"/>
  <c r="K7840" i="1"/>
  <c r="K7918" i="1"/>
  <c r="K1651" i="1"/>
  <c r="K1652" i="1"/>
  <c r="K1110" i="1"/>
  <c r="K1111" i="1"/>
  <c r="K1112" i="1"/>
  <c r="K1113" i="1"/>
  <c r="K1114" i="1"/>
  <c r="K1286" i="1"/>
  <c r="K3176" i="1"/>
  <c r="K3177" i="1"/>
  <c r="K3178" i="1"/>
  <c r="K3179" i="1"/>
  <c r="K6331" i="1"/>
  <c r="K4484" i="1"/>
  <c r="K8432" i="1"/>
  <c r="K8433" i="1"/>
  <c r="K8434" i="1"/>
  <c r="K3135" i="1"/>
  <c r="K3136" i="1"/>
  <c r="K4587" i="1"/>
  <c r="K4588" i="1"/>
  <c r="K2169" i="1"/>
  <c r="K94" i="1"/>
  <c r="K1614" i="1"/>
  <c r="K1615" i="1"/>
  <c r="K6856" i="1"/>
  <c r="K7703" i="1"/>
  <c r="K1495" i="1"/>
  <c r="K3710" i="1"/>
  <c r="K3711" i="1"/>
  <c r="K3712" i="1"/>
  <c r="K2909" i="1"/>
  <c r="K2910" i="1"/>
  <c r="K6423" i="1"/>
  <c r="K6500" i="1"/>
  <c r="K6501" i="1"/>
  <c r="K130" i="1"/>
  <c r="K8620" i="1"/>
  <c r="K9324" i="1"/>
  <c r="K9325" i="1"/>
  <c r="K9326" i="1"/>
  <c r="K3707" i="1"/>
  <c r="K963" i="1"/>
  <c r="K4049" i="1"/>
  <c r="K4050" i="1"/>
  <c r="K4399" i="1"/>
  <c r="N1841" i="1"/>
  <c r="N1842" i="1"/>
  <c r="N8389" i="1"/>
  <c r="N8390" i="1"/>
  <c r="N8391" i="1"/>
  <c r="N8392" i="1"/>
  <c r="N8393" i="1"/>
  <c r="N8394" i="1"/>
  <c r="N692" i="1"/>
  <c r="N693" i="1"/>
  <c r="N7292" i="1"/>
  <c r="N7605" i="1"/>
  <c r="N7606" i="1"/>
  <c r="N84" i="1"/>
  <c r="N7174" i="1"/>
  <c r="N7175" i="1"/>
  <c r="N4025" i="1"/>
  <c r="N4026" i="1"/>
  <c r="N4007" i="1"/>
  <c r="N597" i="1"/>
  <c r="N8180" i="1"/>
  <c r="N8181" i="1"/>
  <c r="N8182" i="1"/>
  <c r="N8183" i="1"/>
  <c r="N8184" i="1"/>
  <c r="N2447" i="1"/>
  <c r="N2610" i="1"/>
  <c r="N4854" i="1"/>
  <c r="N4855" i="1"/>
  <c r="N4856" i="1"/>
  <c r="N4857" i="1"/>
  <c r="N4858" i="1"/>
  <c r="N4859" i="1"/>
  <c r="N229" i="1"/>
  <c r="N1830" i="1"/>
  <c r="N2655" i="1"/>
  <c r="N2656" i="1"/>
  <c r="N360" i="1"/>
  <c r="N361" i="1"/>
  <c r="N400" i="1"/>
  <c r="N401" i="1"/>
  <c r="N447" i="1"/>
  <c r="N277" i="1"/>
  <c r="N1600" i="1"/>
  <c r="N1601" i="1"/>
  <c r="N1602" i="1"/>
  <c r="N1683" i="1"/>
  <c r="N1703" i="1"/>
  <c r="N4873" i="1"/>
  <c r="N4874" i="1"/>
  <c r="N14" i="1"/>
  <c r="N15" i="1"/>
  <c r="N16" i="1"/>
  <c r="N9503" i="1"/>
  <c r="N291" i="1"/>
  <c r="N3808" i="1"/>
  <c r="N9460" i="1"/>
  <c r="N9461" i="1"/>
  <c r="N2932" i="1"/>
  <c r="N2933" i="1"/>
  <c r="N2934" i="1"/>
  <c r="N6870" i="1"/>
  <c r="N2473" i="1"/>
  <c r="N3526" i="1"/>
  <c r="N3527" i="1"/>
  <c r="N5617" i="1"/>
  <c r="N5495" i="1"/>
  <c r="N8323" i="1"/>
  <c r="N8324" i="1"/>
  <c r="N7575" i="1"/>
  <c r="N7576" i="1"/>
  <c r="N7577" i="1"/>
  <c r="N349" i="1"/>
  <c r="N350" i="1"/>
  <c r="N351" i="1"/>
  <c r="N352" i="1"/>
  <c r="N253" i="1"/>
  <c r="N254" i="1"/>
  <c r="N6322" i="1"/>
  <c r="N744" i="1"/>
  <c r="N745" i="1"/>
  <c r="N746" i="1"/>
  <c r="N747" i="1"/>
  <c r="N989" i="1"/>
  <c r="N990" i="1"/>
  <c r="N9507" i="1"/>
  <c r="N3875" i="1"/>
  <c r="N3876" i="1"/>
  <c r="N4079" i="1"/>
  <c r="N4080" i="1"/>
  <c r="N4817" i="1"/>
  <c r="N4818" i="1"/>
  <c r="N4302" i="1"/>
  <c r="N4303" i="1"/>
  <c r="N4304" i="1"/>
  <c r="N4305" i="1"/>
  <c r="N6961" i="1"/>
  <c r="N6962" i="1"/>
  <c r="N7214" i="1"/>
  <c r="N7215" i="1"/>
  <c r="N3537" i="1"/>
  <c r="N3538" i="1"/>
  <c r="N8085" i="1"/>
  <c r="N8137" i="1"/>
  <c r="N3187" i="1"/>
  <c r="N3188" i="1"/>
  <c r="N3189" i="1"/>
  <c r="N3190" i="1"/>
  <c r="N3785" i="1"/>
  <c r="N4499" i="1"/>
  <c r="N9576" i="1"/>
  <c r="N9577" i="1"/>
  <c r="N18" i="1"/>
  <c r="N19" i="1"/>
  <c r="N8171" i="1"/>
  <c r="N7428" i="1"/>
  <c r="N7771" i="1"/>
  <c r="N7772" i="1"/>
  <c r="N1119" i="1"/>
  <c r="N1120" i="1"/>
  <c r="N4800" i="1"/>
  <c r="N4801" i="1"/>
  <c r="N4848" i="1"/>
  <c r="N3838" i="1"/>
  <c r="N3839" i="1"/>
  <c r="N3272" i="1"/>
  <c r="N5695" i="1"/>
  <c r="N5736" i="1"/>
  <c r="N5737" i="1"/>
  <c r="N9255" i="1"/>
  <c r="N9256" i="1"/>
  <c r="N9257" i="1"/>
  <c r="N5351" i="1"/>
  <c r="N5352" i="1"/>
  <c r="N5423" i="1"/>
  <c r="N5460" i="1"/>
  <c r="N7452" i="1"/>
  <c r="N7453" i="1"/>
  <c r="N7067" i="1"/>
  <c r="N7068" i="1"/>
  <c r="N7069" i="1"/>
  <c r="N7070" i="1"/>
  <c r="N7071" i="1"/>
  <c r="N7072" i="1"/>
  <c r="N7073" i="1"/>
  <c r="N7362" i="1"/>
  <c r="N7363" i="1"/>
  <c r="N7364" i="1"/>
  <c r="N8388" i="1"/>
  <c r="N6646" i="1"/>
  <c r="N6647" i="1"/>
  <c r="N4968" i="1"/>
  <c r="N4969" i="1"/>
  <c r="N4970" i="1"/>
  <c r="N5172" i="1"/>
  <c r="N5173" i="1"/>
  <c r="N5218" i="1"/>
  <c r="N6863" i="1"/>
  <c r="N6864" i="1"/>
  <c r="N6865" i="1"/>
  <c r="N8046" i="1"/>
  <c r="N6402" i="1"/>
  <c r="N6403" i="1"/>
  <c r="N6404" i="1"/>
  <c r="N1252" i="1"/>
  <c r="N1253" i="1"/>
  <c r="N4331" i="1"/>
  <c r="N5845" i="1"/>
  <c r="N7097" i="1"/>
  <c r="N753" i="1"/>
  <c r="N754" i="1"/>
  <c r="N755" i="1"/>
  <c r="N6227" i="1"/>
  <c r="N6308" i="1"/>
  <c r="N6309" i="1"/>
  <c r="N6330" i="1"/>
  <c r="N8379" i="1"/>
  <c r="N8380" i="1"/>
  <c r="N884" i="1"/>
  <c r="N885" i="1"/>
  <c r="N986" i="1"/>
  <c r="N1329" i="1"/>
  <c r="N7055" i="1"/>
  <c r="N1154" i="1"/>
  <c r="N1155" i="1"/>
  <c r="N4558" i="1"/>
  <c r="N4559" i="1"/>
  <c r="N6346" i="1"/>
  <c r="N6347" i="1"/>
  <c r="N6348" i="1"/>
  <c r="N6349" i="1"/>
  <c r="N7099" i="1"/>
  <c r="N457" i="1"/>
  <c r="N912" i="1"/>
  <c r="N913" i="1"/>
  <c r="N914" i="1"/>
  <c r="N8955" i="1"/>
  <c r="N8956" i="1"/>
  <c r="N1983" i="1"/>
  <c r="N3753" i="1"/>
  <c r="N1794" i="1"/>
  <c r="N383" i="1"/>
  <c r="N486" i="1"/>
  <c r="N487" i="1"/>
  <c r="N561" i="1"/>
  <c r="N562" i="1"/>
  <c r="N563" i="1"/>
  <c r="N5006" i="1"/>
  <c r="N5007" i="1"/>
  <c r="N1611" i="1"/>
  <c r="N1612" i="1"/>
  <c r="N1613" i="1"/>
  <c r="N706" i="1"/>
  <c r="N707" i="1"/>
  <c r="N9490" i="1"/>
  <c r="N8230" i="1"/>
  <c r="N6862" i="1"/>
  <c r="N7738" i="1"/>
  <c r="N7739" i="1"/>
  <c r="N1644" i="1"/>
  <c r="N1645" i="1"/>
  <c r="N1646" i="1"/>
  <c r="N8413" i="1"/>
  <c r="N8414" i="1"/>
  <c r="N6790" i="1"/>
  <c r="N6791" i="1"/>
  <c r="N4557" i="1"/>
  <c r="N2431" i="1"/>
  <c r="N8863" i="1"/>
  <c r="N8864" i="1"/>
  <c r="N6933" i="1"/>
  <c r="N8776" i="1"/>
  <c r="N3058" i="1"/>
  <c r="N3123" i="1"/>
  <c r="N2476" i="1"/>
  <c r="N2477" i="1"/>
  <c r="N6991" i="1"/>
  <c r="N7296" i="1"/>
  <c r="N346" i="1"/>
  <c r="N8063" i="1"/>
  <c r="N2639" i="1"/>
  <c r="N2640" i="1"/>
  <c r="N8894" i="1"/>
  <c r="N9323" i="1"/>
  <c r="N452" i="1"/>
  <c r="N453" i="1"/>
  <c r="N454" i="1"/>
  <c r="N455" i="1"/>
  <c r="N7534" i="1"/>
  <c r="N7579" i="1"/>
  <c r="N7789" i="1"/>
  <c r="N581" i="1"/>
  <c r="N619" i="1"/>
  <c r="N620" i="1"/>
  <c r="N621" i="1"/>
  <c r="N30" i="1"/>
  <c r="N31" i="1"/>
  <c r="N128" i="1"/>
  <c r="N3422" i="1"/>
  <c r="N3423" i="1"/>
  <c r="N8401" i="1"/>
  <c r="N8402" i="1"/>
  <c r="N8403" i="1"/>
  <c r="N8404" i="1"/>
  <c r="N8454" i="1"/>
  <c r="N8572" i="1"/>
  <c r="N8573" i="1"/>
  <c r="N8697" i="1"/>
  <c r="N3430" i="1"/>
  <c r="N695" i="1"/>
  <c r="N4529" i="1"/>
  <c r="N756" i="1"/>
  <c r="N757" i="1"/>
  <c r="N1936" i="1"/>
  <c r="N1937" i="1"/>
  <c r="N5840" i="1"/>
  <c r="N526" i="1"/>
  <c r="N527" i="1"/>
  <c r="N5375" i="1"/>
  <c r="N8705" i="1"/>
  <c r="N8757" i="1"/>
  <c r="N8758" i="1"/>
  <c r="N8759" i="1"/>
  <c r="N8760" i="1"/>
  <c r="N8761" i="1"/>
  <c r="N1569" i="1"/>
  <c r="N7473" i="1"/>
  <c r="N6451" i="1"/>
  <c r="N8152" i="1"/>
  <c r="N8153" i="1"/>
  <c r="N9156" i="1"/>
  <c r="N2914" i="1"/>
  <c r="N3266" i="1"/>
  <c r="N6194" i="1"/>
  <c r="N4931" i="1"/>
  <c r="N4932" i="1"/>
  <c r="N4933" i="1"/>
  <c r="N4937" i="1"/>
  <c r="N2474" i="1"/>
  <c r="N2475" i="1"/>
  <c r="N1843" i="1"/>
  <c r="N1844" i="1"/>
  <c r="N8167" i="1"/>
  <c r="N8168" i="1"/>
  <c r="N1498" i="1"/>
  <c r="N1499" i="1"/>
  <c r="N1500" i="1"/>
  <c r="N1722" i="1"/>
  <c r="N1723" i="1"/>
  <c r="N1724" i="1"/>
  <c r="N3951" i="1"/>
  <c r="N3952" i="1"/>
  <c r="N1096" i="1"/>
  <c r="N1097" i="1"/>
  <c r="N9517" i="1"/>
  <c r="N9518" i="1"/>
  <c r="N9519" i="1"/>
  <c r="N9520" i="1"/>
  <c r="N36" i="1"/>
  <c r="N37" i="1"/>
  <c r="N402" i="1"/>
  <c r="N403" i="1"/>
  <c r="N1497" i="1"/>
  <c r="N1116" i="1"/>
  <c r="N1117" i="1"/>
  <c r="N1118" i="1"/>
  <c r="N6472" i="1"/>
  <c r="N6473" i="1"/>
  <c r="N5357" i="1"/>
  <c r="N5358" i="1"/>
  <c r="N5380" i="1"/>
  <c r="N6430" i="1"/>
  <c r="N8079" i="1"/>
  <c r="N8080" i="1"/>
  <c r="N6816" i="1"/>
  <c r="N5733" i="1"/>
  <c r="N5734" i="1"/>
  <c r="N2033" i="1"/>
  <c r="N2443" i="1"/>
  <c r="N6199" i="1"/>
  <c r="N6200" i="1"/>
  <c r="N6201" i="1"/>
  <c r="N6203" i="1"/>
  <c r="N8381" i="1"/>
  <c r="N8382" i="1"/>
  <c r="N8383" i="1"/>
  <c r="N4429" i="1"/>
  <c r="N5609" i="1"/>
  <c r="N5610" i="1"/>
  <c r="N5611" i="1"/>
  <c r="N5612" i="1"/>
  <c r="N6213" i="1"/>
  <c r="N6214" i="1"/>
  <c r="N1959" i="1"/>
  <c r="N1960" i="1"/>
  <c r="N1961" i="1"/>
  <c r="N4425" i="1"/>
  <c r="N7798" i="1"/>
  <c r="N7799" i="1"/>
  <c r="N6300" i="1"/>
  <c r="N6343" i="1"/>
  <c r="N6344" i="1"/>
  <c r="N6345" i="1"/>
  <c r="N8114" i="1"/>
  <c r="N8115" i="1"/>
  <c r="N833" i="1"/>
  <c r="N1355" i="1"/>
  <c r="N1356" i="1"/>
  <c r="N25" i="1"/>
  <c r="N26" i="1"/>
  <c r="N7438" i="1"/>
  <c r="N2857" i="1"/>
  <c r="N2858" i="1"/>
  <c r="N4634" i="1"/>
  <c r="N4635" i="1"/>
  <c r="N7439" i="1"/>
  <c r="N7440" i="1"/>
  <c r="N624" i="1"/>
  <c r="N814" i="1"/>
  <c r="N3662" i="1"/>
  <c r="N3441" i="1"/>
  <c r="N3442" i="1"/>
  <c r="N3443" i="1"/>
  <c r="N3444" i="1"/>
  <c r="N6425" i="1"/>
  <c r="N7734" i="1"/>
  <c r="N7735" i="1"/>
  <c r="N1627" i="1"/>
  <c r="N6970" i="1"/>
  <c r="N6971" i="1"/>
  <c r="N6972" i="1"/>
  <c r="N6973" i="1"/>
  <c r="N1962" i="1"/>
  <c r="N1963" i="1"/>
  <c r="N1964" i="1"/>
  <c r="N3506" i="1"/>
  <c r="N3507" i="1"/>
  <c r="N281" i="1"/>
  <c r="N282" i="1"/>
  <c r="N6808" i="1"/>
  <c r="N6809" i="1"/>
  <c r="N6810" i="1"/>
  <c r="N4208" i="1"/>
  <c r="N4209" i="1"/>
  <c r="N5376" i="1"/>
  <c r="N2279" i="1"/>
  <c r="N4814" i="1"/>
  <c r="N4919" i="1"/>
  <c r="N4920" i="1"/>
  <c r="N4921" i="1"/>
  <c r="N397" i="1"/>
  <c r="N575" i="1"/>
  <c r="N576" i="1"/>
  <c r="N2287" i="1"/>
  <c r="N2288" i="1"/>
  <c r="N3878" i="1"/>
  <c r="N9438" i="1"/>
  <c r="N4808" i="1"/>
  <c r="N9557" i="1"/>
  <c r="N9558" i="1"/>
  <c r="N9559" i="1"/>
  <c r="N1774" i="1"/>
  <c r="N586" i="1"/>
  <c r="N1537" i="1"/>
  <c r="N1538" i="1"/>
  <c r="N8082" i="1"/>
  <c r="N8083" i="1"/>
  <c r="N8084" i="1"/>
  <c r="N428" i="1"/>
  <c r="N772" i="1"/>
  <c r="N773" i="1"/>
  <c r="N6336" i="1"/>
  <c r="N6337" i="1"/>
  <c r="N6656" i="1"/>
  <c r="N4928" i="1"/>
  <c r="N2917" i="1"/>
  <c r="N6182" i="1"/>
  <c r="N1251" i="1"/>
  <c r="N1277" i="1"/>
  <c r="N5287" i="1"/>
  <c r="N4006" i="1"/>
  <c r="N4276" i="1"/>
  <c r="N9462" i="1"/>
  <c r="N9463" i="1"/>
  <c r="N4860" i="1"/>
  <c r="N4999" i="1"/>
  <c r="N8678" i="1"/>
  <c r="N10" i="1"/>
  <c r="N11" i="1"/>
  <c r="N4726" i="1"/>
  <c r="N4727" i="1"/>
  <c r="N6388" i="1"/>
  <c r="N6389" i="1"/>
  <c r="N6390" i="1"/>
  <c r="N6391" i="1"/>
  <c r="N7210" i="1"/>
  <c r="N7211" i="1"/>
  <c r="N7212" i="1"/>
  <c r="N7213" i="1"/>
  <c r="N7422" i="1"/>
  <c r="N4500" i="1"/>
  <c r="N3982" i="1"/>
  <c r="N1233" i="1"/>
  <c r="N1234" i="1"/>
  <c r="N380" i="1"/>
  <c r="N3845" i="1"/>
  <c r="N3871" i="1"/>
  <c r="N3872" i="1"/>
  <c r="N5347" i="1"/>
  <c r="N5348" i="1"/>
  <c r="N1037" i="1"/>
  <c r="N1038" i="1"/>
  <c r="N1634" i="1"/>
  <c r="N9245" i="1"/>
  <c r="N9246" i="1"/>
  <c r="N2494" i="1"/>
  <c r="N2560" i="1"/>
  <c r="N2561" i="1"/>
  <c r="N2562" i="1"/>
  <c r="N2563" i="1"/>
  <c r="N2564" i="1"/>
  <c r="N6888" i="1"/>
  <c r="N6907" i="1"/>
  <c r="N6482" i="1"/>
  <c r="N6515" i="1"/>
  <c r="N7383" i="1"/>
  <c r="N7384" i="1"/>
  <c r="N7385" i="1"/>
  <c r="N7386" i="1"/>
  <c r="N7387" i="1"/>
  <c r="N7388" i="1"/>
  <c r="N3743" i="1"/>
  <c r="N6113" i="1"/>
  <c r="N3570" i="1"/>
  <c r="N3571" i="1"/>
  <c r="N2342" i="1"/>
  <c r="N2343" i="1"/>
  <c r="N2344" i="1"/>
  <c r="N404" i="1"/>
  <c r="N405" i="1"/>
  <c r="N499" i="1"/>
  <c r="N582" i="1"/>
  <c r="N583" i="1"/>
  <c r="N3540" i="1"/>
  <c r="N3541" i="1"/>
  <c r="N3542" i="1"/>
  <c r="N6922" i="1"/>
  <c r="N54" i="1"/>
  <c r="N4886" i="1"/>
  <c r="N2578" i="1"/>
  <c r="N2579" i="1"/>
  <c r="N6757" i="1"/>
  <c r="N9276" i="1"/>
  <c r="N9277" i="1"/>
  <c r="N2937" i="1"/>
  <c r="N8272" i="1"/>
  <c r="N2629" i="1"/>
  <c r="N2630" i="1"/>
  <c r="N7643" i="1"/>
  <c r="N7644" i="1"/>
  <c r="N991" i="1"/>
  <c r="N8097" i="1"/>
  <c r="N8140" i="1"/>
  <c r="N775" i="1"/>
  <c r="N9233" i="1"/>
  <c r="N395" i="1"/>
  <c r="N8042" i="1"/>
  <c r="N5372" i="1"/>
  <c r="N5373" i="1"/>
  <c r="N5374" i="1"/>
  <c r="N9224" i="1"/>
  <c r="N9225" i="1"/>
  <c r="N9226" i="1"/>
  <c r="N6114" i="1"/>
  <c r="N7916" i="1"/>
  <c r="N7917" i="1"/>
  <c r="N8102" i="1"/>
  <c r="N8103" i="1"/>
  <c r="N8104" i="1"/>
  <c r="N6750" i="1"/>
  <c r="N4610" i="1"/>
  <c r="N4116" i="1"/>
  <c r="N4117" i="1"/>
  <c r="N8076" i="1"/>
  <c r="N8077" i="1"/>
  <c r="N8078" i="1"/>
  <c r="N9195" i="1"/>
  <c r="N9196" i="1"/>
  <c r="N9197" i="1"/>
  <c r="N6280" i="1"/>
  <c r="N1855" i="1"/>
  <c r="N421" i="1"/>
  <c r="N1000" i="1"/>
  <c r="N1001" i="1"/>
  <c r="N1002" i="1"/>
  <c r="N1003" i="1"/>
  <c r="N1148" i="1"/>
  <c r="N8334" i="1"/>
  <c r="N6507" i="1"/>
  <c r="N6508" i="1"/>
  <c r="N6509" i="1"/>
  <c r="N6510" i="1"/>
  <c r="N9263" i="1"/>
  <c r="N9327" i="1"/>
  <c r="N3877" i="1"/>
  <c r="N9354" i="1"/>
  <c r="N9355" i="1"/>
  <c r="N9356" i="1"/>
  <c r="N9357" i="1"/>
  <c r="N9358" i="1"/>
  <c r="N9359" i="1"/>
  <c r="N5390" i="1"/>
  <c r="N5391" i="1"/>
  <c r="N5344" i="1"/>
  <c r="N5345" i="1"/>
  <c r="N1647" i="1"/>
  <c r="N4853" i="1"/>
  <c r="N5274" i="1"/>
  <c r="N5275" i="1"/>
  <c r="N3127" i="1"/>
  <c r="N696" i="1"/>
  <c r="N6177" i="1"/>
  <c r="N6178" i="1"/>
  <c r="N6193" i="1"/>
  <c r="N9542" i="1"/>
  <c r="N9543" i="1"/>
  <c r="N7039" i="1"/>
  <c r="N4306" i="1"/>
  <c r="N4307" i="1"/>
  <c r="N4308" i="1"/>
  <c r="N5685" i="1"/>
  <c r="N6396" i="1"/>
  <c r="N8105" i="1"/>
  <c r="N8106" i="1"/>
  <c r="N4312" i="1"/>
  <c r="N4313" i="1"/>
  <c r="N4960" i="1"/>
  <c r="N5011" i="1"/>
  <c r="N8843" i="1"/>
  <c r="N8844" i="1"/>
  <c r="N6606" i="1"/>
  <c r="N6607" i="1"/>
  <c r="N6608" i="1"/>
  <c r="N6609" i="1"/>
  <c r="N6663" i="1"/>
  <c r="N6664" i="1"/>
  <c r="N3835" i="1"/>
  <c r="N6611" i="1"/>
  <c r="N5116" i="1"/>
  <c r="N5117" i="1"/>
  <c r="N5118" i="1"/>
  <c r="N5140" i="1"/>
  <c r="N5141" i="1"/>
  <c r="N5142" i="1"/>
  <c r="N5143" i="1"/>
  <c r="N6814" i="1"/>
  <c r="N3505" i="1"/>
  <c r="N166" i="1"/>
  <c r="N167" i="1"/>
  <c r="N5155" i="1"/>
  <c r="N6427" i="1"/>
  <c r="N6428" i="1"/>
  <c r="N6429" i="1"/>
  <c r="N6867" i="1"/>
  <c r="N6868" i="1"/>
  <c r="N6869" i="1"/>
  <c r="N1801" i="1"/>
  <c r="N1283" i="1"/>
  <c r="N1284" i="1"/>
  <c r="N1735" i="1"/>
  <c r="N1736" i="1"/>
  <c r="N1737" i="1"/>
  <c r="N1738" i="1"/>
  <c r="N1739" i="1"/>
  <c r="N5653" i="1"/>
  <c r="N5654" i="1"/>
  <c r="N8765" i="1"/>
  <c r="N8766" i="1"/>
  <c r="N8767" i="1"/>
  <c r="N3310" i="1"/>
  <c r="N805" i="1"/>
  <c r="N806" i="1"/>
  <c r="N807" i="1"/>
  <c r="N808" i="1"/>
  <c r="N809" i="1"/>
  <c r="N2935" i="1"/>
  <c r="N245" i="1"/>
  <c r="N6787" i="1"/>
  <c r="N6545" i="1"/>
  <c r="N3658" i="1"/>
  <c r="N3659" i="1"/>
  <c r="N3660" i="1"/>
  <c r="N5295" i="1"/>
  <c r="N5296" i="1"/>
  <c r="N7056" i="1"/>
  <c r="N1033" i="1"/>
  <c r="N8641" i="1"/>
  <c r="N8026" i="1"/>
  <c r="N2808" i="1"/>
  <c r="N2809" i="1"/>
  <c r="N2810" i="1"/>
  <c r="N6533" i="1"/>
  <c r="N2703" i="1"/>
  <c r="N2723" i="1"/>
  <c r="N2724" i="1"/>
  <c r="N2725" i="1"/>
  <c r="N6988" i="1"/>
  <c r="N6989" i="1"/>
  <c r="N6990" i="1"/>
  <c r="N4098" i="1"/>
  <c r="N688" i="1"/>
  <c r="N689" i="1"/>
  <c r="N690" i="1"/>
  <c r="N691" i="1"/>
  <c r="N6022" i="1"/>
  <c r="N6023" i="1"/>
  <c r="N6024" i="1"/>
  <c r="N456" i="1"/>
  <c r="N4093" i="1"/>
  <c r="N5051" i="1"/>
  <c r="N5052" i="1"/>
  <c r="N8618" i="1"/>
  <c r="N8619" i="1"/>
  <c r="N5369" i="1"/>
  <c r="N7414" i="1"/>
  <c r="N6226" i="1"/>
  <c r="N4058" i="1"/>
  <c r="N4059" i="1"/>
  <c r="N2197" i="1"/>
  <c r="N2198" i="1"/>
  <c r="N2199" i="1"/>
  <c r="N2200" i="1"/>
  <c r="N4551" i="1"/>
  <c r="N4552" i="1"/>
  <c r="N5226" i="1"/>
  <c r="N8439" i="1"/>
  <c r="N8440" i="1"/>
  <c r="N8357" i="1"/>
  <c r="N8358" i="1"/>
  <c r="N8359" i="1"/>
  <c r="N8360" i="1"/>
  <c r="N8361" i="1"/>
  <c r="N9504" i="1"/>
  <c r="N1857" i="1"/>
  <c r="N1858" i="1"/>
  <c r="N1859" i="1"/>
  <c r="N1860" i="1"/>
  <c r="N1861" i="1"/>
  <c r="N4084" i="1"/>
  <c r="N4085" i="1"/>
  <c r="N1982" i="1"/>
  <c r="N2695" i="1"/>
  <c r="N9065" i="1"/>
  <c r="N9066" i="1"/>
  <c r="N9067" i="1"/>
  <c r="N5548" i="1"/>
  <c r="N5566" i="1"/>
  <c r="N6455" i="1"/>
  <c r="N2171" i="1"/>
  <c r="N9230" i="1"/>
  <c r="N9231" i="1"/>
  <c r="N1742" i="1"/>
  <c r="N1743" i="1"/>
  <c r="N1744" i="1"/>
  <c r="N8154" i="1"/>
  <c r="N8155" i="1"/>
  <c r="N8156" i="1"/>
  <c r="N8157" i="1"/>
  <c r="N2149" i="1"/>
  <c r="N2841" i="1"/>
  <c r="N2842" i="1"/>
  <c r="N4320" i="1"/>
  <c r="N9270" i="1"/>
  <c r="N9271" i="1"/>
  <c r="N9272" i="1"/>
  <c r="N9273" i="1"/>
  <c r="N137" i="1"/>
  <c r="N138" i="1"/>
  <c r="N9187" i="1"/>
  <c r="N9188" i="1"/>
  <c r="N9189" i="1"/>
  <c r="N5754" i="1"/>
  <c r="N5099" i="1"/>
  <c r="N7454" i="1"/>
  <c r="N5929" i="1"/>
  <c r="N6058" i="1"/>
  <c r="N6886" i="1"/>
  <c r="N1130" i="1"/>
  <c r="N2150" i="1"/>
  <c r="N9291" i="1"/>
  <c r="N5208" i="1"/>
  <c r="N7840" i="1"/>
  <c r="N7918" i="1"/>
  <c r="N1651" i="1"/>
  <c r="N1652" i="1"/>
  <c r="N1110" i="1"/>
  <c r="N1111" i="1"/>
  <c r="N1112" i="1"/>
  <c r="N1113" i="1"/>
  <c r="N1114" i="1"/>
  <c r="N1286" i="1"/>
  <c r="N3176" i="1"/>
  <c r="N3177" i="1"/>
  <c r="N3178" i="1"/>
  <c r="N3179" i="1"/>
  <c r="N6331" i="1"/>
  <c r="N4484" i="1"/>
  <c r="N8432" i="1"/>
  <c r="N8433" i="1"/>
  <c r="N8434" i="1"/>
  <c r="N3135" i="1"/>
  <c r="N3136" i="1"/>
  <c r="N4587" i="1"/>
  <c r="N4588" i="1"/>
  <c r="N2169" i="1"/>
  <c r="N94" i="1"/>
  <c r="N1614" i="1"/>
  <c r="N1615" i="1"/>
  <c r="N6856" i="1"/>
  <c r="N7703" i="1"/>
  <c r="N1495" i="1"/>
  <c r="N3710" i="1"/>
  <c r="N3711" i="1"/>
  <c r="N3712" i="1"/>
  <c r="N2909" i="1"/>
  <c r="N2910" i="1"/>
  <c r="N6423" i="1"/>
  <c r="N6500" i="1"/>
  <c r="N6501" i="1"/>
  <c r="N130" i="1"/>
  <c r="N8620" i="1"/>
  <c r="N9324" i="1"/>
  <c r="N9325" i="1"/>
  <c r="N9326" i="1"/>
  <c r="N3707" i="1"/>
  <c r="N963" i="1"/>
  <c r="N4049" i="1"/>
  <c r="N4050" i="1"/>
  <c r="N4399" i="1"/>
  <c r="K837" i="1" l="1"/>
  <c r="K1223" i="1"/>
  <c r="K3017" i="1"/>
  <c r="K4922" i="1"/>
  <c r="K4923" i="1"/>
  <c r="K4924" i="1"/>
  <c r="K4925" i="1"/>
  <c r="K4926" i="1"/>
  <c r="K4927" i="1"/>
  <c r="K5957" i="1"/>
  <c r="K840" i="1"/>
  <c r="K5729" i="1"/>
  <c r="K5730" i="1"/>
  <c r="K1028" i="1"/>
  <c r="K1029" i="1"/>
  <c r="K1030" i="1"/>
  <c r="K5224" i="1"/>
  <c r="K5225" i="1"/>
  <c r="K905" i="1"/>
  <c r="K9321" i="1"/>
  <c r="K9322" i="1"/>
  <c r="K2894" i="1"/>
  <c r="K3174" i="1"/>
  <c r="K9240" i="1"/>
  <c r="K9241" i="1"/>
  <c r="K4410" i="1"/>
  <c r="K4411" i="1"/>
  <c r="K4412" i="1"/>
  <c r="K4413" i="1"/>
  <c r="K4414" i="1"/>
  <c r="K4415" i="1"/>
  <c r="K4416" i="1"/>
  <c r="K2583" i="1"/>
  <c r="K3220" i="1"/>
  <c r="K9464" i="1"/>
  <c r="K2976" i="1"/>
  <c r="K7356" i="1"/>
  <c r="K7357" i="1"/>
  <c r="K4951" i="1"/>
  <c r="K9097" i="1"/>
  <c r="K653" i="1"/>
  <c r="K7337" i="1"/>
  <c r="K7378" i="1"/>
  <c r="K6338" i="1"/>
  <c r="K6339" i="1"/>
  <c r="K6340" i="1"/>
  <c r="K280" i="1"/>
  <c r="K2041" i="1"/>
  <c r="K2772" i="1"/>
  <c r="K4530" i="1"/>
  <c r="K8118" i="1"/>
  <c r="K8119" i="1"/>
  <c r="K2899" i="1"/>
  <c r="K9580" i="1"/>
  <c r="K3170" i="1"/>
  <c r="K3171" i="1"/>
  <c r="K3172" i="1"/>
  <c r="K813" i="1"/>
  <c r="K4806" i="1"/>
  <c r="K4807" i="1"/>
  <c r="K924" i="1"/>
  <c r="K925" i="1"/>
  <c r="K7929" i="1"/>
  <c r="K6806" i="1"/>
  <c r="K8793" i="1"/>
  <c r="K8841" i="1"/>
  <c r="K8842" i="1"/>
  <c r="K6032" i="1"/>
  <c r="K6033" i="1"/>
  <c r="K8615" i="1"/>
  <c r="K5997" i="1"/>
  <c r="K443" i="1"/>
  <c r="K444" i="1"/>
  <c r="K4417" i="1"/>
  <c r="K7297" i="1"/>
  <c r="K992" i="1"/>
  <c r="K8030" i="1"/>
  <c r="K4663" i="1"/>
  <c r="K6638" i="1"/>
  <c r="K8642" i="1"/>
  <c r="K1626" i="1"/>
  <c r="K1197" i="1"/>
  <c r="K1198" i="1"/>
  <c r="K9561" i="1"/>
  <c r="K9562" i="1"/>
  <c r="K4100" i="1"/>
  <c r="K8436" i="1"/>
  <c r="K8437" i="1"/>
  <c r="K8438" i="1"/>
  <c r="K4136" i="1"/>
  <c r="K4137" i="1"/>
  <c r="K4138" i="1"/>
  <c r="K4139" i="1"/>
  <c r="K2042" i="1"/>
  <c r="K4374" i="1"/>
  <c r="K4375" i="1"/>
  <c r="K5110" i="1"/>
  <c r="K5111" i="1"/>
  <c r="K462" i="1"/>
  <c r="K463" i="1"/>
  <c r="K6958" i="1"/>
  <c r="K7005" i="1"/>
  <c r="K284" i="1"/>
  <c r="K1143" i="1"/>
  <c r="K1261" i="1"/>
  <c r="K8145" i="1"/>
  <c r="K8146" i="1"/>
  <c r="K8147" i="1"/>
  <c r="K1285" i="1"/>
  <c r="K7827" i="1"/>
  <c r="K7828" i="1"/>
  <c r="K7688" i="1"/>
  <c r="K5910" i="1"/>
  <c r="K8606" i="1"/>
  <c r="K3215" i="1"/>
  <c r="K8913" i="1"/>
  <c r="K8914" i="1"/>
  <c r="K8915" i="1"/>
  <c r="K655" i="1"/>
  <c r="K656" i="1"/>
  <c r="K8161" i="1"/>
  <c r="K4016" i="1"/>
  <c r="K645" i="1"/>
  <c r="K3278" i="1"/>
  <c r="K9292" i="1"/>
  <c r="K9293" i="1"/>
  <c r="K9294" i="1"/>
  <c r="K3089" i="1"/>
  <c r="K3300" i="1"/>
  <c r="K3301" i="1"/>
  <c r="K2503" i="1"/>
  <c r="K2504" i="1"/>
  <c r="K2505" i="1"/>
  <c r="K2891" i="1"/>
  <c r="K2892" i="1"/>
  <c r="K1062" i="1"/>
  <c r="K1063" i="1"/>
  <c r="K1560" i="1"/>
  <c r="K9442" i="1"/>
  <c r="K8415" i="1"/>
  <c r="K8416" i="1"/>
  <c r="K2036" i="1"/>
  <c r="K2037" i="1"/>
  <c r="K290" i="1"/>
  <c r="K2299" i="1"/>
  <c r="K6641" i="1"/>
  <c r="K237" i="1"/>
  <c r="K238" i="1"/>
  <c r="K5353" i="1"/>
  <c r="K9193" i="1"/>
  <c r="K9194" i="1"/>
  <c r="K2027" i="1"/>
  <c r="K9578" i="1"/>
  <c r="K252" i="1"/>
  <c r="K3812" i="1"/>
  <c r="K3813" i="1"/>
  <c r="K5509" i="1"/>
  <c r="K5510" i="1"/>
  <c r="K5511" i="1"/>
  <c r="K5512" i="1"/>
  <c r="K212" i="1"/>
  <c r="K1031" i="1"/>
  <c r="K1032" i="1"/>
  <c r="K3818" i="1"/>
  <c r="K4418" i="1"/>
  <c r="K4401" i="1"/>
  <c r="K4402" i="1"/>
  <c r="K8191" i="1"/>
  <c r="K5738" i="1"/>
  <c r="K5739" i="1"/>
  <c r="K232" i="1"/>
  <c r="K233" i="1"/>
  <c r="K234" i="1"/>
  <c r="K6910" i="1"/>
  <c r="K6960" i="1"/>
  <c r="K3417" i="1"/>
  <c r="K3418" i="1"/>
  <c r="K2508" i="1"/>
  <c r="K2509" i="1"/>
  <c r="K2510" i="1"/>
  <c r="K5494" i="1"/>
  <c r="K6294" i="1"/>
  <c r="K3744" i="1"/>
  <c r="K8535" i="1"/>
  <c r="K5925" i="1"/>
  <c r="K5986" i="1"/>
  <c r="K3130" i="1"/>
  <c r="K5043" i="1"/>
  <c r="K4660" i="1"/>
  <c r="K4661" i="1"/>
  <c r="K4662" i="1"/>
  <c r="K6286" i="1"/>
  <c r="K6287" i="1"/>
  <c r="K6486" i="1"/>
  <c r="K6487" i="1"/>
  <c r="K6754" i="1"/>
  <c r="K8940" i="1"/>
  <c r="K1380" i="1"/>
  <c r="K1381" i="1"/>
  <c r="K1382" i="1"/>
  <c r="K3572" i="1"/>
  <c r="K3573" i="1"/>
  <c r="K3574" i="1"/>
  <c r="K3575" i="1"/>
  <c r="K3576" i="1"/>
  <c r="K3601" i="1"/>
  <c r="K3703" i="1"/>
  <c r="K4210" i="1"/>
  <c r="K4211" i="1"/>
  <c r="K8117" i="1"/>
  <c r="K5055" i="1"/>
  <c r="K5056" i="1"/>
  <c r="K5147" i="1"/>
  <c r="K1981" i="1"/>
  <c r="K1721" i="1"/>
  <c r="K1956" i="1"/>
  <c r="K8025" i="1"/>
  <c r="K8271" i="1"/>
  <c r="K7090" i="1"/>
  <c r="K7091" i="1"/>
  <c r="K3655" i="1"/>
  <c r="K8138" i="1"/>
  <c r="K8764" i="1"/>
  <c r="K815" i="1"/>
  <c r="K6332" i="1"/>
  <c r="K6333" i="1"/>
  <c r="K3022" i="1"/>
  <c r="K3814" i="1"/>
  <c r="K3815" i="1"/>
  <c r="K3816" i="1"/>
  <c r="K3817" i="1"/>
  <c r="K522" i="1"/>
  <c r="K523" i="1"/>
  <c r="K9440" i="1"/>
  <c r="K4446" i="1"/>
  <c r="K4447" i="1"/>
  <c r="K2970" i="1"/>
  <c r="K6786" i="1"/>
  <c r="K4449" i="1"/>
  <c r="K8069" i="1"/>
  <c r="K4119" i="1"/>
  <c r="K7437" i="1"/>
  <c r="K6398" i="1"/>
  <c r="K6399" i="1"/>
  <c r="K6801" i="1"/>
  <c r="K6802" i="1"/>
  <c r="K6696" i="1"/>
  <c r="K3673" i="1"/>
  <c r="K2368" i="1"/>
  <c r="K2369" i="1"/>
  <c r="K2370" i="1"/>
  <c r="K2371" i="1"/>
  <c r="K2277" i="1"/>
  <c r="K8015" i="1"/>
  <c r="K8016" i="1"/>
  <c r="K8017" i="1"/>
  <c r="K8018" i="1"/>
  <c r="K8019" i="1"/>
  <c r="K7475" i="1"/>
  <c r="K6585" i="1"/>
  <c r="K6634" i="1"/>
  <c r="K7042" i="1"/>
  <c r="K5584" i="1"/>
  <c r="K5585" i="1"/>
  <c r="K8274" i="1"/>
  <c r="K8275" i="1"/>
  <c r="K8276" i="1"/>
  <c r="K8743" i="1"/>
  <c r="K8744" i="1"/>
  <c r="K308" i="1"/>
  <c r="K309" i="1"/>
  <c r="K310" i="1"/>
  <c r="K5634" i="1"/>
  <c r="K5635" i="1"/>
  <c r="K3034" i="1"/>
  <c r="K3035" i="1"/>
  <c r="K3036" i="1"/>
  <c r="K3037" i="1"/>
  <c r="K3543" i="1"/>
  <c r="K3544" i="1"/>
  <c r="K3545" i="1"/>
  <c r="K3546" i="1"/>
  <c r="K3547" i="1"/>
  <c r="K3879" i="1"/>
  <c r="K3822" i="1"/>
  <c r="K1536" i="1"/>
  <c r="K1558" i="1"/>
  <c r="K1559" i="1"/>
  <c r="K5684" i="1"/>
  <c r="K8895" i="1"/>
  <c r="K3960" i="1"/>
  <c r="K3961" i="1"/>
  <c r="K9010" i="1"/>
  <c r="K9011" i="1"/>
  <c r="K3435" i="1"/>
  <c r="K87" i="1"/>
  <c r="K88" i="1"/>
  <c r="K89" i="1"/>
  <c r="K339" i="1"/>
  <c r="K340" i="1"/>
  <c r="K341" i="1"/>
  <c r="K8022" i="1"/>
  <c r="K1331" i="1"/>
  <c r="K4326" i="1"/>
  <c r="K4327" i="1"/>
  <c r="K6478" i="1"/>
  <c r="K6479" i="1"/>
  <c r="K5209" i="1"/>
  <c r="K5210" i="1"/>
  <c r="K7652" i="1"/>
  <c r="K7653" i="1"/>
  <c r="K7675" i="1"/>
  <c r="K7676" i="1"/>
  <c r="K7677" i="1"/>
  <c r="K7678" i="1"/>
  <c r="K7536" i="1"/>
  <c r="K5949" i="1"/>
  <c r="K5950" i="1"/>
  <c r="K7839" i="1"/>
  <c r="K1263" i="1"/>
  <c r="K1264" i="1"/>
  <c r="K1265" i="1"/>
  <c r="K4317" i="1"/>
  <c r="K311" i="1"/>
  <c r="K1643" i="1"/>
  <c r="K8169" i="1"/>
  <c r="K5086" i="1"/>
  <c r="K763" i="1"/>
  <c r="K9522" i="1"/>
  <c r="K7303" i="1"/>
  <c r="K7304" i="1"/>
  <c r="K7305" i="1"/>
  <c r="K5873" i="1"/>
  <c r="K5874" i="1"/>
  <c r="K5875" i="1"/>
  <c r="K5876" i="1"/>
  <c r="K6781" i="1"/>
  <c r="K3016" i="1"/>
  <c r="K3959" i="1"/>
  <c r="K5958" i="1"/>
  <c r="K5959" i="1"/>
  <c r="K5655" i="1"/>
  <c r="K687" i="1"/>
  <c r="K8309" i="1"/>
  <c r="K1095" i="1"/>
  <c r="K1288" i="1"/>
  <c r="K1289" i="1"/>
  <c r="K1290" i="1"/>
  <c r="K6269" i="1"/>
  <c r="K6270" i="1"/>
  <c r="K7355" i="1"/>
  <c r="K4935" i="1"/>
  <c r="K4936" i="1"/>
  <c r="K5850" i="1"/>
  <c r="K5851" i="1"/>
  <c r="K2941" i="1"/>
  <c r="K5342" i="1"/>
  <c r="K8419" i="1"/>
  <c r="K8420" i="1"/>
  <c r="K8421" i="1"/>
  <c r="K8422" i="1"/>
  <c r="K8423" i="1"/>
  <c r="K1623" i="1"/>
  <c r="K4381" i="1"/>
  <c r="K9071" i="1"/>
  <c r="K6758" i="1"/>
  <c r="K6237" i="1"/>
  <c r="K7541" i="1"/>
  <c r="K5753" i="1"/>
  <c r="K2301" i="1"/>
  <c r="K2302" i="1"/>
  <c r="K4144" i="1"/>
  <c r="K5602" i="1"/>
  <c r="K4088" i="1"/>
  <c r="K4089" i="1"/>
  <c r="K4090" i="1"/>
  <c r="K4091" i="1"/>
  <c r="K4231" i="1"/>
  <c r="K2497" i="1"/>
  <c r="K2498" i="1"/>
  <c r="K2499" i="1"/>
  <c r="K2500" i="1"/>
  <c r="K1171" i="1"/>
  <c r="K1965" i="1"/>
  <c r="K1966" i="1"/>
  <c r="K987" i="1"/>
  <c r="K988" i="1"/>
  <c r="K7937" i="1"/>
  <c r="K8098" i="1"/>
  <c r="K9314" i="1"/>
  <c r="K6317" i="1"/>
  <c r="K6318" i="1"/>
  <c r="K6319" i="1"/>
  <c r="K4281" i="1"/>
  <c r="K8378" i="1"/>
  <c r="K8113" i="1"/>
  <c r="K1668" i="1"/>
  <c r="K1669" i="1"/>
  <c r="K3950" i="1"/>
  <c r="K2333" i="1"/>
  <c r="K9099" i="1"/>
  <c r="K9100" i="1"/>
  <c r="K9101" i="1"/>
  <c r="K9182" i="1"/>
  <c r="N837" i="1"/>
  <c r="N1223" i="1"/>
  <c r="N3017" i="1"/>
  <c r="N4922" i="1"/>
  <c r="N4923" i="1"/>
  <c r="N4924" i="1"/>
  <c r="N4925" i="1"/>
  <c r="N4926" i="1"/>
  <c r="N4927" i="1"/>
  <c r="N5957" i="1"/>
  <c r="N840" i="1"/>
  <c r="N5729" i="1"/>
  <c r="N5730" i="1"/>
  <c r="N1028" i="1"/>
  <c r="N1029" i="1"/>
  <c r="N1030" i="1"/>
  <c r="N5224" i="1"/>
  <c r="N5225" i="1"/>
  <c r="N905" i="1"/>
  <c r="N9321" i="1"/>
  <c r="N9322" i="1"/>
  <c r="N2894" i="1"/>
  <c r="N3174" i="1"/>
  <c r="N9240" i="1"/>
  <c r="N9241" i="1"/>
  <c r="N4410" i="1"/>
  <c r="N4411" i="1"/>
  <c r="N4412" i="1"/>
  <c r="N4413" i="1"/>
  <c r="N4414" i="1"/>
  <c r="N4415" i="1"/>
  <c r="N4416" i="1"/>
  <c r="N2583" i="1"/>
  <c r="N3220" i="1"/>
  <c r="N9464" i="1"/>
  <c r="N2976" i="1"/>
  <c r="N7356" i="1"/>
  <c r="N7357" i="1"/>
  <c r="N4951" i="1"/>
  <c r="N9097" i="1"/>
  <c r="N653" i="1"/>
  <c r="N7337" i="1"/>
  <c r="N7378" i="1"/>
  <c r="N6338" i="1"/>
  <c r="N6339" i="1"/>
  <c r="N6340" i="1"/>
  <c r="N280" i="1"/>
  <c r="N2041" i="1"/>
  <c r="N2772" i="1"/>
  <c r="N4530" i="1"/>
  <c r="N8118" i="1"/>
  <c r="N8119" i="1"/>
  <c r="N2899" i="1"/>
  <c r="N9580" i="1"/>
  <c r="N3170" i="1"/>
  <c r="N3171" i="1"/>
  <c r="N3172" i="1"/>
  <c r="N813" i="1"/>
  <c r="N4806" i="1"/>
  <c r="N4807" i="1"/>
  <c r="N924" i="1"/>
  <c r="N925" i="1"/>
  <c r="N7929" i="1"/>
  <c r="N6806" i="1"/>
  <c r="N8793" i="1"/>
  <c r="N8841" i="1"/>
  <c r="N8842" i="1"/>
  <c r="N6032" i="1"/>
  <c r="N6033" i="1"/>
  <c r="N8615" i="1"/>
  <c r="N5997" i="1"/>
  <c r="N443" i="1"/>
  <c r="N444" i="1"/>
  <c r="N4417" i="1"/>
  <c r="N7297" i="1"/>
  <c r="N992" i="1"/>
  <c r="N8030" i="1"/>
  <c r="N4663" i="1"/>
  <c r="N6638" i="1"/>
  <c r="N8642" i="1"/>
  <c r="N1626" i="1"/>
  <c r="N1197" i="1"/>
  <c r="N1198" i="1"/>
  <c r="N9561" i="1"/>
  <c r="N9562" i="1"/>
  <c r="N4100" i="1"/>
  <c r="N8436" i="1"/>
  <c r="N8437" i="1"/>
  <c r="N8438" i="1"/>
  <c r="N4136" i="1"/>
  <c r="N4137" i="1"/>
  <c r="N4138" i="1"/>
  <c r="N4139" i="1"/>
  <c r="N2042" i="1"/>
  <c r="N4374" i="1"/>
  <c r="N4375" i="1"/>
  <c r="N5110" i="1"/>
  <c r="N5111" i="1"/>
  <c r="N462" i="1"/>
  <c r="N463" i="1"/>
  <c r="N6958" i="1"/>
  <c r="N7005" i="1"/>
  <c r="N284" i="1"/>
  <c r="N1143" i="1"/>
  <c r="N1261" i="1"/>
  <c r="N8145" i="1"/>
  <c r="N8146" i="1"/>
  <c r="N8147" i="1"/>
  <c r="N1285" i="1"/>
  <c r="N7827" i="1"/>
  <c r="N7828" i="1"/>
  <c r="N7688" i="1"/>
  <c r="N5910" i="1"/>
  <c r="N8606" i="1"/>
  <c r="N3215" i="1"/>
  <c r="N8913" i="1"/>
  <c r="N8914" i="1"/>
  <c r="N8915" i="1"/>
  <c r="N655" i="1"/>
  <c r="N656" i="1"/>
  <c r="N8161" i="1"/>
  <c r="N4016" i="1"/>
  <c r="N645" i="1"/>
  <c r="N3278" i="1"/>
  <c r="N9292" i="1"/>
  <c r="N9293" i="1"/>
  <c r="N9294" i="1"/>
  <c r="N3089" i="1"/>
  <c r="N3300" i="1"/>
  <c r="N3301" i="1"/>
  <c r="N2503" i="1"/>
  <c r="N2504" i="1"/>
  <c r="N2505" i="1"/>
  <c r="N2891" i="1"/>
  <c r="N2892" i="1"/>
  <c r="N1062" i="1"/>
  <c r="N1063" i="1"/>
  <c r="N1560" i="1"/>
  <c r="N9442" i="1"/>
  <c r="N8415" i="1"/>
  <c r="N8416" i="1"/>
  <c r="N2036" i="1"/>
  <c r="N2037" i="1"/>
  <c r="N290" i="1"/>
  <c r="N2299" i="1"/>
  <c r="N6641" i="1"/>
  <c r="N237" i="1"/>
  <c r="N238" i="1"/>
  <c r="N5353" i="1"/>
  <c r="N9193" i="1"/>
  <c r="N9194" i="1"/>
  <c r="N2027" i="1"/>
  <c r="N9578" i="1"/>
  <c r="N252" i="1"/>
  <c r="N3812" i="1"/>
  <c r="N3813" i="1"/>
  <c r="N5509" i="1"/>
  <c r="N5510" i="1"/>
  <c r="N5511" i="1"/>
  <c r="N5512" i="1"/>
  <c r="N212" i="1"/>
  <c r="N1031" i="1"/>
  <c r="N1032" i="1"/>
  <c r="N3818" i="1"/>
  <c r="N4418" i="1"/>
  <c r="N4401" i="1"/>
  <c r="N4402" i="1"/>
  <c r="N8191" i="1"/>
  <c r="N5738" i="1"/>
  <c r="N5739" i="1"/>
  <c r="N232" i="1"/>
  <c r="N233" i="1"/>
  <c r="N234" i="1"/>
  <c r="N6910" i="1"/>
  <c r="N6960" i="1"/>
  <c r="N3417" i="1"/>
  <c r="N3418" i="1"/>
  <c r="N2508" i="1"/>
  <c r="N2509" i="1"/>
  <c r="N2510" i="1"/>
  <c r="N5494" i="1"/>
  <c r="N6294" i="1"/>
  <c r="N3744" i="1"/>
  <c r="N8535" i="1"/>
  <c r="N5925" i="1"/>
  <c r="N5986" i="1"/>
  <c r="N3130" i="1"/>
  <c r="N5043" i="1"/>
  <c r="N4660" i="1"/>
  <c r="N4661" i="1"/>
  <c r="N4662" i="1"/>
  <c r="N6286" i="1"/>
  <c r="N6287" i="1"/>
  <c r="N6486" i="1"/>
  <c r="N6487" i="1"/>
  <c r="N6754" i="1"/>
  <c r="N8940" i="1"/>
  <c r="N1380" i="1"/>
  <c r="N1381" i="1"/>
  <c r="N1382" i="1"/>
  <c r="N3572" i="1"/>
  <c r="N3573" i="1"/>
  <c r="N3574" i="1"/>
  <c r="N3575" i="1"/>
  <c r="N3576" i="1"/>
  <c r="N3601" i="1"/>
  <c r="N3703" i="1"/>
  <c r="N4210" i="1"/>
  <c r="N4211" i="1"/>
  <c r="N8117" i="1"/>
  <c r="N5055" i="1"/>
  <c r="N5056" i="1"/>
  <c r="N5147" i="1"/>
  <c r="N1981" i="1"/>
  <c r="N1721" i="1"/>
  <c r="N1956" i="1"/>
  <c r="N8025" i="1"/>
  <c r="N8271" i="1"/>
  <c r="N7090" i="1"/>
  <c r="N7091" i="1"/>
  <c r="N3655" i="1"/>
  <c r="N8138" i="1"/>
  <c r="N8764" i="1"/>
  <c r="N815" i="1"/>
  <c r="N6332" i="1"/>
  <c r="N6333" i="1"/>
  <c r="N3022" i="1"/>
  <c r="N3814" i="1"/>
  <c r="N3815" i="1"/>
  <c r="N3816" i="1"/>
  <c r="N3817" i="1"/>
  <c r="N522" i="1"/>
  <c r="N523" i="1"/>
  <c r="N9440" i="1"/>
  <c r="N4446" i="1"/>
  <c r="N4447" i="1"/>
  <c r="N2970" i="1"/>
  <c r="N6786" i="1"/>
  <c r="N4449" i="1"/>
  <c r="N8069" i="1"/>
  <c r="N4119" i="1"/>
  <c r="N7437" i="1"/>
  <c r="N6398" i="1"/>
  <c r="N6399" i="1"/>
  <c r="N6801" i="1"/>
  <c r="N6802" i="1"/>
  <c r="N6696" i="1"/>
  <c r="N3673" i="1"/>
  <c r="N2368" i="1"/>
  <c r="N2369" i="1"/>
  <c r="N2370" i="1"/>
  <c r="N2371" i="1"/>
  <c r="N2277" i="1"/>
  <c r="N8015" i="1"/>
  <c r="N8016" i="1"/>
  <c r="N8017" i="1"/>
  <c r="N8018" i="1"/>
  <c r="N8019" i="1"/>
  <c r="N7475" i="1"/>
  <c r="N6585" i="1"/>
  <c r="N6634" i="1"/>
  <c r="N7042" i="1"/>
  <c r="N5584" i="1"/>
  <c r="N5585" i="1"/>
  <c r="N8274" i="1"/>
  <c r="N8275" i="1"/>
  <c r="N8276" i="1"/>
  <c r="N8743" i="1"/>
  <c r="N8744" i="1"/>
  <c r="N308" i="1"/>
  <c r="N309" i="1"/>
  <c r="N310" i="1"/>
  <c r="N5634" i="1"/>
  <c r="N5635" i="1"/>
  <c r="N3034" i="1"/>
  <c r="N3035" i="1"/>
  <c r="N3036" i="1"/>
  <c r="N3037" i="1"/>
  <c r="N3543" i="1"/>
  <c r="N3544" i="1"/>
  <c r="N3545" i="1"/>
  <c r="N3546" i="1"/>
  <c r="N3547" i="1"/>
  <c r="N3879" i="1"/>
  <c r="N3822" i="1"/>
  <c r="N1536" i="1"/>
  <c r="N1558" i="1"/>
  <c r="N1559" i="1"/>
  <c r="N5684" i="1"/>
  <c r="N8895" i="1"/>
  <c r="N3960" i="1"/>
  <c r="N3961" i="1"/>
  <c r="N9010" i="1"/>
  <c r="N9011" i="1"/>
  <c r="N3435" i="1"/>
  <c r="N87" i="1"/>
  <c r="N88" i="1"/>
  <c r="N89" i="1"/>
  <c r="N339" i="1"/>
  <c r="N340" i="1"/>
  <c r="N341" i="1"/>
  <c r="N8022" i="1"/>
  <c r="N1331" i="1"/>
  <c r="N4326" i="1"/>
  <c r="N4327" i="1"/>
  <c r="N6478" i="1"/>
  <c r="N6479" i="1"/>
  <c r="N5209" i="1"/>
  <c r="N5210" i="1"/>
  <c r="N7652" i="1"/>
  <c r="N7653" i="1"/>
  <c r="N7675" i="1"/>
  <c r="N7676" i="1"/>
  <c r="N7677" i="1"/>
  <c r="N7678" i="1"/>
  <c r="N7536" i="1"/>
  <c r="N5949" i="1"/>
  <c r="N5950" i="1"/>
  <c r="N7839" i="1"/>
  <c r="N1263" i="1"/>
  <c r="N1264" i="1"/>
  <c r="N1265" i="1"/>
  <c r="N4317" i="1"/>
  <c r="N311" i="1"/>
  <c r="N1643" i="1"/>
  <c r="N8169" i="1"/>
  <c r="N5086" i="1"/>
  <c r="N763" i="1"/>
  <c r="N9522" i="1"/>
  <c r="N7303" i="1"/>
  <c r="N7304" i="1"/>
  <c r="N7305" i="1"/>
  <c r="N5873" i="1"/>
  <c r="N5874" i="1"/>
  <c r="N5875" i="1"/>
  <c r="N5876" i="1"/>
  <c r="N6781" i="1"/>
  <c r="N3016" i="1"/>
  <c r="N3959" i="1"/>
  <c r="N5958" i="1"/>
  <c r="N5959" i="1"/>
  <c r="N5655" i="1"/>
  <c r="N687" i="1"/>
  <c r="N8309" i="1"/>
  <c r="N1095" i="1"/>
  <c r="N1288" i="1"/>
  <c r="N1289" i="1"/>
  <c r="N1290" i="1"/>
  <c r="N6269" i="1"/>
  <c r="N6270" i="1"/>
  <c r="N7355" i="1"/>
  <c r="N4935" i="1"/>
  <c r="N4936" i="1"/>
  <c r="N5850" i="1"/>
  <c r="N5851" i="1"/>
  <c r="N2941" i="1"/>
  <c r="N5342" i="1"/>
  <c r="N8419" i="1"/>
  <c r="N8420" i="1"/>
  <c r="N8421" i="1"/>
  <c r="N8422" i="1"/>
  <c r="N8423" i="1"/>
  <c r="N1623" i="1"/>
  <c r="N4381" i="1"/>
  <c r="N9071" i="1"/>
  <c r="N6758" i="1"/>
  <c r="N6237" i="1"/>
  <c r="N7541" i="1"/>
  <c r="N5753" i="1"/>
  <c r="N2301" i="1"/>
  <c r="N2302" i="1"/>
  <c r="N4144" i="1"/>
  <c r="N5602" i="1"/>
  <c r="N4088" i="1"/>
  <c r="N4089" i="1"/>
  <c r="N4090" i="1"/>
  <c r="N4091" i="1"/>
  <c r="N4231" i="1"/>
  <c r="N2497" i="1"/>
  <c r="N2498" i="1"/>
  <c r="N2499" i="1"/>
  <c r="N2500" i="1"/>
  <c r="N1171" i="1"/>
  <c r="N1965" i="1"/>
  <c r="N1966" i="1"/>
  <c r="N987" i="1"/>
  <c r="N988" i="1"/>
  <c r="N7937" i="1"/>
  <c r="N8098" i="1"/>
  <c r="N9314" i="1"/>
  <c r="N6317" i="1"/>
  <c r="N6318" i="1"/>
  <c r="N6319" i="1"/>
  <c r="N4281" i="1"/>
  <c r="N8378" i="1"/>
  <c r="N8113" i="1"/>
  <c r="N1668" i="1"/>
  <c r="N1669" i="1"/>
  <c r="N3950" i="1"/>
  <c r="N2333" i="1"/>
  <c r="N9099" i="1"/>
  <c r="N9100" i="1"/>
  <c r="N9101" i="1"/>
  <c r="N9182" i="1"/>
  <c r="K8385" i="1"/>
  <c r="K8386" i="1"/>
  <c r="K8387" i="1"/>
  <c r="K3090" i="1"/>
  <c r="K4553" i="1"/>
  <c r="K4554" i="1"/>
  <c r="K4555" i="1"/>
  <c r="K4556" i="1"/>
  <c r="K121" i="1"/>
  <c r="K9174" i="1"/>
  <c r="K9175" i="1"/>
  <c r="K9176" i="1"/>
  <c r="K6480" i="1"/>
  <c r="K5631" i="1"/>
  <c r="K9320" i="1"/>
  <c r="K6640" i="1"/>
  <c r="K8110" i="1"/>
  <c r="K6395" i="1"/>
  <c r="K4081" i="1"/>
  <c r="K2105" i="1"/>
  <c r="K7229" i="1"/>
  <c r="K7250" i="1"/>
  <c r="K762" i="1"/>
  <c r="K2289" i="1"/>
  <c r="K2290" i="1"/>
  <c r="K4971" i="1"/>
  <c r="K4972" i="1"/>
  <c r="K1836" i="1"/>
  <c r="K1837" i="1"/>
  <c r="K1800" i="1"/>
  <c r="K1541" i="1"/>
  <c r="K557" i="1"/>
  <c r="K558" i="1"/>
  <c r="K6992" i="1"/>
  <c r="K6993" i="1"/>
  <c r="K6994" i="1"/>
  <c r="K8142" i="1"/>
  <c r="K8143" i="1"/>
  <c r="K8144" i="1"/>
  <c r="K7085" i="1"/>
  <c r="K5991" i="1"/>
  <c r="K5992" i="1"/>
  <c r="K5507" i="1"/>
  <c r="K5508" i="1"/>
  <c r="K5" i="1"/>
  <c r="K6" i="1"/>
  <c r="K7" i="1"/>
  <c r="K8" i="1"/>
  <c r="K9511" i="1"/>
  <c r="K119" i="1"/>
  <c r="K6164" i="1"/>
  <c r="K3333" i="1"/>
  <c r="K8640" i="1"/>
  <c r="K8688" i="1"/>
  <c r="K8953" i="1"/>
  <c r="K7831" i="1"/>
  <c r="K7870" i="1"/>
  <c r="K6767" i="1"/>
  <c r="K6768" i="1"/>
  <c r="K3770" i="1"/>
  <c r="K3771" i="1"/>
  <c r="K3772" i="1"/>
  <c r="K3773" i="1"/>
  <c r="K3774" i="1"/>
  <c r="K9493" i="1"/>
  <c r="K9494" i="1"/>
  <c r="K1192" i="1"/>
  <c r="K625" i="1"/>
  <c r="K450" i="1"/>
  <c r="K6475" i="1"/>
  <c r="K6476" i="1"/>
  <c r="K5952" i="1"/>
  <c r="K766" i="1"/>
  <c r="K49" i="1"/>
  <c r="K1764" i="1"/>
  <c r="K2154" i="1"/>
  <c r="K9285" i="1"/>
  <c r="K9286" i="1"/>
  <c r="K396" i="1"/>
  <c r="K2821" i="1"/>
  <c r="K7871" i="1"/>
  <c r="K2341" i="1"/>
  <c r="K5381" i="1"/>
  <c r="K5382" i="1"/>
  <c r="K5383" i="1"/>
  <c r="K9574" i="1"/>
  <c r="K9575" i="1"/>
  <c r="K3732" i="1"/>
  <c r="K3733" i="1"/>
  <c r="K3734" i="1"/>
  <c r="K501" i="1"/>
  <c r="K8770" i="1"/>
  <c r="K8892" i="1"/>
  <c r="K8893" i="1"/>
  <c r="K7861" i="1"/>
  <c r="K7862" i="1"/>
  <c r="K7863" i="1"/>
  <c r="K7864" i="1"/>
  <c r="K8441" i="1"/>
  <c r="K6844" i="1"/>
  <c r="K2775" i="1"/>
  <c r="K3033" i="1"/>
  <c r="K4892" i="1"/>
  <c r="K4893" i="1"/>
  <c r="K5652" i="1"/>
  <c r="K1414" i="1"/>
  <c r="K1415" i="1"/>
  <c r="K2412" i="1"/>
  <c r="K3787" i="1"/>
  <c r="K3788" i="1"/>
  <c r="K3789" i="1"/>
  <c r="K3790" i="1"/>
  <c r="K3791" i="1"/>
  <c r="K6502" i="1"/>
  <c r="K6503" i="1"/>
  <c r="K6644" i="1"/>
  <c r="K2817" i="1"/>
  <c r="K5975" i="1"/>
  <c r="K5976" i="1"/>
  <c r="K5977" i="1"/>
  <c r="K5978" i="1"/>
  <c r="K5979" i="1"/>
  <c r="K6408" i="1"/>
  <c r="K6409" i="1"/>
  <c r="K3013" i="1"/>
  <c r="K3014" i="1"/>
  <c r="K139" i="1"/>
  <c r="K129" i="1"/>
  <c r="K7838" i="1"/>
  <c r="K342" i="1"/>
  <c r="K343" i="1"/>
  <c r="K758" i="1"/>
  <c r="K797" i="1"/>
  <c r="K798" i="1"/>
  <c r="K799" i="1"/>
  <c r="K800" i="1"/>
  <c r="K1385" i="1"/>
  <c r="K3201" i="1"/>
  <c r="K3202" i="1"/>
  <c r="K6871" i="1"/>
  <c r="K2402" i="1"/>
  <c r="K2403" i="1"/>
  <c r="K2404" i="1"/>
  <c r="K2405" i="1"/>
  <c r="K8223" i="1"/>
  <c r="K8224" i="1"/>
  <c r="K1903" i="1"/>
  <c r="K1948" i="1"/>
  <c r="K1949" i="1"/>
  <c r="K7365" i="1"/>
  <c r="N8385" i="1"/>
  <c r="N8386" i="1"/>
  <c r="N8387" i="1"/>
  <c r="N3090" i="1"/>
  <c r="N4553" i="1"/>
  <c r="N4554" i="1"/>
  <c r="N4555" i="1"/>
  <c r="N4556" i="1"/>
  <c r="N121" i="1"/>
  <c r="N9174" i="1"/>
  <c r="N9175" i="1"/>
  <c r="N9176" i="1"/>
  <c r="N6480" i="1"/>
  <c r="N5631" i="1"/>
  <c r="N9320" i="1"/>
  <c r="N6640" i="1"/>
  <c r="N8110" i="1"/>
  <c r="N6395" i="1"/>
  <c r="N4081" i="1"/>
  <c r="N2105" i="1"/>
  <c r="N7229" i="1"/>
  <c r="N7250" i="1"/>
  <c r="N762" i="1"/>
  <c r="N2289" i="1"/>
  <c r="N2290" i="1"/>
  <c r="N4971" i="1"/>
  <c r="N4972" i="1"/>
  <c r="N1836" i="1"/>
  <c r="N1837" i="1"/>
  <c r="N1800" i="1"/>
  <c r="N1541" i="1"/>
  <c r="N557" i="1"/>
  <c r="N558" i="1"/>
  <c r="N6992" i="1"/>
  <c r="N6993" i="1"/>
  <c r="N6994" i="1"/>
  <c r="N8142" i="1"/>
  <c r="N8143" i="1"/>
  <c r="N8144" i="1"/>
  <c r="N7085" i="1"/>
  <c r="N5991" i="1"/>
  <c r="N5992" i="1"/>
  <c r="N5507" i="1"/>
  <c r="N5508" i="1"/>
  <c r="N5" i="1"/>
  <c r="N6" i="1"/>
  <c r="N7" i="1"/>
  <c r="N8" i="1"/>
  <c r="N9511" i="1"/>
  <c r="N119" i="1"/>
  <c r="N6164" i="1"/>
  <c r="N3333" i="1"/>
  <c r="N8640" i="1"/>
  <c r="N8688" i="1"/>
  <c r="N8953" i="1"/>
  <c r="N7831" i="1"/>
  <c r="N7870" i="1"/>
  <c r="N6767" i="1"/>
  <c r="N6768" i="1"/>
  <c r="N3770" i="1"/>
  <c r="N3771" i="1"/>
  <c r="N3772" i="1"/>
  <c r="N3773" i="1"/>
  <c r="N3774" i="1"/>
  <c r="N9493" i="1"/>
  <c r="N9494" i="1"/>
  <c r="N1192" i="1"/>
  <c r="N625" i="1"/>
  <c r="N450" i="1"/>
  <c r="N6475" i="1"/>
  <c r="N6476" i="1"/>
  <c r="N5952" i="1"/>
  <c r="N766" i="1"/>
  <c r="N49" i="1"/>
  <c r="N1764" i="1"/>
  <c r="N2154" i="1"/>
  <c r="N9285" i="1"/>
  <c r="N9286" i="1"/>
  <c r="N396" i="1"/>
  <c r="N2821" i="1"/>
  <c r="N7871" i="1"/>
  <c r="N2341" i="1"/>
  <c r="N5381" i="1"/>
  <c r="N5382" i="1"/>
  <c r="N5383" i="1"/>
  <c r="N9574" i="1"/>
  <c r="N9575" i="1"/>
  <c r="N3732" i="1"/>
  <c r="N3733" i="1"/>
  <c r="N3734" i="1"/>
  <c r="N501" i="1"/>
  <c r="N8770" i="1"/>
  <c r="N8892" i="1"/>
  <c r="N8893" i="1"/>
  <c r="N7861" i="1"/>
  <c r="N7862" i="1"/>
  <c r="N7863" i="1"/>
  <c r="N7864" i="1"/>
  <c r="N8441" i="1"/>
  <c r="N6844" i="1"/>
  <c r="N2775" i="1"/>
  <c r="N3033" i="1"/>
  <c r="N4892" i="1"/>
  <c r="N4893" i="1"/>
  <c r="N5652" i="1"/>
  <c r="N1414" i="1"/>
  <c r="N1415" i="1"/>
  <c r="N2412" i="1"/>
  <c r="N3787" i="1"/>
  <c r="N3788" i="1"/>
  <c r="N3789" i="1"/>
  <c r="N3790" i="1"/>
  <c r="N3791" i="1"/>
  <c r="N6502" i="1"/>
  <c r="N6503" i="1"/>
  <c r="N6644" i="1"/>
  <c r="N2817" i="1"/>
  <c r="N5975" i="1"/>
  <c r="N5976" i="1"/>
  <c r="N5977" i="1"/>
  <c r="N5978" i="1"/>
  <c r="N5979" i="1"/>
  <c r="N6408" i="1"/>
  <c r="N6409" i="1"/>
  <c r="N3013" i="1"/>
  <c r="N3014" i="1"/>
  <c r="N139" i="1"/>
  <c r="N129" i="1"/>
  <c r="N7838" i="1"/>
  <c r="N342" i="1"/>
  <c r="N343" i="1"/>
  <c r="N758" i="1"/>
  <c r="N797" i="1"/>
  <c r="N798" i="1"/>
  <c r="N799" i="1"/>
  <c r="N800" i="1"/>
  <c r="N1385" i="1"/>
  <c r="N3201" i="1"/>
  <c r="N3202" i="1"/>
  <c r="N6871" i="1"/>
  <c r="N2402" i="1"/>
  <c r="N2403" i="1"/>
  <c r="N2404" i="1"/>
  <c r="N2405" i="1"/>
  <c r="N8223" i="1"/>
  <c r="N8224" i="1"/>
  <c r="N1903" i="1"/>
  <c r="N1948" i="1"/>
  <c r="N1949" i="1"/>
  <c r="N7365" i="1"/>
  <c r="K1042" i="1" l="1"/>
  <c r="N1042" i="1"/>
  <c r="K4659" i="1"/>
  <c r="N4659" i="1"/>
  <c r="K6351" i="1"/>
  <c r="N6351" i="1"/>
  <c r="K1004" i="1"/>
  <c r="N1004" i="1"/>
  <c r="K1704" i="1"/>
  <c r="N1704" i="1"/>
  <c r="K1953" i="1"/>
  <c r="N1953" i="1"/>
  <c r="K6334" i="1"/>
  <c r="N6334" i="1"/>
  <c r="K6335" i="1"/>
  <c r="N6335" i="1"/>
  <c r="K17" i="1"/>
  <c r="N17" i="1"/>
  <c r="K6784" i="1"/>
  <c r="N6784" i="1"/>
  <c r="K1146" i="1"/>
  <c r="N1146" i="1"/>
  <c r="K3451" i="1"/>
  <c r="N3451" i="1"/>
  <c r="K3452" i="1"/>
  <c r="N3452" i="1"/>
  <c r="K1058" i="1"/>
  <c r="N1058" i="1"/>
  <c r="K5149" i="1" l="1"/>
  <c r="K2926" i="1"/>
  <c r="K3100" i="1"/>
  <c r="K3101" i="1"/>
  <c r="K3102" i="1"/>
  <c r="K3103" i="1"/>
  <c r="K6296" i="1"/>
  <c r="K5583" i="1"/>
  <c r="K3747" i="1"/>
  <c r="K3748" i="1"/>
  <c r="K4887" i="1"/>
  <c r="K4888" i="1"/>
  <c r="K8033" i="1"/>
  <c r="K1344" i="1"/>
  <c r="K7939" i="1"/>
  <c r="K8582" i="1"/>
  <c r="K8583" i="1"/>
  <c r="K23" i="1"/>
  <c r="K802" i="1"/>
  <c r="K2577" i="1"/>
  <c r="K6695" i="1"/>
  <c r="K8225" i="1"/>
  <c r="K2284" i="1"/>
  <c r="K1694" i="1"/>
  <c r="K1695" i="1"/>
  <c r="K9211" i="1"/>
  <c r="K9212" i="1"/>
  <c r="K9362" i="1"/>
  <c r="K5145" i="1"/>
  <c r="K5146" i="1"/>
  <c r="K5899" i="1"/>
  <c r="K3654" i="1"/>
  <c r="K1287" i="1"/>
  <c r="K6115" i="1"/>
  <c r="K6116" i="1"/>
  <c r="K765" i="1"/>
  <c r="K2444" i="1"/>
  <c r="K2927" i="1"/>
  <c r="K326" i="1"/>
  <c r="K359" i="1"/>
  <c r="K1795" i="1"/>
  <c r="K5035" i="1"/>
  <c r="K3433" i="1"/>
  <c r="K3434" i="1"/>
  <c r="K6643" i="1"/>
  <c r="K235" i="1"/>
  <c r="K236" i="1"/>
  <c r="K8028" i="1"/>
  <c r="K7801" i="1"/>
  <c r="K7802" i="1"/>
  <c r="K132" i="1"/>
  <c r="K3335" i="1"/>
  <c r="K3336" i="1"/>
  <c r="K7092" i="1"/>
  <c r="K7093" i="1"/>
  <c r="K9555" i="1"/>
  <c r="K9556" i="1"/>
  <c r="K8750" i="1"/>
  <c r="K8751" i="1"/>
  <c r="K8752" i="1"/>
  <c r="K8408" i="1"/>
  <c r="K5838" i="1"/>
  <c r="K5839" i="1"/>
  <c r="K5858" i="1"/>
  <c r="K5016" i="1"/>
  <c r="K6974" i="1"/>
  <c r="K2365" i="1"/>
  <c r="K1893" i="1"/>
  <c r="K6658" i="1"/>
  <c r="K6659" i="1"/>
  <c r="K6660" i="1"/>
  <c r="K6661" i="1"/>
  <c r="K3129" i="1"/>
  <c r="K5050" i="1"/>
  <c r="K6481" i="1"/>
  <c r="K8398" i="1"/>
  <c r="K8399" i="1"/>
  <c r="K7995" i="1"/>
  <c r="K7996" i="1"/>
  <c r="K4590" i="1"/>
  <c r="K6762" i="1"/>
  <c r="K6763" i="1"/>
  <c r="K6764" i="1"/>
  <c r="K6765" i="1"/>
  <c r="K1444" i="1"/>
  <c r="K5384" i="1"/>
  <c r="K5385" i="1"/>
  <c r="K2612" i="1"/>
  <c r="K2657" i="1"/>
  <c r="K2658" i="1"/>
  <c r="K5283" i="1"/>
  <c r="K8560" i="1"/>
  <c r="K8561" i="1"/>
  <c r="K2298" i="1"/>
  <c r="K9509" i="1"/>
  <c r="K4591" i="1"/>
  <c r="K3522" i="1"/>
  <c r="K3523" i="1"/>
  <c r="K8195" i="1"/>
  <c r="K834" i="1"/>
  <c r="K1995" i="1"/>
  <c r="K2138" i="1"/>
  <c r="K3291" i="1"/>
  <c r="K1793" i="1"/>
  <c r="K5339" i="1"/>
  <c r="K5340" i="1"/>
  <c r="K131" i="1"/>
  <c r="K1174" i="1"/>
  <c r="K2572" i="1"/>
  <c r="K4531" i="1"/>
  <c r="K4532" i="1"/>
  <c r="K4533" i="1"/>
  <c r="K4733" i="1"/>
  <c r="K5588" i="1"/>
  <c r="K5589" i="1"/>
  <c r="K2971" i="1"/>
  <c r="K7947" i="1"/>
  <c r="K3487" i="1"/>
  <c r="K5034" i="1"/>
  <c r="K9510" i="1"/>
  <c r="K8756" i="1"/>
  <c r="K1485" i="1"/>
  <c r="K2591" i="1"/>
  <c r="K5154" i="1"/>
  <c r="K4747" i="1"/>
  <c r="K4748" i="1"/>
  <c r="K6751" i="1"/>
  <c r="K7998" i="1"/>
  <c r="K7999" i="1"/>
  <c r="K7184" i="1"/>
  <c r="K7185" i="1"/>
  <c r="K4605" i="1"/>
  <c r="K6581" i="1"/>
  <c r="K4562" i="1"/>
  <c r="K7830" i="1"/>
  <c r="K2413" i="1"/>
  <c r="K2414" i="1"/>
  <c r="K2415" i="1"/>
  <c r="K6057" i="1"/>
  <c r="K4055" i="1"/>
  <c r="K7319" i="1"/>
  <c r="K1641" i="1"/>
  <c r="K1619" i="1"/>
  <c r="K1620" i="1"/>
  <c r="K6913" i="1"/>
  <c r="K7572" i="1"/>
  <c r="K1147" i="1"/>
  <c r="K1579" i="1"/>
  <c r="N5149" i="1"/>
  <c r="N2926" i="1"/>
  <c r="N3100" i="1"/>
  <c r="N3101" i="1"/>
  <c r="N3102" i="1"/>
  <c r="N3103" i="1"/>
  <c r="N6296" i="1"/>
  <c r="N5583" i="1"/>
  <c r="N3747" i="1"/>
  <c r="N3748" i="1"/>
  <c r="N4887" i="1"/>
  <c r="N4888" i="1"/>
  <c r="N8033" i="1"/>
  <c r="N1344" i="1"/>
  <c r="N7939" i="1"/>
  <c r="N8582" i="1"/>
  <c r="N8583" i="1"/>
  <c r="N23" i="1"/>
  <c r="N802" i="1"/>
  <c r="N2577" i="1"/>
  <c r="N6695" i="1"/>
  <c r="N8225" i="1"/>
  <c r="N2284" i="1"/>
  <c r="N1694" i="1"/>
  <c r="N1695" i="1"/>
  <c r="N9211" i="1"/>
  <c r="N9212" i="1"/>
  <c r="N9362" i="1"/>
  <c r="N5145" i="1"/>
  <c r="N5146" i="1"/>
  <c r="N5899" i="1"/>
  <c r="N3654" i="1"/>
  <c r="N1287" i="1"/>
  <c r="N6115" i="1"/>
  <c r="N6116" i="1"/>
  <c r="N765" i="1"/>
  <c r="N2444" i="1"/>
  <c r="N2927" i="1"/>
  <c r="N326" i="1"/>
  <c r="N359" i="1"/>
  <c r="N1795" i="1"/>
  <c r="N5035" i="1"/>
  <c r="N3433" i="1"/>
  <c r="N3434" i="1"/>
  <c r="N6643" i="1"/>
  <c r="N235" i="1"/>
  <c r="N236" i="1"/>
  <c r="N8028" i="1"/>
  <c r="N7801" i="1"/>
  <c r="N7802" i="1"/>
  <c r="N132" i="1"/>
  <c r="N3335" i="1"/>
  <c r="N3336" i="1"/>
  <c r="N7092" i="1"/>
  <c r="N7093" i="1"/>
  <c r="N9555" i="1"/>
  <c r="N9556" i="1"/>
  <c r="N8750" i="1"/>
  <c r="N8751" i="1"/>
  <c r="N8752" i="1"/>
  <c r="N8408" i="1"/>
  <c r="N5838" i="1"/>
  <c r="N5839" i="1"/>
  <c r="N5858" i="1"/>
  <c r="N5016" i="1"/>
  <c r="N6974" i="1"/>
  <c r="N2365" i="1"/>
  <c r="N1893" i="1"/>
  <c r="N6658" i="1"/>
  <c r="N6659" i="1"/>
  <c r="N6660" i="1"/>
  <c r="N6661" i="1"/>
  <c r="N3129" i="1"/>
  <c r="N5050" i="1"/>
  <c r="N6481" i="1"/>
  <c r="N8398" i="1"/>
  <c r="N8399" i="1"/>
  <c r="N7995" i="1"/>
  <c r="N7996" i="1"/>
  <c r="N4590" i="1"/>
  <c r="N6762" i="1"/>
  <c r="N6763" i="1"/>
  <c r="N6764" i="1"/>
  <c r="N6765" i="1"/>
  <c r="N1444" i="1"/>
  <c r="N5384" i="1"/>
  <c r="N5385" i="1"/>
  <c r="N2612" i="1"/>
  <c r="N2657" i="1"/>
  <c r="N2658" i="1"/>
  <c r="N5283" i="1"/>
  <c r="N8560" i="1"/>
  <c r="N8561" i="1"/>
  <c r="N2298" i="1"/>
  <c r="N9509" i="1"/>
  <c r="N4591" i="1"/>
  <c r="N3522" i="1"/>
  <c r="N3523" i="1"/>
  <c r="N8195" i="1"/>
  <c r="N834" i="1"/>
  <c r="N1995" i="1"/>
  <c r="N2138" i="1"/>
  <c r="N3291" i="1"/>
  <c r="N1793" i="1"/>
  <c r="N5339" i="1"/>
  <c r="N5340" i="1"/>
  <c r="N131" i="1"/>
  <c r="N1174" i="1"/>
  <c r="N2572" i="1"/>
  <c r="N4531" i="1"/>
  <c r="N4532" i="1"/>
  <c r="N4533" i="1"/>
  <c r="N4733" i="1"/>
  <c r="N5588" i="1"/>
  <c r="N5589" i="1"/>
  <c r="N2971" i="1"/>
  <c r="N7947" i="1"/>
  <c r="N3487" i="1"/>
  <c r="N5034" i="1"/>
  <c r="N9510" i="1"/>
  <c r="N8756" i="1"/>
  <c r="N1485" i="1"/>
  <c r="N2591" i="1"/>
  <c r="N5154" i="1"/>
  <c r="N4747" i="1"/>
  <c r="N4748" i="1"/>
  <c r="N6751" i="1"/>
  <c r="N7998" i="1"/>
  <c r="N7999" i="1"/>
  <c r="N7184" i="1"/>
  <c r="N7185" i="1"/>
  <c r="N4605" i="1"/>
  <c r="N6581" i="1"/>
  <c r="N4562" i="1"/>
  <c r="N7830" i="1"/>
  <c r="N2413" i="1"/>
  <c r="N2414" i="1"/>
  <c r="N2415" i="1"/>
  <c r="N6057" i="1"/>
  <c r="N4055" i="1"/>
  <c r="N7319" i="1"/>
  <c r="N1641" i="1"/>
  <c r="N1619" i="1"/>
  <c r="N1620" i="1"/>
  <c r="N6913" i="1"/>
  <c r="N7572" i="1"/>
  <c r="N1147" i="1"/>
  <c r="N1579" i="1"/>
  <c r="K6026" i="1"/>
  <c r="K8746" i="1"/>
  <c r="K7847" i="1"/>
  <c r="K6041" i="1"/>
  <c r="K8639" i="1"/>
  <c r="K7366" i="1"/>
  <c r="K1235" i="1"/>
  <c r="K3298" i="1"/>
  <c r="K2168" i="1"/>
  <c r="K2478" i="1"/>
  <c r="K2479" i="1"/>
  <c r="K5496" i="1"/>
  <c r="K1200" i="1"/>
  <c r="K9500" i="1"/>
  <c r="K126" i="1"/>
  <c r="K643" i="1"/>
  <c r="K1190" i="1"/>
  <c r="K5037" i="1"/>
  <c r="K5038" i="1"/>
  <c r="K5039" i="1"/>
  <c r="K5040" i="1"/>
  <c r="K5041" i="1"/>
  <c r="K8829" i="1"/>
  <c r="K8857" i="1"/>
  <c r="K7057" i="1"/>
  <c r="K6880" i="1"/>
  <c r="K2513" i="1"/>
  <c r="K2514" i="1"/>
  <c r="K2625" i="1"/>
  <c r="K4819" i="1"/>
  <c r="K8071" i="1"/>
  <c r="K2590" i="1"/>
  <c r="K8139" i="1"/>
  <c r="K1696" i="1"/>
  <c r="K1697" i="1"/>
  <c r="K3268" i="1"/>
  <c r="K3269" i="1"/>
  <c r="K3270" i="1"/>
  <c r="K3271" i="1"/>
  <c r="K8176" i="1"/>
  <c r="K1987" i="1"/>
  <c r="K1170" i="1"/>
  <c r="K2974" i="1"/>
  <c r="K7741" i="1"/>
  <c r="K6053" i="1"/>
  <c r="K2843" i="1"/>
  <c r="K2844" i="1"/>
  <c r="K8701" i="1"/>
  <c r="K7775" i="1"/>
  <c r="K7776" i="1"/>
  <c r="K8075" i="1"/>
  <c r="K8645" i="1"/>
  <c r="K9206" i="1"/>
  <c r="K4889" i="1"/>
  <c r="K3282" i="1"/>
  <c r="K9525" i="1"/>
  <c r="K9526" i="1"/>
  <c r="K5386" i="1"/>
  <c r="K5387" i="1"/>
  <c r="K6845" i="1"/>
  <c r="K4456" i="1"/>
  <c r="K6168" i="1"/>
  <c r="K6169" i="1"/>
  <c r="K6170" i="1"/>
  <c r="K6171" i="1"/>
  <c r="K6172" i="1"/>
  <c r="K6173" i="1"/>
  <c r="K6235" i="1"/>
  <c r="K6236" i="1"/>
  <c r="K4632" i="1"/>
  <c r="K9363" i="1"/>
  <c r="K2592" i="1"/>
  <c r="K5107" i="1"/>
  <c r="K8822" i="1"/>
  <c r="K8823" i="1"/>
  <c r="K1955" i="1"/>
  <c r="K4665" i="1"/>
  <c r="K1345" i="1"/>
  <c r="K7409" i="1"/>
  <c r="K7800" i="1"/>
  <c r="K2597" i="1"/>
  <c r="K2598" i="1"/>
  <c r="K519" i="1"/>
  <c r="K1775" i="1"/>
  <c r="K3198" i="1"/>
  <c r="K3199" i="1"/>
  <c r="K5664" i="1"/>
  <c r="K4586" i="1"/>
  <c r="K7103" i="1"/>
  <c r="K8107" i="1"/>
  <c r="K7199" i="1"/>
  <c r="K7200" i="1"/>
  <c r="K7201" i="1"/>
  <c r="K7202" i="1"/>
  <c r="K7203" i="1"/>
  <c r="K3473" i="1"/>
  <c r="K5731" i="1"/>
  <c r="K6386" i="1"/>
  <c r="K573" i="1"/>
  <c r="K4482" i="1"/>
  <c r="K4483" i="1"/>
  <c r="K3137" i="1"/>
  <c r="K3128" i="1"/>
  <c r="K292" i="1"/>
  <c r="K1887" i="1"/>
  <c r="K1617" i="1"/>
  <c r="K3206" i="1"/>
  <c r="K3207" i="1"/>
  <c r="K9488" i="1"/>
  <c r="K3073" i="1"/>
  <c r="K3074" i="1"/>
  <c r="K6709" i="1"/>
  <c r="K6710" i="1"/>
  <c r="K6711" i="1"/>
  <c r="K274" i="1"/>
  <c r="K275" i="1"/>
  <c r="K5514" i="1"/>
  <c r="K6967" i="1"/>
  <c r="K7046" i="1"/>
  <c r="K1429" i="1"/>
  <c r="K1430" i="1"/>
  <c r="K6284" i="1"/>
  <c r="K6746" i="1"/>
  <c r="K883" i="1"/>
  <c r="K6996" i="1"/>
  <c r="K7761" i="1"/>
  <c r="K7762" i="1"/>
  <c r="K5605" i="1"/>
  <c r="K4021" i="1"/>
  <c r="K2471" i="1"/>
  <c r="K2472" i="1"/>
  <c r="K849" i="1"/>
  <c r="K5586" i="1"/>
  <c r="K5587" i="1"/>
  <c r="K7744" i="1"/>
  <c r="K1985" i="1"/>
  <c r="K3030" i="1"/>
  <c r="K8544" i="1"/>
  <c r="K858" i="1"/>
  <c r="K901" i="1"/>
  <c r="K9506" i="1"/>
  <c r="K5336" i="1"/>
  <c r="K657" i="1"/>
  <c r="K4964" i="1"/>
  <c r="K4965" i="1"/>
  <c r="K4966" i="1"/>
  <c r="K5036" i="1"/>
  <c r="K1625" i="1"/>
  <c r="K3749" i="1"/>
  <c r="K3750" i="1"/>
  <c r="K3751" i="1"/>
  <c r="K3752" i="1"/>
  <c r="K8529" i="1"/>
  <c r="K22" i="1"/>
  <c r="K8887" i="1"/>
  <c r="K5689" i="1"/>
  <c r="K3267" i="1"/>
  <c r="K3834" i="1"/>
  <c r="K3548" i="1"/>
  <c r="K2904" i="1"/>
  <c r="K7835" i="1"/>
  <c r="K5513" i="1"/>
  <c r="K204" i="1"/>
  <c r="K2698" i="1"/>
  <c r="K2699" i="1"/>
  <c r="K6866" i="1"/>
  <c r="K7525" i="1"/>
  <c r="K4115" i="1"/>
  <c r="K3275" i="1"/>
  <c r="K8396" i="1"/>
  <c r="K588" i="1"/>
  <c r="K6054" i="1"/>
  <c r="K6055" i="1"/>
  <c r="K1889" i="1"/>
  <c r="K4481" i="1"/>
  <c r="K3731" i="1"/>
  <c r="K7865" i="1"/>
  <c r="K1441" i="1"/>
  <c r="K6932" i="1"/>
  <c r="K4400" i="1"/>
  <c r="K3502" i="1"/>
  <c r="K2496" i="1"/>
  <c r="K50" i="1"/>
  <c r="K51" i="1"/>
  <c r="K5162" i="1"/>
  <c r="K5163" i="1"/>
  <c r="K5164" i="1"/>
  <c r="K5630" i="1"/>
  <c r="K7098" i="1"/>
  <c r="K12" i="1"/>
  <c r="K9533" i="1"/>
  <c r="K9534" i="1"/>
  <c r="K9535" i="1"/>
  <c r="K9552" i="1"/>
  <c r="K9553" i="1"/>
  <c r="K9554" i="1"/>
  <c r="K3500" i="1"/>
  <c r="K3501" i="1"/>
  <c r="K5928" i="1"/>
  <c r="K5150" i="1"/>
  <c r="K6982" i="1"/>
  <c r="K8023" i="1"/>
  <c r="K8024" i="1"/>
  <c r="K9579" i="1"/>
  <c r="K5575" i="1"/>
  <c r="K1353" i="1"/>
  <c r="K903" i="1"/>
  <c r="K135" i="1"/>
  <c r="K8056" i="1"/>
  <c r="K8057" i="1"/>
  <c r="K8058" i="1"/>
  <c r="K6848" i="1"/>
  <c r="K6849" i="1"/>
  <c r="K6850" i="1"/>
  <c r="K6851" i="1"/>
  <c r="K6852" i="1"/>
  <c r="K1791" i="1"/>
  <c r="K1792" i="1"/>
  <c r="K644" i="1"/>
  <c r="K9167" i="1"/>
  <c r="K1014" i="1"/>
  <c r="K1483" i="1"/>
  <c r="K1484" i="1"/>
  <c r="K2173" i="1"/>
  <c r="K294" i="1"/>
  <c r="K2774" i="1"/>
  <c r="K2942" i="1"/>
  <c r="K5033" i="1"/>
  <c r="K3669" i="1"/>
  <c r="K21" i="1"/>
  <c r="K5112" i="1"/>
  <c r="K6853" i="1"/>
  <c r="K6854" i="1"/>
  <c r="K4735" i="1"/>
  <c r="K6908" i="1"/>
  <c r="K6909" i="1"/>
  <c r="K6914" i="1"/>
  <c r="K6915" i="1"/>
  <c r="K5855" i="1"/>
  <c r="K5856" i="1"/>
  <c r="K5857" i="1"/>
  <c r="K7925" i="1"/>
  <c r="K2638" i="1"/>
  <c r="K4328" i="1"/>
  <c r="K9242" i="1"/>
  <c r="K9284" i="1"/>
  <c r="K163" i="1"/>
  <c r="K6968" i="1"/>
  <c r="K6969" i="1"/>
  <c r="K8072" i="1"/>
  <c r="K7542" i="1"/>
  <c r="K7567" i="1"/>
  <c r="K8175" i="1"/>
  <c r="K4426" i="1"/>
  <c r="K4427" i="1"/>
  <c r="K4452" i="1"/>
  <c r="K4453" i="1"/>
  <c r="K4454" i="1"/>
  <c r="K4455" i="1"/>
  <c r="K1766" i="1"/>
  <c r="K5994" i="1"/>
  <c r="K6506" i="1"/>
  <c r="K2586" i="1"/>
  <c r="K2587" i="1"/>
  <c r="K2588" i="1"/>
  <c r="K5698" i="1"/>
  <c r="K6534" i="1"/>
  <c r="K9318" i="1"/>
  <c r="K6707" i="1"/>
  <c r="K6708" i="1"/>
  <c r="K6281" i="1"/>
  <c r="K6282" i="1"/>
  <c r="K6283" i="1"/>
  <c r="K595" i="1"/>
  <c r="K2445" i="1"/>
  <c r="K1990" i="1"/>
  <c r="K8081" i="1"/>
  <c r="K4056" i="1"/>
  <c r="K1431" i="1"/>
  <c r="K6505" i="1"/>
  <c r="K228" i="1"/>
  <c r="K2446" i="1"/>
  <c r="K5354" i="1"/>
  <c r="K1719" i="1"/>
  <c r="K1720" i="1"/>
  <c r="K3262" i="1"/>
  <c r="K8038" i="1"/>
  <c r="K8039" i="1"/>
  <c r="K8546" i="1"/>
  <c r="K278" i="1"/>
  <c r="K1278" i="1"/>
  <c r="K4329" i="1"/>
  <c r="K8397" i="1"/>
  <c r="K183" i="1"/>
  <c r="K6807" i="1"/>
  <c r="K1399" i="1"/>
  <c r="K6320" i="1"/>
  <c r="K6321" i="1"/>
  <c r="K4606" i="1"/>
  <c r="K8037" i="1"/>
  <c r="K2964" i="1"/>
  <c r="K8663" i="1"/>
  <c r="K6567" i="1"/>
  <c r="K1666" i="1"/>
  <c r="K6847" i="1"/>
  <c r="K5606" i="1"/>
  <c r="K5607" i="1"/>
  <c r="K1100" i="1"/>
  <c r="K1980" i="1"/>
  <c r="K3425" i="1"/>
  <c r="K7683" i="1"/>
  <c r="K7684" i="1"/>
  <c r="K8227" i="1"/>
  <c r="K5854" i="1"/>
  <c r="K6562" i="1"/>
  <c r="K2569" i="1"/>
  <c r="K1236" i="1"/>
  <c r="K8662" i="1"/>
  <c r="K168" i="1"/>
  <c r="K915" i="1"/>
  <c r="N6026" i="1"/>
  <c r="N8746" i="1"/>
  <c r="N7847" i="1"/>
  <c r="N6041" i="1"/>
  <c r="N8639" i="1"/>
  <c r="N7366" i="1"/>
  <c r="N1235" i="1"/>
  <c r="N3298" i="1"/>
  <c r="N2168" i="1"/>
  <c r="N2478" i="1"/>
  <c r="N2479" i="1"/>
  <c r="N5496" i="1"/>
  <c r="N1200" i="1"/>
  <c r="N9500" i="1"/>
  <c r="N126" i="1"/>
  <c r="N643" i="1"/>
  <c r="N1190" i="1"/>
  <c r="N5037" i="1"/>
  <c r="N5038" i="1"/>
  <c r="N5039" i="1"/>
  <c r="N5040" i="1"/>
  <c r="N5041" i="1"/>
  <c r="N8829" i="1"/>
  <c r="N8857" i="1"/>
  <c r="N7057" i="1"/>
  <c r="N6880" i="1"/>
  <c r="N2513" i="1"/>
  <c r="N2514" i="1"/>
  <c r="N2625" i="1"/>
  <c r="N4819" i="1"/>
  <c r="N8071" i="1"/>
  <c r="N2590" i="1"/>
  <c r="N8139" i="1"/>
  <c r="N1696" i="1"/>
  <c r="N1697" i="1"/>
  <c r="N3268" i="1"/>
  <c r="N3269" i="1"/>
  <c r="N3270" i="1"/>
  <c r="N3271" i="1"/>
  <c r="N8176" i="1"/>
  <c r="N1987" i="1"/>
  <c r="N1170" i="1"/>
  <c r="N2974" i="1"/>
  <c r="N7741" i="1"/>
  <c r="N6053" i="1"/>
  <c r="N2843" i="1"/>
  <c r="N2844" i="1"/>
  <c r="N8701" i="1"/>
  <c r="N7775" i="1"/>
  <c r="N7776" i="1"/>
  <c r="N8075" i="1"/>
  <c r="N8645" i="1"/>
  <c r="N9206" i="1"/>
  <c r="N4889" i="1"/>
  <c r="N3282" i="1"/>
  <c r="N9525" i="1"/>
  <c r="N9526" i="1"/>
  <c r="N5386" i="1"/>
  <c r="N5387" i="1"/>
  <c r="N6845" i="1"/>
  <c r="N4456" i="1"/>
  <c r="N6168" i="1"/>
  <c r="N6169" i="1"/>
  <c r="N6170" i="1"/>
  <c r="N6171" i="1"/>
  <c r="N6172" i="1"/>
  <c r="N6173" i="1"/>
  <c r="N6235" i="1"/>
  <c r="N6236" i="1"/>
  <c r="N4632" i="1"/>
  <c r="N9363" i="1"/>
  <c r="N2592" i="1"/>
  <c r="N5107" i="1"/>
  <c r="N8822" i="1"/>
  <c r="N8823" i="1"/>
  <c r="N1955" i="1"/>
  <c r="N4665" i="1"/>
  <c r="N1345" i="1"/>
  <c r="N7409" i="1"/>
  <c r="N7800" i="1"/>
  <c r="N2597" i="1"/>
  <c r="N2598" i="1"/>
  <c r="N519" i="1"/>
  <c r="N1775" i="1"/>
  <c r="N3198" i="1"/>
  <c r="N3199" i="1"/>
  <c r="N5664" i="1"/>
  <c r="N4586" i="1"/>
  <c r="N7103" i="1"/>
  <c r="N8107" i="1"/>
  <c r="N7199" i="1"/>
  <c r="N7200" i="1"/>
  <c r="N7201" i="1"/>
  <c r="N7202" i="1"/>
  <c r="N7203" i="1"/>
  <c r="N3473" i="1"/>
  <c r="N5731" i="1"/>
  <c r="N6386" i="1"/>
  <c r="N573" i="1"/>
  <c r="N4482" i="1"/>
  <c r="N4483" i="1"/>
  <c r="N3137" i="1"/>
  <c r="N3128" i="1"/>
  <c r="N292" i="1"/>
  <c r="N1887" i="1"/>
  <c r="N1617" i="1"/>
  <c r="N3206" i="1"/>
  <c r="N3207" i="1"/>
  <c r="N9488" i="1"/>
  <c r="N3073" i="1"/>
  <c r="N3074" i="1"/>
  <c r="N6709" i="1"/>
  <c r="N6710" i="1"/>
  <c r="N6711" i="1"/>
  <c r="N274" i="1"/>
  <c r="N275" i="1"/>
  <c r="N5514" i="1"/>
  <c r="N6967" i="1"/>
  <c r="N7046" i="1"/>
  <c r="N1429" i="1"/>
  <c r="N1430" i="1"/>
  <c r="N6284" i="1"/>
  <c r="N6746" i="1"/>
  <c r="N883" i="1"/>
  <c r="N6996" i="1"/>
  <c r="N7761" i="1"/>
  <c r="N7762" i="1"/>
  <c r="N5605" i="1"/>
  <c r="N4021" i="1"/>
  <c r="N2471" i="1"/>
  <c r="N2472" i="1"/>
  <c r="N849" i="1"/>
  <c r="N5586" i="1"/>
  <c r="N5587" i="1"/>
  <c r="N7744" i="1"/>
  <c r="N1985" i="1"/>
  <c r="N3030" i="1"/>
  <c r="N8544" i="1"/>
  <c r="N858" i="1"/>
  <c r="N901" i="1"/>
  <c r="N9506" i="1"/>
  <c r="N5336" i="1"/>
  <c r="N657" i="1"/>
  <c r="N4964" i="1"/>
  <c r="N4965" i="1"/>
  <c r="N4966" i="1"/>
  <c r="N5036" i="1"/>
  <c r="N1625" i="1"/>
  <c r="N3749" i="1"/>
  <c r="N3750" i="1"/>
  <c r="N3751" i="1"/>
  <c r="N3752" i="1"/>
  <c r="N8529" i="1"/>
  <c r="N22" i="1"/>
  <c r="N8887" i="1"/>
  <c r="N5689" i="1"/>
  <c r="N3267" i="1"/>
  <c r="N3834" i="1"/>
  <c r="N3548" i="1"/>
  <c r="N2904" i="1"/>
  <c r="N7835" i="1"/>
  <c r="N5513" i="1"/>
  <c r="N204" i="1"/>
  <c r="N2698" i="1"/>
  <c r="N2699" i="1"/>
  <c r="N6866" i="1"/>
  <c r="N7525" i="1"/>
  <c r="N4115" i="1"/>
  <c r="N3275" i="1"/>
  <c r="N8396" i="1"/>
  <c r="N588" i="1"/>
  <c r="N6054" i="1"/>
  <c r="N6055" i="1"/>
  <c r="N1889" i="1"/>
  <c r="N4481" i="1"/>
  <c r="N3731" i="1"/>
  <c r="N7865" i="1"/>
  <c r="N1441" i="1"/>
  <c r="N6932" i="1"/>
  <c r="N4400" i="1"/>
  <c r="N3502" i="1"/>
  <c r="N2496" i="1"/>
  <c r="N50" i="1"/>
  <c r="N51" i="1"/>
  <c r="N5162" i="1"/>
  <c r="N5163" i="1"/>
  <c r="N5164" i="1"/>
  <c r="N5630" i="1"/>
  <c r="N7098" i="1"/>
  <c r="N12" i="1"/>
  <c r="N9533" i="1"/>
  <c r="N9534" i="1"/>
  <c r="N9535" i="1"/>
  <c r="N9552" i="1"/>
  <c r="N9553" i="1"/>
  <c r="N9554" i="1"/>
  <c r="N3500" i="1"/>
  <c r="N3501" i="1"/>
  <c r="N5928" i="1"/>
  <c r="N5150" i="1"/>
  <c r="N6982" i="1"/>
  <c r="N8023" i="1"/>
  <c r="N8024" i="1"/>
  <c r="N9579" i="1"/>
  <c r="N5575" i="1"/>
  <c r="N1353" i="1"/>
  <c r="N903" i="1"/>
  <c r="N135" i="1"/>
  <c r="N8056" i="1"/>
  <c r="N8057" i="1"/>
  <c r="N8058" i="1"/>
  <c r="N6848" i="1"/>
  <c r="N6849" i="1"/>
  <c r="N6850" i="1"/>
  <c r="N6851" i="1"/>
  <c r="N6852" i="1"/>
  <c r="N1791" i="1"/>
  <c r="N1792" i="1"/>
  <c r="N644" i="1"/>
  <c r="N9167" i="1"/>
  <c r="N1014" i="1"/>
  <c r="N1483" i="1"/>
  <c r="N1484" i="1"/>
  <c r="N2173" i="1"/>
  <c r="N294" i="1"/>
  <c r="N2774" i="1"/>
  <c r="N2942" i="1"/>
  <c r="N5033" i="1"/>
  <c r="N3669" i="1"/>
  <c r="N21" i="1"/>
  <c r="N5112" i="1"/>
  <c r="N6853" i="1"/>
  <c r="N6854" i="1"/>
  <c r="N4735" i="1"/>
  <c r="N6908" i="1"/>
  <c r="N6909" i="1"/>
  <c r="N6914" i="1"/>
  <c r="N6915" i="1"/>
  <c r="N5855" i="1"/>
  <c r="N5856" i="1"/>
  <c r="N5857" i="1"/>
  <c r="N7925" i="1"/>
  <c r="N2638" i="1"/>
  <c r="N4328" i="1"/>
  <c r="N9242" i="1"/>
  <c r="N9284" i="1"/>
  <c r="N163" i="1"/>
  <c r="N6968" i="1"/>
  <c r="N6969" i="1"/>
  <c r="N8072" i="1"/>
  <c r="N7542" i="1"/>
  <c r="N7567" i="1"/>
  <c r="N8175" i="1"/>
  <c r="N4426" i="1"/>
  <c r="N4427" i="1"/>
  <c r="N4452" i="1"/>
  <c r="N4453" i="1"/>
  <c r="N4454" i="1"/>
  <c r="N4455" i="1"/>
  <c r="N1766" i="1"/>
  <c r="N5994" i="1"/>
  <c r="N6506" i="1"/>
  <c r="N2586" i="1"/>
  <c r="N2587" i="1"/>
  <c r="N2588" i="1"/>
  <c r="N5698" i="1"/>
  <c r="N6534" i="1"/>
  <c r="N9318" i="1"/>
  <c r="N6707" i="1"/>
  <c r="N6708" i="1"/>
  <c r="N6281" i="1"/>
  <c r="N6282" i="1"/>
  <c r="N6283" i="1"/>
  <c r="N595" i="1"/>
  <c r="N2445" i="1"/>
  <c r="N1990" i="1"/>
  <c r="N8081" i="1"/>
  <c r="N4056" i="1"/>
  <c r="N1431" i="1"/>
  <c r="N6505" i="1"/>
  <c r="N228" i="1"/>
  <c r="N2446" i="1"/>
  <c r="N5354" i="1"/>
  <c r="N1719" i="1"/>
  <c r="N1720" i="1"/>
  <c r="N3262" i="1"/>
  <c r="N8038" i="1"/>
  <c r="N8039" i="1"/>
  <c r="N8546" i="1"/>
  <c r="N278" i="1"/>
  <c r="N1278" i="1"/>
  <c r="N4329" i="1"/>
  <c r="N8397" i="1"/>
  <c r="N183" i="1"/>
  <c r="N6807" i="1"/>
  <c r="N1399" i="1"/>
  <c r="N6320" i="1"/>
  <c r="N6321" i="1"/>
  <c r="N4606" i="1"/>
  <c r="N8037" i="1"/>
  <c r="N2964" i="1"/>
  <c r="N8663" i="1"/>
  <c r="N6567" i="1"/>
  <c r="N1666" i="1"/>
  <c r="N6847" i="1"/>
  <c r="N5606" i="1"/>
  <c r="N5607" i="1"/>
  <c r="N1100" i="1"/>
  <c r="N1980" i="1"/>
  <c r="N3425" i="1"/>
  <c r="N7683" i="1"/>
  <c r="N7684" i="1"/>
  <c r="N8227" i="1"/>
  <c r="N5854" i="1"/>
  <c r="N6562" i="1"/>
  <c r="N2569" i="1"/>
  <c r="N1236" i="1"/>
  <c r="N8662" i="1"/>
  <c r="N168" i="1"/>
  <c r="N915" i="1"/>
  <c r="K7415" i="1" l="1"/>
  <c r="K6414" i="1"/>
  <c r="K4845" i="1"/>
  <c r="K1025" i="1"/>
  <c r="K1026" i="1"/>
  <c r="K1027" i="1"/>
  <c r="K1768" i="1"/>
  <c r="K1769" i="1"/>
  <c r="K9207" i="1"/>
  <c r="K4550" i="1"/>
  <c r="K3769" i="1"/>
  <c r="K96" i="1"/>
  <c r="K8020" i="1"/>
  <c r="K3450" i="1"/>
  <c r="K6983" i="1"/>
  <c r="K7390" i="1"/>
  <c r="K7391" i="1"/>
  <c r="K8307" i="1"/>
  <c r="K6997" i="1"/>
  <c r="K445" i="1"/>
  <c r="K446" i="1"/>
  <c r="K8407" i="1"/>
  <c r="K634" i="1"/>
  <c r="K604" i="1"/>
  <c r="K3852" i="1"/>
  <c r="K8159" i="1"/>
  <c r="K8160" i="1"/>
  <c r="K1675" i="1"/>
  <c r="K5732" i="1"/>
  <c r="K1435" i="1"/>
  <c r="K1436" i="1"/>
  <c r="K33" i="1"/>
  <c r="K3448" i="1"/>
  <c r="K5841" i="1"/>
  <c r="K8638" i="1"/>
  <c r="K3311" i="1"/>
  <c r="K2776" i="1"/>
  <c r="K7742" i="1"/>
  <c r="K3793" i="1"/>
  <c r="K1572" i="1"/>
  <c r="K8747" i="1"/>
  <c r="K8748" i="1"/>
  <c r="K8749" i="1"/>
  <c r="K2576" i="1"/>
  <c r="K4092" i="1"/>
  <c r="K20" i="1"/>
  <c r="K1407" i="1"/>
  <c r="K6916" i="1"/>
  <c r="K3296" i="1"/>
  <c r="K1330" i="1"/>
  <c r="K7065" i="1"/>
  <c r="K209" i="1"/>
  <c r="K2641" i="1"/>
  <c r="K3763" i="1"/>
  <c r="K5285" i="1"/>
  <c r="K9468" i="1"/>
  <c r="K3656" i="1"/>
  <c r="K3954" i="1"/>
  <c r="K3955" i="1"/>
  <c r="K8858" i="1"/>
  <c r="K8859" i="1"/>
  <c r="K2580" i="1"/>
  <c r="K2581" i="1"/>
  <c r="K2925" i="1"/>
  <c r="K3175" i="1"/>
  <c r="K1496" i="1"/>
  <c r="K6570" i="1"/>
  <c r="K467" i="1"/>
  <c r="K2035" i="1"/>
  <c r="K334" i="1"/>
  <c r="K335" i="1"/>
  <c r="K3768" i="1"/>
  <c r="K8417" i="1"/>
  <c r="K6564" i="1"/>
  <c r="K9317" i="1"/>
  <c r="K4752" i="1"/>
  <c r="K6031" i="1"/>
  <c r="K8260" i="1"/>
  <c r="K2077" i="1"/>
  <c r="K2078" i="1"/>
  <c r="K578" i="1"/>
  <c r="K579" i="1"/>
  <c r="K2495" i="1"/>
  <c r="K4432" i="1"/>
  <c r="K4406" i="1"/>
  <c r="K7574" i="1"/>
  <c r="K3657" i="1"/>
  <c r="K1272" i="1"/>
  <c r="K1544" i="1"/>
  <c r="K1705" i="1"/>
  <c r="K2480" i="1"/>
  <c r="K3664" i="1"/>
  <c r="K2346" i="1"/>
  <c r="K1383" i="1"/>
  <c r="K7038" i="1"/>
  <c r="K8070" i="1"/>
  <c r="K627" i="1"/>
  <c r="K4419" i="1"/>
  <c r="K4420" i="1"/>
  <c r="K4421" i="1"/>
  <c r="K9410" i="1"/>
  <c r="K3217" i="1"/>
  <c r="K1046" i="1"/>
  <c r="K1047" i="1"/>
  <c r="K801" i="1"/>
  <c r="K4560" i="1"/>
  <c r="K213" i="1"/>
  <c r="K322" i="1"/>
  <c r="K323" i="1"/>
  <c r="K2408" i="1"/>
  <c r="K2409" i="1"/>
  <c r="K2410" i="1"/>
  <c r="K2411" i="1"/>
  <c r="K2818" i="1"/>
  <c r="K3509" i="1"/>
  <c r="K9170" i="1"/>
  <c r="K1667" i="1"/>
  <c r="K9605" i="1"/>
  <c r="K1833" i="1"/>
  <c r="K1834" i="1"/>
  <c r="K7181" i="1"/>
  <c r="K7182" i="1"/>
  <c r="K7183" i="1"/>
  <c r="K7760" i="1"/>
  <c r="K9185" i="1"/>
  <c r="K9186" i="1"/>
  <c r="K764" i="1"/>
  <c r="K8036" i="1"/>
  <c r="K1730" i="1"/>
  <c r="K652" i="1"/>
  <c r="K4087" i="1"/>
  <c r="K4714" i="1"/>
  <c r="K836" i="1"/>
  <c r="K9160" i="1"/>
  <c r="K9161" i="1"/>
  <c r="K5014" i="1"/>
  <c r="K9547" i="1"/>
  <c r="K9548" i="1"/>
  <c r="K5489" i="1"/>
  <c r="K9015" i="1"/>
  <c r="K4910" i="1"/>
  <c r="K5650" i="1"/>
  <c r="K1994" i="1"/>
  <c r="K2846" i="1"/>
  <c r="K9521" i="1"/>
  <c r="K9536" i="1"/>
  <c r="K9537" i="1"/>
  <c r="K5015" i="1"/>
  <c r="K4434" i="1"/>
  <c r="K4435" i="1"/>
  <c r="K2700" i="1"/>
  <c r="K2568" i="1"/>
  <c r="K2977" i="1"/>
  <c r="K1255" i="1"/>
  <c r="K7381" i="1"/>
  <c r="K4715" i="1"/>
  <c r="K4140" i="1"/>
  <c r="K5012" i="1"/>
  <c r="K5013" i="1"/>
  <c r="K8412" i="1"/>
  <c r="K8865" i="1"/>
  <c r="K1797" i="1"/>
  <c r="K1798" i="1"/>
  <c r="K3409" i="1"/>
  <c r="K3410" i="1"/>
  <c r="K3193" i="1"/>
  <c r="K3304" i="1"/>
  <c r="K3653" i="1"/>
  <c r="K4431" i="1"/>
  <c r="K1486" i="1"/>
  <c r="K1225" i="1"/>
  <c r="K6697" i="1"/>
  <c r="K1638" i="1"/>
  <c r="K1642" i="1"/>
  <c r="K516" i="1"/>
  <c r="K3792" i="1"/>
  <c r="K9437" i="1"/>
  <c r="K1447" i="1"/>
  <c r="K2332" i="1"/>
  <c r="K8700" i="1"/>
  <c r="K8029" i="1"/>
  <c r="K7740" i="1"/>
  <c r="K2106" i="1"/>
  <c r="K9018" i="1"/>
  <c r="K2076" i="1"/>
  <c r="K6326" i="1"/>
  <c r="K9469" i="1"/>
  <c r="K569" i="1"/>
  <c r="K3663" i="1"/>
  <c r="K4732" i="1"/>
  <c r="K4809" i="1"/>
  <c r="K7836" i="1"/>
  <c r="K6165" i="1"/>
  <c r="K9572" i="1"/>
  <c r="K9573" i="1"/>
  <c r="K4952" i="1"/>
  <c r="K4953" i="1"/>
  <c r="K3949" i="1"/>
  <c r="K7569" i="1"/>
  <c r="K2401" i="1"/>
  <c r="K2943" i="1"/>
  <c r="K5843" i="1"/>
  <c r="K5871" i="1"/>
  <c r="K5498" i="1"/>
  <c r="K6547" i="1"/>
  <c r="K6873" i="1"/>
  <c r="K6770" i="1"/>
  <c r="K6295" i="1"/>
  <c r="K1598" i="1"/>
  <c r="K1599" i="1"/>
  <c r="K927" i="1"/>
  <c r="K7044" i="1"/>
  <c r="K133" i="1"/>
  <c r="K123" i="1"/>
  <c r="K9159" i="1"/>
  <c r="N7415" i="1"/>
  <c r="N6414" i="1"/>
  <c r="N4845" i="1"/>
  <c r="N1025" i="1"/>
  <c r="N1026" i="1"/>
  <c r="N1027" i="1"/>
  <c r="N1768" i="1"/>
  <c r="N1769" i="1"/>
  <c r="N9207" i="1"/>
  <c r="N4550" i="1"/>
  <c r="N3769" i="1"/>
  <c r="N96" i="1"/>
  <c r="N8020" i="1"/>
  <c r="N3450" i="1"/>
  <c r="N6983" i="1"/>
  <c r="N7390" i="1"/>
  <c r="N7391" i="1"/>
  <c r="N8307" i="1"/>
  <c r="N6997" i="1"/>
  <c r="N445" i="1"/>
  <c r="N446" i="1"/>
  <c r="N8407" i="1"/>
  <c r="N634" i="1"/>
  <c r="N604" i="1"/>
  <c r="N3852" i="1"/>
  <c r="N8159" i="1"/>
  <c r="N8160" i="1"/>
  <c r="N1675" i="1"/>
  <c r="N5732" i="1"/>
  <c r="N1435" i="1"/>
  <c r="N1436" i="1"/>
  <c r="N33" i="1"/>
  <c r="N3448" i="1"/>
  <c r="N5841" i="1"/>
  <c r="N8638" i="1"/>
  <c r="N3311" i="1"/>
  <c r="N2776" i="1"/>
  <c r="N7742" i="1"/>
  <c r="N3793" i="1"/>
  <c r="N1572" i="1"/>
  <c r="N8747" i="1"/>
  <c r="N8748" i="1"/>
  <c r="N8749" i="1"/>
  <c r="N2576" i="1"/>
  <c r="N4092" i="1"/>
  <c r="N20" i="1"/>
  <c r="N1407" i="1"/>
  <c r="N6916" i="1"/>
  <c r="N3296" i="1"/>
  <c r="N1330" i="1"/>
  <c r="N7065" i="1"/>
  <c r="N209" i="1"/>
  <c r="N2641" i="1"/>
  <c r="N3763" i="1"/>
  <c r="N5285" i="1"/>
  <c r="N9468" i="1"/>
  <c r="N3656" i="1"/>
  <c r="N3954" i="1"/>
  <c r="N3955" i="1"/>
  <c r="N8858" i="1"/>
  <c r="N8859" i="1"/>
  <c r="N2580" i="1"/>
  <c r="N2581" i="1"/>
  <c r="N2925" i="1"/>
  <c r="N3175" i="1"/>
  <c r="N1496" i="1"/>
  <c r="N6570" i="1"/>
  <c r="N467" i="1"/>
  <c r="N2035" i="1"/>
  <c r="N334" i="1"/>
  <c r="N335" i="1"/>
  <c r="N3768" i="1"/>
  <c r="N8417" i="1"/>
  <c r="N6564" i="1"/>
  <c r="N9317" i="1"/>
  <c r="N4752" i="1"/>
  <c r="N6031" i="1"/>
  <c r="N8260" i="1"/>
  <c r="N2077" i="1"/>
  <c r="N2078" i="1"/>
  <c r="N578" i="1"/>
  <c r="N579" i="1"/>
  <c r="N2495" i="1"/>
  <c r="N4432" i="1"/>
  <c r="N4406" i="1"/>
  <c r="N7574" i="1"/>
  <c r="N3657" i="1"/>
  <c r="N1272" i="1"/>
  <c r="N1544" i="1"/>
  <c r="N1705" i="1"/>
  <c r="N2480" i="1"/>
  <c r="N3664" i="1"/>
  <c r="N2346" i="1"/>
  <c r="N1383" i="1"/>
  <c r="N7038" i="1"/>
  <c r="N8070" i="1"/>
  <c r="N627" i="1"/>
  <c r="N4419" i="1"/>
  <c r="N4420" i="1"/>
  <c r="N4421" i="1"/>
  <c r="N9410" i="1"/>
  <c r="N3217" i="1"/>
  <c r="N1046" i="1"/>
  <c r="N1047" i="1"/>
  <c r="N801" i="1"/>
  <c r="N4560" i="1"/>
  <c r="N213" i="1"/>
  <c r="N322" i="1"/>
  <c r="N323" i="1"/>
  <c r="N2408" i="1"/>
  <c r="N2409" i="1"/>
  <c r="N2410" i="1"/>
  <c r="N2411" i="1"/>
  <c r="N2818" i="1"/>
  <c r="N3509" i="1"/>
  <c r="N9170" i="1"/>
  <c r="N1667" i="1"/>
  <c r="N9605" i="1"/>
  <c r="N1833" i="1"/>
  <c r="N1834" i="1"/>
  <c r="N7181" i="1"/>
  <c r="N7182" i="1"/>
  <c r="N7183" i="1"/>
  <c r="N7760" i="1"/>
  <c r="N9185" i="1"/>
  <c r="N9186" i="1"/>
  <c r="N764" i="1"/>
  <c r="N8036" i="1"/>
  <c r="N1730" i="1"/>
  <c r="N652" i="1"/>
  <c r="N4087" i="1"/>
  <c r="N4714" i="1"/>
  <c r="N836" i="1"/>
  <c r="N9160" i="1"/>
  <c r="N9161" i="1"/>
  <c r="N5014" i="1"/>
  <c r="N9547" i="1"/>
  <c r="N9548" i="1"/>
  <c r="N5489" i="1"/>
  <c r="N9015" i="1"/>
  <c r="N4910" i="1"/>
  <c r="N5650" i="1"/>
  <c r="N1994" i="1"/>
  <c r="N2846" i="1"/>
  <c r="N9521" i="1"/>
  <c r="N9536" i="1"/>
  <c r="N9537" i="1"/>
  <c r="N5015" i="1"/>
  <c r="N4434" i="1"/>
  <c r="N4435" i="1"/>
  <c r="N2700" i="1"/>
  <c r="N2568" i="1"/>
  <c r="N2977" i="1"/>
  <c r="N1255" i="1"/>
  <c r="N7381" i="1"/>
  <c r="N4715" i="1"/>
  <c r="N4140" i="1"/>
  <c r="N5012" i="1"/>
  <c r="N5013" i="1"/>
  <c r="N8412" i="1"/>
  <c r="N8865" i="1"/>
  <c r="N1797" i="1"/>
  <c r="N1798" i="1"/>
  <c r="N3409" i="1"/>
  <c r="N3410" i="1"/>
  <c r="N3193" i="1"/>
  <c r="N3304" i="1"/>
  <c r="N3653" i="1"/>
  <c r="N4431" i="1"/>
  <c r="N1486" i="1"/>
  <c r="N1225" i="1"/>
  <c r="N6697" i="1"/>
  <c r="N1638" i="1"/>
  <c r="N1642" i="1"/>
  <c r="N516" i="1"/>
  <c r="N3792" i="1"/>
  <c r="N9437" i="1"/>
  <c r="N1447" i="1"/>
  <c r="N2332" i="1"/>
  <c r="N8700" i="1"/>
  <c r="N8029" i="1"/>
  <c r="N7740" i="1"/>
  <c r="N2106" i="1"/>
  <c r="N9018" i="1"/>
  <c r="N2076" i="1"/>
  <c r="N6326" i="1"/>
  <c r="N9469" i="1"/>
  <c r="N569" i="1"/>
  <c r="N3663" i="1"/>
  <c r="N4732" i="1"/>
  <c r="N4809" i="1"/>
  <c r="N7836" i="1"/>
  <c r="N6165" i="1"/>
  <c r="N9572" i="1"/>
  <c r="N9573" i="1"/>
  <c r="N4952" i="1"/>
  <c r="N4953" i="1"/>
  <c r="N3949" i="1"/>
  <c r="N7569" i="1"/>
  <c r="N2401" i="1"/>
  <c r="N2943" i="1"/>
  <c r="N5843" i="1"/>
  <c r="N5871" i="1"/>
  <c r="N5498" i="1"/>
  <c r="N6547" i="1"/>
  <c r="N6873" i="1"/>
  <c r="N6770" i="1"/>
  <c r="N6295" i="1"/>
  <c r="N1598" i="1"/>
  <c r="N1599" i="1"/>
  <c r="N927" i="1"/>
  <c r="N7044" i="1"/>
  <c r="N133" i="1"/>
  <c r="N123" i="1"/>
  <c r="N9159" i="1"/>
  <c r="K7043" i="1" l="1"/>
  <c r="K6544" i="1"/>
  <c r="K7474" i="1"/>
  <c r="K591" i="1"/>
  <c r="K2428" i="1"/>
  <c r="K4422" i="1"/>
  <c r="K5923" i="1"/>
  <c r="K1890" i="1"/>
  <c r="K1891" i="1"/>
  <c r="K1892" i="1"/>
  <c r="K525" i="1"/>
  <c r="K2074" i="1"/>
  <c r="K2075" i="1"/>
  <c r="K7058" i="1"/>
  <c r="K7059" i="1"/>
  <c r="K5745" i="1"/>
  <c r="K4934" i="1"/>
  <c r="K8047" i="1"/>
  <c r="K3075" i="1"/>
  <c r="K4871" i="1"/>
  <c r="K4872" i="1"/>
  <c r="K850" i="1"/>
  <c r="K9279" i="1"/>
  <c r="K2637" i="1"/>
  <c r="K6927" i="1"/>
  <c r="K8174" i="1"/>
  <c r="K6917" i="1"/>
  <c r="K748" i="1"/>
  <c r="K749" i="1"/>
  <c r="K880" i="1"/>
  <c r="K881" i="1"/>
  <c r="K327" i="1"/>
  <c r="K328" i="1"/>
  <c r="K4277" i="1"/>
  <c r="K4278" i="1"/>
  <c r="K4589" i="1"/>
  <c r="K942" i="1"/>
  <c r="K943" i="1"/>
  <c r="K5853" i="1"/>
  <c r="K9295" i="1"/>
  <c r="K9173" i="1"/>
  <c r="K1183" i="1"/>
  <c r="K2141" i="1"/>
  <c r="K2142" i="1"/>
  <c r="K7389" i="1"/>
  <c r="K6027" i="1"/>
  <c r="K6028" i="1"/>
  <c r="K6566" i="1"/>
  <c r="K8226" i="1"/>
  <c r="K1153" i="1"/>
  <c r="K8966" i="1"/>
  <c r="K9501" i="1"/>
  <c r="K9502" i="1"/>
  <c r="K7647" i="1"/>
  <c r="K6392" i="1"/>
  <c r="K8550" i="1"/>
  <c r="K8551" i="1"/>
  <c r="K160" i="1"/>
  <c r="K8735" i="1"/>
  <c r="K570" i="1"/>
  <c r="K567" i="1"/>
  <c r="K8593" i="1"/>
  <c r="K7774" i="1"/>
  <c r="K1639" i="1"/>
  <c r="K1640" i="1"/>
  <c r="K2529" i="1"/>
  <c r="K4706" i="1"/>
  <c r="K1191" i="1"/>
  <c r="K8861" i="1"/>
  <c r="K7100" i="1"/>
  <c r="K7997" i="1"/>
  <c r="K5633" i="1"/>
  <c r="K2155" i="1"/>
  <c r="K2156" i="1"/>
  <c r="K6384" i="1"/>
  <c r="K6385" i="1"/>
  <c r="K9391" i="1"/>
  <c r="K6563" i="1"/>
  <c r="K2528" i="1"/>
  <c r="K3767" i="1"/>
  <c r="K9581" i="1"/>
  <c r="K9169" i="1"/>
  <c r="K5746" i="1"/>
  <c r="K1542" i="1"/>
  <c r="K2613" i="1"/>
  <c r="K2614" i="1"/>
  <c r="K2615" i="1"/>
  <c r="K2616" i="1"/>
  <c r="K5300" i="1"/>
  <c r="K247" i="1"/>
  <c r="K2010" i="1"/>
  <c r="K3853" i="1"/>
  <c r="K7573" i="1"/>
  <c r="K6541" i="1"/>
  <c r="K907" i="1"/>
  <c r="K965" i="1"/>
  <c r="K685" i="1"/>
  <c r="K686" i="1"/>
  <c r="K5859" i="1"/>
  <c r="K5860" i="1"/>
  <c r="K8591" i="1"/>
  <c r="K4047" i="1"/>
  <c r="K4048" i="1"/>
  <c r="K5297" i="1"/>
  <c r="K5298" i="1"/>
  <c r="K27" i="1"/>
  <c r="K28" i="1"/>
  <c r="K4797" i="1"/>
  <c r="K4798" i="1"/>
  <c r="K4799" i="1"/>
  <c r="K6543" i="1"/>
  <c r="K6648" i="1"/>
  <c r="K7645" i="1"/>
  <c r="K6325" i="1"/>
  <c r="K6985" i="1"/>
  <c r="K6986" i="1"/>
  <c r="K83" i="1"/>
  <c r="K4029" i="1"/>
  <c r="K6191" i="1"/>
  <c r="K6192" i="1"/>
  <c r="K5608" i="1"/>
  <c r="K1649" i="1"/>
  <c r="K9068" i="1"/>
  <c r="K9069" i="1"/>
  <c r="K194" i="1"/>
  <c r="K195" i="1"/>
  <c r="K214" i="1"/>
  <c r="K5422" i="1"/>
  <c r="K3524" i="1"/>
  <c r="K1856" i="1"/>
  <c r="K1770" i="1"/>
  <c r="K6897" i="1"/>
  <c r="K6949" i="1"/>
  <c r="K8675" i="1"/>
  <c r="K8676" i="1"/>
  <c r="K9604" i="1"/>
  <c r="K5108" i="1"/>
  <c r="K4850" i="1"/>
  <c r="K2898" i="1"/>
  <c r="K4959" i="1"/>
  <c r="K6955" i="1"/>
  <c r="K184" i="1"/>
  <c r="K4849" i="1"/>
  <c r="K6766" i="1"/>
  <c r="K4608" i="1"/>
  <c r="K4609" i="1"/>
  <c r="K7837" i="1"/>
  <c r="K7053" i="1"/>
  <c r="K2627" i="1"/>
  <c r="K5744" i="1"/>
  <c r="K1199" i="1"/>
  <c r="K6477" i="1"/>
  <c r="K3279" i="1"/>
  <c r="K3280" i="1"/>
  <c r="K8435" i="1"/>
  <c r="K6499" i="1"/>
  <c r="K2281" i="1"/>
  <c r="K1580" i="1"/>
  <c r="K7306" i="1"/>
  <c r="K8824" i="1"/>
  <c r="K7736" i="1"/>
  <c r="K1835" i="1"/>
  <c r="K6760" i="1"/>
  <c r="K2642" i="1"/>
  <c r="K5356" i="1"/>
  <c r="K774" i="1"/>
  <c r="K872" i="1"/>
  <c r="K6324" i="1"/>
  <c r="K1734" i="1"/>
  <c r="K4810" i="1"/>
  <c r="K3904" i="1"/>
  <c r="K2584" i="1"/>
  <c r="K2585" i="1"/>
  <c r="K8149" i="1"/>
  <c r="K5547" i="1"/>
  <c r="K6569" i="1"/>
  <c r="K4547" i="1"/>
  <c r="K1728" i="1"/>
  <c r="K1175" i="1"/>
  <c r="K7360" i="1"/>
  <c r="K3786" i="1"/>
  <c r="K835" i="1"/>
  <c r="K2831" i="1"/>
  <c r="K4736" i="1"/>
  <c r="K6198" i="1"/>
  <c r="K967" i="1"/>
  <c r="K7773" i="1"/>
  <c r="K2975" i="1"/>
  <c r="K7920" i="1"/>
  <c r="K7301" i="1"/>
  <c r="K9585" i="1"/>
  <c r="K6712" i="1"/>
  <c r="K1440" i="1"/>
  <c r="K6546" i="1"/>
  <c r="K29" i="1"/>
  <c r="K3408" i="1"/>
  <c r="K8548" i="1"/>
  <c r="K8549" i="1"/>
  <c r="K993" i="1"/>
  <c r="K1291" i="1"/>
  <c r="K1767" i="1"/>
  <c r="K605" i="1"/>
  <c r="K8862" i="1"/>
  <c r="K4908" i="1"/>
  <c r="K4909" i="1"/>
  <c r="K7650" i="1"/>
  <c r="K7651" i="1"/>
  <c r="K9436" i="1"/>
  <c r="K124" i="1"/>
  <c r="K125" i="1"/>
  <c r="K1799" i="1"/>
  <c r="K6654" i="1"/>
  <c r="K5751" i="1"/>
  <c r="K5752" i="1"/>
  <c r="K203" i="1"/>
  <c r="K3146" i="1"/>
  <c r="K8335" i="1"/>
  <c r="K8336" i="1"/>
  <c r="K882" i="1"/>
  <c r="K9315" i="1"/>
  <c r="K7412" i="1"/>
  <c r="K7413" i="1"/>
  <c r="K1417" i="1"/>
  <c r="K4372" i="1"/>
  <c r="K4373" i="1"/>
  <c r="K857" i="1"/>
  <c r="K1041" i="1"/>
  <c r="K1954" i="1"/>
  <c r="K3948" i="1"/>
  <c r="N7043" i="1"/>
  <c r="N6544" i="1"/>
  <c r="N7474" i="1"/>
  <c r="N591" i="1"/>
  <c r="N2428" i="1"/>
  <c r="N4422" i="1"/>
  <c r="N5923" i="1"/>
  <c r="N1890" i="1"/>
  <c r="N1891" i="1"/>
  <c r="N1892" i="1"/>
  <c r="N525" i="1"/>
  <c r="N2074" i="1"/>
  <c r="N2075" i="1"/>
  <c r="N7058" i="1"/>
  <c r="N7059" i="1"/>
  <c r="N5745" i="1"/>
  <c r="N4934" i="1"/>
  <c r="N8047" i="1"/>
  <c r="N3075" i="1"/>
  <c r="N4871" i="1"/>
  <c r="N4872" i="1"/>
  <c r="N850" i="1"/>
  <c r="N9279" i="1"/>
  <c r="N2637" i="1"/>
  <c r="N6927" i="1"/>
  <c r="N8174" i="1"/>
  <c r="N6917" i="1"/>
  <c r="N748" i="1"/>
  <c r="N749" i="1"/>
  <c r="N880" i="1"/>
  <c r="N881" i="1"/>
  <c r="N327" i="1"/>
  <c r="N328" i="1"/>
  <c r="N4277" i="1"/>
  <c r="N4278" i="1"/>
  <c r="N4589" i="1"/>
  <c r="N942" i="1"/>
  <c r="N943" i="1"/>
  <c r="N5853" i="1"/>
  <c r="N9295" i="1"/>
  <c r="N9173" i="1"/>
  <c r="N1183" i="1"/>
  <c r="N2141" i="1"/>
  <c r="N2142" i="1"/>
  <c r="N7389" i="1"/>
  <c r="N6027" i="1"/>
  <c r="N6028" i="1"/>
  <c r="N6566" i="1"/>
  <c r="N8226" i="1"/>
  <c r="N1153" i="1"/>
  <c r="N8966" i="1"/>
  <c r="N9501" i="1"/>
  <c r="N9502" i="1"/>
  <c r="N7647" i="1"/>
  <c r="N6392" i="1"/>
  <c r="N8550" i="1"/>
  <c r="N8551" i="1"/>
  <c r="N160" i="1"/>
  <c r="N8735" i="1"/>
  <c r="N570" i="1"/>
  <c r="N567" i="1"/>
  <c r="N8593" i="1"/>
  <c r="N7774" i="1"/>
  <c r="N1639" i="1"/>
  <c r="N1640" i="1"/>
  <c r="N2529" i="1"/>
  <c r="N4706" i="1"/>
  <c r="N1191" i="1"/>
  <c r="N8861" i="1"/>
  <c r="N7100" i="1"/>
  <c r="N7997" i="1"/>
  <c r="N5633" i="1"/>
  <c r="N2155" i="1"/>
  <c r="N2156" i="1"/>
  <c r="N6384" i="1"/>
  <c r="N6385" i="1"/>
  <c r="N9391" i="1"/>
  <c r="N6563" i="1"/>
  <c r="N2528" i="1"/>
  <c r="N3767" i="1"/>
  <c r="N9581" i="1"/>
  <c r="N9169" i="1"/>
  <c r="N5746" i="1"/>
  <c r="N1542" i="1"/>
  <c r="N2613" i="1"/>
  <c r="N2614" i="1"/>
  <c r="N2615" i="1"/>
  <c r="N2616" i="1"/>
  <c r="N5300" i="1"/>
  <c r="N247" i="1"/>
  <c r="N2010" i="1"/>
  <c r="N3853" i="1"/>
  <c r="N7573" i="1"/>
  <c r="N6541" i="1"/>
  <c r="N907" i="1"/>
  <c r="N965" i="1"/>
  <c r="N685" i="1"/>
  <c r="N686" i="1"/>
  <c r="N5859" i="1"/>
  <c r="N5860" i="1"/>
  <c r="N8591" i="1"/>
  <c r="N4047" i="1"/>
  <c r="N4048" i="1"/>
  <c r="N5297" i="1"/>
  <c r="N5298" i="1"/>
  <c r="N27" i="1"/>
  <c r="N28" i="1"/>
  <c r="N4797" i="1"/>
  <c r="N4798" i="1"/>
  <c r="N4799" i="1"/>
  <c r="N6543" i="1"/>
  <c r="N6648" i="1"/>
  <c r="N7645" i="1"/>
  <c r="N6325" i="1"/>
  <c r="N6985" i="1"/>
  <c r="N6986" i="1"/>
  <c r="N83" i="1"/>
  <c r="N4029" i="1"/>
  <c r="N6191" i="1"/>
  <c r="N6192" i="1"/>
  <c r="N5608" i="1"/>
  <c r="N1649" i="1"/>
  <c r="N9068" i="1"/>
  <c r="N9069" i="1"/>
  <c r="N194" i="1"/>
  <c r="N195" i="1"/>
  <c r="N214" i="1"/>
  <c r="N5422" i="1"/>
  <c r="N3524" i="1"/>
  <c r="N1856" i="1"/>
  <c r="N1770" i="1"/>
  <c r="N6897" i="1"/>
  <c r="N6949" i="1"/>
  <c r="N8675" i="1"/>
  <c r="N8676" i="1"/>
  <c r="N9604" i="1"/>
  <c r="N5108" i="1"/>
  <c r="N4850" i="1"/>
  <c r="N2898" i="1"/>
  <c r="N4959" i="1"/>
  <c r="N6955" i="1"/>
  <c r="N184" i="1"/>
  <c r="N4849" i="1"/>
  <c r="N6766" i="1"/>
  <c r="N4608" i="1"/>
  <c r="N4609" i="1"/>
  <c r="N7837" i="1"/>
  <c r="N7053" i="1"/>
  <c r="N2627" i="1"/>
  <c r="N5744" i="1"/>
  <c r="N1199" i="1"/>
  <c r="N6477" i="1"/>
  <c r="N3279" i="1"/>
  <c r="N3280" i="1"/>
  <c r="N8435" i="1"/>
  <c r="N6499" i="1"/>
  <c r="N2281" i="1"/>
  <c r="N1580" i="1"/>
  <c r="N7306" i="1"/>
  <c r="N8824" i="1"/>
  <c r="N7736" i="1"/>
  <c r="N1835" i="1"/>
  <c r="N6760" i="1"/>
  <c r="N2642" i="1"/>
  <c r="N5356" i="1"/>
  <c r="N774" i="1"/>
  <c r="N872" i="1"/>
  <c r="N6324" i="1"/>
  <c r="N1734" i="1"/>
  <c r="N4810" i="1"/>
  <c r="N3904" i="1"/>
  <c r="N2584" i="1"/>
  <c r="N2585" i="1"/>
  <c r="N8149" i="1"/>
  <c r="N5547" i="1"/>
  <c r="N6569" i="1"/>
  <c r="N4547" i="1"/>
  <c r="N1728" i="1"/>
  <c r="N1175" i="1"/>
  <c r="N7360" i="1"/>
  <c r="N3786" i="1"/>
  <c r="N835" i="1"/>
  <c r="N2831" i="1"/>
  <c r="N4736" i="1"/>
  <c r="N6198" i="1"/>
  <c r="N967" i="1"/>
  <c r="N7773" i="1"/>
  <c r="N2975" i="1"/>
  <c r="N7920" i="1"/>
  <c r="N7301" i="1"/>
  <c r="N9585" i="1"/>
  <c r="N6712" i="1"/>
  <c r="N1440" i="1"/>
  <c r="N6546" i="1"/>
  <c r="N29" i="1"/>
  <c r="N3408" i="1"/>
  <c r="N8548" i="1"/>
  <c r="N8549" i="1"/>
  <c r="N993" i="1"/>
  <c r="N1291" i="1"/>
  <c r="N1767" i="1"/>
  <c r="N605" i="1"/>
  <c r="N8862" i="1"/>
  <c r="N4908" i="1"/>
  <c r="N4909" i="1"/>
  <c r="N7650" i="1"/>
  <c r="N7651" i="1"/>
  <c r="N9436" i="1"/>
  <c r="N124" i="1"/>
  <c r="N125" i="1"/>
  <c r="N1799" i="1"/>
  <c r="N6654" i="1"/>
  <c r="N5751" i="1"/>
  <c r="N5752" i="1"/>
  <c r="N203" i="1"/>
  <c r="N3146" i="1"/>
  <c r="N8335" i="1"/>
  <c r="N8336" i="1"/>
  <c r="N882" i="1"/>
  <c r="N9315" i="1"/>
  <c r="N7412" i="1"/>
  <c r="N7413" i="1"/>
  <c r="N1417" i="1"/>
  <c r="N4372" i="1"/>
  <c r="N4373" i="1"/>
  <c r="N857" i="1"/>
  <c r="N1041" i="1"/>
  <c r="N1954" i="1"/>
  <c r="N3948" i="1"/>
  <c r="K5305" i="1"/>
  <c r="N5305" i="1"/>
  <c r="K7804" i="1"/>
  <c r="K5699" i="1"/>
  <c r="K7060" i="1"/>
  <c r="K7061" i="1"/>
  <c r="K7062" i="1"/>
  <c r="K1412" i="1"/>
  <c r="K4954" i="1"/>
  <c r="K4955" i="1"/>
  <c r="K3297" i="1"/>
  <c r="K4335" i="1"/>
  <c r="K4336" i="1"/>
  <c r="K8813" i="1"/>
  <c r="K8814" i="1"/>
  <c r="K8815" i="1"/>
  <c r="K5101" i="1"/>
  <c r="K5102" i="1"/>
  <c r="K6872" i="1"/>
  <c r="K2811" i="1"/>
  <c r="K7759" i="1"/>
  <c r="K1765" i="1"/>
  <c r="K7938" i="1"/>
  <c r="K517" i="1"/>
  <c r="K6642" i="1"/>
  <c r="K8308" i="1"/>
  <c r="K1805" i="1"/>
  <c r="K1039" i="1"/>
  <c r="K1040" i="1"/>
  <c r="K3416" i="1"/>
  <c r="K904" i="1"/>
  <c r="K568" i="1"/>
  <c r="K5004" i="1"/>
  <c r="K5005" i="1"/>
  <c r="K7578" i="1"/>
  <c r="K8411" i="1"/>
  <c r="K3873" i="1"/>
  <c r="K7919" i="1"/>
  <c r="K5686" i="1"/>
  <c r="K5687" i="1"/>
  <c r="K5688" i="1"/>
  <c r="K2972" i="1"/>
  <c r="K6818" i="1"/>
  <c r="K5087" i="1"/>
  <c r="K7392" i="1"/>
  <c r="K4134" i="1"/>
  <c r="K4135" i="1"/>
  <c r="K8355" i="1"/>
  <c r="K8356" i="1"/>
  <c r="K4851" i="1"/>
  <c r="K4852" i="1"/>
  <c r="K136" i="1"/>
  <c r="K7419" i="1"/>
  <c r="K3412" i="1"/>
  <c r="K3413" i="1"/>
  <c r="K1596" i="1"/>
  <c r="K1597" i="1"/>
  <c r="K4101" i="1"/>
  <c r="K8021" i="1"/>
  <c r="K2147" i="1"/>
  <c r="K9047" i="1"/>
  <c r="K5497" i="1"/>
  <c r="K6410" i="1"/>
  <c r="K1621" i="1"/>
  <c r="K2175" i="1"/>
  <c r="K2176" i="1"/>
  <c r="K1957" i="1"/>
  <c r="K2139" i="1"/>
  <c r="K2140" i="1"/>
  <c r="K7522" i="1"/>
  <c r="K7523" i="1"/>
  <c r="K3508" i="1"/>
  <c r="K5490" i="1"/>
  <c r="K9492" i="1"/>
  <c r="K8040" i="1"/>
  <c r="K8514" i="1"/>
  <c r="K5993" i="1"/>
  <c r="K4212" i="1"/>
  <c r="K8158" i="1"/>
  <c r="K2012" i="1"/>
  <c r="K8193" i="1"/>
  <c r="K4956" i="1"/>
  <c r="K4957" i="1"/>
  <c r="K1270" i="1"/>
  <c r="K7748" i="1"/>
  <c r="K9563" i="1"/>
  <c r="K1434" i="1"/>
  <c r="K3148" i="1"/>
  <c r="K739" i="1"/>
  <c r="K5103" i="1"/>
  <c r="K248" i="1"/>
  <c r="K249" i="1"/>
  <c r="K3411" i="1"/>
  <c r="K577" i="1"/>
  <c r="K5690" i="1"/>
  <c r="K8000" i="1"/>
  <c r="K6805" i="1"/>
  <c r="K201" i="1"/>
  <c r="K202" i="1"/>
  <c r="K2143" i="1"/>
  <c r="K5286" i="1"/>
  <c r="K9287" i="1"/>
  <c r="K9288" i="1"/>
  <c r="K4846" i="1"/>
  <c r="K4847" i="1"/>
  <c r="K7535" i="1"/>
  <c r="K4599" i="1"/>
  <c r="K9262" i="1"/>
  <c r="K8229" i="1"/>
  <c r="K150" i="1"/>
  <c r="K2628" i="1"/>
  <c r="K8589" i="1"/>
  <c r="K6881" i="1"/>
  <c r="K1648" i="1"/>
  <c r="K6928" i="1"/>
  <c r="K6929" i="1"/>
  <c r="K5097" i="1"/>
  <c r="K9360" i="1"/>
  <c r="K6811" i="1"/>
  <c r="K1418" i="1"/>
  <c r="K8062" i="1"/>
  <c r="K851" i="1"/>
  <c r="K852" i="1"/>
  <c r="K853" i="1"/>
  <c r="K1958" i="1"/>
  <c r="K5100" i="1"/>
  <c r="K5877" i="1"/>
  <c r="K1443" i="1"/>
  <c r="K4086" i="1"/>
  <c r="K1609" i="1"/>
  <c r="K1610" i="1"/>
  <c r="K3823" i="1"/>
  <c r="K7135" i="1"/>
  <c r="K7136" i="1"/>
  <c r="K7315" i="1"/>
  <c r="K8362" i="1"/>
  <c r="K9168" i="1"/>
  <c r="K7227" i="1"/>
  <c r="K7228" i="1"/>
  <c r="K571" i="1"/>
  <c r="K4294" i="1"/>
  <c r="K4295" i="1"/>
  <c r="K5003" i="1"/>
  <c r="K7928" i="1"/>
  <c r="K2819" i="1"/>
  <c r="K7393" i="1"/>
  <c r="K3147" i="1"/>
  <c r="K8733" i="1"/>
  <c r="K8734" i="1"/>
  <c r="K4397" i="1"/>
  <c r="K4740" i="1"/>
  <c r="K4741" i="1"/>
  <c r="K1101" i="1"/>
  <c r="K1102" i="1"/>
  <c r="N7804" i="1"/>
  <c r="N5699" i="1"/>
  <c r="N7060" i="1"/>
  <c r="N7061" i="1"/>
  <c r="N7062" i="1"/>
  <c r="N1412" i="1"/>
  <c r="N4954" i="1"/>
  <c r="N4955" i="1"/>
  <c r="N3297" i="1"/>
  <c r="N4335" i="1"/>
  <c r="N4336" i="1"/>
  <c r="N8813" i="1"/>
  <c r="N8814" i="1"/>
  <c r="N8815" i="1"/>
  <c r="N5101" i="1"/>
  <c r="N5102" i="1"/>
  <c r="N6872" i="1"/>
  <c r="N2811" i="1"/>
  <c r="N7759" i="1"/>
  <c r="N1765" i="1"/>
  <c r="N7938" i="1"/>
  <c r="N517" i="1"/>
  <c r="N6642" i="1"/>
  <c r="N8308" i="1"/>
  <c r="N1805" i="1"/>
  <c r="N1039" i="1"/>
  <c r="N1040" i="1"/>
  <c r="N3416" i="1"/>
  <c r="N904" i="1"/>
  <c r="N568" i="1"/>
  <c r="N5004" i="1"/>
  <c r="N5005" i="1"/>
  <c r="N7578" i="1"/>
  <c r="N8411" i="1"/>
  <c r="N3873" i="1"/>
  <c r="N7919" i="1"/>
  <c r="N5686" i="1"/>
  <c r="N5687" i="1"/>
  <c r="N5688" i="1"/>
  <c r="N2972" i="1"/>
  <c r="N6818" i="1"/>
  <c r="N5087" i="1"/>
  <c r="N7392" i="1"/>
  <c r="N4134" i="1"/>
  <c r="N4135" i="1"/>
  <c r="N8355" i="1"/>
  <c r="N8356" i="1"/>
  <c r="N4851" i="1"/>
  <c r="N4852" i="1"/>
  <c r="N136" i="1"/>
  <c r="N7419" i="1"/>
  <c r="N3412" i="1"/>
  <c r="N3413" i="1"/>
  <c r="N1596" i="1"/>
  <c r="N1597" i="1"/>
  <c r="N4101" i="1"/>
  <c r="N8021" i="1"/>
  <c r="N2147" i="1"/>
  <c r="N9047" i="1"/>
  <c r="N5497" i="1"/>
  <c r="N6410" i="1"/>
  <c r="N1621" i="1"/>
  <c r="N2175" i="1"/>
  <c r="N2176" i="1"/>
  <c r="N1957" i="1"/>
  <c r="N2139" i="1"/>
  <c r="N2140" i="1"/>
  <c r="N7522" i="1"/>
  <c r="N7523" i="1"/>
  <c r="N3508" i="1"/>
  <c r="N5490" i="1"/>
  <c r="N9492" i="1"/>
  <c r="N8040" i="1"/>
  <c r="N8514" i="1"/>
  <c r="N5993" i="1"/>
  <c r="N4212" i="1"/>
  <c r="N8158" i="1"/>
  <c r="N2012" i="1"/>
  <c r="N8193" i="1"/>
  <c r="N4956" i="1"/>
  <c r="N4957" i="1"/>
  <c r="N1270" i="1"/>
  <c r="N7748" i="1"/>
  <c r="N9563" i="1"/>
  <c r="N1434" i="1"/>
  <c r="N3148" i="1"/>
  <c r="N739" i="1"/>
  <c r="N5103" i="1"/>
  <c r="N248" i="1"/>
  <c r="N249" i="1"/>
  <c r="N3411" i="1"/>
  <c r="N577" i="1"/>
  <c r="N5690" i="1"/>
  <c r="N8000" i="1"/>
  <c r="N6805" i="1"/>
  <c r="N201" i="1"/>
  <c r="N202" i="1"/>
  <c r="N2143" i="1"/>
  <c r="N5286" i="1"/>
  <c r="N9287" i="1"/>
  <c r="N9288" i="1"/>
  <c r="N4846" i="1"/>
  <c r="N4847" i="1"/>
  <c r="N7535" i="1"/>
  <c r="N4599" i="1"/>
  <c r="N9262" i="1"/>
  <c r="N8229" i="1"/>
  <c r="N150" i="1"/>
  <c r="N2628" i="1"/>
  <c r="N8589" i="1"/>
  <c r="N6881" i="1"/>
  <c r="N1648" i="1"/>
  <c r="N6928" i="1"/>
  <c r="N6929" i="1"/>
  <c r="N5097" i="1"/>
  <c r="N9360" i="1"/>
  <c r="N6811" i="1"/>
  <c r="N1418" i="1"/>
  <c r="N8062" i="1"/>
  <c r="N851" i="1"/>
  <c r="N852" i="1"/>
  <c r="N853" i="1"/>
  <c r="N1958" i="1"/>
  <c r="N5100" i="1"/>
  <c r="N5877" i="1"/>
  <c r="N1443" i="1"/>
  <c r="N4086" i="1"/>
  <c r="N1609" i="1"/>
  <c r="N1610" i="1"/>
  <c r="N3823" i="1"/>
  <c r="N7135" i="1"/>
  <c r="N7136" i="1"/>
  <c r="N7315" i="1"/>
  <c r="N8362" i="1"/>
  <c r="N9168" i="1"/>
  <c r="N7227" i="1"/>
  <c r="N7228" i="1"/>
  <c r="N571" i="1"/>
  <c r="N4294" i="1"/>
  <c r="N4295" i="1"/>
  <c r="N5003" i="1"/>
  <c r="N7928" i="1"/>
  <c r="N2819" i="1"/>
  <c r="N7393" i="1"/>
  <c r="N3147" i="1"/>
  <c r="N8733" i="1"/>
  <c r="N8734" i="1"/>
  <c r="N4397" i="1"/>
  <c r="N4740" i="1"/>
  <c r="N4741" i="1"/>
  <c r="N1101" i="1"/>
  <c r="N1102" i="1"/>
  <c r="K1224" i="1" l="1"/>
  <c r="K6387" i="1"/>
  <c r="K6514" i="1"/>
  <c r="K7992" i="1"/>
  <c r="K9013" i="1"/>
  <c r="K2195" i="1"/>
  <c r="K9227" i="1"/>
  <c r="K2157" i="1"/>
  <c r="K5546" i="1"/>
  <c r="K5282" i="1"/>
  <c r="K902" i="1"/>
  <c r="K838" i="1"/>
  <c r="K1432" i="1"/>
  <c r="K7524" i="1"/>
  <c r="K2303" i="1"/>
  <c r="K5590" i="1"/>
  <c r="K1618" i="1"/>
  <c r="K2832" i="1"/>
  <c r="K5228" i="1"/>
  <c r="K5229" i="1"/>
  <c r="K1543" i="1"/>
  <c r="K1771" i="1"/>
  <c r="K2827" i="1"/>
  <c r="K2828" i="1"/>
  <c r="K2829" i="1"/>
  <c r="K3911" i="1"/>
  <c r="K9012" i="1"/>
  <c r="K2507" i="1"/>
  <c r="K3204" i="1"/>
  <c r="K7336" i="1"/>
  <c r="K2300" i="1"/>
  <c r="K6771" i="1"/>
  <c r="K2338" i="1"/>
  <c r="K2339" i="1"/>
  <c r="K6931" i="1"/>
  <c r="K8699" i="1"/>
  <c r="K1005" i="1"/>
  <c r="K6108" i="1"/>
  <c r="K7872" i="1"/>
  <c r="K8043" i="1"/>
  <c r="K8044" i="1"/>
  <c r="K9505" i="1"/>
  <c r="K8194" i="1"/>
  <c r="K7833" i="1"/>
  <c r="K518" i="1"/>
  <c r="K599" i="1"/>
  <c r="K2807" i="1"/>
  <c r="K8196" i="1"/>
  <c r="K8405" i="1"/>
  <c r="K7640" i="1"/>
  <c r="K7641" i="1"/>
  <c r="K3745" i="1"/>
  <c r="K1184" i="1"/>
  <c r="N1224" i="1"/>
  <c r="N6387" i="1"/>
  <c r="N6514" i="1"/>
  <c r="N7992" i="1"/>
  <c r="N9013" i="1"/>
  <c r="N2195" i="1"/>
  <c r="N9227" i="1"/>
  <c r="N2157" i="1"/>
  <c r="N5546" i="1"/>
  <c r="N5282" i="1"/>
  <c r="N902" i="1"/>
  <c r="N838" i="1"/>
  <c r="N1432" i="1"/>
  <c r="N7524" i="1"/>
  <c r="N2303" i="1"/>
  <c r="N5590" i="1"/>
  <c r="N1618" i="1"/>
  <c r="N2832" i="1"/>
  <c r="N5228" i="1"/>
  <c r="N5229" i="1"/>
  <c r="N1543" i="1"/>
  <c r="N1771" i="1"/>
  <c r="N2827" i="1"/>
  <c r="N2828" i="1"/>
  <c r="N2829" i="1"/>
  <c r="N3911" i="1"/>
  <c r="N9012" i="1"/>
  <c r="N2507" i="1"/>
  <c r="N3204" i="1"/>
  <c r="N7336" i="1"/>
  <c r="N2300" i="1"/>
  <c r="N6771" i="1"/>
  <c r="N2338" i="1"/>
  <c r="N2339" i="1"/>
  <c r="N6931" i="1"/>
  <c r="N8699" i="1"/>
  <c r="N1005" i="1"/>
  <c r="N6108" i="1"/>
  <c r="N7872" i="1"/>
  <c r="N8043" i="1"/>
  <c r="N8044" i="1"/>
  <c r="N9505" i="1"/>
  <c r="N8194" i="1"/>
  <c r="N7833" i="1"/>
  <c r="N518" i="1"/>
  <c r="N599" i="1"/>
  <c r="N2807" i="1"/>
  <c r="N8196" i="1"/>
  <c r="N8405" i="1"/>
  <c r="N7640" i="1"/>
  <c r="N7641" i="1"/>
  <c r="N3745" i="1"/>
  <c r="N1184" i="1"/>
  <c r="K3825" i="1"/>
  <c r="K3826" i="1"/>
  <c r="K4441" i="1"/>
  <c r="K208" i="1"/>
  <c r="K5880" i="1"/>
  <c r="K2392" i="1"/>
  <c r="K1993" i="1"/>
  <c r="K6197" i="1"/>
  <c r="K7012" i="1"/>
  <c r="K3414" i="1"/>
  <c r="K6753" i="1"/>
  <c r="K1065" i="1"/>
  <c r="K1790" i="1"/>
  <c r="K3126" i="1"/>
  <c r="K7054" i="1"/>
  <c r="K3730" i="1"/>
  <c r="K5576" i="1"/>
  <c r="K2812" i="1"/>
  <c r="K2813" i="1"/>
  <c r="K4497" i="1"/>
  <c r="K3031" i="1"/>
  <c r="K6995" i="1"/>
  <c r="K122" i="1"/>
  <c r="K5371" i="1"/>
  <c r="K8664" i="1"/>
  <c r="K1851" i="1"/>
  <c r="K1852" i="1"/>
  <c r="K1718" i="1"/>
  <c r="K5836" i="1"/>
  <c r="K4604" i="1"/>
  <c r="K4122" i="1"/>
  <c r="K4843" i="1"/>
  <c r="K4430" i="1"/>
  <c r="K4890" i="1"/>
  <c r="K2270" i="1"/>
  <c r="K4424" i="1"/>
  <c r="K8590" i="1"/>
  <c r="K9228" i="1"/>
  <c r="K9229" i="1"/>
  <c r="K4744" i="1"/>
  <c r="K4745" i="1"/>
  <c r="K4746" i="1"/>
  <c r="K1984" i="1"/>
  <c r="K5337" i="1"/>
  <c r="K5338" i="1"/>
  <c r="K8579" i="1"/>
  <c r="K6846" i="1"/>
  <c r="K3330" i="1"/>
  <c r="K3331" i="1"/>
  <c r="K4015" i="1"/>
  <c r="K1093" i="1"/>
  <c r="K1103" i="1"/>
  <c r="K7757" i="1"/>
  <c r="K8679" i="1"/>
  <c r="K4743" i="1"/>
  <c r="K4330" i="1"/>
  <c r="K4439" i="1"/>
  <c r="K3432" i="1"/>
  <c r="K1099" i="1"/>
  <c r="K5335" i="1"/>
  <c r="K286" i="1"/>
  <c r="K5712" i="1"/>
  <c r="K9269" i="1"/>
  <c r="K6288" i="1"/>
  <c r="K1292" i="1"/>
  <c r="K4070" i="1"/>
  <c r="K3020" i="1"/>
  <c r="K3194" i="1"/>
  <c r="K3057" i="1"/>
  <c r="K6056" i="1"/>
  <c r="K8074" i="1"/>
  <c r="K1446" i="1"/>
  <c r="K2566" i="1"/>
  <c r="K2567" i="1"/>
  <c r="K2645" i="1"/>
  <c r="K6655" i="1"/>
  <c r="K4438" i="1"/>
  <c r="K580" i="1"/>
  <c r="K515" i="1"/>
  <c r="K6565" i="1"/>
  <c r="K9158" i="1"/>
  <c r="K3481" i="1"/>
  <c r="K3504" i="1"/>
  <c r="K4891" i="1"/>
  <c r="K1271" i="1"/>
  <c r="K5105" i="1"/>
  <c r="K603" i="1"/>
  <c r="K841" i="1"/>
  <c r="K9467" i="1"/>
  <c r="K3672" i="1"/>
  <c r="K3018" i="1"/>
  <c r="K3131" i="1"/>
  <c r="K2924" i="1"/>
  <c r="K2196" i="1"/>
  <c r="K5153" i="1"/>
  <c r="K3474" i="1"/>
  <c r="K1094" i="1"/>
  <c r="K2571" i="1"/>
  <c r="K962" i="1"/>
  <c r="K9213" i="1"/>
  <c r="K8963" i="1"/>
  <c r="K8964" i="1"/>
  <c r="K3299" i="1"/>
  <c r="K8792" i="1"/>
  <c r="K5924" i="1"/>
  <c r="K8626" i="1"/>
  <c r="K3274" i="1"/>
  <c r="K5852" i="1"/>
  <c r="K53" i="1"/>
  <c r="K4561" i="1"/>
  <c r="K1665" i="1"/>
  <c r="K353" i="1"/>
  <c r="K354" i="1"/>
  <c r="K4442" i="1"/>
  <c r="K1186" i="1"/>
  <c r="K488" i="1"/>
  <c r="K795" i="1"/>
  <c r="K9283" i="1"/>
  <c r="K8614" i="1"/>
  <c r="K4480" i="1"/>
  <c r="K5632" i="1"/>
  <c r="K8228" i="1"/>
  <c r="K3239" i="1"/>
  <c r="K2559" i="1"/>
  <c r="K4607" i="1"/>
  <c r="K2611" i="1"/>
  <c r="K95" i="1"/>
  <c r="K3420" i="1"/>
  <c r="K3186" i="1"/>
  <c r="K5096" i="1"/>
  <c r="K751" i="1"/>
  <c r="N3825" i="1"/>
  <c r="N3826" i="1"/>
  <c r="N4441" i="1"/>
  <c r="N208" i="1"/>
  <c r="N5880" i="1"/>
  <c r="N2392" i="1"/>
  <c r="N1993" i="1"/>
  <c r="N6197" i="1"/>
  <c r="N7012" i="1"/>
  <c r="N3414" i="1"/>
  <c r="N6753" i="1"/>
  <c r="N1065" i="1"/>
  <c r="N1790" i="1"/>
  <c r="N3126" i="1"/>
  <c r="N7054" i="1"/>
  <c r="N3730" i="1"/>
  <c r="N5576" i="1"/>
  <c r="N2812" i="1"/>
  <c r="N2813" i="1"/>
  <c r="N4497" i="1"/>
  <c r="N3031" i="1"/>
  <c r="N6995" i="1"/>
  <c r="N122" i="1"/>
  <c r="N5371" i="1"/>
  <c r="N8664" i="1"/>
  <c r="N1851" i="1"/>
  <c r="N1852" i="1"/>
  <c r="N1718" i="1"/>
  <c r="N5836" i="1"/>
  <c r="N4604" i="1"/>
  <c r="N4122" i="1"/>
  <c r="N4843" i="1"/>
  <c r="N4430" i="1"/>
  <c r="N4890" i="1"/>
  <c r="N2270" i="1"/>
  <c r="N4424" i="1"/>
  <c r="N8590" i="1"/>
  <c r="N9228" i="1"/>
  <c r="N9229" i="1"/>
  <c r="N4744" i="1"/>
  <c r="N4745" i="1"/>
  <c r="N4746" i="1"/>
  <c r="N1984" i="1"/>
  <c r="N5337" i="1"/>
  <c r="N5338" i="1"/>
  <c r="N8579" i="1"/>
  <c r="N6846" i="1"/>
  <c r="N3330" i="1"/>
  <c r="N3331" i="1"/>
  <c r="N4015" i="1"/>
  <c r="N1093" i="1"/>
  <c r="N1103" i="1"/>
  <c r="N7757" i="1"/>
  <c r="N8679" i="1"/>
  <c r="N4743" i="1"/>
  <c r="N4330" i="1"/>
  <c r="N4439" i="1"/>
  <c r="N3432" i="1"/>
  <c r="N1099" i="1"/>
  <c r="N5335" i="1"/>
  <c r="N286" i="1"/>
  <c r="N5712" i="1"/>
  <c r="N9269" i="1"/>
  <c r="N6288" i="1"/>
  <c r="N1292" i="1"/>
  <c r="N4070" i="1"/>
  <c r="N3020" i="1"/>
  <c r="N3194" i="1"/>
  <c r="N3057" i="1"/>
  <c r="N6056" i="1"/>
  <c r="N8074" i="1"/>
  <c r="N1446" i="1"/>
  <c r="N2566" i="1"/>
  <c r="N2567" i="1"/>
  <c r="N2645" i="1"/>
  <c r="N6655" i="1"/>
  <c r="N4438" i="1"/>
  <c r="N580" i="1"/>
  <c r="N515" i="1"/>
  <c r="N6565" i="1"/>
  <c r="N9158" i="1"/>
  <c r="N3481" i="1"/>
  <c r="N3504" i="1"/>
  <c r="N4891" i="1"/>
  <c r="N1271" i="1"/>
  <c r="N5105" i="1"/>
  <c r="N603" i="1"/>
  <c r="N841" i="1"/>
  <c r="N9467" i="1"/>
  <c r="N3672" i="1"/>
  <c r="N3018" i="1"/>
  <c r="N3131" i="1"/>
  <c r="N2924" i="1"/>
  <c r="N2196" i="1"/>
  <c r="N5153" i="1"/>
  <c r="N3474" i="1"/>
  <c r="N1094" i="1"/>
  <c r="N2571" i="1"/>
  <c r="N962" i="1"/>
  <c r="N9213" i="1"/>
  <c r="N8963" i="1"/>
  <c r="N8964" i="1"/>
  <c r="N3299" i="1"/>
  <c r="N8792" i="1"/>
  <c r="N5924" i="1"/>
  <c r="N8626" i="1"/>
  <c r="N3274" i="1"/>
  <c r="N5852" i="1"/>
  <c r="N53" i="1"/>
  <c r="N4561" i="1"/>
  <c r="N1665" i="1"/>
  <c r="N353" i="1"/>
  <c r="N354" i="1"/>
  <c r="N4442" i="1"/>
  <c r="N1186" i="1"/>
  <c r="N488" i="1"/>
  <c r="N795" i="1"/>
  <c r="N9283" i="1"/>
  <c r="N8614" i="1"/>
  <c r="N4480" i="1"/>
  <c r="N5632" i="1"/>
  <c r="N8228" i="1"/>
  <c r="N3239" i="1"/>
  <c r="N2559" i="1"/>
  <c r="N4607" i="1"/>
  <c r="N2611" i="1"/>
  <c r="N95" i="1"/>
  <c r="N3420" i="1"/>
  <c r="N3186" i="1"/>
  <c r="N5096" i="1"/>
  <c r="N751" i="1"/>
  <c r="K8957" i="1"/>
  <c r="N8957" i="1"/>
  <c r="K7358" i="1"/>
  <c r="K6290" i="1"/>
  <c r="K4815" i="1"/>
  <c r="K3475" i="1"/>
  <c r="K8954" i="1"/>
  <c r="K8310" i="1"/>
  <c r="K5333" i="1"/>
  <c r="K6965" i="1"/>
  <c r="K2031" i="1"/>
  <c r="K9582" i="1"/>
  <c r="K5461" i="1"/>
  <c r="K6046" i="1"/>
  <c r="K8041" i="1"/>
  <c r="K9361" i="1"/>
  <c r="K8173" i="1"/>
  <c r="K3218" i="1"/>
  <c r="K3219" i="1"/>
  <c r="K246" i="1"/>
  <c r="K6761" i="1"/>
  <c r="K8190" i="1"/>
  <c r="K6956" i="1"/>
  <c r="K6957" i="1"/>
  <c r="K6215" i="1"/>
  <c r="K5927" i="1"/>
  <c r="K8896" i="1"/>
  <c r="K9466" i="1"/>
  <c r="K1565" i="1"/>
  <c r="K2271" i="1"/>
  <c r="K3729" i="1"/>
  <c r="K1189" i="1"/>
  <c r="K9157" i="1"/>
  <c r="K761" i="1"/>
  <c r="K8721" i="1"/>
  <c r="K8177" i="1"/>
  <c r="K2282" i="1"/>
  <c r="K7045" i="1"/>
  <c r="K7420" i="1"/>
  <c r="K7421" i="1"/>
  <c r="K3956" i="1"/>
  <c r="K4963" i="1"/>
  <c r="K617" i="1"/>
  <c r="K2013" i="1"/>
  <c r="K8001" i="1"/>
  <c r="K1897" i="1"/>
  <c r="K7777" i="1"/>
  <c r="K626" i="1"/>
  <c r="K5284" i="1"/>
  <c r="K6111" i="1"/>
  <c r="K1064" i="1"/>
  <c r="K1650" i="1"/>
  <c r="K2814" i="1"/>
  <c r="K3499" i="1"/>
  <c r="K9465" i="1"/>
  <c r="K5735" i="1"/>
  <c r="K5837" i="1"/>
  <c r="K6729" i="1"/>
  <c r="K6406" i="1"/>
  <c r="N7358" i="1"/>
  <c r="N6290" i="1"/>
  <c r="N4815" i="1"/>
  <c r="N3475" i="1"/>
  <c r="N8954" i="1"/>
  <c r="N8310" i="1"/>
  <c r="N5333" i="1"/>
  <c r="N6965" i="1"/>
  <c r="N2031" i="1"/>
  <c r="N9582" i="1"/>
  <c r="N5461" i="1"/>
  <c r="N6046" i="1"/>
  <c r="N8041" i="1"/>
  <c r="N9361" i="1"/>
  <c r="N8173" i="1"/>
  <c r="N3218" i="1"/>
  <c r="N3219" i="1"/>
  <c r="N246" i="1"/>
  <c r="N6761" i="1"/>
  <c r="N8190" i="1"/>
  <c r="N6956" i="1"/>
  <c r="N6957" i="1"/>
  <c r="N6215" i="1"/>
  <c r="N5927" i="1"/>
  <c r="N8896" i="1"/>
  <c r="N9466" i="1"/>
  <c r="N1565" i="1"/>
  <c r="N2271" i="1"/>
  <c r="N3729" i="1"/>
  <c r="N1189" i="1"/>
  <c r="N9157" i="1"/>
  <c r="N761" i="1"/>
  <c r="N8721" i="1"/>
  <c r="N8177" i="1"/>
  <c r="N2282" i="1"/>
  <c r="N7045" i="1"/>
  <c r="N7420" i="1"/>
  <c r="N7421" i="1"/>
  <c r="N3956" i="1"/>
  <c r="N4963" i="1"/>
  <c r="N617" i="1"/>
  <c r="N2013" i="1"/>
  <c r="N8001" i="1"/>
  <c r="N1897" i="1"/>
  <c r="N7777" i="1"/>
  <c r="N626" i="1"/>
  <c r="N5284" i="1"/>
  <c r="N6111" i="1"/>
  <c r="N1064" i="1"/>
  <c r="N1650" i="1"/>
  <c r="N2814" i="1"/>
  <c r="N3499" i="1"/>
  <c r="N9465" i="1"/>
  <c r="N5735" i="1"/>
  <c r="N5837" i="1"/>
  <c r="N6729" i="1"/>
  <c r="N6406" i="1"/>
  <c r="K4742" i="1"/>
  <c r="K2398" i="1"/>
  <c r="K3332" i="1"/>
  <c r="K1992" i="1"/>
  <c r="K2151" i="1"/>
  <c r="K2152" i="1"/>
  <c r="K2153" i="1"/>
  <c r="K9171" i="1"/>
  <c r="K1098" i="1"/>
  <c r="K9538" i="1"/>
  <c r="K6293" i="1"/>
  <c r="K6504" i="1"/>
  <c r="K8612" i="1"/>
  <c r="K5969" i="1"/>
  <c r="K6166" i="1"/>
  <c r="K279" i="1"/>
  <c r="K7963" i="1"/>
  <c r="K2820" i="1"/>
  <c r="K324" i="1"/>
  <c r="K694" i="1"/>
  <c r="K344" i="1"/>
  <c r="K7521" i="1"/>
  <c r="K4445" i="1"/>
  <c r="K4069" i="1"/>
  <c r="K5355" i="1"/>
  <c r="K6752" i="1"/>
  <c r="K3581" i="1"/>
  <c r="K3582" i="1"/>
  <c r="K1413" i="1"/>
  <c r="K7649" i="1"/>
  <c r="K3447" i="1"/>
  <c r="K1807" i="1"/>
  <c r="K9072" i="1"/>
  <c r="K8073" i="1"/>
  <c r="K3273" i="1"/>
  <c r="K8384" i="1"/>
  <c r="K188" i="1"/>
  <c r="K189" i="1"/>
  <c r="K9016" i="1"/>
  <c r="K9017" i="1"/>
  <c r="K6817" i="1"/>
  <c r="K9014" i="1"/>
  <c r="K3168" i="1"/>
  <c r="K3169" i="1"/>
  <c r="K287" i="1"/>
  <c r="K8395" i="1"/>
  <c r="K7921" i="1"/>
  <c r="K7922" i="1"/>
  <c r="K6025" i="1"/>
  <c r="K3303" i="1"/>
  <c r="K6698" i="1"/>
  <c r="K6699" i="1"/>
  <c r="K6700" i="1"/>
  <c r="K2366" i="1"/>
  <c r="K6424" i="1"/>
  <c r="K4440" i="1"/>
  <c r="K7758" i="1"/>
  <c r="K5171" i="1"/>
  <c r="K8545" i="1"/>
  <c r="K1622" i="1"/>
  <c r="K7137" i="1"/>
  <c r="K4811" i="1"/>
  <c r="K9268" i="1"/>
  <c r="K520" i="1"/>
  <c r="K521" i="1"/>
  <c r="K1573" i="1"/>
  <c r="K3292" i="1"/>
  <c r="K2145" i="1"/>
  <c r="K6393" i="1"/>
  <c r="K3192" i="1"/>
  <c r="K3415" i="1"/>
  <c r="K1108" i="1"/>
  <c r="K1109" i="1"/>
  <c r="K9183" i="1"/>
  <c r="K6657" i="1"/>
  <c r="K2304" i="1"/>
  <c r="K6272" i="1"/>
  <c r="K8587" i="1"/>
  <c r="K2345" i="1"/>
  <c r="K926" i="1"/>
  <c r="K1228" i="1"/>
  <c r="K127" i="1"/>
  <c r="K6030" i="1"/>
  <c r="K4633" i="1"/>
  <c r="K3667" i="1"/>
  <c r="K3668" i="1"/>
  <c r="K843" i="1"/>
  <c r="K34" i="1"/>
  <c r="K7041" i="1"/>
  <c r="K5302" i="1"/>
  <c r="K5303" i="1"/>
  <c r="K5304" i="1"/>
  <c r="K8111" i="1"/>
  <c r="K85" i="1"/>
  <c r="K5908" i="1"/>
  <c r="K5909" i="1"/>
  <c r="K6042" i="1"/>
  <c r="K6062" i="1"/>
  <c r="K6560" i="1"/>
  <c r="K3277" i="1"/>
  <c r="K52" i="1"/>
  <c r="K1423" i="1"/>
  <c r="K909" i="1"/>
  <c r="K7642" i="1"/>
  <c r="K1227" i="1"/>
  <c r="K6405" i="1"/>
  <c r="K6450" i="1"/>
  <c r="K3053" i="1"/>
  <c r="K5331" i="1"/>
  <c r="N4742" i="1"/>
  <c r="N2398" i="1"/>
  <c r="N3332" i="1"/>
  <c r="N1992" i="1"/>
  <c r="N2151" i="1"/>
  <c r="N2152" i="1"/>
  <c r="N2153" i="1"/>
  <c r="N9171" i="1"/>
  <c r="N1098" i="1"/>
  <c r="N9538" i="1"/>
  <c r="N6293" i="1"/>
  <c r="N6504" i="1"/>
  <c r="N8612" i="1"/>
  <c r="N5969" i="1"/>
  <c r="N6166" i="1"/>
  <c r="N279" i="1"/>
  <c r="N7963" i="1"/>
  <c r="N2820" i="1"/>
  <c r="N324" i="1"/>
  <c r="N694" i="1"/>
  <c r="N344" i="1"/>
  <c r="N7521" i="1"/>
  <c r="N4445" i="1"/>
  <c r="N4069" i="1"/>
  <c r="N5355" i="1"/>
  <c r="N6752" i="1"/>
  <c r="N3581" i="1"/>
  <c r="N3582" i="1"/>
  <c r="N1413" i="1"/>
  <c r="N7649" i="1"/>
  <c r="N3447" i="1"/>
  <c r="N1807" i="1"/>
  <c r="N9072" i="1"/>
  <c r="N8073" i="1"/>
  <c r="N3273" i="1"/>
  <c r="N8384" i="1"/>
  <c r="N188" i="1"/>
  <c r="N189" i="1"/>
  <c r="N9016" i="1"/>
  <c r="N9017" i="1"/>
  <c r="N6817" i="1"/>
  <c r="N9014" i="1"/>
  <c r="N3168" i="1"/>
  <c r="N3169" i="1"/>
  <c r="N287" i="1"/>
  <c r="N8395" i="1"/>
  <c r="N7921" i="1"/>
  <c r="N7922" i="1"/>
  <c r="N6025" i="1"/>
  <c r="N3303" i="1"/>
  <c r="N6698" i="1"/>
  <c r="N6699" i="1"/>
  <c r="N6700" i="1"/>
  <c r="N2366" i="1"/>
  <c r="N6424" i="1"/>
  <c r="N4440" i="1"/>
  <c r="N7758" i="1"/>
  <c r="N5171" i="1"/>
  <c r="N8545" i="1"/>
  <c r="N1622" i="1"/>
  <c r="N7137" i="1"/>
  <c r="N4811" i="1"/>
  <c r="N9268" i="1"/>
  <c r="N520" i="1"/>
  <c r="N521" i="1"/>
  <c r="N1573" i="1"/>
  <c r="N3292" i="1"/>
  <c r="N2145" i="1"/>
  <c r="N6393" i="1"/>
  <c r="N3192" i="1"/>
  <c r="N3415" i="1"/>
  <c r="N1108" i="1"/>
  <c r="N1109" i="1"/>
  <c r="N9183" i="1"/>
  <c r="N6657" i="1"/>
  <c r="N2304" i="1"/>
  <c r="N6272" i="1"/>
  <c r="N8587" i="1"/>
  <c r="N2345" i="1"/>
  <c r="N926" i="1"/>
  <c r="N1228" i="1"/>
  <c r="N127" i="1"/>
  <c r="N6030" i="1"/>
  <c r="N4633" i="1"/>
  <c r="N3667" i="1"/>
  <c r="N3668" i="1"/>
  <c r="N843" i="1"/>
  <c r="N34" i="1"/>
  <c r="N7041" i="1"/>
  <c r="N5302" i="1"/>
  <c r="N5303" i="1"/>
  <c r="N5304" i="1"/>
  <c r="N8111" i="1"/>
  <c r="N85" i="1"/>
  <c r="N5908" i="1"/>
  <c r="N5909" i="1"/>
  <c r="N6042" i="1"/>
  <c r="N6062" i="1"/>
  <c r="N6560" i="1"/>
  <c r="N3277" i="1"/>
  <c r="N52" i="1"/>
  <c r="N1423" i="1"/>
  <c r="N909" i="1"/>
  <c r="N7642" i="1"/>
  <c r="N1227" i="1"/>
  <c r="N6405" i="1"/>
  <c r="N6450" i="1"/>
  <c r="N3053" i="1"/>
  <c r="N5331" i="1"/>
  <c r="K7680" i="1"/>
  <c r="N7680" i="1"/>
  <c r="K158" i="1"/>
  <c r="K559" i="1"/>
  <c r="K560" i="1"/>
  <c r="K2501" i="1"/>
  <c r="K2502" i="1"/>
  <c r="K5144" i="1"/>
  <c r="K8170" i="1"/>
  <c r="K7681" i="1"/>
  <c r="K2330" i="1"/>
  <c r="K2331" i="1"/>
  <c r="K916" i="1"/>
  <c r="K205" i="1"/>
  <c r="K1806" i="1"/>
  <c r="K7176" i="1"/>
  <c r="K7646" i="1"/>
  <c r="K190" i="1"/>
  <c r="K7571" i="1"/>
  <c r="K3337" i="1"/>
  <c r="K9045" i="1"/>
  <c r="K9046" i="1"/>
  <c r="K8095" i="1"/>
  <c r="K8096" i="1"/>
  <c r="K8352" i="1"/>
  <c r="K9" i="1"/>
  <c r="K6748" i="1"/>
  <c r="K9541" i="1"/>
  <c r="K465" i="1"/>
  <c r="K1989" i="1"/>
  <c r="K6653" i="1"/>
  <c r="K4444" i="1"/>
  <c r="K5148" i="1"/>
  <c r="K3665" i="1"/>
  <c r="K8067" i="1"/>
  <c r="K8869" i="1"/>
  <c r="K839" i="1"/>
  <c r="K162" i="1"/>
  <c r="K4027" i="1"/>
  <c r="K5332" i="1"/>
  <c r="K9184" i="1"/>
  <c r="K856" i="1"/>
  <c r="K4958" i="1"/>
  <c r="K3761" i="1"/>
  <c r="K3762" i="1"/>
  <c r="K4844" i="1"/>
  <c r="K4975" i="1"/>
  <c r="K6743" i="1"/>
  <c r="K842" i="1"/>
  <c r="K633" i="1"/>
  <c r="K1411" i="1"/>
  <c r="K4296" i="1"/>
  <c r="K86" i="1"/>
  <c r="K4501" i="1"/>
  <c r="K777" i="1"/>
  <c r="K3276" i="1"/>
  <c r="K8442" i="1"/>
  <c r="K4598" i="1"/>
  <c r="K5085" i="1"/>
  <c r="K600" i="1"/>
  <c r="K8536" i="1"/>
  <c r="K3424" i="1"/>
  <c r="K6350" i="1"/>
  <c r="K2575" i="1"/>
  <c r="K3713" i="1"/>
  <c r="K9539" i="1"/>
  <c r="K2558" i="1"/>
  <c r="K6474" i="1"/>
  <c r="K5488" i="1"/>
  <c r="K9470" i="1"/>
  <c r="K4989" i="1"/>
  <c r="K4990" i="1"/>
  <c r="K6704" i="1"/>
  <c r="K7638" i="1"/>
  <c r="K9070" i="1"/>
  <c r="K7177" i="1"/>
  <c r="K7224" i="1"/>
  <c r="K6966" i="1"/>
  <c r="K6652" i="1"/>
  <c r="K1773" i="1"/>
  <c r="K3661" i="1"/>
  <c r="K4875" i="1"/>
  <c r="K5573" i="1"/>
  <c r="K2177" i="1"/>
  <c r="K9278" i="1"/>
  <c r="K250" i="1"/>
  <c r="K251" i="1"/>
  <c r="K1487" i="1"/>
  <c r="K1488" i="1"/>
  <c r="N158" i="1"/>
  <c r="N559" i="1"/>
  <c r="N560" i="1"/>
  <c r="N2501" i="1"/>
  <c r="N2502" i="1"/>
  <c r="N5144" i="1"/>
  <c r="N8170" i="1"/>
  <c r="N7681" i="1"/>
  <c r="N2330" i="1"/>
  <c r="N2331" i="1"/>
  <c r="N916" i="1"/>
  <c r="N205" i="1"/>
  <c r="N1806" i="1"/>
  <c r="N7176" i="1"/>
  <c r="N7646" i="1"/>
  <c r="N190" i="1"/>
  <c r="N7571" i="1"/>
  <c r="N3337" i="1"/>
  <c r="N9045" i="1"/>
  <c r="N9046" i="1"/>
  <c r="N8095" i="1"/>
  <c r="N8096" i="1"/>
  <c r="N8352" i="1"/>
  <c r="N9" i="1"/>
  <c r="N6748" i="1"/>
  <c r="N9541" i="1"/>
  <c r="N465" i="1"/>
  <c r="N1989" i="1"/>
  <c r="N6653" i="1"/>
  <c r="N4444" i="1"/>
  <c r="N5148" i="1"/>
  <c r="N3665" i="1"/>
  <c r="N8067" i="1"/>
  <c r="N8869" i="1"/>
  <c r="N839" i="1"/>
  <c r="N162" i="1"/>
  <c r="N4027" i="1"/>
  <c r="N5332" i="1"/>
  <c r="N9184" i="1"/>
  <c r="N856" i="1"/>
  <c r="N4958" i="1"/>
  <c r="N3761" i="1"/>
  <c r="N3762" i="1"/>
  <c r="N4844" i="1"/>
  <c r="N4975" i="1"/>
  <c r="N6743" i="1"/>
  <c r="N842" i="1"/>
  <c r="N633" i="1"/>
  <c r="N1411" i="1"/>
  <c r="N4296" i="1"/>
  <c r="N86" i="1"/>
  <c r="N4501" i="1"/>
  <c r="N777" i="1"/>
  <c r="N3276" i="1"/>
  <c r="N8442" i="1"/>
  <c r="N4598" i="1"/>
  <c r="N5085" i="1"/>
  <c r="N600" i="1"/>
  <c r="N8536" i="1"/>
  <c r="N3424" i="1"/>
  <c r="N6350" i="1"/>
  <c r="N2575" i="1"/>
  <c r="N3713" i="1"/>
  <c r="N9539" i="1"/>
  <c r="N2558" i="1"/>
  <c r="N6474" i="1"/>
  <c r="N5488" i="1"/>
  <c r="N9470" i="1"/>
  <c r="N4989" i="1"/>
  <c r="N4990" i="1"/>
  <c r="N6704" i="1"/>
  <c r="N7638" i="1"/>
  <c r="N9070" i="1"/>
  <c r="N7177" i="1"/>
  <c r="N7224" i="1"/>
  <c r="N6966" i="1"/>
  <c r="N6652" i="1"/>
  <c r="N1773" i="1"/>
  <c r="N3661" i="1"/>
  <c r="N4875" i="1"/>
  <c r="N5573" i="1"/>
  <c r="N2177" i="1"/>
  <c r="N9278" i="1"/>
  <c r="N250" i="1"/>
  <c r="N251" i="1"/>
  <c r="N1487" i="1"/>
  <c r="N1488" i="1"/>
  <c r="K602" i="1"/>
  <c r="K8736" i="1"/>
  <c r="K3874" i="1"/>
  <c r="K2573" i="1"/>
  <c r="K2903" i="1"/>
  <c r="K9208" i="1"/>
  <c r="K9210" i="1"/>
  <c r="K5109" i="1"/>
  <c r="K1729" i="1"/>
  <c r="K564" i="1"/>
  <c r="K1061" i="1"/>
  <c r="K4820" i="1"/>
  <c r="K4403" i="1"/>
  <c r="N602" i="1"/>
  <c r="N8736" i="1"/>
  <c r="N3874" i="1"/>
  <c r="N2573" i="1"/>
  <c r="N2903" i="1"/>
  <c r="N9208" i="1"/>
  <c r="N9210" i="1"/>
  <c r="N5109" i="1"/>
  <c r="N1729" i="1"/>
  <c r="N564" i="1"/>
  <c r="N1061" i="1"/>
  <c r="N4820" i="1"/>
  <c r="N4403" i="1"/>
  <c r="K4337" i="1" l="1"/>
  <c r="K6498" i="1"/>
  <c r="K4938" i="1"/>
  <c r="K4939" i="1"/>
  <c r="K5577" i="1"/>
  <c r="K5578" i="1"/>
  <c r="K7418" i="1"/>
  <c r="K4666" i="1"/>
  <c r="K6747" i="1"/>
  <c r="K2399" i="1"/>
  <c r="K2400" i="1"/>
  <c r="K1419" i="1"/>
  <c r="K3021" i="1"/>
  <c r="K7993" i="1"/>
  <c r="K2912" i="1"/>
  <c r="K5574" i="1"/>
  <c r="K995" i="1"/>
  <c r="K3503" i="1"/>
  <c r="K1185" i="1"/>
  <c r="K3671" i="1"/>
  <c r="K8112" i="1"/>
  <c r="K9319" i="1"/>
  <c r="K7527" i="1"/>
  <c r="K7639" i="1"/>
  <c r="K7187" i="1"/>
  <c r="K5301" i="1"/>
  <c r="K231" i="1"/>
  <c r="K4737" i="1"/>
  <c r="K6583" i="1"/>
  <c r="K337" i="1"/>
  <c r="K730" i="1"/>
  <c r="K873" i="1"/>
  <c r="K8559" i="1"/>
  <c r="K2144" i="1"/>
  <c r="K4404" i="1"/>
  <c r="K3032" i="1"/>
  <c r="K5069" i="1"/>
  <c r="K6964" i="1"/>
  <c r="K5835" i="1"/>
  <c r="K7359" i="1"/>
  <c r="K8786" i="1"/>
  <c r="K230" i="1"/>
  <c r="K1352" i="1"/>
  <c r="K2506" i="1"/>
  <c r="K8698" i="1"/>
  <c r="K1870" i="1"/>
  <c r="K6289" i="1"/>
  <c r="K8592" i="1"/>
  <c r="K6316" i="1"/>
  <c r="K5104" i="1"/>
  <c r="K8888" i="1"/>
  <c r="K193" i="1"/>
  <c r="N4337" i="1"/>
  <c r="N6498" i="1"/>
  <c r="N4938" i="1"/>
  <c r="N4939" i="1"/>
  <c r="N5577" i="1"/>
  <c r="N5578" i="1"/>
  <c r="N7418" i="1"/>
  <c r="N4666" i="1"/>
  <c r="N6747" i="1"/>
  <c r="N2399" i="1"/>
  <c r="N2400" i="1"/>
  <c r="N1419" i="1"/>
  <c r="N3021" i="1"/>
  <c r="N7993" i="1"/>
  <c r="N2912" i="1"/>
  <c r="N5574" i="1"/>
  <c r="N995" i="1"/>
  <c r="N3503" i="1"/>
  <c r="N1185" i="1"/>
  <c r="N3671" i="1"/>
  <c r="N8112" i="1"/>
  <c r="N9319" i="1"/>
  <c r="N7527" i="1"/>
  <c r="N7639" i="1"/>
  <c r="N7187" i="1"/>
  <c r="N5301" i="1"/>
  <c r="N231" i="1"/>
  <c r="N4737" i="1"/>
  <c r="N6583" i="1"/>
  <c r="N337" i="1"/>
  <c r="N730" i="1"/>
  <c r="N873" i="1"/>
  <c r="N8559" i="1"/>
  <c r="N2144" i="1"/>
  <c r="N4404" i="1"/>
  <c r="N3032" i="1"/>
  <c r="N5069" i="1"/>
  <c r="N6964" i="1"/>
  <c r="N5835" i="1"/>
  <c r="N7359" i="1"/>
  <c r="N8786" i="1"/>
  <c r="N230" i="1"/>
  <c r="N1352" i="1"/>
  <c r="N2506" i="1"/>
  <c r="N8698" i="1"/>
  <c r="N1870" i="1"/>
  <c r="N6289" i="1"/>
  <c r="N8592" i="1"/>
  <c r="N6316" i="1"/>
  <c r="N5104" i="1"/>
  <c r="N8888" i="1"/>
  <c r="N193" i="1"/>
  <c r="K8608" i="1"/>
  <c r="K3674" i="1"/>
  <c r="K3015" i="1"/>
  <c r="K5951" i="1"/>
  <c r="K8443" i="1"/>
  <c r="K9471" i="1"/>
  <c r="K1036" i="1"/>
  <c r="K3238" i="1"/>
  <c r="K1445" i="1"/>
  <c r="K3824" i="1"/>
  <c r="K1938" i="1"/>
  <c r="K8363" i="1"/>
  <c r="K3470" i="1"/>
  <c r="K1400" i="1"/>
  <c r="K9491" i="1"/>
  <c r="K4436" i="1"/>
  <c r="K2347" i="1"/>
  <c r="K3472" i="1"/>
  <c r="K6112" i="1"/>
  <c r="K4288" i="1"/>
  <c r="K6568" i="1"/>
  <c r="K966" i="1"/>
  <c r="K6882" i="1"/>
  <c r="K6883" i="1"/>
  <c r="K6884" i="1"/>
  <c r="K5953" i="1"/>
  <c r="K8785" i="1"/>
  <c r="K7964" i="1"/>
  <c r="K8784" i="1"/>
  <c r="K1104" i="1"/>
  <c r="K752" i="1"/>
  <c r="K2011" i="1"/>
  <c r="K3851" i="1"/>
  <c r="K6701" i="1"/>
  <c r="N8608" i="1"/>
  <c r="N3674" i="1"/>
  <c r="N3015" i="1"/>
  <c r="N5951" i="1"/>
  <c r="N8443" i="1"/>
  <c r="N9471" i="1"/>
  <c r="N1036" i="1"/>
  <c r="N3238" i="1"/>
  <c r="N1445" i="1"/>
  <c r="N3824" i="1"/>
  <c r="N1938" i="1"/>
  <c r="N8363" i="1"/>
  <c r="N3470" i="1"/>
  <c r="N1400" i="1"/>
  <c r="N9491" i="1"/>
  <c r="N4436" i="1"/>
  <c r="N2347" i="1"/>
  <c r="N3472" i="1"/>
  <c r="N6112" i="1"/>
  <c r="N4288" i="1"/>
  <c r="N6568" i="1"/>
  <c r="N966" i="1"/>
  <c r="N6882" i="1"/>
  <c r="N6883" i="1"/>
  <c r="N6884" i="1"/>
  <c r="N5953" i="1"/>
  <c r="N8785" i="1"/>
  <c r="N7964" i="1"/>
  <c r="N8784" i="1"/>
  <c r="N1104" i="1"/>
  <c r="N752" i="1"/>
  <c r="N2011" i="1"/>
  <c r="N3851" i="1"/>
  <c r="N6701" i="1"/>
  <c r="K8192" i="1"/>
  <c r="K572" i="1"/>
  <c r="K8745" i="1"/>
  <c r="K2045" i="1"/>
  <c r="K854" i="1"/>
  <c r="K7101" i="1"/>
  <c r="K7102" i="1"/>
  <c r="K9544" i="1"/>
  <c r="K1991" i="1"/>
  <c r="K7204" i="1"/>
  <c r="K442" i="1"/>
  <c r="K4907" i="1"/>
  <c r="K2845" i="1"/>
  <c r="K7803" i="1"/>
  <c r="K3281" i="1"/>
  <c r="K1772" i="1"/>
  <c r="K4816" i="1"/>
  <c r="K7923" i="1"/>
  <c r="K8613" i="1"/>
  <c r="K3666" i="1"/>
  <c r="K8048" i="1"/>
  <c r="K8259" i="1"/>
  <c r="K2048" i="1"/>
  <c r="K6582" i="1"/>
  <c r="K855" i="1"/>
  <c r="K6542" i="1"/>
  <c r="K7924" i="1"/>
  <c r="K1410" i="1"/>
  <c r="K6824" i="1"/>
  <c r="K6825" i="1"/>
  <c r="K4287" i="1"/>
  <c r="K994" i="1"/>
  <c r="K7526" i="1"/>
  <c r="K379" i="1"/>
  <c r="K1262" i="1"/>
  <c r="K6789" i="1"/>
  <c r="K8148" i="1"/>
  <c r="K4950" i="1"/>
  <c r="K6045" i="1"/>
  <c r="K918" i="1"/>
  <c r="N8192" i="1"/>
  <c r="N572" i="1"/>
  <c r="N8745" i="1"/>
  <c r="N2045" i="1"/>
  <c r="N854" i="1"/>
  <c r="N7101" i="1"/>
  <c r="N7102" i="1"/>
  <c r="N9544" i="1"/>
  <c r="N1991" i="1"/>
  <c r="N7204" i="1"/>
  <c r="N442" i="1"/>
  <c r="N4907" i="1"/>
  <c r="N2845" i="1"/>
  <c r="N7803" i="1"/>
  <c r="N3281" i="1"/>
  <c r="N1772" i="1"/>
  <c r="N4816" i="1"/>
  <c r="N7923" i="1"/>
  <c r="N8613" i="1"/>
  <c r="N3666" i="1"/>
  <c r="N8048" i="1"/>
  <c r="N8259" i="1"/>
  <c r="N2048" i="1"/>
  <c r="N6582" i="1"/>
  <c r="N855" i="1"/>
  <c r="N6542" i="1"/>
  <c r="N7924" i="1"/>
  <c r="N1410" i="1"/>
  <c r="N6824" i="1"/>
  <c r="N6825" i="1"/>
  <c r="N4287" i="1"/>
  <c r="N994" i="1"/>
  <c r="N7526" i="1"/>
  <c r="N379" i="1"/>
  <c r="N1262" i="1"/>
  <c r="N6789" i="1"/>
  <c r="N8148" i="1"/>
  <c r="N4950" i="1"/>
  <c r="N6045" i="1"/>
  <c r="N918" i="1"/>
  <c r="K464" i="1" l="1"/>
  <c r="K9316" i="1"/>
  <c r="K1416" i="1"/>
  <c r="K2046" i="1"/>
  <c r="K7648" i="1"/>
  <c r="K1384" i="1"/>
  <c r="K3820" i="1"/>
  <c r="K3821" i="1"/>
  <c r="K5711" i="1"/>
  <c r="K9162" i="1"/>
  <c r="K1172" i="1"/>
  <c r="K3056" i="1"/>
  <c r="K524" i="1"/>
  <c r="K6745" i="1"/>
  <c r="K2305" i="1"/>
  <c r="K7829" i="1"/>
  <c r="K7743" i="1"/>
  <c r="K2391" i="1"/>
  <c r="K5506" i="1"/>
  <c r="N464" i="1"/>
  <c r="N9316" i="1"/>
  <c r="N1416" i="1"/>
  <c r="N2046" i="1"/>
  <c r="N7648" i="1"/>
  <c r="N1384" i="1"/>
  <c r="N3820" i="1"/>
  <c r="N3821" i="1"/>
  <c r="N5711" i="1"/>
  <c r="N9162" i="1"/>
  <c r="N1172" i="1"/>
  <c r="N3056" i="1"/>
  <c r="N524" i="1"/>
  <c r="N6745" i="1"/>
  <c r="N2305" i="1"/>
  <c r="N7829" i="1"/>
  <c r="N7743" i="1"/>
  <c r="N2391" i="1"/>
  <c r="N5506" i="1"/>
  <c r="K6792" i="1"/>
  <c r="K7225" i="1"/>
  <c r="K8580" i="1"/>
  <c r="K2748" i="1"/>
  <c r="K8185" i="1"/>
  <c r="K187" i="1"/>
  <c r="K596" i="1"/>
  <c r="K1354" i="1"/>
  <c r="K9172" i="1"/>
  <c r="K7382" i="1"/>
  <c r="K6292" i="1"/>
  <c r="K6044" i="1"/>
  <c r="K4398" i="1"/>
  <c r="K500" i="1"/>
  <c r="K5842" i="1"/>
  <c r="K4967" i="1"/>
  <c r="K3216" i="1"/>
  <c r="K7095" i="1"/>
  <c r="K3145" i="1"/>
  <c r="K4789" i="1"/>
  <c r="K4841" i="1"/>
  <c r="K598" i="1"/>
  <c r="K345" i="1"/>
  <c r="K4068" i="1"/>
  <c r="K7064" i="1"/>
  <c r="K2367" i="1"/>
  <c r="K7689" i="1"/>
  <c r="K9508" i="1"/>
  <c r="K3471" i="1"/>
  <c r="K2913" i="1"/>
  <c r="K618" i="1"/>
  <c r="K7568" i="1"/>
  <c r="K7637" i="1"/>
  <c r="K3746" i="1"/>
  <c r="K7834" i="1"/>
  <c r="K6815" i="1"/>
  <c r="K2044" i="1"/>
  <c r="K4584" i="1"/>
  <c r="K9523" i="1"/>
  <c r="K1564" i="1"/>
  <c r="K3019" i="1"/>
  <c r="K2032" i="1"/>
  <c r="K2893" i="1"/>
  <c r="K4407" i="1"/>
  <c r="K6291" i="1"/>
  <c r="N6792" i="1"/>
  <c r="N7225" i="1"/>
  <c r="N8580" i="1"/>
  <c r="N2748" i="1"/>
  <c r="N8185" i="1"/>
  <c r="N187" i="1"/>
  <c r="N596" i="1"/>
  <c r="N1354" i="1"/>
  <c r="N9172" i="1"/>
  <c r="N7382" i="1"/>
  <c r="N6292" i="1"/>
  <c r="N6044" i="1"/>
  <c r="N4398" i="1"/>
  <c r="N500" i="1"/>
  <c r="N5842" i="1"/>
  <c r="N4967" i="1"/>
  <c r="N3216" i="1"/>
  <c r="N7095" i="1"/>
  <c r="N3145" i="1"/>
  <c r="N4789" i="1"/>
  <c r="N4841" i="1"/>
  <c r="N598" i="1"/>
  <c r="N345" i="1"/>
  <c r="N4068" i="1"/>
  <c r="N7064" i="1"/>
  <c r="N2367" i="1"/>
  <c r="N7689" i="1"/>
  <c r="N9508" i="1"/>
  <c r="N3471" i="1"/>
  <c r="N2913" i="1"/>
  <c r="N618" i="1"/>
  <c r="N7568" i="1"/>
  <c r="N7637" i="1"/>
  <c r="N3746" i="1"/>
  <c r="N7834" i="1"/>
  <c r="N6815" i="1"/>
  <c r="N2044" i="1"/>
  <c r="N4584" i="1"/>
  <c r="N9523" i="1"/>
  <c r="N1564" i="1"/>
  <c r="N3019" i="1"/>
  <c r="N2032" i="1"/>
  <c r="N2893" i="1"/>
  <c r="N4407" i="1"/>
  <c r="N6291" i="1"/>
  <c r="K2570" i="1"/>
  <c r="K6561" i="1"/>
  <c r="K1717" i="1"/>
  <c r="K134" i="1"/>
  <c r="K7462" i="1"/>
  <c r="K7936" i="1"/>
  <c r="K2697" i="1"/>
  <c r="K3294" i="1"/>
  <c r="K3670" i="1"/>
  <c r="K8059" i="1"/>
  <c r="K8720" i="1"/>
  <c r="K3449" i="1"/>
  <c r="K6043" i="1"/>
  <c r="K207" i="1"/>
  <c r="K2283" i="1"/>
  <c r="K1068" i="1"/>
  <c r="K2395" i="1"/>
  <c r="N2570" i="1"/>
  <c r="N6561" i="1"/>
  <c r="N1717" i="1"/>
  <c r="N134" i="1"/>
  <c r="N7462" i="1"/>
  <c r="N7936" i="1"/>
  <c r="N2697" i="1"/>
  <c r="N3294" i="1"/>
  <c r="N3670" i="1"/>
  <c r="N8059" i="1"/>
  <c r="N8720" i="1"/>
  <c r="N3449" i="1"/>
  <c r="N6043" i="1"/>
  <c r="N207" i="1"/>
  <c r="N2283" i="1"/>
  <c r="N1068" i="1"/>
  <c r="N2395" i="1"/>
  <c r="K2617" i="1" l="1"/>
  <c r="K7990" i="1"/>
  <c r="K7226" i="1"/>
  <c r="K8867" i="1"/>
  <c r="K5276" i="1"/>
  <c r="K8987" i="1"/>
  <c r="K7832" i="1"/>
  <c r="K601" i="1"/>
  <c r="K1254" i="1"/>
  <c r="K8912" i="1"/>
  <c r="K9545" i="1"/>
  <c r="K7679" i="1"/>
  <c r="K1716" i="1"/>
  <c r="K7682" i="1"/>
  <c r="K5486" i="1"/>
  <c r="K2174" i="1"/>
  <c r="K2034" i="1"/>
  <c r="K9524" i="1"/>
  <c r="K908" i="1"/>
  <c r="K3295" i="1"/>
  <c r="K8351" i="1"/>
  <c r="K2830" i="1"/>
  <c r="K169" i="1"/>
  <c r="K3421" i="1"/>
  <c r="K186" i="1"/>
  <c r="K8737" i="1"/>
  <c r="K5267" i="1"/>
  <c r="K2047" i="1"/>
  <c r="N2617" i="1"/>
  <c r="N7990" i="1"/>
  <c r="N7226" i="1"/>
  <c r="N8867" i="1"/>
  <c r="N5276" i="1"/>
  <c r="N8987" i="1"/>
  <c r="N7832" i="1"/>
  <c r="N601" i="1"/>
  <c r="N1254" i="1"/>
  <c r="N8912" i="1"/>
  <c r="N9545" i="1"/>
  <c r="N7679" i="1"/>
  <c r="N1716" i="1"/>
  <c r="N7682" i="1"/>
  <c r="N5486" i="1"/>
  <c r="N2174" i="1"/>
  <c r="N2034" i="1"/>
  <c r="N9524" i="1"/>
  <c r="N908" i="1"/>
  <c r="N3295" i="1"/>
  <c r="N8351" i="1"/>
  <c r="N2830" i="1"/>
  <c r="N169" i="1"/>
  <c r="N3421" i="1"/>
  <c r="N186" i="1"/>
  <c r="N8737" i="1"/>
  <c r="N5267" i="1"/>
  <c r="N2047" i="1"/>
  <c r="K6662" i="1" l="1"/>
  <c r="K2348" i="1"/>
  <c r="K4433" i="1"/>
  <c r="K750" i="1"/>
  <c r="K9258" i="1"/>
  <c r="K6418" i="1"/>
  <c r="K7094" i="1"/>
  <c r="K6987" i="1"/>
  <c r="K7314" i="1"/>
  <c r="K4443" i="1"/>
  <c r="K7991" i="1"/>
  <c r="K3205" i="1"/>
  <c r="K6744" i="1"/>
  <c r="K117" i="1"/>
  <c r="K7096" i="1"/>
  <c r="N6662" i="1"/>
  <c r="N2348" i="1"/>
  <c r="N4433" i="1"/>
  <c r="N750" i="1"/>
  <c r="N9258" i="1"/>
  <c r="N6418" i="1"/>
  <c r="N7094" i="1"/>
  <c r="N6987" i="1"/>
  <c r="N7314" i="1"/>
  <c r="N4443" i="1"/>
  <c r="N7991" i="1"/>
  <c r="N3205" i="1"/>
  <c r="N6744" i="1"/>
  <c r="N117" i="1"/>
  <c r="N7096" i="1"/>
  <c r="K4423" i="1" l="1"/>
  <c r="K5098" i="1"/>
  <c r="K4448" i="1"/>
  <c r="K2626" i="1"/>
  <c r="K336" i="1"/>
  <c r="K2049" i="1"/>
  <c r="K185" i="1"/>
  <c r="K7425" i="1"/>
  <c r="K4437" i="1"/>
  <c r="K776" i="1"/>
  <c r="K118" i="1"/>
  <c r="K5987" i="1"/>
  <c r="K3185" i="1"/>
  <c r="K1624" i="1"/>
  <c r="K2643" i="1"/>
  <c r="K2644" i="1"/>
  <c r="K8866" i="1"/>
  <c r="K3122" i="1"/>
  <c r="K206" i="1"/>
  <c r="K4028" i="1"/>
  <c r="K1442" i="1"/>
  <c r="K3167" i="1"/>
  <c r="K3166" i="1"/>
  <c r="K6341" i="1"/>
  <c r="K8868" i="1"/>
  <c r="K6742" i="1"/>
  <c r="N4423" i="1"/>
  <c r="N5098" i="1"/>
  <c r="N4448" i="1"/>
  <c r="N2626" i="1"/>
  <c r="N336" i="1"/>
  <c r="N2049" i="1"/>
  <c r="N185" i="1"/>
  <c r="N7425" i="1"/>
  <c r="N4437" i="1"/>
  <c r="N776" i="1"/>
  <c r="N118" i="1"/>
  <c r="N5987" i="1"/>
  <c r="N3185" i="1"/>
  <c r="N1624" i="1"/>
  <c r="N2643" i="1"/>
  <c r="N2644" i="1"/>
  <c r="N8866" i="1"/>
  <c r="N3122" i="1"/>
  <c r="N206" i="1"/>
  <c r="N4028" i="1"/>
  <c r="N1442" i="1"/>
  <c r="N3167" i="1"/>
  <c r="N3166" i="1"/>
  <c r="N6341" i="1"/>
  <c r="N8868" i="1"/>
  <c r="N6742" i="1"/>
  <c r="K589" i="1" l="1"/>
  <c r="K590" i="1"/>
  <c r="K5604" i="1"/>
  <c r="K7770" i="1"/>
  <c r="K3880" i="1"/>
  <c r="K3431" i="1"/>
  <c r="N589" i="1"/>
  <c r="N590" i="1"/>
  <c r="N5604" i="1"/>
  <c r="N7770" i="1"/>
  <c r="N3880" i="1"/>
  <c r="N3431" i="1"/>
  <c r="K5995" i="1" l="1"/>
  <c r="K2582" i="1"/>
  <c r="K4842" i="1"/>
  <c r="N5995" i="1"/>
  <c r="N2582" i="1"/>
  <c r="N4842" i="1"/>
  <c r="N3200" i="1" l="1"/>
  <c r="N2172" i="1"/>
  <c r="N1059" i="1"/>
  <c r="N6417" i="1"/>
  <c r="N6061" i="1"/>
  <c r="N2043" i="1"/>
  <c r="N6394" i="1"/>
  <c r="N8677" i="1"/>
  <c r="N9583" i="1"/>
  <c r="N35" i="1"/>
  <c r="N1173" i="1"/>
  <c r="N2146" i="1"/>
  <c r="N4232" i="1"/>
  <c r="N1888" i="1"/>
  <c r="N6407" i="1"/>
  <c r="N2364" i="1"/>
  <c r="N4738" i="1"/>
  <c r="N6788" i="1"/>
  <c r="N4405" i="1"/>
  <c r="N6728" i="1"/>
  <c r="N4664" i="1"/>
  <c r="N4118" i="1"/>
  <c r="N6167" i="1"/>
  <c r="N6885" i="1"/>
  <c r="N8965" i="1"/>
  <c r="N1060" i="1"/>
  <c r="N7302" i="1"/>
  <c r="N3844" i="1"/>
  <c r="N5996" i="1"/>
  <c r="N6411" i="1"/>
  <c r="N6412" i="1"/>
  <c r="N8607" i="1"/>
  <c r="N4739" i="1"/>
  <c r="N3293" i="1"/>
  <c r="N159" i="1"/>
  <c r="N7423" i="1"/>
  <c r="N7424" i="1"/>
  <c r="N6285" i="1"/>
  <c r="N1187" i="1"/>
  <c r="N1188" i="1"/>
  <c r="N917" i="1"/>
  <c r="N8732" i="1"/>
  <c r="N8722" i="1"/>
  <c r="N161" i="1"/>
  <c r="N654" i="1"/>
  <c r="N9584" i="1"/>
  <c r="N6769" i="1"/>
  <c r="N6930" i="1"/>
  <c r="K3200" i="1"/>
  <c r="K2172" i="1"/>
  <c r="K1059" i="1"/>
  <c r="K6417" i="1"/>
  <c r="K6061" i="1"/>
  <c r="K2043" i="1"/>
  <c r="K6394" i="1"/>
  <c r="K8677" i="1"/>
  <c r="K9583" i="1"/>
  <c r="K35" i="1"/>
  <c r="K1173" i="1"/>
  <c r="K2146" i="1"/>
  <c r="K4232" i="1"/>
  <c r="K1888" i="1"/>
  <c r="K6407" i="1"/>
  <c r="K2364" i="1"/>
  <c r="K4738" i="1"/>
  <c r="K6788" i="1"/>
  <c r="K4405" i="1"/>
  <c r="K6728" i="1"/>
  <c r="K4664" i="1"/>
  <c r="K4118" i="1"/>
  <c r="K6167" i="1"/>
  <c r="K6885" i="1"/>
  <c r="K8965" i="1"/>
  <c r="K1060" i="1"/>
  <c r="K7302" i="1"/>
  <c r="K3844" i="1"/>
  <c r="K5996" i="1"/>
  <c r="K6411" i="1"/>
  <c r="K6412" i="1"/>
  <c r="K8607" i="1"/>
  <c r="K4739" i="1"/>
  <c r="K3293" i="1"/>
  <c r="K159" i="1"/>
  <c r="K7423" i="1"/>
  <c r="K7424" i="1"/>
  <c r="K6285" i="1"/>
  <c r="K1187" i="1"/>
  <c r="K1188" i="1"/>
  <c r="K917" i="1"/>
  <c r="K8732" i="1"/>
  <c r="K8722" i="1"/>
  <c r="K161" i="1"/>
  <c r="K654" i="1"/>
  <c r="K9584" i="1"/>
  <c r="K6769" i="1"/>
  <c r="K6930" i="1"/>
</calcChain>
</file>

<file path=xl/sharedStrings.xml><?xml version="1.0" encoding="utf-8"?>
<sst xmlns="http://schemas.openxmlformats.org/spreadsheetml/2006/main" count="48149" uniqueCount="230">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</sst>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9622" totalsRowCount="1" headerRowDxfId="13" headerRowBorderDxfId="12" tableBorderDxfId="11">
  <autoFilter ref="A1:N9621" xr:uid="{00000000-0009-0000-0100-000001000000}"/>
  <sortState xmlns:xlrd2="http://schemas.microsoft.com/office/spreadsheetml/2017/richdata2" ref="A2:N9621">
    <sortCondition ref="A2:A9621"/>
    <sortCondition ref="B2:B9621"/>
    <sortCondition descending="1" ref="D2:D9621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9622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199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56</v>
      </c>
      <c r="I2">
        <v>56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199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4</v>
      </c>
      <c r="I3">
        <v>4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199</v>
      </c>
      <c r="B4" s="1">
        <v>2.0833333333333332E-2</v>
      </c>
      <c r="C4" t="s">
        <v>0</v>
      </c>
      <c r="D4" t="s">
        <v>1</v>
      </c>
      <c r="E4" t="s">
        <v>2</v>
      </c>
      <c r="F4">
        <v>29</v>
      </c>
      <c r="G4" t="str">
        <f>VLOOKUP(Tabel1[[#This Row],[Gruppe]],Statistikkoder!$A$1:$C$158,2,FALSE)</f>
        <v xml:space="preserve">    Barn  0-11 år gående alene              </v>
      </c>
      <c r="H4">
        <v>1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199</v>
      </c>
      <c r="B5" s="1">
        <v>2.0833333333333332E-2</v>
      </c>
      <c r="C5" t="s">
        <v>0</v>
      </c>
      <c r="D5" t="s">
        <v>1</v>
      </c>
      <c r="E5" t="s">
        <v>2</v>
      </c>
      <c r="F5">
        <v>30</v>
      </c>
      <c r="G5" t="str">
        <f>VLOOKUP(Tabel1[[#This Row],[Gruppe]],Statistikkoder!$A$1:$C$158,2,FALSE)</f>
        <v>    Barn  0-11 år gående              </v>
      </c>
      <c r="H5">
        <v>4</v>
      </c>
      <c r="I5">
        <v>4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Passager</v>
      </c>
    </row>
    <row r="6" spans="1:14" x14ac:dyDescent="0.2">
      <c r="A6" t="s">
        <v>199</v>
      </c>
      <c r="B6" s="1">
        <v>2.0833333333333332E-2</v>
      </c>
      <c r="C6" t="s">
        <v>0</v>
      </c>
      <c r="D6" t="s">
        <v>1</v>
      </c>
      <c r="E6" t="s">
        <v>2</v>
      </c>
      <c r="F6">
        <v>40</v>
      </c>
      <c r="G6" t="str">
        <f>VLOOKUP(Tabel1[[#This Row],[Gruppe]],Statistikkoder!$A$1:$C$158,2,FALSE)</f>
        <v>    Pensionist gående                </v>
      </c>
      <c r="H6">
        <v>17</v>
      </c>
      <c r="I6">
        <v>17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Passager</v>
      </c>
    </row>
    <row r="7" spans="1:14" x14ac:dyDescent="0.2">
      <c r="A7" t="s">
        <v>199</v>
      </c>
      <c r="B7" s="1">
        <v>2.0833333333333332E-2</v>
      </c>
      <c r="C7" t="s">
        <v>0</v>
      </c>
      <c r="D7" t="s">
        <v>1</v>
      </c>
      <c r="E7" t="s">
        <v>2</v>
      </c>
      <c r="F7">
        <v>100</v>
      </c>
      <c r="G7" t="str">
        <f>VLOOKUP(Tabel1[[#This Row],[Gruppe]],Statistikkoder!$A$1:$C$158,2,FALSE)</f>
        <v>    Køje                            </v>
      </c>
      <c r="H7">
        <v>1</v>
      </c>
      <c r="I7">
        <v>0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Kahyt</v>
      </c>
    </row>
    <row r="8" spans="1:14" x14ac:dyDescent="0.2">
      <c r="A8" t="s">
        <v>199</v>
      </c>
      <c r="B8" s="1">
        <v>2.0833333333333332E-2</v>
      </c>
      <c r="C8" t="s">
        <v>0</v>
      </c>
      <c r="D8" t="s">
        <v>1</v>
      </c>
      <c r="E8" t="s">
        <v>2</v>
      </c>
      <c r="F8">
        <v>101</v>
      </c>
      <c r="G8" t="str">
        <f>VLOOKUP(Tabel1[[#This Row],[Gruppe]],Statistikkoder!$A$1:$C$158,2,FALSE)</f>
        <v>    Kahyt                            </v>
      </c>
      <c r="H8">
        <v>12</v>
      </c>
      <c r="I8">
        <v>0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Kahyt</v>
      </c>
    </row>
    <row r="9" spans="1:14" x14ac:dyDescent="0.2">
      <c r="A9" t="s">
        <v>199</v>
      </c>
      <c r="B9" s="1">
        <v>2.0833333333333332E-2</v>
      </c>
      <c r="C9" t="s">
        <v>0</v>
      </c>
      <c r="D9" t="s">
        <v>1</v>
      </c>
      <c r="E9" t="s">
        <v>2</v>
      </c>
      <c r="F9">
        <v>105</v>
      </c>
      <c r="G9" t="str">
        <f>VLOOKUP(Tabel1[[#This Row],[Gruppe]],Statistikkoder!$A$1:$C$158,2,FALSE)</f>
        <v>    Bil                              </v>
      </c>
      <c r="H9">
        <v>34</v>
      </c>
      <c r="I9">
        <v>81</v>
      </c>
      <c r="J9">
        <v>170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199</v>
      </c>
      <c r="B10" s="1">
        <v>2.0833333333333332E-2</v>
      </c>
      <c r="C10" t="s">
        <v>0</v>
      </c>
      <c r="D10" t="s">
        <v>1</v>
      </c>
      <c r="E10" t="s">
        <v>2</v>
      </c>
      <c r="F10">
        <v>106</v>
      </c>
      <c r="G10" t="str">
        <f>VLOOKUP(Tabel1[[#This Row],[Gruppe]],Statistikkoder!$A$1:$C$158,2,FALSE)</f>
        <v>    Bil Pensionist                  </v>
      </c>
      <c r="H10">
        <v>3</v>
      </c>
      <c r="I10">
        <v>5</v>
      </c>
      <c r="J10">
        <v>15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199</v>
      </c>
      <c r="B11" s="1">
        <v>2.0833333333333332E-2</v>
      </c>
      <c r="C11" t="s">
        <v>0</v>
      </c>
      <c r="D11" t="s">
        <v>1</v>
      </c>
      <c r="E11" t="s">
        <v>2</v>
      </c>
      <c r="F11">
        <v>107</v>
      </c>
      <c r="G11" t="str">
        <f>VLOOKUP(Tabel1[[#This Row],[Gruppe]],Statistikkoder!$A$1:$C$158,2,FALSE)</f>
        <v>    Bil Handicap                    </v>
      </c>
      <c r="H11">
        <v>1</v>
      </c>
      <c r="I11">
        <v>1</v>
      </c>
      <c r="J11">
        <v>5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Personbil</v>
      </c>
    </row>
    <row r="12" spans="1:14" x14ac:dyDescent="0.2">
      <c r="A12" t="s">
        <v>199</v>
      </c>
      <c r="B12" s="1">
        <v>2.0833333333333332E-2</v>
      </c>
      <c r="C12" t="s">
        <v>0</v>
      </c>
      <c r="D12" t="s">
        <v>1</v>
      </c>
      <c r="E12" t="s">
        <v>2</v>
      </c>
      <c r="F12">
        <v>116</v>
      </c>
      <c r="G12" t="str">
        <f>VLOOKUP(Tabel1[[#This Row],[Gruppe]],Statistikkoder!$A$1:$C$158,2,FALSE)</f>
        <v>    Bil med anhænger                        </v>
      </c>
      <c r="H12">
        <v>4</v>
      </c>
      <c r="I12">
        <v>13</v>
      </c>
      <c r="J12">
        <v>20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Personbil</v>
      </c>
    </row>
    <row r="13" spans="1:14" x14ac:dyDescent="0.2">
      <c r="A13" t="s">
        <v>199</v>
      </c>
      <c r="B13" s="1">
        <v>2.0833333333333332E-2</v>
      </c>
      <c r="C13" t="s">
        <v>0</v>
      </c>
      <c r="D13" t="s">
        <v>1</v>
      </c>
      <c r="E13" t="s">
        <v>2</v>
      </c>
      <c r="F13">
        <v>136</v>
      </c>
      <c r="G13" t="str">
        <f>VLOOKUP(Tabel1[[#This Row],[Gruppe]],Statistikkoder!$A$1:$C$158,2,FALSE)</f>
        <v>    Bil med anhænger pensionist              </v>
      </c>
      <c r="H13">
        <v>1</v>
      </c>
      <c r="I13">
        <v>2</v>
      </c>
      <c r="J13">
        <v>15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Personbil</v>
      </c>
    </row>
    <row r="14" spans="1:14" x14ac:dyDescent="0.2">
      <c r="A14" t="s">
        <v>199</v>
      </c>
      <c r="B14" s="1">
        <v>2.0833333333333332E-2</v>
      </c>
      <c r="C14" t="s">
        <v>0</v>
      </c>
      <c r="D14" t="s">
        <v>1</v>
      </c>
      <c r="E14" t="s">
        <v>2</v>
      </c>
      <c r="F14">
        <v>310</v>
      </c>
      <c r="G14" t="str">
        <f>VLOOKUP(Tabel1[[#This Row],[Gruppe]],Statistikkoder!$A$1:$C$158,2,FALSE)</f>
        <v>    Autocamper &lt;  8 meter                </v>
      </c>
      <c r="H14">
        <v>4</v>
      </c>
      <c r="I14">
        <v>7</v>
      </c>
      <c r="J14">
        <v>32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VLOOKUP($F14,Statistikkoder!$A$2:$C$158,3,FALSE)</f>
        <v>Autocamper</v>
      </c>
    </row>
    <row r="15" spans="1:14" x14ac:dyDescent="0.2">
      <c r="A15" t="s">
        <v>199</v>
      </c>
      <c r="B15" s="1">
        <v>2.0833333333333332E-2</v>
      </c>
      <c r="C15" t="s">
        <v>0</v>
      </c>
      <c r="D15" t="s">
        <v>1</v>
      </c>
      <c r="E15" t="s">
        <v>2</v>
      </c>
      <c r="F15">
        <v>340</v>
      </c>
      <c r="G15" t="str">
        <f>VLOOKUP(Tabel1[[#This Row],[Gruppe]],Statistikkoder!$A$1:$C$158,2,FALSE)</f>
        <v>    Autocamper &lt; 12 meter pensionist      </v>
      </c>
      <c r="H15">
        <v>1</v>
      </c>
      <c r="I15">
        <v>1</v>
      </c>
      <c r="J15">
        <v>10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VLOOKUP($F15,Statistikkoder!$A$2:$C$158,3,FALSE)</f>
        <v>Autocamper</v>
      </c>
    </row>
    <row r="16" spans="1:14" x14ac:dyDescent="0.2">
      <c r="A16" t="s">
        <v>199</v>
      </c>
      <c r="B16" s="1">
        <v>2.0833333333333332E-2</v>
      </c>
      <c r="C16" t="s">
        <v>0</v>
      </c>
      <c r="D16" t="s">
        <v>1</v>
      </c>
      <c r="E16" t="s">
        <v>2</v>
      </c>
      <c r="F16">
        <v>420</v>
      </c>
      <c r="G16" t="str">
        <f>VLOOKUP(Tabel1[[#This Row],[Gruppe]],Statistikkoder!$A$1:$C$158,2,FALSE)</f>
        <v>    MC/Knallert pensionist                </v>
      </c>
      <c r="H16">
        <v>2</v>
      </c>
      <c r="I16">
        <v>2</v>
      </c>
      <c r="J16">
        <v>4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VLOOKUP($F16,Statistikkoder!$A$2:$C$158,3,FALSE)</f>
        <v>MC/Knallert</v>
      </c>
    </row>
    <row r="17" spans="1:14" x14ac:dyDescent="0.2">
      <c r="A17" t="s">
        <v>199</v>
      </c>
      <c r="B17" s="1">
        <v>2.0833333333333332E-2</v>
      </c>
      <c r="C17" t="s">
        <v>0</v>
      </c>
      <c r="D17" t="s">
        <v>1</v>
      </c>
      <c r="E17" t="s">
        <v>2</v>
      </c>
      <c r="F17">
        <v>510</v>
      </c>
      <c r="G17" t="str">
        <f>VLOOKUP(Tabel1[[#This Row],[Gruppe]],Statistikkoder!$A$1:$C$158,2,FALSE)</f>
        <v>    Cykel Voksen                            </v>
      </c>
      <c r="H17">
        <v>17</v>
      </c>
      <c r="I17">
        <v>0</v>
      </c>
      <c r="J17">
        <v>17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VLOOKUP($F17,Statistikkoder!$A$2:$C$158,3,FALSE)</f>
        <v>Cykel</v>
      </c>
    </row>
    <row r="18" spans="1:14" x14ac:dyDescent="0.2">
      <c r="A18" t="s">
        <v>199</v>
      </c>
      <c r="B18" s="1">
        <v>2.0833333333333332E-2</v>
      </c>
      <c r="C18" t="s">
        <v>0</v>
      </c>
      <c r="D18" t="s">
        <v>1</v>
      </c>
      <c r="E18" t="s">
        <v>2</v>
      </c>
      <c r="F18">
        <v>520</v>
      </c>
      <c r="G18" t="str">
        <f>VLOOKUP(Tabel1[[#This Row],[Gruppe]],Statistikkoder!$A$1:$C$158,2,FALSE)</f>
        <v>    Cykel Barn 12-15 år                      </v>
      </c>
      <c r="H18">
        <v>3</v>
      </c>
      <c r="I18">
        <v>0</v>
      </c>
      <c r="J18">
        <v>3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VLOOKUP($F18,Statistikkoder!$A$2:$C$158,3,FALSE)</f>
        <v>Cykel</v>
      </c>
    </row>
    <row r="19" spans="1:14" x14ac:dyDescent="0.2">
      <c r="A19" t="s">
        <v>199</v>
      </c>
      <c r="B19" s="1">
        <v>2.0833333333333332E-2</v>
      </c>
      <c r="C19" t="s">
        <v>0</v>
      </c>
      <c r="D19" t="s">
        <v>1</v>
      </c>
      <c r="E19" t="s">
        <v>2</v>
      </c>
      <c r="F19">
        <v>530</v>
      </c>
      <c r="G19" t="str">
        <f>VLOOKUP(Tabel1[[#This Row],[Gruppe]],Statistikkoder!$A$1:$C$158,2,FALSE)</f>
        <v>    Cykel Barn  0-11 år                      </v>
      </c>
      <c r="H19">
        <v>1</v>
      </c>
      <c r="I19">
        <v>0</v>
      </c>
      <c r="J19">
        <v>1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Cykel</v>
      </c>
    </row>
    <row r="20" spans="1:14" x14ac:dyDescent="0.2">
      <c r="A20" t="s">
        <v>199</v>
      </c>
      <c r="B20" s="1">
        <v>2.0833333333333332E-2</v>
      </c>
      <c r="C20" t="s">
        <v>0</v>
      </c>
      <c r="D20" t="s">
        <v>1</v>
      </c>
      <c r="E20" t="s">
        <v>2</v>
      </c>
      <c r="F20">
        <v>540</v>
      </c>
      <c r="G20" t="str">
        <f>VLOOKUP(Tabel1[[#This Row],[Gruppe]],Statistikkoder!$A$1:$C$158,2,FALSE)</f>
        <v>    Cykel m/anhænger Voksen                  </v>
      </c>
      <c r="H20">
        <v>2</v>
      </c>
      <c r="I20">
        <v>0</v>
      </c>
      <c r="J20">
        <v>2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VLOOKUP($F20,Statistikkoder!$A$2:$C$158,3,FALSE)</f>
        <v>Cykel</v>
      </c>
    </row>
    <row r="21" spans="1:14" x14ac:dyDescent="0.2">
      <c r="A21" t="s">
        <v>199</v>
      </c>
      <c r="B21" s="1">
        <v>2.0833333333333332E-2</v>
      </c>
      <c r="C21" t="s">
        <v>0</v>
      </c>
      <c r="D21" t="s">
        <v>1</v>
      </c>
      <c r="E21" t="s">
        <v>2</v>
      </c>
      <c r="F21">
        <v>550</v>
      </c>
      <c r="G21" t="str">
        <f>VLOOKUP(Tabel1[[#This Row],[Gruppe]],Statistikkoder!$A$1:$C$158,2,FALSE)</f>
        <v>    Cykel m/anhænger Barn 12-15 år          </v>
      </c>
      <c r="H21">
        <v>1</v>
      </c>
      <c r="I21">
        <v>0</v>
      </c>
      <c r="J21">
        <v>1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Cykel</v>
      </c>
    </row>
    <row r="22" spans="1:14" x14ac:dyDescent="0.2">
      <c r="A22" t="s">
        <v>199</v>
      </c>
      <c r="B22" s="1">
        <v>2.0833333333333332E-2</v>
      </c>
      <c r="C22" t="s">
        <v>0</v>
      </c>
      <c r="D22" t="s">
        <v>1</v>
      </c>
      <c r="E22" t="s">
        <v>2</v>
      </c>
      <c r="F22">
        <v>710</v>
      </c>
      <c r="G22" t="str">
        <f>VLOOKUP(Tabel1[[#This Row],[Gruppe]],Statistikkoder!$A$1:$C$158,2,FALSE)</f>
        <v>    Forvogn &lt; 10 meter incl. fører          </v>
      </c>
      <c r="H22">
        <v>2</v>
      </c>
      <c r="I22">
        <v>0</v>
      </c>
      <c r="J22">
        <v>20</v>
      </c>
      <c r="K22">
        <f>IF(AND(Tabel1[[#This Row],[Gruppe]]&gt;=610,Tabel1[[#This Row],[Gruppe]]&lt;=765),Tabel1[[#This Row],[Dækmeter]],0)</f>
        <v>20</v>
      </c>
      <c r="L22">
        <v>5</v>
      </c>
      <c r="M22">
        <v>2</v>
      </c>
      <c r="N22" t="str">
        <f>VLOOKUP($F22,Statistikkoder!$A$2:$C$158,3,FALSE)</f>
        <v>Forvogn</v>
      </c>
    </row>
    <row r="23" spans="1:14" x14ac:dyDescent="0.2">
      <c r="A23" t="s">
        <v>199</v>
      </c>
      <c r="B23" s="1">
        <v>2.0833333333333332E-2</v>
      </c>
      <c r="C23" t="s">
        <v>0</v>
      </c>
      <c r="D23" t="s">
        <v>1</v>
      </c>
      <c r="E23" t="s">
        <v>2</v>
      </c>
      <c r="F23">
        <v>720</v>
      </c>
      <c r="G23" t="str">
        <f>VLOOKUP(Tabel1[[#This Row],[Gruppe]],Statistikkoder!$A$1:$C$158,2,FALSE)</f>
        <v>    Forvogn &gt; 10 meter incl. fører          </v>
      </c>
      <c r="H23">
        <v>11</v>
      </c>
      <c r="I23">
        <v>0</v>
      </c>
      <c r="J23">
        <v>132</v>
      </c>
      <c r="K23">
        <f>IF(AND(Tabel1[[#This Row],[Gruppe]]&gt;=610,Tabel1[[#This Row],[Gruppe]]&lt;=765),Tabel1[[#This Row],[Dækmeter]],0)</f>
        <v>132</v>
      </c>
      <c r="L23">
        <v>0</v>
      </c>
      <c r="M23" t="s">
        <v>3</v>
      </c>
      <c r="N23" t="str">
        <f>VLOOKUP($F23,Statistikkoder!$A$2:$C$158,3,FALSE)</f>
        <v>Forvogn</v>
      </c>
    </row>
    <row r="24" spans="1:14" x14ac:dyDescent="0.2">
      <c r="A24" t="s">
        <v>199</v>
      </c>
      <c r="B24" s="1">
        <v>2.0833333333333332E-2</v>
      </c>
      <c r="C24" t="s">
        <v>0</v>
      </c>
      <c r="D24" t="s">
        <v>1</v>
      </c>
      <c r="E24" t="s">
        <v>2</v>
      </c>
      <c r="F24">
        <v>730</v>
      </c>
      <c r="G24" t="str">
        <f>VLOOKUP(Tabel1[[#This Row],[Gruppe]],Statistikkoder!$A$1:$C$158,2,FALSE)</f>
        <v>    Sættevogn 17 m. max 40 tons            </v>
      </c>
      <c r="H24">
        <v>1</v>
      </c>
      <c r="I24">
        <v>1</v>
      </c>
      <c r="J24">
        <v>18</v>
      </c>
      <c r="K24">
        <f>IF(AND(Tabel1[[#This Row],[Gruppe]]&gt;=610,Tabel1[[#This Row],[Gruppe]]&lt;=765),Tabel1[[#This Row],[Dækmeter]],0)</f>
        <v>18</v>
      </c>
      <c r="L24">
        <v>0</v>
      </c>
      <c r="M24" t="s">
        <v>3</v>
      </c>
      <c r="N24" t="str">
        <f>VLOOKUP($F24,Statistikkoder!$A$2:$C$158,3,FALSE)</f>
        <v>Sættevogn</v>
      </c>
    </row>
    <row r="25" spans="1:14" x14ac:dyDescent="0.2">
      <c r="A25" t="s">
        <v>199</v>
      </c>
      <c r="B25" s="1">
        <v>2.0833333333333332E-2</v>
      </c>
      <c r="C25" t="s">
        <v>0</v>
      </c>
      <c r="D25" t="s">
        <v>1</v>
      </c>
      <c r="E25" t="s">
        <v>2</v>
      </c>
      <c r="F25">
        <v>750</v>
      </c>
      <c r="G25" t="str">
        <f>VLOOKUP(Tabel1[[#This Row],[Gruppe]],Statistikkoder!$A$1:$C$158,2,FALSE)</f>
        <v>    Løstrailer m/håndtering 34 tons        </v>
      </c>
      <c r="H25">
        <v>40</v>
      </c>
      <c r="I25">
        <v>0</v>
      </c>
      <c r="J25">
        <v>579</v>
      </c>
      <c r="K25">
        <f>IF(AND(Tabel1[[#This Row],[Gruppe]]&gt;=610,Tabel1[[#This Row],[Gruppe]]&lt;=765),Tabel1[[#This Row],[Dækmeter]],0)</f>
        <v>579</v>
      </c>
      <c r="L25">
        <v>57</v>
      </c>
      <c r="M25">
        <v>2</v>
      </c>
      <c r="N25" t="str">
        <f>VLOOKUP($F25,Statistikkoder!$A$2:$C$158,3,FALSE)</f>
        <v>Løstrailer</v>
      </c>
    </row>
    <row r="26" spans="1:14" x14ac:dyDescent="0.2">
      <c r="A26" t="s">
        <v>199</v>
      </c>
      <c r="B26" s="1">
        <v>2.0833333333333332E-2</v>
      </c>
      <c r="C26" t="s">
        <v>0</v>
      </c>
      <c r="D26" t="s">
        <v>1</v>
      </c>
      <c r="E26" t="s">
        <v>2</v>
      </c>
      <c r="F26">
        <v>750</v>
      </c>
      <c r="G26" t="str">
        <f>VLOOKUP(Tabel1[[#This Row],[Gruppe]],Statistikkoder!$A$1:$C$158,2,FALSE)</f>
        <v>    Løstrailer m/håndtering 34 tons        </v>
      </c>
      <c r="H26">
        <v>3</v>
      </c>
      <c r="I26">
        <v>0</v>
      </c>
      <c r="J26">
        <v>45</v>
      </c>
      <c r="K26">
        <f>IF(AND(Tabel1[[#This Row],[Gruppe]]&gt;=610,Tabel1[[#This Row],[Gruppe]]&lt;=765),Tabel1[[#This Row],[Dækmeter]],0)</f>
        <v>45</v>
      </c>
      <c r="L26">
        <v>176</v>
      </c>
      <c r="M26">
        <v>3</v>
      </c>
      <c r="N26" t="str">
        <f>VLOOKUP($F26,Statistikkoder!$A$2:$C$158,3,FALSE)</f>
        <v>Løstrailer</v>
      </c>
    </row>
    <row r="27" spans="1:14" x14ac:dyDescent="0.2">
      <c r="A27" t="s">
        <v>199</v>
      </c>
      <c r="B27" s="1">
        <v>2.0833333333333332E-2</v>
      </c>
      <c r="C27" t="s">
        <v>0</v>
      </c>
      <c r="D27" t="s">
        <v>1</v>
      </c>
      <c r="E27" t="s">
        <v>2</v>
      </c>
      <c r="F27">
        <v>750</v>
      </c>
      <c r="G27" t="str">
        <f>VLOOKUP(Tabel1[[#This Row],[Gruppe]],Statistikkoder!$A$1:$C$158,2,FALSE)</f>
        <v>    Løstrailer m/håndtering 34 tons        </v>
      </c>
      <c r="H27">
        <v>0</v>
      </c>
      <c r="I27">
        <v>0</v>
      </c>
      <c r="J27">
        <v>0</v>
      </c>
      <c r="K27">
        <f>IF(AND(Tabel1[[#This Row],[Gruppe]]&gt;=610,Tabel1[[#This Row],[Gruppe]]&lt;=765),Tabel1[[#This Row],[Dækmeter]],0)</f>
        <v>0</v>
      </c>
      <c r="L27">
        <v>4</v>
      </c>
      <c r="M27">
        <v>4</v>
      </c>
      <c r="N27" t="str">
        <f>VLOOKUP($F27,Statistikkoder!$A$2:$C$158,3,FALSE)</f>
        <v>Løstrailer</v>
      </c>
    </row>
    <row r="28" spans="1:14" x14ac:dyDescent="0.2">
      <c r="A28" t="s">
        <v>199</v>
      </c>
      <c r="B28" s="1">
        <v>2.0833333333333332E-2</v>
      </c>
      <c r="C28" t="s">
        <v>0</v>
      </c>
      <c r="D28" t="s">
        <v>1</v>
      </c>
      <c r="E28" t="s">
        <v>2</v>
      </c>
      <c r="F28">
        <v>750</v>
      </c>
      <c r="G28" t="str">
        <f>VLOOKUP(Tabel1[[#This Row],[Gruppe]],Statistikkoder!$A$1:$C$158,2,FALSE)</f>
        <v>    Løstrailer m/håndtering 34 tons        </v>
      </c>
      <c r="H28">
        <v>1</v>
      </c>
      <c r="I28">
        <v>0</v>
      </c>
      <c r="J28">
        <v>15</v>
      </c>
      <c r="K28">
        <f>IF(AND(Tabel1[[#This Row],[Gruppe]]&gt;=610,Tabel1[[#This Row],[Gruppe]]&lt;=765),Tabel1[[#This Row],[Dækmeter]],0)</f>
        <v>15</v>
      </c>
      <c r="L28">
        <v>45</v>
      </c>
      <c r="M28">
        <v>8</v>
      </c>
      <c r="N28" t="str">
        <f>VLOOKUP($F28,Statistikkoder!$A$2:$C$158,3,FALSE)</f>
        <v>Løstrailer</v>
      </c>
    </row>
    <row r="29" spans="1:14" x14ac:dyDescent="0.2">
      <c r="A29" t="s">
        <v>199</v>
      </c>
      <c r="B29" s="1">
        <v>2.0833333333333332E-2</v>
      </c>
      <c r="C29" t="s">
        <v>0</v>
      </c>
      <c r="D29" t="s">
        <v>1</v>
      </c>
      <c r="E29" t="s">
        <v>2</v>
      </c>
      <c r="F29">
        <v>750</v>
      </c>
      <c r="G29" t="str">
        <f>VLOOKUP(Tabel1[[#This Row],[Gruppe]],Statistikkoder!$A$1:$C$158,2,FALSE)</f>
        <v>    Løstrailer m/håndtering 34 tons        </v>
      </c>
      <c r="H29">
        <v>0</v>
      </c>
      <c r="I29">
        <v>0</v>
      </c>
      <c r="J29">
        <v>0</v>
      </c>
      <c r="K29">
        <f>IF(AND(Tabel1[[#This Row],[Gruppe]]&gt;=610,Tabel1[[#This Row],[Gruppe]]&lt;=765),Tabel1[[#This Row],[Dækmeter]],0)</f>
        <v>0</v>
      </c>
      <c r="L29">
        <v>29</v>
      </c>
      <c r="M29">
        <v>9</v>
      </c>
      <c r="N29" t="str">
        <f>VLOOKUP($F29,Statistikkoder!$A$2:$C$158,3,FALSE)</f>
        <v>Løstrailer</v>
      </c>
    </row>
    <row r="30" spans="1:14" x14ac:dyDescent="0.2">
      <c r="A30" t="s">
        <v>199</v>
      </c>
      <c r="B30" s="1">
        <v>2.0833333333333332E-2</v>
      </c>
      <c r="C30" t="s">
        <v>0</v>
      </c>
      <c r="D30" t="s">
        <v>1</v>
      </c>
      <c r="E30" t="s">
        <v>2</v>
      </c>
      <c r="F30">
        <v>760</v>
      </c>
      <c r="G30" t="str">
        <f>VLOOKUP(Tabel1[[#This Row],[Gruppe]],Statistikkoder!$A$1:$C$158,2,FALSE)</f>
        <v>    Løstrailer m/håndtering 34 tons, Haste  </v>
      </c>
      <c r="H30">
        <v>19</v>
      </c>
      <c r="I30">
        <v>0</v>
      </c>
      <c r="J30">
        <v>285</v>
      </c>
      <c r="K30">
        <f>IF(AND(Tabel1[[#This Row],[Gruppe]]&gt;=610,Tabel1[[#This Row],[Gruppe]]&lt;=765),Tabel1[[#This Row],[Dækmeter]],0)</f>
        <v>285</v>
      </c>
      <c r="L30">
        <v>58</v>
      </c>
      <c r="M30">
        <v>2</v>
      </c>
      <c r="N30" t="str">
        <f>VLOOKUP($F30,Statistikkoder!$A$2:$C$158,3,FALSE)</f>
        <v>Løstrailer</v>
      </c>
    </row>
    <row r="31" spans="1:14" x14ac:dyDescent="0.2">
      <c r="A31" t="s">
        <v>199</v>
      </c>
      <c r="B31" s="1">
        <v>2.0833333333333332E-2</v>
      </c>
      <c r="C31" t="s">
        <v>0</v>
      </c>
      <c r="D31" t="s">
        <v>1</v>
      </c>
      <c r="E31" t="s">
        <v>2</v>
      </c>
      <c r="F31">
        <v>760</v>
      </c>
      <c r="G31" t="str">
        <f>VLOOKUP(Tabel1[[#This Row],[Gruppe]],Statistikkoder!$A$1:$C$158,2,FALSE)</f>
        <v>    Løstrailer m/håndtering 34 tons, Haste  </v>
      </c>
      <c r="H31">
        <v>1</v>
      </c>
      <c r="I31">
        <v>0</v>
      </c>
      <c r="J31">
        <v>15</v>
      </c>
      <c r="K31">
        <f>IF(AND(Tabel1[[#This Row],[Gruppe]]&gt;=610,Tabel1[[#This Row],[Gruppe]]&lt;=765),Tabel1[[#This Row],[Dækmeter]],0)</f>
        <v>15</v>
      </c>
      <c r="L31">
        <v>14</v>
      </c>
      <c r="M31">
        <v>3</v>
      </c>
      <c r="N31" t="str">
        <f>VLOOKUP($F31,Statistikkoder!$A$2:$C$158,3,FALSE)</f>
        <v>Løstrailer</v>
      </c>
    </row>
    <row r="32" spans="1:14" x14ac:dyDescent="0.2">
      <c r="A32" t="s">
        <v>199</v>
      </c>
      <c r="B32" s="1">
        <v>2.0833333333333332E-2</v>
      </c>
      <c r="C32" t="s">
        <v>0</v>
      </c>
      <c r="D32" t="s">
        <v>1</v>
      </c>
      <c r="E32" t="s">
        <v>2</v>
      </c>
      <c r="F32">
        <v>760</v>
      </c>
      <c r="G32" t="str">
        <f>VLOOKUP(Tabel1[[#This Row],[Gruppe]],Statistikkoder!$A$1:$C$158,2,FALSE)</f>
        <v>    Løstrailer m/håndtering 34 tons, Haste  </v>
      </c>
      <c r="H32">
        <v>0</v>
      </c>
      <c r="I32">
        <v>0</v>
      </c>
      <c r="J32">
        <v>0</v>
      </c>
      <c r="K32">
        <f>IF(AND(Tabel1[[#This Row],[Gruppe]]&gt;=610,Tabel1[[#This Row],[Gruppe]]&lt;=765),Tabel1[[#This Row],[Dækmeter]],0)</f>
        <v>0</v>
      </c>
      <c r="L32">
        <v>7</v>
      </c>
      <c r="M32">
        <v>4</v>
      </c>
      <c r="N32" t="str">
        <f>VLOOKUP($F32,Statistikkoder!$A$2:$C$158,3,FALSE)</f>
        <v>Løstrailer</v>
      </c>
    </row>
    <row r="33" spans="1:14" x14ac:dyDescent="0.2">
      <c r="A33" t="s">
        <v>199</v>
      </c>
      <c r="B33" s="1">
        <v>2.0833333333333332E-2</v>
      </c>
      <c r="C33" t="s">
        <v>0</v>
      </c>
      <c r="D33" t="s">
        <v>1</v>
      </c>
      <c r="E33" t="s">
        <v>2</v>
      </c>
      <c r="F33">
        <v>760</v>
      </c>
      <c r="G33" t="str">
        <f>VLOOKUP(Tabel1[[#This Row],[Gruppe]],Statistikkoder!$A$1:$C$158,2,FALSE)</f>
        <v>    Løstrailer m/håndtering 34 tons, Haste  </v>
      </c>
      <c r="H33">
        <v>0</v>
      </c>
      <c r="I33">
        <v>0</v>
      </c>
      <c r="J33">
        <v>0</v>
      </c>
      <c r="K33">
        <f>IF(AND(Tabel1[[#This Row],[Gruppe]]&gt;=610,Tabel1[[#This Row],[Gruppe]]&lt;=765),Tabel1[[#This Row],[Dækmeter]],0)</f>
        <v>0</v>
      </c>
      <c r="L33">
        <v>11</v>
      </c>
      <c r="M33">
        <v>8</v>
      </c>
      <c r="N33" t="str">
        <f>VLOOKUP($F33,Statistikkoder!$A$2:$C$158,3,FALSE)</f>
        <v>Løstrailer</v>
      </c>
    </row>
    <row r="34" spans="1:14" x14ac:dyDescent="0.2">
      <c r="A34" t="s">
        <v>199</v>
      </c>
      <c r="B34" s="1">
        <v>2.0833333333333332E-2</v>
      </c>
      <c r="C34" t="s">
        <v>0</v>
      </c>
      <c r="D34" t="s">
        <v>1</v>
      </c>
      <c r="E34" t="s">
        <v>2</v>
      </c>
      <c r="F34">
        <v>760</v>
      </c>
      <c r="G34" t="str">
        <f>VLOOKUP(Tabel1[[#This Row],[Gruppe]],Statistikkoder!$A$1:$C$158,2,FALSE)</f>
        <v>    Løstrailer m/håndtering 34 tons, Haste  </v>
      </c>
      <c r="H34">
        <v>0</v>
      </c>
      <c r="I34">
        <v>0</v>
      </c>
      <c r="J34">
        <v>0</v>
      </c>
      <c r="K34">
        <f>IF(AND(Tabel1[[#This Row],[Gruppe]]&gt;=610,Tabel1[[#This Row],[Gruppe]]&lt;=765),Tabel1[[#This Row],[Dækmeter]],0)</f>
        <v>0</v>
      </c>
      <c r="L34">
        <v>6</v>
      </c>
      <c r="M34">
        <v>9</v>
      </c>
      <c r="N34" t="str">
        <f>VLOOKUP($F34,Statistikkoder!$A$2:$C$158,3,FALSE)</f>
        <v>Løstrailer</v>
      </c>
    </row>
    <row r="35" spans="1:14" x14ac:dyDescent="0.2">
      <c r="A35" t="s">
        <v>199</v>
      </c>
      <c r="B35" s="1">
        <v>2.0833333333333332E-2</v>
      </c>
      <c r="C35" t="s">
        <v>0</v>
      </c>
      <c r="D35" t="s">
        <v>1</v>
      </c>
      <c r="E35" t="s">
        <v>2</v>
      </c>
      <c r="F35">
        <v>950</v>
      </c>
      <c r="G35" t="str">
        <f>VLOOKUP(Tabel1[[#This Row],[Gruppe]],Statistikkoder!$A$1:$C$158,2,FALSE)</f>
        <v>    Pendler Bil &gt; 1,95 m                            </v>
      </c>
      <c r="H35">
        <v>1</v>
      </c>
      <c r="I35">
        <v>1</v>
      </c>
      <c r="J35">
        <v>5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199</v>
      </c>
      <c r="B36" s="1">
        <v>2.0833333333333332E-2</v>
      </c>
      <c r="C36" t="s">
        <v>0</v>
      </c>
      <c r="D36" t="s">
        <v>1</v>
      </c>
      <c r="E36" t="s">
        <v>2</v>
      </c>
      <c r="F36">
        <v>996</v>
      </c>
      <c r="G36" t="str">
        <f>VLOOKUP(Tabel1[[#This Row],[Gruppe]],Statistikkoder!$A$1:$C$158,2,FALSE)</f>
        <v>    Passager i køretøj                            </v>
      </c>
      <c r="H36">
        <v>114</v>
      </c>
      <c r="I36">
        <v>114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Passager</v>
      </c>
    </row>
    <row r="37" spans="1:14" x14ac:dyDescent="0.2">
      <c r="A37" t="s">
        <v>199</v>
      </c>
      <c r="B37" s="1">
        <v>2.0833333333333332E-2</v>
      </c>
      <c r="C37" t="s">
        <v>0</v>
      </c>
      <c r="D37" t="s">
        <v>1</v>
      </c>
      <c r="E37" t="s">
        <v>2</v>
      </c>
      <c r="F37">
        <v>997</v>
      </c>
      <c r="G37" t="str">
        <f>VLOOKUP(Tabel1[[#This Row],[Gruppe]],Statistikkoder!$A$1:$C$158,2,FALSE)</f>
        <v>    Passager ekstra i bil                          </v>
      </c>
      <c r="H37">
        <v>4</v>
      </c>
      <c r="I37">
        <v>4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Passager</v>
      </c>
    </row>
    <row r="38" spans="1:14" x14ac:dyDescent="0.2">
      <c r="A38" t="s">
        <v>199</v>
      </c>
      <c r="B38" s="1">
        <v>0.27083333333333331</v>
      </c>
      <c r="C38" t="s">
        <v>6</v>
      </c>
      <c r="D38" t="s">
        <v>5</v>
      </c>
      <c r="E38" t="s">
        <v>196</v>
      </c>
      <c r="F38">
        <v>10</v>
      </c>
      <c r="G38" t="str">
        <f>VLOOKUP(Tabel1[[#This Row],[Gruppe]],Statistikkoder!$A$1:$C$158,2,FALSE)</f>
        <v>    Voksen gående                    </v>
      </c>
      <c r="H38">
        <v>9</v>
      </c>
      <c r="I38">
        <v>9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Passager</v>
      </c>
    </row>
    <row r="39" spans="1:14" x14ac:dyDescent="0.2">
      <c r="A39" t="s">
        <v>199</v>
      </c>
      <c r="B39" s="1">
        <v>0.27083333333333331</v>
      </c>
      <c r="C39" t="s">
        <v>6</v>
      </c>
      <c r="D39" t="s">
        <v>5</v>
      </c>
      <c r="E39" t="s">
        <v>196</v>
      </c>
      <c r="F39">
        <v>14</v>
      </c>
      <c r="G39" t="str">
        <f>VLOOKUP(Tabel1[[#This Row],[Gruppe]],Statistikkoder!$A$1:$C$158,2,FALSE)</f>
        <v xml:space="preserve">    DSB togrejsende                         </v>
      </c>
      <c r="H39">
        <v>3</v>
      </c>
      <c r="I39">
        <v>3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Passager</v>
      </c>
    </row>
    <row r="40" spans="1:14" x14ac:dyDescent="0.2">
      <c r="A40" t="s">
        <v>199</v>
      </c>
      <c r="B40" s="1">
        <v>0.27083333333333331</v>
      </c>
      <c r="C40" t="s">
        <v>6</v>
      </c>
      <c r="D40" t="s">
        <v>5</v>
      </c>
      <c r="E40" t="s">
        <v>196</v>
      </c>
      <c r="F40">
        <v>20</v>
      </c>
      <c r="G40" t="str">
        <f>VLOOKUP(Tabel1[[#This Row],[Gruppe]],Statistikkoder!$A$1:$C$158,2,FALSE)</f>
        <v>    Barn 12-15 år gående              </v>
      </c>
      <c r="H40">
        <v>1</v>
      </c>
      <c r="I40">
        <v>1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Passager</v>
      </c>
    </row>
    <row r="41" spans="1:14" x14ac:dyDescent="0.2">
      <c r="A41" t="s">
        <v>199</v>
      </c>
      <c r="B41" s="1">
        <v>0.27083333333333331</v>
      </c>
      <c r="C41" t="s">
        <v>6</v>
      </c>
      <c r="D41" t="s">
        <v>5</v>
      </c>
      <c r="E41" t="s">
        <v>196</v>
      </c>
      <c r="F41">
        <v>30</v>
      </c>
      <c r="G41" t="str">
        <f>VLOOKUP(Tabel1[[#This Row],[Gruppe]],Statistikkoder!$A$1:$C$158,2,FALSE)</f>
        <v>    Barn  0-11 år gående              </v>
      </c>
      <c r="H41">
        <v>1</v>
      </c>
      <c r="I41">
        <v>1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 x14ac:dyDescent="0.2">
      <c r="A42" t="s">
        <v>199</v>
      </c>
      <c r="B42" s="1">
        <v>0.27083333333333331</v>
      </c>
      <c r="C42" t="s">
        <v>6</v>
      </c>
      <c r="D42" t="s">
        <v>5</v>
      </c>
      <c r="E42" t="s">
        <v>196</v>
      </c>
      <c r="F42">
        <v>40</v>
      </c>
      <c r="G42" t="str">
        <f>VLOOKUP(Tabel1[[#This Row],[Gruppe]],Statistikkoder!$A$1:$C$158,2,FALSE)</f>
        <v>    Pensionist gående                </v>
      </c>
      <c r="H42">
        <v>2</v>
      </c>
      <c r="I42">
        <v>2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 x14ac:dyDescent="0.2">
      <c r="A43" t="s">
        <v>199</v>
      </c>
      <c r="B43" s="1">
        <v>0.27083333333333331</v>
      </c>
      <c r="C43" t="s">
        <v>6</v>
      </c>
      <c r="D43" t="s">
        <v>5</v>
      </c>
      <c r="E43" t="s">
        <v>196</v>
      </c>
      <c r="F43">
        <v>110</v>
      </c>
      <c r="G43" t="str">
        <f>VLOOKUP(Tabel1[[#This Row],[Gruppe]],Statistikkoder!$A$1:$C$158,2,FALSE)</f>
        <v>    Bil &lt; 1,95 m                            </v>
      </c>
      <c r="H43">
        <v>185</v>
      </c>
      <c r="I43">
        <v>465</v>
      </c>
      <c r="J43">
        <v>941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Personbil</v>
      </c>
    </row>
    <row r="44" spans="1:14" x14ac:dyDescent="0.2">
      <c r="A44" t="s">
        <v>199</v>
      </c>
      <c r="B44" s="1">
        <v>0.27083333333333331</v>
      </c>
      <c r="C44" t="s">
        <v>6</v>
      </c>
      <c r="D44" t="s">
        <v>5</v>
      </c>
      <c r="E44" t="s">
        <v>196</v>
      </c>
      <c r="F44">
        <v>114</v>
      </c>
      <c r="G44" t="str">
        <f>VLOOKUP(Tabel1[[#This Row],[Gruppe]],Statistikkoder!$A$1:$C$158,2,FALSE)</f>
        <v>    Bil Fribillet                            </v>
      </c>
      <c r="H44">
        <v>1</v>
      </c>
      <c r="I44">
        <v>1</v>
      </c>
      <c r="J44">
        <v>6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Personbil</v>
      </c>
    </row>
    <row r="45" spans="1:14" x14ac:dyDescent="0.2">
      <c r="A45" t="s">
        <v>199</v>
      </c>
      <c r="B45" s="1">
        <v>0.27083333333333331</v>
      </c>
      <c r="C45" t="s">
        <v>6</v>
      </c>
      <c r="D45" t="s">
        <v>5</v>
      </c>
      <c r="E45" t="s">
        <v>196</v>
      </c>
      <c r="F45">
        <v>120</v>
      </c>
      <c r="G45" t="str">
        <f>VLOOKUP(Tabel1[[#This Row],[Gruppe]],Statistikkoder!$A$1:$C$158,2,FALSE)</f>
        <v>    Bil &gt; 1,95 m                            </v>
      </c>
      <c r="H45">
        <v>8</v>
      </c>
      <c r="I45">
        <v>21</v>
      </c>
      <c r="J45">
        <v>48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199</v>
      </c>
      <c r="B46" s="1">
        <v>0.27083333333333331</v>
      </c>
      <c r="C46" t="s">
        <v>6</v>
      </c>
      <c r="D46" t="s">
        <v>5</v>
      </c>
      <c r="E46" t="s">
        <v>196</v>
      </c>
      <c r="F46">
        <v>125</v>
      </c>
      <c r="G46" t="str">
        <f>VLOOKUP(Tabel1[[#This Row],[Gruppe]],Statistikkoder!$A$1:$C$158,2,FALSE)</f>
        <v>    Bil &gt; 1,95 m med anhænger                </v>
      </c>
      <c r="H46">
        <v>2</v>
      </c>
      <c r="I46">
        <v>8</v>
      </c>
      <c r="J46">
        <v>17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Personbil</v>
      </c>
    </row>
    <row r="47" spans="1:14" x14ac:dyDescent="0.2">
      <c r="A47" t="s">
        <v>199</v>
      </c>
      <c r="B47" s="1">
        <v>0.27083333333333331</v>
      </c>
      <c r="C47" t="s">
        <v>6</v>
      </c>
      <c r="D47" t="s">
        <v>5</v>
      </c>
      <c r="E47" t="s">
        <v>196</v>
      </c>
      <c r="F47">
        <v>130</v>
      </c>
      <c r="G47" t="str">
        <f>VLOOKUP(Tabel1[[#This Row],[Gruppe]],Statistikkoder!$A$1:$C$158,2,FALSE)</f>
        <v>    Bil &lt; 1,95 m pensionist                  </v>
      </c>
      <c r="H47">
        <v>10</v>
      </c>
      <c r="I47">
        <v>19</v>
      </c>
      <c r="J47">
        <v>60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 x14ac:dyDescent="0.2">
      <c r="A48" t="s">
        <v>199</v>
      </c>
      <c r="B48" s="1">
        <v>0.27083333333333331</v>
      </c>
      <c r="C48" t="s">
        <v>6</v>
      </c>
      <c r="D48" t="s">
        <v>5</v>
      </c>
      <c r="E48" t="s">
        <v>196</v>
      </c>
      <c r="F48">
        <v>140</v>
      </c>
      <c r="G48" t="str">
        <f>VLOOKUP(Tabel1[[#This Row],[Gruppe]],Statistikkoder!$A$1:$C$158,2,FALSE)</f>
        <v>    Bil &gt; 1,95 m pensionist              </v>
      </c>
      <c r="H48">
        <v>3</v>
      </c>
      <c r="I48">
        <v>5</v>
      </c>
      <c r="J48">
        <v>18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 x14ac:dyDescent="0.2">
      <c r="A49" t="s">
        <v>199</v>
      </c>
      <c r="B49" s="1">
        <v>0.27083333333333331</v>
      </c>
      <c r="C49" t="s">
        <v>6</v>
      </c>
      <c r="D49" t="s">
        <v>5</v>
      </c>
      <c r="E49" t="s">
        <v>196</v>
      </c>
      <c r="F49">
        <v>150</v>
      </c>
      <c r="G49" t="str">
        <f>VLOOKUP(Tabel1[[#This Row],[Gruppe]],Statistikkoder!$A$1:$C$158,2,FALSE)</f>
        <v>    Bil &lt; 2,95 m handicap                </v>
      </c>
      <c r="H49">
        <v>5</v>
      </c>
      <c r="I49">
        <v>10</v>
      </c>
      <c r="J49">
        <v>30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 x14ac:dyDescent="0.2">
      <c r="A50" t="s">
        <v>199</v>
      </c>
      <c r="B50" s="1">
        <v>0.27083333333333331</v>
      </c>
      <c r="C50" t="s">
        <v>6</v>
      </c>
      <c r="D50" t="s">
        <v>5</v>
      </c>
      <c r="E50" t="s">
        <v>196</v>
      </c>
      <c r="F50">
        <v>310</v>
      </c>
      <c r="G50" t="str">
        <f>VLOOKUP(Tabel1[[#This Row],[Gruppe]],Statistikkoder!$A$1:$C$158,2,FALSE)</f>
        <v>    Autocamper &lt;  8 meter                </v>
      </c>
      <c r="H50">
        <v>5</v>
      </c>
      <c r="I50">
        <v>11</v>
      </c>
      <c r="J50">
        <v>40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Autocamper</v>
      </c>
    </row>
    <row r="51" spans="1:14" x14ac:dyDescent="0.2">
      <c r="A51" t="s">
        <v>199</v>
      </c>
      <c r="B51" s="1">
        <v>0.27083333333333331</v>
      </c>
      <c r="C51" t="s">
        <v>6</v>
      </c>
      <c r="D51" t="s">
        <v>5</v>
      </c>
      <c r="E51" t="s">
        <v>196</v>
      </c>
      <c r="F51">
        <v>620</v>
      </c>
      <c r="G51" t="str">
        <f>VLOOKUP(Tabel1[[#This Row],[Gruppe]],Statistikkoder!$A$1:$C$158,2,FALSE)</f>
        <v>    Bus &lt; 14 m incl. passagerer              </v>
      </c>
      <c r="H51">
        <v>1</v>
      </c>
      <c r="I51">
        <v>53</v>
      </c>
      <c r="J51">
        <v>14</v>
      </c>
      <c r="K51">
        <f>IF(AND(Tabel1[[#This Row],[Gruppe]]&gt;=610,Tabel1[[#This Row],[Gruppe]]&lt;=765),Tabel1[[#This Row],[Dækmeter]],0)</f>
        <v>14</v>
      </c>
      <c r="L51">
        <v>0</v>
      </c>
      <c r="M51" t="s">
        <v>3</v>
      </c>
      <c r="N51" t="str">
        <f>VLOOKUP($F51,Statistikkoder!$A$2:$C$158,3,FALSE)</f>
        <v>Bus</v>
      </c>
    </row>
    <row r="52" spans="1:14" x14ac:dyDescent="0.2">
      <c r="A52" t="s">
        <v>199</v>
      </c>
      <c r="B52" s="1">
        <v>0.27083333333333331</v>
      </c>
      <c r="C52" t="s">
        <v>6</v>
      </c>
      <c r="D52" t="s">
        <v>5</v>
      </c>
      <c r="E52" t="s">
        <v>196</v>
      </c>
      <c r="F52">
        <v>945</v>
      </c>
      <c r="G52" t="str">
        <f>VLOOKUP(Tabel1[[#This Row],[Gruppe]],Statistikkoder!$A$1:$C$158,2,FALSE)</f>
        <v xml:space="preserve">    Pendler Bil &lt; 1,95 m                            </v>
      </c>
      <c r="H52">
        <v>10</v>
      </c>
      <c r="I52">
        <v>18</v>
      </c>
      <c r="J52">
        <v>59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 x14ac:dyDescent="0.2">
      <c r="A53" t="s">
        <v>199</v>
      </c>
      <c r="B53" s="1">
        <v>0.27083333333333331</v>
      </c>
      <c r="C53" t="s">
        <v>6</v>
      </c>
      <c r="D53" t="s">
        <v>5</v>
      </c>
      <c r="E53" t="s">
        <v>196</v>
      </c>
      <c r="F53">
        <v>996</v>
      </c>
      <c r="G53" t="str">
        <f>VLOOKUP(Tabel1[[#This Row],[Gruppe]],Statistikkoder!$A$1:$C$158,2,FALSE)</f>
        <v>    Passager i køretøj                            </v>
      </c>
      <c r="H53">
        <v>611</v>
      </c>
      <c r="I53">
        <v>611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Passager</v>
      </c>
    </row>
    <row r="54" spans="1:14" x14ac:dyDescent="0.2">
      <c r="A54" t="s">
        <v>199</v>
      </c>
      <c r="B54" s="1">
        <v>0.27083333333333331</v>
      </c>
      <c r="C54" t="s">
        <v>6</v>
      </c>
      <c r="D54" t="s">
        <v>5</v>
      </c>
      <c r="E54" t="s">
        <v>196</v>
      </c>
      <c r="F54">
        <v>997</v>
      </c>
      <c r="G54" t="str">
        <f>VLOOKUP(Tabel1[[#This Row],[Gruppe]],Statistikkoder!$A$1:$C$158,2,FALSE)</f>
        <v>    Passager ekstra i bil                          </v>
      </c>
      <c r="H54">
        <v>4</v>
      </c>
      <c r="I54">
        <v>4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Passager</v>
      </c>
    </row>
    <row r="55" spans="1:14" x14ac:dyDescent="0.2">
      <c r="A55" t="s">
        <v>199</v>
      </c>
      <c r="B55" s="1">
        <v>0.35416666666666669</v>
      </c>
      <c r="C55" t="s">
        <v>7</v>
      </c>
      <c r="D55" t="s">
        <v>8</v>
      </c>
      <c r="E55" t="s">
        <v>196</v>
      </c>
      <c r="F55">
        <v>10</v>
      </c>
      <c r="G55" t="str">
        <f>VLOOKUP(Tabel1[[#This Row],[Gruppe]],Statistikkoder!$A$1:$C$158,2,FALSE)</f>
        <v>    Voksen gående                    </v>
      </c>
      <c r="H55">
        <v>38</v>
      </c>
      <c r="I55">
        <v>38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199</v>
      </c>
      <c r="B56" s="1">
        <v>0.35416666666666669</v>
      </c>
      <c r="C56" t="s">
        <v>7</v>
      </c>
      <c r="D56" t="s">
        <v>8</v>
      </c>
      <c r="E56" t="s">
        <v>196</v>
      </c>
      <c r="F56">
        <v>14</v>
      </c>
      <c r="G56" t="str">
        <f>VLOOKUP(Tabel1[[#This Row],[Gruppe]],Statistikkoder!$A$1:$C$158,2,FALSE)</f>
        <v xml:space="preserve">    DSB togrejsende                         </v>
      </c>
      <c r="H56">
        <v>5</v>
      </c>
      <c r="I56">
        <v>5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Passager</v>
      </c>
    </row>
    <row r="57" spans="1:14" x14ac:dyDescent="0.2">
      <c r="A57" t="s">
        <v>199</v>
      </c>
      <c r="B57" s="1">
        <v>0.35416666666666669</v>
      </c>
      <c r="C57" t="s">
        <v>7</v>
      </c>
      <c r="D57" t="s">
        <v>8</v>
      </c>
      <c r="E57" t="s">
        <v>196</v>
      </c>
      <c r="F57">
        <v>20</v>
      </c>
      <c r="G57" t="str">
        <f>VLOOKUP(Tabel1[[#This Row],[Gruppe]],Statistikkoder!$A$1:$C$158,2,FALSE)</f>
        <v>    Barn 12-15 år gående              </v>
      </c>
      <c r="H57">
        <v>2</v>
      </c>
      <c r="I57">
        <v>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Passager</v>
      </c>
    </row>
    <row r="58" spans="1:14" x14ac:dyDescent="0.2">
      <c r="A58" t="s">
        <v>199</v>
      </c>
      <c r="B58" s="1">
        <v>0.35416666666666669</v>
      </c>
      <c r="C58" t="s">
        <v>7</v>
      </c>
      <c r="D58" t="s">
        <v>8</v>
      </c>
      <c r="E58" t="s">
        <v>196</v>
      </c>
      <c r="F58">
        <v>30</v>
      </c>
      <c r="G58" t="str">
        <f>VLOOKUP(Tabel1[[#This Row],[Gruppe]],Statistikkoder!$A$1:$C$158,2,FALSE)</f>
        <v>    Barn  0-11 år gående              </v>
      </c>
      <c r="H58">
        <v>2</v>
      </c>
      <c r="I58">
        <v>2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 x14ac:dyDescent="0.2">
      <c r="A59" t="s">
        <v>199</v>
      </c>
      <c r="B59" s="1">
        <v>0.35416666666666669</v>
      </c>
      <c r="C59" t="s">
        <v>7</v>
      </c>
      <c r="D59" t="s">
        <v>8</v>
      </c>
      <c r="E59" t="s">
        <v>196</v>
      </c>
      <c r="F59">
        <v>40</v>
      </c>
      <c r="G59" t="str">
        <f>VLOOKUP(Tabel1[[#This Row],[Gruppe]],Statistikkoder!$A$1:$C$158,2,FALSE)</f>
        <v>    Pensionist gående                </v>
      </c>
      <c r="H59">
        <v>2</v>
      </c>
      <c r="I59">
        <v>2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199</v>
      </c>
      <c r="B60" s="1">
        <v>0.35416666666666669</v>
      </c>
      <c r="C60" t="s">
        <v>7</v>
      </c>
      <c r="D60" t="s">
        <v>8</v>
      </c>
      <c r="E60" t="s">
        <v>196</v>
      </c>
      <c r="F60">
        <v>110</v>
      </c>
      <c r="G60" t="str">
        <f>VLOOKUP(Tabel1[[#This Row],[Gruppe]],Statistikkoder!$A$1:$C$158,2,FALSE)</f>
        <v>    Bil &lt; 1,95 m                            </v>
      </c>
      <c r="H60">
        <v>150</v>
      </c>
      <c r="I60">
        <v>380</v>
      </c>
      <c r="J60">
        <v>751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Personbil</v>
      </c>
    </row>
    <row r="61" spans="1:14" x14ac:dyDescent="0.2">
      <c r="A61" t="s">
        <v>199</v>
      </c>
      <c r="B61" s="1">
        <v>0.35416666666666669</v>
      </c>
      <c r="C61" t="s">
        <v>7</v>
      </c>
      <c r="D61" t="s">
        <v>8</v>
      </c>
      <c r="E61" t="s">
        <v>196</v>
      </c>
      <c r="F61">
        <v>115</v>
      </c>
      <c r="G61" t="str">
        <f>VLOOKUP(Tabel1[[#This Row],[Gruppe]],Statistikkoder!$A$1:$C$158,2,FALSE)</f>
        <v>    Bil &lt; 1,95 m med anhænger                </v>
      </c>
      <c r="H61">
        <v>1</v>
      </c>
      <c r="I61">
        <v>2</v>
      </c>
      <c r="J61">
        <v>5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Personbil</v>
      </c>
    </row>
    <row r="62" spans="1:14" x14ac:dyDescent="0.2">
      <c r="A62" t="s">
        <v>199</v>
      </c>
      <c r="B62" s="1">
        <v>0.35416666666666669</v>
      </c>
      <c r="C62" t="s">
        <v>7</v>
      </c>
      <c r="D62" t="s">
        <v>8</v>
      </c>
      <c r="E62" t="s">
        <v>196</v>
      </c>
      <c r="F62">
        <v>120</v>
      </c>
      <c r="G62" t="str">
        <f>VLOOKUP(Tabel1[[#This Row],[Gruppe]],Statistikkoder!$A$1:$C$158,2,FALSE)</f>
        <v>    Bil &gt; 1,95 m                            </v>
      </c>
      <c r="H62">
        <v>8</v>
      </c>
      <c r="I62">
        <v>16</v>
      </c>
      <c r="J62">
        <v>48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Personbil</v>
      </c>
    </row>
    <row r="63" spans="1:14" x14ac:dyDescent="0.2">
      <c r="A63" t="s">
        <v>199</v>
      </c>
      <c r="B63" s="1">
        <v>0.35416666666666669</v>
      </c>
      <c r="C63" t="s">
        <v>7</v>
      </c>
      <c r="D63" t="s">
        <v>8</v>
      </c>
      <c r="E63" t="s">
        <v>196</v>
      </c>
      <c r="F63">
        <v>125</v>
      </c>
      <c r="G63" t="str">
        <f>VLOOKUP(Tabel1[[#This Row],[Gruppe]],Statistikkoder!$A$1:$C$158,2,FALSE)</f>
        <v>    Bil &gt; 1,95 m med anhænger                </v>
      </c>
      <c r="H63">
        <v>1</v>
      </c>
      <c r="I63">
        <v>2</v>
      </c>
      <c r="J63">
        <v>5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Personbil</v>
      </c>
    </row>
    <row r="64" spans="1:14" x14ac:dyDescent="0.2">
      <c r="A64" t="s">
        <v>199</v>
      </c>
      <c r="B64" s="1">
        <v>0.35416666666666669</v>
      </c>
      <c r="C64" t="s">
        <v>7</v>
      </c>
      <c r="D64" t="s">
        <v>8</v>
      </c>
      <c r="E64" t="s">
        <v>196</v>
      </c>
      <c r="F64">
        <v>130</v>
      </c>
      <c r="G64" t="str">
        <f>VLOOKUP(Tabel1[[#This Row],[Gruppe]],Statistikkoder!$A$1:$C$158,2,FALSE)</f>
        <v>    Bil &lt; 1,95 m pensionist                  </v>
      </c>
      <c r="H64">
        <v>13</v>
      </c>
      <c r="I64">
        <v>26</v>
      </c>
      <c r="J64">
        <v>78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 x14ac:dyDescent="0.2">
      <c r="A65" t="s">
        <v>199</v>
      </c>
      <c r="B65" s="1">
        <v>0.35416666666666669</v>
      </c>
      <c r="C65" t="s">
        <v>7</v>
      </c>
      <c r="D65" t="s">
        <v>8</v>
      </c>
      <c r="E65" t="s">
        <v>196</v>
      </c>
      <c r="F65">
        <v>135</v>
      </c>
      <c r="G65" t="str">
        <f>VLOOKUP(Tabel1[[#This Row],[Gruppe]],Statistikkoder!$A$1:$C$158,2,FALSE)</f>
        <v>    Bil &lt; 1,95 m med anhænger pensionist    </v>
      </c>
      <c r="H65">
        <v>1</v>
      </c>
      <c r="I65">
        <v>2</v>
      </c>
      <c r="J65">
        <v>11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 x14ac:dyDescent="0.2">
      <c r="A66" t="s">
        <v>199</v>
      </c>
      <c r="B66" s="1">
        <v>0.35416666666666669</v>
      </c>
      <c r="C66" t="s">
        <v>7</v>
      </c>
      <c r="D66" t="s">
        <v>8</v>
      </c>
      <c r="E66" t="s">
        <v>196</v>
      </c>
      <c r="F66">
        <v>150</v>
      </c>
      <c r="G66" t="str">
        <f>VLOOKUP(Tabel1[[#This Row],[Gruppe]],Statistikkoder!$A$1:$C$158,2,FALSE)</f>
        <v>    Bil &lt; 2,95 m handicap                </v>
      </c>
      <c r="H66">
        <v>1</v>
      </c>
      <c r="I66">
        <v>2</v>
      </c>
      <c r="J66">
        <v>6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199</v>
      </c>
      <c r="B67" s="1">
        <v>0.35416666666666669</v>
      </c>
      <c r="C67" t="s">
        <v>7</v>
      </c>
      <c r="D67" t="s">
        <v>8</v>
      </c>
      <c r="E67" t="s">
        <v>196</v>
      </c>
      <c r="F67">
        <v>310</v>
      </c>
      <c r="G67" t="str">
        <f>VLOOKUP(Tabel1[[#This Row],[Gruppe]],Statistikkoder!$A$1:$C$158,2,FALSE)</f>
        <v>    Autocamper &lt;  8 meter                </v>
      </c>
      <c r="H67">
        <v>2</v>
      </c>
      <c r="I67">
        <v>7</v>
      </c>
      <c r="J67">
        <v>16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Autocamper</v>
      </c>
    </row>
    <row r="68" spans="1:14" x14ac:dyDescent="0.2">
      <c r="A68" t="s">
        <v>199</v>
      </c>
      <c r="B68" s="1">
        <v>0.35416666666666669</v>
      </c>
      <c r="C68" t="s">
        <v>7</v>
      </c>
      <c r="D68" t="s">
        <v>8</v>
      </c>
      <c r="E68" t="s">
        <v>196</v>
      </c>
      <c r="F68">
        <v>410</v>
      </c>
      <c r="G68" t="str">
        <f>VLOOKUP(Tabel1[[#This Row],[Gruppe]],Statistikkoder!$A$1:$C$158,2,FALSE)</f>
        <v>    MC                                    </v>
      </c>
      <c r="H68">
        <v>1</v>
      </c>
      <c r="I68">
        <v>2</v>
      </c>
      <c r="J68">
        <v>2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MC/Knallert</v>
      </c>
    </row>
    <row r="69" spans="1:14" x14ac:dyDescent="0.2">
      <c r="A69" t="s">
        <v>199</v>
      </c>
      <c r="B69" s="1">
        <v>0.35416666666666669</v>
      </c>
      <c r="C69" t="s">
        <v>7</v>
      </c>
      <c r="D69" t="s">
        <v>8</v>
      </c>
      <c r="E69" t="s">
        <v>196</v>
      </c>
      <c r="F69">
        <v>420</v>
      </c>
      <c r="G69" t="str">
        <f>VLOOKUP(Tabel1[[#This Row],[Gruppe]],Statistikkoder!$A$1:$C$158,2,FALSE)</f>
        <v>    MC/Knallert pensionist                </v>
      </c>
      <c r="H69">
        <v>1</v>
      </c>
      <c r="I69">
        <v>2</v>
      </c>
      <c r="J69">
        <v>2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MC/Knallert</v>
      </c>
    </row>
    <row r="70" spans="1:14" x14ac:dyDescent="0.2">
      <c r="A70" t="s">
        <v>199</v>
      </c>
      <c r="B70" s="1">
        <v>0.35416666666666669</v>
      </c>
      <c r="C70" t="s">
        <v>7</v>
      </c>
      <c r="D70" t="s">
        <v>8</v>
      </c>
      <c r="E70" t="s">
        <v>196</v>
      </c>
      <c r="F70">
        <v>510</v>
      </c>
      <c r="G70" t="str">
        <f>VLOOKUP(Tabel1[[#This Row],[Gruppe]],Statistikkoder!$A$1:$C$158,2,FALSE)</f>
        <v>    Cykel Voksen                            </v>
      </c>
      <c r="H70">
        <v>17</v>
      </c>
      <c r="I70">
        <v>0</v>
      </c>
      <c r="J70">
        <v>17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Cykel</v>
      </c>
    </row>
    <row r="71" spans="1:14" x14ac:dyDescent="0.2">
      <c r="A71" t="s">
        <v>199</v>
      </c>
      <c r="B71" s="1">
        <v>0.35416666666666669</v>
      </c>
      <c r="C71" t="s">
        <v>7</v>
      </c>
      <c r="D71" t="s">
        <v>8</v>
      </c>
      <c r="E71" t="s">
        <v>196</v>
      </c>
      <c r="F71">
        <v>620</v>
      </c>
      <c r="G71" t="str">
        <f>VLOOKUP(Tabel1[[#This Row],[Gruppe]],Statistikkoder!$A$1:$C$158,2,FALSE)</f>
        <v>    Bus &lt; 14 m incl. passagerer              </v>
      </c>
      <c r="H71">
        <v>1</v>
      </c>
      <c r="I71">
        <v>41</v>
      </c>
      <c r="J71">
        <v>14</v>
      </c>
      <c r="K71">
        <f>IF(AND(Tabel1[[#This Row],[Gruppe]]&gt;=610,Tabel1[[#This Row],[Gruppe]]&lt;=765),Tabel1[[#This Row],[Dækmeter]],0)</f>
        <v>14</v>
      </c>
      <c r="L71">
        <v>0</v>
      </c>
      <c r="M71" t="s">
        <v>3</v>
      </c>
      <c r="N71" t="str">
        <f>VLOOKUP($F71,Statistikkoder!$A$2:$C$158,3,FALSE)</f>
        <v>Bus</v>
      </c>
    </row>
    <row r="72" spans="1:14" x14ac:dyDescent="0.2">
      <c r="A72" t="s">
        <v>199</v>
      </c>
      <c r="B72" s="1">
        <v>0.35416666666666669</v>
      </c>
      <c r="C72" t="s">
        <v>7</v>
      </c>
      <c r="D72" t="s">
        <v>8</v>
      </c>
      <c r="E72" t="s">
        <v>196</v>
      </c>
      <c r="F72">
        <v>710</v>
      </c>
      <c r="G72" t="str">
        <f>VLOOKUP(Tabel1[[#This Row],[Gruppe]],Statistikkoder!$A$1:$C$158,2,FALSE)</f>
        <v>    Forvogn &lt; 10 meter incl. fører          </v>
      </c>
      <c r="H72">
        <v>1</v>
      </c>
      <c r="I72">
        <v>1</v>
      </c>
      <c r="J72">
        <v>10</v>
      </c>
      <c r="K72">
        <f>IF(AND(Tabel1[[#This Row],[Gruppe]]&gt;=610,Tabel1[[#This Row],[Gruppe]]&lt;=765),Tabel1[[#This Row],[Dækmeter]],0)</f>
        <v>10</v>
      </c>
      <c r="L72">
        <v>0</v>
      </c>
      <c r="M72" t="s">
        <v>3</v>
      </c>
      <c r="N72" t="str">
        <f>VLOOKUP($F72,Statistikkoder!$A$2:$C$158,3,FALSE)</f>
        <v>Forvogn</v>
      </c>
    </row>
    <row r="73" spans="1:14" x14ac:dyDescent="0.2">
      <c r="A73" t="s">
        <v>199</v>
      </c>
      <c r="B73" s="1">
        <v>0.35416666666666669</v>
      </c>
      <c r="C73" t="s">
        <v>7</v>
      </c>
      <c r="D73" t="s">
        <v>8</v>
      </c>
      <c r="E73" t="s">
        <v>196</v>
      </c>
      <c r="F73">
        <v>730</v>
      </c>
      <c r="G73" t="str">
        <f>VLOOKUP(Tabel1[[#This Row],[Gruppe]],Statistikkoder!$A$1:$C$158,2,FALSE)</f>
        <v>    Sættevogn 17 m. max 40 tons            </v>
      </c>
      <c r="H73">
        <v>4</v>
      </c>
      <c r="I73">
        <v>5</v>
      </c>
      <c r="J73">
        <v>72</v>
      </c>
      <c r="K73">
        <f>IF(AND(Tabel1[[#This Row],[Gruppe]]&gt;=610,Tabel1[[#This Row],[Gruppe]]&lt;=765),Tabel1[[#This Row],[Dækmeter]],0)</f>
        <v>72</v>
      </c>
      <c r="L73">
        <v>0</v>
      </c>
      <c r="M73" t="s">
        <v>3</v>
      </c>
      <c r="N73" t="str">
        <f>VLOOKUP($F73,Statistikkoder!$A$2:$C$158,3,FALSE)</f>
        <v>Sættevogn</v>
      </c>
    </row>
    <row r="74" spans="1:14" x14ac:dyDescent="0.2">
      <c r="A74" t="s">
        <v>199</v>
      </c>
      <c r="B74" s="1">
        <v>0.35416666666666669</v>
      </c>
      <c r="C74" t="s">
        <v>7</v>
      </c>
      <c r="D74" t="s">
        <v>8</v>
      </c>
      <c r="E74" t="s">
        <v>196</v>
      </c>
      <c r="F74">
        <v>750</v>
      </c>
      <c r="G74" t="str">
        <f>VLOOKUP(Tabel1[[#This Row],[Gruppe]],Statistikkoder!$A$1:$C$158,2,FALSE)</f>
        <v>    Løstrailer m/håndtering 34 tons        </v>
      </c>
      <c r="H74">
        <v>1</v>
      </c>
      <c r="I74">
        <v>0</v>
      </c>
      <c r="J74">
        <v>15</v>
      </c>
      <c r="K74">
        <f>IF(AND(Tabel1[[#This Row],[Gruppe]]&gt;=610,Tabel1[[#This Row],[Gruppe]]&lt;=765),Tabel1[[#This Row],[Dækmeter]],0)</f>
        <v>15</v>
      </c>
      <c r="L74">
        <v>0</v>
      </c>
      <c r="M74" t="s">
        <v>3</v>
      </c>
      <c r="N74" t="str">
        <f>VLOOKUP($F74,Statistikkoder!$A$2:$C$158,3,FALSE)</f>
        <v>Løstrailer</v>
      </c>
    </row>
    <row r="75" spans="1:14" x14ac:dyDescent="0.2">
      <c r="A75" t="s">
        <v>199</v>
      </c>
      <c r="B75" s="1">
        <v>0.35416666666666669</v>
      </c>
      <c r="C75" t="s">
        <v>7</v>
      </c>
      <c r="D75" t="s">
        <v>8</v>
      </c>
      <c r="E75" t="s">
        <v>196</v>
      </c>
      <c r="F75">
        <v>930</v>
      </c>
      <c r="G75" t="str">
        <f>VLOOKUP(Tabel1[[#This Row],[Gruppe]],Statistikkoder!$A$1:$C$158,2,FALSE)</f>
        <v>    Pendler Gående Voksen                    </v>
      </c>
      <c r="H75">
        <v>1</v>
      </c>
      <c r="I75">
        <v>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Passager</v>
      </c>
    </row>
    <row r="76" spans="1:14" x14ac:dyDescent="0.2">
      <c r="A76" t="s">
        <v>199</v>
      </c>
      <c r="B76" s="1">
        <v>0.35416666666666669</v>
      </c>
      <c r="C76" t="s">
        <v>7</v>
      </c>
      <c r="D76" t="s">
        <v>8</v>
      </c>
      <c r="E76" t="s">
        <v>196</v>
      </c>
      <c r="F76">
        <v>945</v>
      </c>
      <c r="G76" t="str">
        <f>VLOOKUP(Tabel1[[#This Row],[Gruppe]],Statistikkoder!$A$1:$C$158,2,FALSE)</f>
        <v xml:space="preserve">    Pendler Bil &lt; 1,95 m                            </v>
      </c>
      <c r="H76">
        <v>2</v>
      </c>
      <c r="I76">
        <v>3</v>
      </c>
      <c r="J76">
        <v>12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Personbil</v>
      </c>
    </row>
    <row r="77" spans="1:14" x14ac:dyDescent="0.2">
      <c r="A77" t="s">
        <v>199</v>
      </c>
      <c r="B77" s="1">
        <v>0.35416666666666669</v>
      </c>
      <c r="C77" t="s">
        <v>7</v>
      </c>
      <c r="D77" t="s">
        <v>8</v>
      </c>
      <c r="E77" t="s">
        <v>196</v>
      </c>
      <c r="F77">
        <v>950</v>
      </c>
      <c r="G77" t="str">
        <f>VLOOKUP(Tabel1[[#This Row],[Gruppe]],Statistikkoder!$A$1:$C$158,2,FALSE)</f>
        <v>    Pendler Bil &gt; 1,95 m                            </v>
      </c>
      <c r="H77">
        <v>3</v>
      </c>
      <c r="I77">
        <v>4</v>
      </c>
      <c r="J77">
        <v>15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Personbil</v>
      </c>
    </row>
    <row r="78" spans="1:14" x14ac:dyDescent="0.2">
      <c r="A78" t="s">
        <v>199</v>
      </c>
      <c r="B78" s="1">
        <v>0.35416666666666669</v>
      </c>
      <c r="C78" t="s">
        <v>7</v>
      </c>
      <c r="D78" t="s">
        <v>8</v>
      </c>
      <c r="E78" t="s">
        <v>196</v>
      </c>
      <c r="F78">
        <v>996</v>
      </c>
      <c r="G78" t="str">
        <f>VLOOKUP(Tabel1[[#This Row],[Gruppe]],Statistikkoder!$A$1:$C$158,2,FALSE)</f>
        <v>    Passager i køretøj                            </v>
      </c>
      <c r="H78">
        <v>495</v>
      </c>
      <c r="I78">
        <v>495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 x14ac:dyDescent="0.2">
      <c r="A79" t="s">
        <v>199</v>
      </c>
      <c r="B79" s="1">
        <v>0.35416666666666669</v>
      </c>
      <c r="C79" t="s">
        <v>7</v>
      </c>
      <c r="D79" t="s">
        <v>8</v>
      </c>
      <c r="E79" t="s">
        <v>196</v>
      </c>
      <c r="F79">
        <v>997</v>
      </c>
      <c r="G79" t="str">
        <f>VLOOKUP(Tabel1[[#This Row],[Gruppe]],Statistikkoder!$A$1:$C$158,2,FALSE)</f>
        <v>    Passager ekstra i bil                          </v>
      </c>
      <c r="H79">
        <v>7</v>
      </c>
      <c r="I79">
        <v>7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 x14ac:dyDescent="0.2">
      <c r="A80" t="s">
        <v>199</v>
      </c>
      <c r="B80" s="1">
        <v>0.35416666666666669</v>
      </c>
      <c r="C80" t="s">
        <v>6</v>
      </c>
      <c r="D80" t="s">
        <v>5</v>
      </c>
      <c r="E80" t="s">
        <v>198</v>
      </c>
      <c r="F80">
        <v>10</v>
      </c>
      <c r="G80" t="str">
        <f>VLOOKUP(Tabel1[[#This Row],[Gruppe]],Statistikkoder!$A$1:$C$158,2,FALSE)</f>
        <v>    Voksen gående                    </v>
      </c>
      <c r="H80">
        <v>14</v>
      </c>
      <c r="I80">
        <v>14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 x14ac:dyDescent="0.2">
      <c r="A81" t="s">
        <v>199</v>
      </c>
      <c r="B81" s="1">
        <v>0.35416666666666669</v>
      </c>
      <c r="C81" t="s">
        <v>6</v>
      </c>
      <c r="D81" t="s">
        <v>5</v>
      </c>
      <c r="E81" t="s">
        <v>198</v>
      </c>
      <c r="F81">
        <v>14</v>
      </c>
      <c r="G81" t="str">
        <f>VLOOKUP(Tabel1[[#This Row],[Gruppe]],Statistikkoder!$A$1:$C$158,2,FALSE)</f>
        <v xml:space="preserve">    DSB togrejsende                         </v>
      </c>
      <c r="H81">
        <v>9</v>
      </c>
      <c r="I81">
        <v>9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199</v>
      </c>
      <c r="B82" s="1">
        <v>0.35416666666666669</v>
      </c>
      <c r="C82" t="s">
        <v>6</v>
      </c>
      <c r="D82" t="s">
        <v>5</v>
      </c>
      <c r="E82" t="s">
        <v>198</v>
      </c>
      <c r="F82">
        <v>18</v>
      </c>
      <c r="G82" t="str">
        <f>VLOOKUP(Tabel1[[#This Row],[Gruppe]],Statistikkoder!$A$1:$C$158,2,FALSE)</f>
        <v xml:space="preserve">    KE Busrejsende                          </v>
      </c>
      <c r="H82">
        <v>72</v>
      </c>
      <c r="I82">
        <v>72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Passager</v>
      </c>
    </row>
    <row r="83" spans="1:14" x14ac:dyDescent="0.2">
      <c r="A83" t="s">
        <v>199</v>
      </c>
      <c r="B83" s="1">
        <v>0.35416666666666669</v>
      </c>
      <c r="C83" t="s">
        <v>6</v>
      </c>
      <c r="D83" t="s">
        <v>5</v>
      </c>
      <c r="E83" t="s">
        <v>198</v>
      </c>
      <c r="F83">
        <v>30</v>
      </c>
      <c r="G83" t="str">
        <f>VLOOKUP(Tabel1[[#This Row],[Gruppe]],Statistikkoder!$A$1:$C$158,2,FALSE)</f>
        <v>    Barn  0-11 år gående              </v>
      </c>
      <c r="H83">
        <v>2</v>
      </c>
      <c r="I83">
        <v>2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Passager</v>
      </c>
    </row>
    <row r="84" spans="1:14" x14ac:dyDescent="0.2">
      <c r="A84" t="s">
        <v>199</v>
      </c>
      <c r="B84" s="1">
        <v>0.35416666666666669</v>
      </c>
      <c r="C84" t="s">
        <v>6</v>
      </c>
      <c r="D84" t="s">
        <v>5</v>
      </c>
      <c r="E84" t="s">
        <v>198</v>
      </c>
      <c r="F84">
        <v>50</v>
      </c>
      <c r="G84" t="str">
        <f>VLOOKUP(Tabel1[[#This Row],[Gruppe]],Statistikkoder!$A$1:$C$158,2,FALSE)</f>
        <v>    Handicap gående                  </v>
      </c>
      <c r="H84">
        <v>1</v>
      </c>
      <c r="I84">
        <v>1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Passager</v>
      </c>
    </row>
    <row r="85" spans="1:14" x14ac:dyDescent="0.2">
      <c r="A85" t="s">
        <v>199</v>
      </c>
      <c r="B85" s="1">
        <v>0.35416666666666669</v>
      </c>
      <c r="C85" t="s">
        <v>6</v>
      </c>
      <c r="D85" t="s">
        <v>5</v>
      </c>
      <c r="E85" t="s">
        <v>198</v>
      </c>
      <c r="F85">
        <v>110</v>
      </c>
      <c r="G85" t="str">
        <f>VLOOKUP(Tabel1[[#This Row],[Gruppe]],Statistikkoder!$A$1:$C$158,2,FALSE)</f>
        <v>    Bil &lt; 1,95 m                            </v>
      </c>
      <c r="H85">
        <v>202</v>
      </c>
      <c r="I85">
        <v>597</v>
      </c>
      <c r="J85">
        <v>1116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 x14ac:dyDescent="0.2">
      <c r="A86" t="s">
        <v>199</v>
      </c>
      <c r="B86" s="1">
        <v>0.35416666666666669</v>
      </c>
      <c r="C86" t="s">
        <v>6</v>
      </c>
      <c r="D86" t="s">
        <v>5</v>
      </c>
      <c r="E86" t="s">
        <v>198</v>
      </c>
      <c r="F86">
        <v>114</v>
      </c>
      <c r="G86" t="str">
        <f>VLOOKUP(Tabel1[[#This Row],[Gruppe]],Statistikkoder!$A$1:$C$158,2,FALSE)</f>
        <v>    Bil Fribillet                            </v>
      </c>
      <c r="H86">
        <v>1</v>
      </c>
      <c r="I86">
        <v>2</v>
      </c>
      <c r="J86">
        <v>6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 x14ac:dyDescent="0.2">
      <c r="A87" t="s">
        <v>199</v>
      </c>
      <c r="B87" s="1">
        <v>0.35416666666666669</v>
      </c>
      <c r="C87" t="s">
        <v>6</v>
      </c>
      <c r="D87" t="s">
        <v>5</v>
      </c>
      <c r="E87" t="s">
        <v>198</v>
      </c>
      <c r="F87">
        <v>120</v>
      </c>
      <c r="G87" t="str">
        <f>VLOOKUP(Tabel1[[#This Row],[Gruppe]],Statistikkoder!$A$1:$C$158,2,FALSE)</f>
        <v>    Bil &gt; 1,95 m                            </v>
      </c>
      <c r="H87">
        <v>11</v>
      </c>
      <c r="I87">
        <v>30</v>
      </c>
      <c r="J87">
        <v>66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 x14ac:dyDescent="0.2">
      <c r="A88" t="s">
        <v>199</v>
      </c>
      <c r="B88" s="1">
        <v>0.35416666666666669</v>
      </c>
      <c r="C88" t="s">
        <v>6</v>
      </c>
      <c r="D88" t="s">
        <v>5</v>
      </c>
      <c r="E88" t="s">
        <v>198</v>
      </c>
      <c r="F88">
        <v>130</v>
      </c>
      <c r="G88" t="str">
        <f>VLOOKUP(Tabel1[[#This Row],[Gruppe]],Statistikkoder!$A$1:$C$158,2,FALSE)</f>
        <v>    Bil &lt; 1,95 m pensionist                  </v>
      </c>
      <c r="H88">
        <v>6</v>
      </c>
      <c r="I88">
        <v>12</v>
      </c>
      <c r="J88">
        <v>36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Personbil</v>
      </c>
    </row>
    <row r="89" spans="1:14" x14ac:dyDescent="0.2">
      <c r="A89" t="s">
        <v>199</v>
      </c>
      <c r="B89" s="1">
        <v>0.35416666666666669</v>
      </c>
      <c r="C89" t="s">
        <v>6</v>
      </c>
      <c r="D89" t="s">
        <v>5</v>
      </c>
      <c r="E89" t="s">
        <v>198</v>
      </c>
      <c r="F89">
        <v>150</v>
      </c>
      <c r="G89" t="str">
        <f>VLOOKUP(Tabel1[[#This Row],[Gruppe]],Statistikkoder!$A$1:$C$158,2,FALSE)</f>
        <v>    Bil &lt; 2,95 m handicap                </v>
      </c>
      <c r="H89">
        <v>2</v>
      </c>
      <c r="I89">
        <v>4</v>
      </c>
      <c r="J89">
        <v>12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Personbil</v>
      </c>
    </row>
    <row r="90" spans="1:14" x14ac:dyDescent="0.2">
      <c r="A90" t="s">
        <v>199</v>
      </c>
      <c r="B90" s="1">
        <v>0.35416666666666669</v>
      </c>
      <c r="C90" t="s">
        <v>6</v>
      </c>
      <c r="D90" t="s">
        <v>5</v>
      </c>
      <c r="E90" t="s">
        <v>198</v>
      </c>
      <c r="F90">
        <v>420</v>
      </c>
      <c r="G90" t="str">
        <f>VLOOKUP(Tabel1[[#This Row],[Gruppe]],Statistikkoder!$A$1:$C$158,2,FALSE)</f>
        <v>    MC/Knallert pensionist                </v>
      </c>
      <c r="H90">
        <v>1</v>
      </c>
      <c r="I90">
        <v>1</v>
      </c>
      <c r="J90">
        <v>2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MC/Knallert</v>
      </c>
    </row>
    <row r="91" spans="1:14" x14ac:dyDescent="0.2">
      <c r="A91" t="s">
        <v>199</v>
      </c>
      <c r="B91" s="1">
        <v>0.35416666666666669</v>
      </c>
      <c r="C91" t="s">
        <v>6</v>
      </c>
      <c r="D91" t="s">
        <v>5</v>
      </c>
      <c r="E91" t="s">
        <v>198</v>
      </c>
      <c r="F91">
        <v>510</v>
      </c>
      <c r="G91" t="str">
        <f>VLOOKUP(Tabel1[[#This Row],[Gruppe]],Statistikkoder!$A$1:$C$158,2,FALSE)</f>
        <v>    Cykel Voksen                            </v>
      </c>
      <c r="H91">
        <v>4</v>
      </c>
      <c r="I91">
        <v>0</v>
      </c>
      <c r="J91">
        <v>4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Cykel</v>
      </c>
    </row>
    <row r="92" spans="1:14" x14ac:dyDescent="0.2">
      <c r="A92" t="s">
        <v>199</v>
      </c>
      <c r="B92" s="1">
        <v>0.35416666666666669</v>
      </c>
      <c r="C92" t="s">
        <v>6</v>
      </c>
      <c r="D92" t="s">
        <v>5</v>
      </c>
      <c r="E92" t="s">
        <v>198</v>
      </c>
      <c r="F92">
        <v>620</v>
      </c>
      <c r="G92" t="str">
        <f>VLOOKUP(Tabel1[[#This Row],[Gruppe]],Statistikkoder!$A$1:$C$158,2,FALSE)</f>
        <v>    Bus &lt; 14 m incl. passagerer              </v>
      </c>
      <c r="H92">
        <v>2</v>
      </c>
      <c r="I92">
        <v>70</v>
      </c>
      <c r="J92">
        <v>28</v>
      </c>
      <c r="K92">
        <f>IF(AND(Tabel1[[#This Row],[Gruppe]]&gt;=610,Tabel1[[#This Row],[Gruppe]]&lt;=765),Tabel1[[#This Row],[Dækmeter]],0)</f>
        <v>28</v>
      </c>
      <c r="L92">
        <v>0</v>
      </c>
      <c r="M92" t="s">
        <v>3</v>
      </c>
      <c r="N92" t="str">
        <f>VLOOKUP($F92,Statistikkoder!$A$2:$C$158,3,FALSE)</f>
        <v>Bus</v>
      </c>
    </row>
    <row r="93" spans="1:14" x14ac:dyDescent="0.2">
      <c r="A93" t="s">
        <v>199</v>
      </c>
      <c r="B93" s="1">
        <v>0.35416666666666669</v>
      </c>
      <c r="C93" t="s">
        <v>6</v>
      </c>
      <c r="D93" t="s">
        <v>5</v>
      </c>
      <c r="E93" t="s">
        <v>198</v>
      </c>
      <c r="F93">
        <v>730</v>
      </c>
      <c r="G93" t="str">
        <f>VLOOKUP(Tabel1[[#This Row],[Gruppe]],Statistikkoder!$A$1:$C$158,2,FALSE)</f>
        <v>    Sættevogn 17 m. max 40 tons            </v>
      </c>
      <c r="H93">
        <v>1</v>
      </c>
      <c r="I93">
        <v>1</v>
      </c>
      <c r="J93">
        <v>18</v>
      </c>
      <c r="K93">
        <f>IF(AND(Tabel1[[#This Row],[Gruppe]]&gt;=610,Tabel1[[#This Row],[Gruppe]]&lt;=765),Tabel1[[#This Row],[Dækmeter]],0)</f>
        <v>18</v>
      </c>
      <c r="L93">
        <v>0</v>
      </c>
      <c r="M93" t="s">
        <v>3</v>
      </c>
      <c r="N93" t="str">
        <f>VLOOKUP($F93,Statistikkoder!$A$2:$C$158,3,FALSE)</f>
        <v>Sættevogn</v>
      </c>
    </row>
    <row r="94" spans="1:14" x14ac:dyDescent="0.2">
      <c r="A94" t="s">
        <v>199</v>
      </c>
      <c r="B94" s="1">
        <v>0.35416666666666669</v>
      </c>
      <c r="C94" t="s">
        <v>6</v>
      </c>
      <c r="D94" t="s">
        <v>5</v>
      </c>
      <c r="E94" t="s">
        <v>198</v>
      </c>
      <c r="F94">
        <v>945</v>
      </c>
      <c r="G94" t="str">
        <f>VLOOKUP(Tabel1[[#This Row],[Gruppe]],Statistikkoder!$A$1:$C$158,2,FALSE)</f>
        <v xml:space="preserve">    Pendler Bil &lt; 1,95 m                            </v>
      </c>
      <c r="H94">
        <v>2</v>
      </c>
      <c r="I94">
        <v>4</v>
      </c>
      <c r="J94">
        <v>11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Personbil</v>
      </c>
    </row>
    <row r="95" spans="1:14" x14ac:dyDescent="0.2">
      <c r="A95" t="s">
        <v>199</v>
      </c>
      <c r="B95" s="1">
        <v>0.35416666666666669</v>
      </c>
      <c r="C95" t="s">
        <v>6</v>
      </c>
      <c r="D95" t="s">
        <v>5</v>
      </c>
      <c r="E95" t="s">
        <v>198</v>
      </c>
      <c r="F95">
        <v>996</v>
      </c>
      <c r="G95" t="str">
        <f>VLOOKUP(Tabel1[[#This Row],[Gruppe]],Statistikkoder!$A$1:$C$158,2,FALSE)</f>
        <v>    Passager i køretøj                            </v>
      </c>
      <c r="H95">
        <v>721</v>
      </c>
      <c r="I95">
        <v>721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199</v>
      </c>
      <c r="B96" s="1">
        <v>0.35416666666666669</v>
      </c>
      <c r="C96" t="s">
        <v>6</v>
      </c>
      <c r="D96" t="s">
        <v>5</v>
      </c>
      <c r="E96" t="s">
        <v>198</v>
      </c>
      <c r="F96">
        <v>997</v>
      </c>
      <c r="G96" t="str">
        <f>VLOOKUP(Tabel1[[#This Row],[Gruppe]],Statistikkoder!$A$1:$C$158,2,FALSE)</f>
        <v>    Passager ekstra i bil                          </v>
      </c>
      <c r="H96">
        <v>10</v>
      </c>
      <c r="I96">
        <v>10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199</v>
      </c>
      <c r="B97" s="1">
        <v>0.4375</v>
      </c>
      <c r="C97" t="s">
        <v>7</v>
      </c>
      <c r="D97" t="s">
        <v>8</v>
      </c>
      <c r="E97" t="s">
        <v>198</v>
      </c>
      <c r="F97">
        <v>10</v>
      </c>
      <c r="G97" t="str">
        <f>VLOOKUP(Tabel1[[#This Row],[Gruppe]],Statistikkoder!$A$1:$C$158,2,FALSE)</f>
        <v>    Voksen gående                    </v>
      </c>
      <c r="H97">
        <v>31</v>
      </c>
      <c r="I97">
        <v>31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 x14ac:dyDescent="0.2">
      <c r="A98" t="s">
        <v>199</v>
      </c>
      <c r="B98" s="1">
        <v>0.4375</v>
      </c>
      <c r="C98" t="s">
        <v>7</v>
      </c>
      <c r="D98" t="s">
        <v>8</v>
      </c>
      <c r="E98" t="s">
        <v>198</v>
      </c>
      <c r="F98">
        <v>14</v>
      </c>
      <c r="G98" t="str">
        <f>VLOOKUP(Tabel1[[#This Row],[Gruppe]],Statistikkoder!$A$1:$C$158,2,FALSE)</f>
        <v xml:space="preserve">    DSB togrejsende                         </v>
      </c>
      <c r="H98">
        <v>11</v>
      </c>
      <c r="I98">
        <v>11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Passager</v>
      </c>
    </row>
    <row r="99" spans="1:14" x14ac:dyDescent="0.2">
      <c r="A99" t="s">
        <v>199</v>
      </c>
      <c r="B99" s="1">
        <v>0.4375</v>
      </c>
      <c r="C99" t="s">
        <v>7</v>
      </c>
      <c r="D99" t="s">
        <v>8</v>
      </c>
      <c r="E99" t="s">
        <v>198</v>
      </c>
      <c r="F99">
        <v>18</v>
      </c>
      <c r="G99" t="str">
        <f>VLOOKUP(Tabel1[[#This Row],[Gruppe]],Statistikkoder!$A$1:$C$158,2,FALSE)</f>
        <v xml:space="preserve">    KE Busrejsende                          </v>
      </c>
      <c r="H99">
        <v>87</v>
      </c>
      <c r="I99">
        <v>87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199</v>
      </c>
      <c r="B100" s="1">
        <v>0.4375</v>
      </c>
      <c r="C100" t="s">
        <v>7</v>
      </c>
      <c r="D100" t="s">
        <v>8</v>
      </c>
      <c r="E100" t="s">
        <v>198</v>
      </c>
      <c r="F100">
        <v>20</v>
      </c>
      <c r="G100" t="str">
        <f>VLOOKUP(Tabel1[[#This Row],[Gruppe]],Statistikkoder!$A$1:$C$158,2,FALSE)</f>
        <v>    Barn 12-15 år gående              </v>
      </c>
      <c r="H100">
        <v>2</v>
      </c>
      <c r="I100">
        <v>2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 x14ac:dyDescent="0.2">
      <c r="A101" t="s">
        <v>199</v>
      </c>
      <c r="B101" s="1">
        <v>0.4375</v>
      </c>
      <c r="C101" t="s">
        <v>7</v>
      </c>
      <c r="D101" t="s">
        <v>8</v>
      </c>
      <c r="E101" t="s">
        <v>198</v>
      </c>
      <c r="F101">
        <v>30</v>
      </c>
      <c r="G101" t="str">
        <f>VLOOKUP(Tabel1[[#This Row],[Gruppe]],Statistikkoder!$A$1:$C$158,2,FALSE)</f>
        <v>    Barn  0-11 år gående              </v>
      </c>
      <c r="H101">
        <v>4</v>
      </c>
      <c r="I101">
        <v>4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Passager</v>
      </c>
    </row>
    <row r="102" spans="1:14" x14ac:dyDescent="0.2">
      <c r="A102" t="s">
        <v>199</v>
      </c>
      <c r="B102" s="1">
        <v>0.4375</v>
      </c>
      <c r="C102" t="s">
        <v>7</v>
      </c>
      <c r="D102" t="s">
        <v>8</v>
      </c>
      <c r="E102" t="s">
        <v>198</v>
      </c>
      <c r="F102">
        <v>40</v>
      </c>
      <c r="G102" t="str">
        <f>VLOOKUP(Tabel1[[#This Row],[Gruppe]],Statistikkoder!$A$1:$C$158,2,FALSE)</f>
        <v>    Pensionist gående                </v>
      </c>
      <c r="H102">
        <v>7</v>
      </c>
      <c r="I102">
        <v>7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Passager</v>
      </c>
    </row>
    <row r="103" spans="1:14" x14ac:dyDescent="0.2">
      <c r="A103" t="s">
        <v>199</v>
      </c>
      <c r="B103" s="1">
        <v>0.4375</v>
      </c>
      <c r="C103" t="s">
        <v>7</v>
      </c>
      <c r="D103" t="s">
        <v>8</v>
      </c>
      <c r="E103" t="s">
        <v>198</v>
      </c>
      <c r="F103">
        <v>110</v>
      </c>
      <c r="G103" t="str">
        <f>VLOOKUP(Tabel1[[#This Row],[Gruppe]],Statistikkoder!$A$1:$C$158,2,FALSE)</f>
        <v>    Bil &lt; 1,95 m                            </v>
      </c>
      <c r="H103">
        <v>188</v>
      </c>
      <c r="I103">
        <v>563</v>
      </c>
      <c r="J103">
        <v>967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199</v>
      </c>
      <c r="B104" s="1">
        <v>0.4375</v>
      </c>
      <c r="C104" t="s">
        <v>7</v>
      </c>
      <c r="D104" t="s">
        <v>8</v>
      </c>
      <c r="E104" t="s">
        <v>198</v>
      </c>
      <c r="F104">
        <v>114</v>
      </c>
      <c r="G104" t="str">
        <f>VLOOKUP(Tabel1[[#This Row],[Gruppe]],Statistikkoder!$A$1:$C$158,2,FALSE)</f>
        <v>    Bil Fribillet                            </v>
      </c>
      <c r="H104">
        <v>1</v>
      </c>
      <c r="I104">
        <v>2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Personbil</v>
      </c>
    </row>
    <row r="105" spans="1:14" x14ac:dyDescent="0.2">
      <c r="A105" t="s">
        <v>199</v>
      </c>
      <c r="B105" s="1">
        <v>0.4375</v>
      </c>
      <c r="C105" t="s">
        <v>7</v>
      </c>
      <c r="D105" t="s">
        <v>8</v>
      </c>
      <c r="E105" t="s">
        <v>198</v>
      </c>
      <c r="F105">
        <v>115</v>
      </c>
      <c r="G105" t="str">
        <f>VLOOKUP(Tabel1[[#This Row],[Gruppe]],Statistikkoder!$A$1:$C$158,2,FALSE)</f>
        <v>    Bil &lt; 1,95 m med anhænger                </v>
      </c>
      <c r="H105">
        <v>2</v>
      </c>
      <c r="I105">
        <v>6</v>
      </c>
      <c r="J105">
        <v>10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199</v>
      </c>
      <c r="B106" s="1">
        <v>0.4375</v>
      </c>
      <c r="C106" t="s">
        <v>7</v>
      </c>
      <c r="D106" t="s">
        <v>8</v>
      </c>
      <c r="E106" t="s">
        <v>198</v>
      </c>
      <c r="F106">
        <v>120</v>
      </c>
      <c r="G106" t="str">
        <f>VLOOKUP(Tabel1[[#This Row],[Gruppe]],Statistikkoder!$A$1:$C$158,2,FALSE)</f>
        <v>    Bil &gt; 1,95 m                            </v>
      </c>
      <c r="H106">
        <v>8</v>
      </c>
      <c r="I106">
        <v>25</v>
      </c>
      <c r="J106">
        <v>48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199</v>
      </c>
      <c r="B107" s="1">
        <v>0.4375</v>
      </c>
      <c r="C107" t="s">
        <v>7</v>
      </c>
      <c r="D107" t="s">
        <v>8</v>
      </c>
      <c r="E107" t="s">
        <v>198</v>
      </c>
      <c r="F107">
        <v>130</v>
      </c>
      <c r="G107" t="str">
        <f>VLOOKUP(Tabel1[[#This Row],[Gruppe]],Statistikkoder!$A$1:$C$158,2,FALSE)</f>
        <v>    Bil &lt; 1,95 m pensionist                  </v>
      </c>
      <c r="H107">
        <v>6</v>
      </c>
      <c r="I107">
        <v>11</v>
      </c>
      <c r="J107">
        <v>36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Personbil</v>
      </c>
    </row>
    <row r="108" spans="1:14" x14ac:dyDescent="0.2">
      <c r="A108" t="s">
        <v>199</v>
      </c>
      <c r="B108" s="1">
        <v>0.4375</v>
      </c>
      <c r="C108" t="s">
        <v>7</v>
      </c>
      <c r="D108" t="s">
        <v>8</v>
      </c>
      <c r="E108" t="s">
        <v>198</v>
      </c>
      <c r="F108">
        <v>150</v>
      </c>
      <c r="G108" t="str">
        <f>VLOOKUP(Tabel1[[#This Row],[Gruppe]],Statistikkoder!$A$1:$C$158,2,FALSE)</f>
        <v>    Bil &lt; 2,95 m handicap                </v>
      </c>
      <c r="H108">
        <v>1</v>
      </c>
      <c r="I108">
        <v>2</v>
      </c>
      <c r="J108">
        <v>6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Personbil</v>
      </c>
    </row>
    <row r="109" spans="1:14" x14ac:dyDescent="0.2">
      <c r="A109" t="s">
        <v>199</v>
      </c>
      <c r="B109" s="1">
        <v>0.4375</v>
      </c>
      <c r="C109" t="s">
        <v>7</v>
      </c>
      <c r="D109" t="s">
        <v>8</v>
      </c>
      <c r="E109" t="s">
        <v>198</v>
      </c>
      <c r="F109">
        <v>310</v>
      </c>
      <c r="G109" t="str">
        <f>VLOOKUP(Tabel1[[#This Row],[Gruppe]],Statistikkoder!$A$1:$C$158,2,FALSE)</f>
        <v>    Autocamper &lt;  8 meter                </v>
      </c>
      <c r="H109">
        <v>3</v>
      </c>
      <c r="I109">
        <v>9</v>
      </c>
      <c r="J109">
        <v>24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Autocamper</v>
      </c>
    </row>
    <row r="110" spans="1:14" x14ac:dyDescent="0.2">
      <c r="A110" t="s">
        <v>199</v>
      </c>
      <c r="B110" s="1">
        <v>0.4375</v>
      </c>
      <c r="C110" t="s">
        <v>7</v>
      </c>
      <c r="D110" t="s">
        <v>8</v>
      </c>
      <c r="E110" t="s">
        <v>198</v>
      </c>
      <c r="F110">
        <v>330</v>
      </c>
      <c r="G110" t="str">
        <f>VLOOKUP(Tabel1[[#This Row],[Gruppe]],Statistikkoder!$A$1:$C$158,2,FALSE)</f>
        <v>    Autocamper &lt;  8 meter pensionist      </v>
      </c>
      <c r="H110">
        <v>1</v>
      </c>
      <c r="I110">
        <v>2</v>
      </c>
      <c r="J110">
        <v>8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Autocamper</v>
      </c>
    </row>
    <row r="111" spans="1:14" x14ac:dyDescent="0.2">
      <c r="A111" t="s">
        <v>199</v>
      </c>
      <c r="B111" s="1">
        <v>0.4375</v>
      </c>
      <c r="C111" t="s">
        <v>7</v>
      </c>
      <c r="D111" t="s">
        <v>8</v>
      </c>
      <c r="E111" t="s">
        <v>198</v>
      </c>
      <c r="F111">
        <v>420</v>
      </c>
      <c r="G111" t="str">
        <f>VLOOKUP(Tabel1[[#This Row],[Gruppe]],Statistikkoder!$A$1:$C$158,2,FALSE)</f>
        <v>    MC/Knallert pensionist                </v>
      </c>
      <c r="H111">
        <v>1</v>
      </c>
      <c r="I111">
        <v>2</v>
      </c>
      <c r="J111">
        <v>2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MC/Knallert</v>
      </c>
    </row>
    <row r="112" spans="1:14" x14ac:dyDescent="0.2">
      <c r="A112" t="s">
        <v>199</v>
      </c>
      <c r="B112" s="1">
        <v>0.4375</v>
      </c>
      <c r="C112" t="s">
        <v>7</v>
      </c>
      <c r="D112" t="s">
        <v>8</v>
      </c>
      <c r="E112" t="s">
        <v>198</v>
      </c>
      <c r="F112">
        <v>510</v>
      </c>
      <c r="G112" t="str">
        <f>VLOOKUP(Tabel1[[#This Row],[Gruppe]],Statistikkoder!$A$1:$C$158,2,FALSE)</f>
        <v>    Cykel Voksen                            </v>
      </c>
      <c r="H112">
        <v>7</v>
      </c>
      <c r="I112">
        <v>0</v>
      </c>
      <c r="J112">
        <v>7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Cykel</v>
      </c>
    </row>
    <row r="113" spans="1:14" x14ac:dyDescent="0.2">
      <c r="A113" t="s">
        <v>199</v>
      </c>
      <c r="B113" s="1">
        <v>0.4375</v>
      </c>
      <c r="C113" t="s">
        <v>7</v>
      </c>
      <c r="D113" t="s">
        <v>8</v>
      </c>
      <c r="E113" t="s">
        <v>198</v>
      </c>
      <c r="F113">
        <v>620</v>
      </c>
      <c r="G113" t="str">
        <f>VLOOKUP(Tabel1[[#This Row],[Gruppe]],Statistikkoder!$A$1:$C$158,2,FALSE)</f>
        <v>    Bus &lt; 14 m incl. passagerer              </v>
      </c>
      <c r="H113">
        <v>1</v>
      </c>
      <c r="I113">
        <v>38</v>
      </c>
      <c r="J113">
        <v>14</v>
      </c>
      <c r="K113">
        <f>IF(AND(Tabel1[[#This Row],[Gruppe]]&gt;=610,Tabel1[[#This Row],[Gruppe]]&lt;=765),Tabel1[[#This Row],[Dækmeter]],0)</f>
        <v>14</v>
      </c>
      <c r="L113">
        <v>0</v>
      </c>
      <c r="M113" t="s">
        <v>3</v>
      </c>
      <c r="N113" t="str">
        <f>VLOOKUP($F113,Statistikkoder!$A$2:$C$158,3,FALSE)</f>
        <v>Bus</v>
      </c>
    </row>
    <row r="114" spans="1:14" x14ac:dyDescent="0.2">
      <c r="A114" t="s">
        <v>199</v>
      </c>
      <c r="B114" s="1">
        <v>0.4375</v>
      </c>
      <c r="C114" t="s">
        <v>7</v>
      </c>
      <c r="D114" t="s">
        <v>8</v>
      </c>
      <c r="E114" t="s">
        <v>198</v>
      </c>
      <c r="F114">
        <v>945</v>
      </c>
      <c r="G114" t="str">
        <f>VLOOKUP(Tabel1[[#This Row],[Gruppe]],Statistikkoder!$A$1:$C$158,2,FALSE)</f>
        <v xml:space="preserve">    Pendler Bil &lt; 1,95 m                            </v>
      </c>
      <c r="H114">
        <v>1</v>
      </c>
      <c r="I114">
        <v>5</v>
      </c>
      <c r="J114">
        <v>6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Personbil</v>
      </c>
    </row>
    <row r="115" spans="1:14" x14ac:dyDescent="0.2">
      <c r="A115" t="s">
        <v>199</v>
      </c>
      <c r="B115" s="1">
        <v>0.4375</v>
      </c>
      <c r="C115" t="s">
        <v>7</v>
      </c>
      <c r="D115" t="s">
        <v>8</v>
      </c>
      <c r="E115" t="s">
        <v>198</v>
      </c>
      <c r="F115">
        <v>996</v>
      </c>
      <c r="G115" t="str">
        <f>VLOOKUP(Tabel1[[#This Row],[Gruppe]],Statistikkoder!$A$1:$C$158,2,FALSE)</f>
        <v>    Passager i køretøj                            </v>
      </c>
      <c r="H115">
        <v>665</v>
      </c>
      <c r="I115">
        <v>665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Passager</v>
      </c>
    </row>
    <row r="116" spans="1:14" x14ac:dyDescent="0.2">
      <c r="A116" t="s">
        <v>199</v>
      </c>
      <c r="B116" s="1">
        <v>0.4375</v>
      </c>
      <c r="C116" t="s">
        <v>7</v>
      </c>
      <c r="D116" t="s">
        <v>8</v>
      </c>
      <c r="E116" t="s">
        <v>198</v>
      </c>
      <c r="F116">
        <v>997</v>
      </c>
      <c r="G116" t="str">
        <f>VLOOKUP(Tabel1[[#This Row],[Gruppe]],Statistikkoder!$A$1:$C$158,2,FALSE)</f>
        <v>    Passager ekstra i bil                          </v>
      </c>
      <c r="H116">
        <v>8</v>
      </c>
      <c r="I116">
        <v>8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Passager</v>
      </c>
    </row>
    <row r="117" spans="1:14" x14ac:dyDescent="0.2">
      <c r="A117" t="s">
        <v>199</v>
      </c>
      <c r="B117" s="1">
        <v>0.4375</v>
      </c>
      <c r="C117" t="s">
        <v>6</v>
      </c>
      <c r="D117" t="s">
        <v>5</v>
      </c>
      <c r="E117" t="s">
        <v>196</v>
      </c>
      <c r="F117">
        <v>10</v>
      </c>
      <c r="G117" t="str">
        <f>VLOOKUP(Tabel1[[#This Row],[Gruppe]],Statistikkoder!$A$1:$C$158,2,FALSE)</f>
        <v>    Voksen gående                    </v>
      </c>
      <c r="H117">
        <v>23</v>
      </c>
      <c r="I117">
        <v>23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Passager</v>
      </c>
    </row>
    <row r="118" spans="1:14" x14ac:dyDescent="0.2">
      <c r="A118" t="s">
        <v>199</v>
      </c>
      <c r="B118" s="1">
        <v>0.4375</v>
      </c>
      <c r="C118" t="s">
        <v>6</v>
      </c>
      <c r="D118" t="s">
        <v>5</v>
      </c>
      <c r="E118" t="s">
        <v>196</v>
      </c>
      <c r="F118">
        <v>14</v>
      </c>
      <c r="G118" t="str">
        <f>VLOOKUP(Tabel1[[#This Row],[Gruppe]],Statistikkoder!$A$1:$C$158,2,FALSE)</f>
        <v xml:space="preserve">    DSB togrejsende                         </v>
      </c>
      <c r="H118">
        <v>8</v>
      </c>
      <c r="I118">
        <v>8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 x14ac:dyDescent="0.2">
      <c r="A119" t="s">
        <v>199</v>
      </c>
      <c r="B119" s="1">
        <v>0.4375</v>
      </c>
      <c r="C119" t="s">
        <v>6</v>
      </c>
      <c r="D119" t="s">
        <v>5</v>
      </c>
      <c r="E119" t="s">
        <v>196</v>
      </c>
      <c r="F119">
        <v>18</v>
      </c>
      <c r="G119" t="str">
        <f>VLOOKUP(Tabel1[[#This Row],[Gruppe]],Statistikkoder!$A$1:$C$158,2,FALSE)</f>
        <v xml:space="preserve">    KE Busrejsende                          </v>
      </c>
      <c r="H119">
        <v>138</v>
      </c>
      <c r="I119">
        <v>138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199</v>
      </c>
      <c r="B120" s="1">
        <v>0.4375</v>
      </c>
      <c r="C120" t="s">
        <v>6</v>
      </c>
      <c r="D120" t="s">
        <v>5</v>
      </c>
      <c r="E120" t="s">
        <v>196</v>
      </c>
      <c r="F120">
        <v>20</v>
      </c>
      <c r="G120" t="str">
        <f>VLOOKUP(Tabel1[[#This Row],[Gruppe]],Statistikkoder!$A$1:$C$158,2,FALSE)</f>
        <v>    Barn 12-15 år gående              </v>
      </c>
      <c r="H120">
        <v>1</v>
      </c>
      <c r="I120">
        <v>1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 x14ac:dyDescent="0.2">
      <c r="A121" t="s">
        <v>199</v>
      </c>
      <c r="B121" s="1">
        <v>0.4375</v>
      </c>
      <c r="C121" t="s">
        <v>6</v>
      </c>
      <c r="D121" t="s">
        <v>5</v>
      </c>
      <c r="E121" t="s">
        <v>196</v>
      </c>
      <c r="F121">
        <v>30</v>
      </c>
      <c r="G121" t="str">
        <f>VLOOKUP(Tabel1[[#This Row],[Gruppe]],Statistikkoder!$A$1:$C$158,2,FALSE)</f>
        <v>    Barn  0-11 år gående              </v>
      </c>
      <c r="H121">
        <v>5</v>
      </c>
      <c r="I121">
        <v>5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Passager</v>
      </c>
    </row>
    <row r="122" spans="1:14" x14ac:dyDescent="0.2">
      <c r="A122" t="s">
        <v>199</v>
      </c>
      <c r="B122" s="1">
        <v>0.4375</v>
      </c>
      <c r="C122" t="s">
        <v>6</v>
      </c>
      <c r="D122" t="s">
        <v>5</v>
      </c>
      <c r="E122" t="s">
        <v>196</v>
      </c>
      <c r="F122">
        <v>40</v>
      </c>
      <c r="G122" t="str">
        <f>VLOOKUP(Tabel1[[#This Row],[Gruppe]],Statistikkoder!$A$1:$C$158,2,FALSE)</f>
        <v>    Pensionist gående                </v>
      </c>
      <c r="H122">
        <v>9</v>
      </c>
      <c r="I122">
        <v>9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Passager</v>
      </c>
    </row>
    <row r="123" spans="1:14" x14ac:dyDescent="0.2">
      <c r="A123" t="s">
        <v>199</v>
      </c>
      <c r="B123" s="1">
        <v>0.4375</v>
      </c>
      <c r="C123" t="s">
        <v>6</v>
      </c>
      <c r="D123" t="s">
        <v>5</v>
      </c>
      <c r="E123" t="s">
        <v>196</v>
      </c>
      <c r="F123">
        <v>110</v>
      </c>
      <c r="G123" t="str">
        <f>VLOOKUP(Tabel1[[#This Row],[Gruppe]],Statistikkoder!$A$1:$C$158,2,FALSE)</f>
        <v>    Bil &lt; 1,95 m                            </v>
      </c>
      <c r="H123">
        <v>124</v>
      </c>
      <c r="I123">
        <v>396</v>
      </c>
      <c r="J123">
        <v>744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Personbil</v>
      </c>
    </row>
    <row r="124" spans="1:14" x14ac:dyDescent="0.2">
      <c r="A124" t="s">
        <v>199</v>
      </c>
      <c r="B124" s="1">
        <v>0.4375</v>
      </c>
      <c r="C124" t="s">
        <v>6</v>
      </c>
      <c r="D124" t="s">
        <v>5</v>
      </c>
      <c r="E124" t="s">
        <v>196</v>
      </c>
      <c r="F124">
        <v>114</v>
      </c>
      <c r="G124" t="str">
        <f>VLOOKUP(Tabel1[[#This Row],[Gruppe]],Statistikkoder!$A$1:$C$158,2,FALSE)</f>
        <v>    Bil Fribillet                            </v>
      </c>
      <c r="H124">
        <v>2</v>
      </c>
      <c r="I124">
        <v>7</v>
      </c>
      <c r="J124">
        <v>12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199</v>
      </c>
      <c r="B125" s="1">
        <v>0.4375</v>
      </c>
      <c r="C125" t="s">
        <v>6</v>
      </c>
      <c r="D125" t="s">
        <v>5</v>
      </c>
      <c r="E125" t="s">
        <v>196</v>
      </c>
      <c r="F125">
        <v>115</v>
      </c>
      <c r="G125" t="str">
        <f>VLOOKUP(Tabel1[[#This Row],[Gruppe]],Statistikkoder!$A$1:$C$158,2,FALSE)</f>
        <v>    Bil &lt; 1,95 m med anhænger                </v>
      </c>
      <c r="H125">
        <v>5</v>
      </c>
      <c r="I125">
        <v>18</v>
      </c>
      <c r="J125">
        <v>30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199</v>
      </c>
      <c r="B126" s="1">
        <v>0.4375</v>
      </c>
      <c r="C126" t="s">
        <v>6</v>
      </c>
      <c r="D126" t="s">
        <v>5</v>
      </c>
      <c r="E126" t="s">
        <v>196</v>
      </c>
      <c r="F126">
        <v>120</v>
      </c>
      <c r="G126" t="str">
        <f>VLOOKUP(Tabel1[[#This Row],[Gruppe]],Statistikkoder!$A$1:$C$158,2,FALSE)</f>
        <v>    Bil &gt; 1,95 m                            </v>
      </c>
      <c r="H126">
        <v>5</v>
      </c>
      <c r="I126">
        <v>11</v>
      </c>
      <c r="J126">
        <v>30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199</v>
      </c>
      <c r="B127" s="1">
        <v>0.4375</v>
      </c>
      <c r="C127" t="s">
        <v>6</v>
      </c>
      <c r="D127" t="s">
        <v>5</v>
      </c>
      <c r="E127" t="s">
        <v>196</v>
      </c>
      <c r="F127">
        <v>125</v>
      </c>
      <c r="G127" t="str">
        <f>VLOOKUP(Tabel1[[#This Row],[Gruppe]],Statistikkoder!$A$1:$C$158,2,FALSE)</f>
        <v>    Bil &gt; 1,95 m med anhænger                </v>
      </c>
      <c r="H127">
        <v>10</v>
      </c>
      <c r="I127">
        <v>29</v>
      </c>
      <c r="J127">
        <v>77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 x14ac:dyDescent="0.2">
      <c r="A128" t="s">
        <v>199</v>
      </c>
      <c r="B128" s="1">
        <v>0.4375</v>
      </c>
      <c r="C128" t="s">
        <v>6</v>
      </c>
      <c r="D128" t="s">
        <v>5</v>
      </c>
      <c r="E128" t="s">
        <v>196</v>
      </c>
      <c r="F128">
        <v>130</v>
      </c>
      <c r="G128" t="str">
        <f>VLOOKUP(Tabel1[[#This Row],[Gruppe]],Statistikkoder!$A$1:$C$158,2,FALSE)</f>
        <v>    Bil &lt; 1,95 m pensionist                  </v>
      </c>
      <c r="H128">
        <v>65</v>
      </c>
      <c r="I128">
        <v>127</v>
      </c>
      <c r="J128">
        <v>390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Personbil</v>
      </c>
    </row>
    <row r="129" spans="1:14" x14ac:dyDescent="0.2">
      <c r="A129" t="s">
        <v>199</v>
      </c>
      <c r="B129" s="1">
        <v>0.4375</v>
      </c>
      <c r="C129" t="s">
        <v>6</v>
      </c>
      <c r="D129" t="s">
        <v>5</v>
      </c>
      <c r="E129" t="s">
        <v>196</v>
      </c>
      <c r="F129">
        <v>135</v>
      </c>
      <c r="G129" t="str">
        <f>VLOOKUP(Tabel1[[#This Row],[Gruppe]],Statistikkoder!$A$1:$C$158,2,FALSE)</f>
        <v>    Bil &lt; 1,95 m med anhænger pensionist    </v>
      </c>
      <c r="H129">
        <v>1</v>
      </c>
      <c r="I129">
        <v>2</v>
      </c>
      <c r="J129">
        <v>11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 x14ac:dyDescent="0.2">
      <c r="A130" t="s">
        <v>199</v>
      </c>
      <c r="B130" s="1">
        <v>0.4375</v>
      </c>
      <c r="C130" t="s">
        <v>6</v>
      </c>
      <c r="D130" t="s">
        <v>5</v>
      </c>
      <c r="E130" t="s">
        <v>196</v>
      </c>
      <c r="F130">
        <v>140</v>
      </c>
      <c r="G130" t="str">
        <f>VLOOKUP(Tabel1[[#This Row],[Gruppe]],Statistikkoder!$A$1:$C$158,2,FALSE)</f>
        <v>    Bil &gt; 1,95 m pensionist              </v>
      </c>
      <c r="H130">
        <v>2</v>
      </c>
      <c r="I130">
        <v>4</v>
      </c>
      <c r="J130">
        <v>12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199</v>
      </c>
      <c r="B131" s="1">
        <v>0.4375</v>
      </c>
      <c r="C131" t="s">
        <v>6</v>
      </c>
      <c r="D131" t="s">
        <v>5</v>
      </c>
      <c r="E131" t="s">
        <v>196</v>
      </c>
      <c r="F131">
        <v>145</v>
      </c>
      <c r="G131" t="str">
        <f>VLOOKUP(Tabel1[[#This Row],[Gruppe]],Statistikkoder!$A$1:$C$158,2,FALSE)</f>
        <v>    Bil &gt; 1,95 m med anhænger pensionist  </v>
      </c>
      <c r="H131">
        <v>1</v>
      </c>
      <c r="I131">
        <v>2</v>
      </c>
      <c r="J131">
        <v>14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Personbil</v>
      </c>
    </row>
    <row r="132" spans="1:14" x14ac:dyDescent="0.2">
      <c r="A132" t="s">
        <v>199</v>
      </c>
      <c r="B132" s="1">
        <v>0.4375</v>
      </c>
      <c r="C132" t="s">
        <v>6</v>
      </c>
      <c r="D132" t="s">
        <v>5</v>
      </c>
      <c r="E132" t="s">
        <v>196</v>
      </c>
      <c r="F132">
        <v>150</v>
      </c>
      <c r="G132" t="str">
        <f>VLOOKUP(Tabel1[[#This Row],[Gruppe]],Statistikkoder!$A$1:$C$158,2,FALSE)</f>
        <v>    Bil &lt; 2,95 m handicap                </v>
      </c>
      <c r="H132">
        <v>4</v>
      </c>
      <c r="I132">
        <v>7</v>
      </c>
      <c r="J132">
        <v>24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VLOOKUP($F132,Statistikkoder!$A$2:$C$158,3,FALSE)</f>
        <v>Personbil</v>
      </c>
    </row>
    <row r="133" spans="1:14" x14ac:dyDescent="0.2">
      <c r="A133" t="s">
        <v>199</v>
      </c>
      <c r="B133" s="1">
        <v>0.4375</v>
      </c>
      <c r="C133" t="s">
        <v>6</v>
      </c>
      <c r="D133" t="s">
        <v>5</v>
      </c>
      <c r="E133" t="s">
        <v>196</v>
      </c>
      <c r="F133">
        <v>310</v>
      </c>
      <c r="G133" t="str">
        <f>VLOOKUP(Tabel1[[#This Row],[Gruppe]],Statistikkoder!$A$1:$C$158,2,FALSE)</f>
        <v>    Autocamper &lt;  8 meter                </v>
      </c>
      <c r="H133">
        <v>3</v>
      </c>
      <c r="I133">
        <v>9</v>
      </c>
      <c r="J133">
        <v>24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Autocamper</v>
      </c>
    </row>
    <row r="134" spans="1:14" x14ac:dyDescent="0.2">
      <c r="A134" t="s">
        <v>199</v>
      </c>
      <c r="B134" s="1">
        <v>0.4375</v>
      </c>
      <c r="C134" t="s">
        <v>6</v>
      </c>
      <c r="D134" t="s">
        <v>5</v>
      </c>
      <c r="E134" t="s">
        <v>196</v>
      </c>
      <c r="F134">
        <v>320</v>
      </c>
      <c r="G134" t="str">
        <f>VLOOKUP(Tabel1[[#This Row],[Gruppe]],Statistikkoder!$A$1:$C$158,2,FALSE)</f>
        <v>    Autocamper &lt; 12 meter                </v>
      </c>
      <c r="H134">
        <v>1</v>
      </c>
      <c r="I134">
        <v>4</v>
      </c>
      <c r="J134">
        <v>10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Autocamper</v>
      </c>
    </row>
    <row r="135" spans="1:14" x14ac:dyDescent="0.2">
      <c r="A135" t="s">
        <v>199</v>
      </c>
      <c r="B135" s="1">
        <v>0.4375</v>
      </c>
      <c r="C135" t="s">
        <v>6</v>
      </c>
      <c r="D135" t="s">
        <v>5</v>
      </c>
      <c r="E135" t="s">
        <v>196</v>
      </c>
      <c r="F135">
        <v>340</v>
      </c>
      <c r="G135" t="str">
        <f>VLOOKUP(Tabel1[[#This Row],[Gruppe]],Statistikkoder!$A$1:$C$158,2,FALSE)</f>
        <v>    Autocamper &lt; 12 meter pensionist      </v>
      </c>
      <c r="H135">
        <v>1</v>
      </c>
      <c r="I135">
        <v>2</v>
      </c>
      <c r="J135">
        <v>10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Autocamper</v>
      </c>
    </row>
    <row r="136" spans="1:14" x14ac:dyDescent="0.2">
      <c r="A136" t="s">
        <v>199</v>
      </c>
      <c r="B136" s="1">
        <v>0.4375</v>
      </c>
      <c r="C136" t="s">
        <v>6</v>
      </c>
      <c r="D136" t="s">
        <v>5</v>
      </c>
      <c r="E136" t="s">
        <v>196</v>
      </c>
      <c r="F136">
        <v>410</v>
      </c>
      <c r="G136" t="str">
        <f>VLOOKUP(Tabel1[[#This Row],[Gruppe]],Statistikkoder!$A$1:$C$158,2,FALSE)</f>
        <v>    MC                                    </v>
      </c>
      <c r="H136">
        <v>7</v>
      </c>
      <c r="I136">
        <v>11</v>
      </c>
      <c r="J136">
        <v>14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MC/Knallert</v>
      </c>
    </row>
    <row r="137" spans="1:14" x14ac:dyDescent="0.2">
      <c r="A137" t="s">
        <v>199</v>
      </c>
      <c r="B137" s="1">
        <v>0.4375</v>
      </c>
      <c r="C137" t="s">
        <v>6</v>
      </c>
      <c r="D137" t="s">
        <v>5</v>
      </c>
      <c r="E137" t="s">
        <v>196</v>
      </c>
      <c r="F137">
        <v>420</v>
      </c>
      <c r="G137" t="str">
        <f>VLOOKUP(Tabel1[[#This Row],[Gruppe]],Statistikkoder!$A$1:$C$158,2,FALSE)</f>
        <v>    MC/Knallert pensionist                </v>
      </c>
      <c r="H137">
        <v>1</v>
      </c>
      <c r="I137">
        <v>1</v>
      </c>
      <c r="J137">
        <v>2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MC/Knallert</v>
      </c>
    </row>
    <row r="138" spans="1:14" x14ac:dyDescent="0.2">
      <c r="A138" t="s">
        <v>199</v>
      </c>
      <c r="B138" s="1">
        <v>0.4375</v>
      </c>
      <c r="C138" t="s">
        <v>6</v>
      </c>
      <c r="D138" t="s">
        <v>5</v>
      </c>
      <c r="E138" t="s">
        <v>196</v>
      </c>
      <c r="F138">
        <v>510</v>
      </c>
      <c r="G138" t="str">
        <f>VLOOKUP(Tabel1[[#This Row],[Gruppe]],Statistikkoder!$A$1:$C$158,2,FALSE)</f>
        <v>    Cykel Voksen                            </v>
      </c>
      <c r="H138">
        <v>3</v>
      </c>
      <c r="I138">
        <v>0</v>
      </c>
      <c r="J138">
        <v>3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Cykel</v>
      </c>
    </row>
    <row r="139" spans="1:14" x14ac:dyDescent="0.2">
      <c r="A139" t="s">
        <v>199</v>
      </c>
      <c r="B139" s="1">
        <v>0.4375</v>
      </c>
      <c r="C139" t="s">
        <v>6</v>
      </c>
      <c r="D139" t="s">
        <v>5</v>
      </c>
      <c r="E139" t="s">
        <v>196</v>
      </c>
      <c r="F139">
        <v>620</v>
      </c>
      <c r="G139" t="str">
        <f>VLOOKUP(Tabel1[[#This Row],[Gruppe]],Statistikkoder!$A$1:$C$158,2,FALSE)</f>
        <v>    Bus &lt; 14 m incl. passagerer              </v>
      </c>
      <c r="H139">
        <v>3</v>
      </c>
      <c r="I139">
        <v>176</v>
      </c>
      <c r="J139">
        <v>42</v>
      </c>
      <c r="K139">
        <f>IF(AND(Tabel1[[#This Row],[Gruppe]]&gt;=610,Tabel1[[#This Row],[Gruppe]]&lt;=765),Tabel1[[#This Row],[Dækmeter]],0)</f>
        <v>42</v>
      </c>
      <c r="L139">
        <v>0</v>
      </c>
      <c r="M139" t="s">
        <v>3</v>
      </c>
      <c r="N139" t="str">
        <f>VLOOKUP($F139,Statistikkoder!$A$2:$C$158,3,FALSE)</f>
        <v>Bus</v>
      </c>
    </row>
    <row r="140" spans="1:14" x14ac:dyDescent="0.2">
      <c r="A140" t="s">
        <v>199</v>
      </c>
      <c r="B140" s="1">
        <v>0.4375</v>
      </c>
      <c r="C140" t="s">
        <v>6</v>
      </c>
      <c r="D140" t="s">
        <v>5</v>
      </c>
      <c r="E140" t="s">
        <v>196</v>
      </c>
      <c r="F140">
        <v>930</v>
      </c>
      <c r="G140" t="str">
        <f>VLOOKUP(Tabel1[[#This Row],[Gruppe]],Statistikkoder!$A$1:$C$158,2,FALSE)</f>
        <v>    Pendler Gående Voksen                    </v>
      </c>
      <c r="H140">
        <v>1</v>
      </c>
      <c r="I140">
        <v>1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199</v>
      </c>
      <c r="B141" s="1">
        <v>0.4375</v>
      </c>
      <c r="C141" t="s">
        <v>6</v>
      </c>
      <c r="D141" t="s">
        <v>5</v>
      </c>
      <c r="E141" t="s">
        <v>196</v>
      </c>
      <c r="F141">
        <v>936</v>
      </c>
      <c r="G141" t="str">
        <f>VLOOKUP(Tabel1[[#This Row],[Gruppe]],Statistikkoder!$A$1:$C$158,2,FALSE)</f>
        <v xml:space="preserve">    Pendler Gående Barn 0-11 år             </v>
      </c>
      <c r="H141">
        <v>1</v>
      </c>
      <c r="I141">
        <v>1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199</v>
      </c>
      <c r="B142" s="1">
        <v>0.4375</v>
      </c>
      <c r="C142" t="s">
        <v>6</v>
      </c>
      <c r="D142" t="s">
        <v>5</v>
      </c>
      <c r="E142" t="s">
        <v>196</v>
      </c>
      <c r="F142">
        <v>945</v>
      </c>
      <c r="G142" t="str">
        <f>VLOOKUP(Tabel1[[#This Row],[Gruppe]],Statistikkoder!$A$1:$C$158,2,FALSE)</f>
        <v xml:space="preserve">    Pendler Bil &lt; 1,95 m                            </v>
      </c>
      <c r="H142">
        <v>26</v>
      </c>
      <c r="I142">
        <v>63</v>
      </c>
      <c r="J142">
        <v>155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199</v>
      </c>
      <c r="B143" s="1">
        <v>0.4375</v>
      </c>
      <c r="C143" t="s">
        <v>6</v>
      </c>
      <c r="D143" t="s">
        <v>5</v>
      </c>
      <c r="E143" t="s">
        <v>196</v>
      </c>
      <c r="F143">
        <v>950</v>
      </c>
      <c r="G143" t="str">
        <f>VLOOKUP(Tabel1[[#This Row],[Gruppe]],Statistikkoder!$A$1:$C$158,2,FALSE)</f>
        <v>    Pendler Bil &gt; 1,95 m                            </v>
      </c>
      <c r="H143">
        <v>1</v>
      </c>
      <c r="I143">
        <v>1</v>
      </c>
      <c r="J143">
        <v>5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199</v>
      </c>
      <c r="B144" s="1">
        <v>0.4375</v>
      </c>
      <c r="C144" t="s">
        <v>6</v>
      </c>
      <c r="D144" t="s">
        <v>5</v>
      </c>
      <c r="E144" t="s">
        <v>196</v>
      </c>
      <c r="F144">
        <v>996</v>
      </c>
      <c r="G144" t="str">
        <f>VLOOKUP(Tabel1[[#This Row],[Gruppe]],Statistikkoder!$A$1:$C$158,2,FALSE)</f>
        <v>    Passager i køretøj                            </v>
      </c>
      <c r="H144">
        <v>870</v>
      </c>
      <c r="I144">
        <v>870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Passager</v>
      </c>
    </row>
    <row r="145" spans="1:14" x14ac:dyDescent="0.2">
      <c r="A145" t="s">
        <v>199</v>
      </c>
      <c r="B145" s="1">
        <v>0.4375</v>
      </c>
      <c r="C145" t="s">
        <v>6</v>
      </c>
      <c r="D145" t="s">
        <v>5</v>
      </c>
      <c r="E145" t="s">
        <v>196</v>
      </c>
      <c r="F145">
        <v>997</v>
      </c>
      <c r="G145" t="str">
        <f>VLOOKUP(Tabel1[[#This Row],[Gruppe]],Statistikkoder!$A$1:$C$158,2,FALSE)</f>
        <v>    Passager ekstra i bil                          </v>
      </c>
      <c r="H145">
        <v>37</v>
      </c>
      <c r="I145">
        <v>37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Passager</v>
      </c>
    </row>
    <row r="146" spans="1:14" x14ac:dyDescent="0.2">
      <c r="A146" t="s">
        <v>199</v>
      </c>
      <c r="B146" s="1">
        <v>0.52083333333333337</v>
      </c>
      <c r="C146" t="s">
        <v>7</v>
      </c>
      <c r="D146" t="s">
        <v>8</v>
      </c>
      <c r="E146" t="s">
        <v>196</v>
      </c>
      <c r="F146">
        <v>10</v>
      </c>
      <c r="G146" t="str">
        <f>VLOOKUP(Tabel1[[#This Row],[Gruppe]],Statistikkoder!$A$1:$C$158,2,FALSE)</f>
        <v>    Voksen gående                    </v>
      </c>
      <c r="H146">
        <v>32</v>
      </c>
      <c r="I146">
        <v>32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Passager</v>
      </c>
    </row>
    <row r="147" spans="1:14" x14ac:dyDescent="0.2">
      <c r="A147" t="s">
        <v>199</v>
      </c>
      <c r="B147" s="1">
        <v>0.52083333333333337</v>
      </c>
      <c r="C147" t="s">
        <v>7</v>
      </c>
      <c r="D147" t="s">
        <v>8</v>
      </c>
      <c r="E147" t="s">
        <v>196</v>
      </c>
      <c r="F147">
        <v>14</v>
      </c>
      <c r="G147" t="str">
        <f>VLOOKUP(Tabel1[[#This Row],[Gruppe]],Statistikkoder!$A$1:$C$158,2,FALSE)</f>
        <v xml:space="preserve">    DSB togrejsende                         </v>
      </c>
      <c r="H147">
        <v>10</v>
      </c>
      <c r="I147">
        <v>10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Passager</v>
      </c>
    </row>
    <row r="148" spans="1:14" x14ac:dyDescent="0.2">
      <c r="A148" t="s">
        <v>199</v>
      </c>
      <c r="B148" s="1">
        <v>0.52083333333333337</v>
      </c>
      <c r="C148" t="s">
        <v>7</v>
      </c>
      <c r="D148" t="s">
        <v>8</v>
      </c>
      <c r="E148" t="s">
        <v>196</v>
      </c>
      <c r="F148">
        <v>18</v>
      </c>
      <c r="G148" t="str">
        <f>VLOOKUP(Tabel1[[#This Row],[Gruppe]],Statistikkoder!$A$1:$C$158,2,FALSE)</f>
        <v xml:space="preserve">    KE Busrejsende                          </v>
      </c>
      <c r="H148">
        <v>93</v>
      </c>
      <c r="I148">
        <v>93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Passager</v>
      </c>
    </row>
    <row r="149" spans="1:14" x14ac:dyDescent="0.2">
      <c r="A149" t="s">
        <v>199</v>
      </c>
      <c r="B149" s="1">
        <v>0.52083333333333337</v>
      </c>
      <c r="C149" t="s">
        <v>7</v>
      </c>
      <c r="D149" t="s">
        <v>8</v>
      </c>
      <c r="E149" t="s">
        <v>196</v>
      </c>
      <c r="F149">
        <v>20</v>
      </c>
      <c r="G149" t="str">
        <f>VLOOKUP(Tabel1[[#This Row],[Gruppe]],Statistikkoder!$A$1:$C$158,2,FALSE)</f>
        <v>    Barn 12-15 år gående              </v>
      </c>
      <c r="H149">
        <v>2</v>
      </c>
      <c r="I149">
        <v>2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Passager</v>
      </c>
    </row>
    <row r="150" spans="1:14" x14ac:dyDescent="0.2">
      <c r="A150" t="s">
        <v>199</v>
      </c>
      <c r="B150" s="1">
        <v>0.52083333333333337</v>
      </c>
      <c r="C150" t="s">
        <v>7</v>
      </c>
      <c r="D150" t="s">
        <v>8</v>
      </c>
      <c r="E150" t="s">
        <v>196</v>
      </c>
      <c r="F150">
        <v>30</v>
      </c>
      <c r="G150" t="str">
        <f>VLOOKUP(Tabel1[[#This Row],[Gruppe]],Statistikkoder!$A$1:$C$158,2,FALSE)</f>
        <v>    Barn  0-11 år gående              </v>
      </c>
      <c r="H150">
        <v>7</v>
      </c>
      <c r="I150">
        <v>7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Passager</v>
      </c>
    </row>
    <row r="151" spans="1:14" x14ac:dyDescent="0.2">
      <c r="A151" t="s">
        <v>199</v>
      </c>
      <c r="B151" s="1">
        <v>0.52083333333333337</v>
      </c>
      <c r="C151" t="s">
        <v>7</v>
      </c>
      <c r="D151" t="s">
        <v>8</v>
      </c>
      <c r="E151" t="s">
        <v>196</v>
      </c>
      <c r="F151">
        <v>40</v>
      </c>
      <c r="G151" t="str">
        <f>VLOOKUP(Tabel1[[#This Row],[Gruppe]],Statistikkoder!$A$1:$C$158,2,FALSE)</f>
        <v>    Pensionist gående                </v>
      </c>
      <c r="H151">
        <v>10</v>
      </c>
      <c r="I151">
        <v>10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Passager</v>
      </c>
    </row>
    <row r="152" spans="1:14" x14ac:dyDescent="0.2">
      <c r="A152" t="s">
        <v>199</v>
      </c>
      <c r="B152" s="1">
        <v>0.52083333333333337</v>
      </c>
      <c r="C152" t="s">
        <v>7</v>
      </c>
      <c r="D152" t="s">
        <v>8</v>
      </c>
      <c r="E152" t="s">
        <v>196</v>
      </c>
      <c r="F152">
        <v>50</v>
      </c>
      <c r="G152" t="str">
        <f>VLOOKUP(Tabel1[[#This Row],[Gruppe]],Statistikkoder!$A$1:$C$158,2,FALSE)</f>
        <v>    Handicap gående                  </v>
      </c>
      <c r="H152">
        <v>2</v>
      </c>
      <c r="I152">
        <v>2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Passager</v>
      </c>
    </row>
    <row r="153" spans="1:14" x14ac:dyDescent="0.2">
      <c r="A153" t="s">
        <v>199</v>
      </c>
      <c r="B153" s="1">
        <v>0.52083333333333337</v>
      </c>
      <c r="C153" t="s">
        <v>7</v>
      </c>
      <c r="D153" t="s">
        <v>8</v>
      </c>
      <c r="E153" t="s">
        <v>196</v>
      </c>
      <c r="F153">
        <v>105</v>
      </c>
      <c r="G153" t="str">
        <f>VLOOKUP(Tabel1[[#This Row],[Gruppe]],Statistikkoder!$A$1:$C$158,2,FALSE)</f>
        <v>    Bil                              </v>
      </c>
      <c r="H153">
        <v>1</v>
      </c>
      <c r="I153">
        <v>0</v>
      </c>
      <c r="J153">
        <v>6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Personbil</v>
      </c>
    </row>
    <row r="154" spans="1:14" x14ac:dyDescent="0.2">
      <c r="A154" t="s">
        <v>199</v>
      </c>
      <c r="B154" s="1">
        <v>0.52083333333333337</v>
      </c>
      <c r="C154" t="s">
        <v>7</v>
      </c>
      <c r="D154" t="s">
        <v>8</v>
      </c>
      <c r="E154" t="s">
        <v>196</v>
      </c>
      <c r="F154">
        <v>110</v>
      </c>
      <c r="G154" t="str">
        <f>VLOOKUP(Tabel1[[#This Row],[Gruppe]],Statistikkoder!$A$1:$C$158,2,FALSE)</f>
        <v>    Bil &lt; 1,95 m                            </v>
      </c>
      <c r="H154">
        <v>70</v>
      </c>
      <c r="I154">
        <v>202</v>
      </c>
      <c r="J154">
        <v>420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Personbil</v>
      </c>
    </row>
    <row r="155" spans="1:14" x14ac:dyDescent="0.2">
      <c r="A155" t="s">
        <v>199</v>
      </c>
      <c r="B155" s="1">
        <v>0.52083333333333337</v>
      </c>
      <c r="C155" t="s">
        <v>7</v>
      </c>
      <c r="D155" t="s">
        <v>8</v>
      </c>
      <c r="E155" t="s">
        <v>196</v>
      </c>
      <c r="F155">
        <v>114</v>
      </c>
      <c r="G155" t="str">
        <f>VLOOKUP(Tabel1[[#This Row],[Gruppe]],Statistikkoder!$A$1:$C$158,2,FALSE)</f>
        <v>    Bil Fribillet                            </v>
      </c>
      <c r="H155">
        <v>1</v>
      </c>
      <c r="I155">
        <v>2</v>
      </c>
      <c r="J155">
        <v>6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Personbil</v>
      </c>
    </row>
    <row r="156" spans="1:14" x14ac:dyDescent="0.2">
      <c r="A156" t="s">
        <v>199</v>
      </c>
      <c r="B156" s="1">
        <v>0.52083333333333337</v>
      </c>
      <c r="C156" t="s">
        <v>7</v>
      </c>
      <c r="D156" t="s">
        <v>8</v>
      </c>
      <c r="E156" t="s">
        <v>196</v>
      </c>
      <c r="F156">
        <v>115</v>
      </c>
      <c r="G156" t="str">
        <f>VLOOKUP(Tabel1[[#This Row],[Gruppe]],Statistikkoder!$A$1:$C$158,2,FALSE)</f>
        <v>    Bil &lt; 1,95 m med anhænger                </v>
      </c>
      <c r="H156">
        <v>2</v>
      </c>
      <c r="I156">
        <v>6</v>
      </c>
      <c r="J156">
        <v>10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Personbil</v>
      </c>
    </row>
    <row r="157" spans="1:14" x14ac:dyDescent="0.2">
      <c r="A157" t="s">
        <v>199</v>
      </c>
      <c r="B157" s="1">
        <v>0.52083333333333337</v>
      </c>
      <c r="C157" t="s">
        <v>7</v>
      </c>
      <c r="D157" t="s">
        <v>8</v>
      </c>
      <c r="E157" t="s">
        <v>196</v>
      </c>
      <c r="F157">
        <v>120</v>
      </c>
      <c r="G157" t="str">
        <f>VLOOKUP(Tabel1[[#This Row],[Gruppe]],Statistikkoder!$A$1:$C$158,2,FALSE)</f>
        <v>    Bil &gt; 1,95 m                            </v>
      </c>
      <c r="H157">
        <v>3</v>
      </c>
      <c r="I157">
        <v>14</v>
      </c>
      <c r="J157">
        <v>18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 x14ac:dyDescent="0.2">
      <c r="A158" t="s">
        <v>199</v>
      </c>
      <c r="B158" s="1">
        <v>0.52083333333333337</v>
      </c>
      <c r="C158" t="s">
        <v>7</v>
      </c>
      <c r="D158" t="s">
        <v>8</v>
      </c>
      <c r="E158" t="s">
        <v>196</v>
      </c>
      <c r="F158">
        <v>124</v>
      </c>
      <c r="G158" t="str">
        <f>VLOOKUP(Tabel1[[#This Row],[Gruppe]],Statistikkoder!$A$1:$C$158,2,FALSE)</f>
        <v xml:space="preserve">    Bil med anhænger Fribillet              </v>
      </c>
      <c r="H158">
        <v>1</v>
      </c>
      <c r="I158">
        <v>5</v>
      </c>
      <c r="J158">
        <v>14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 x14ac:dyDescent="0.2">
      <c r="A159" t="s">
        <v>199</v>
      </c>
      <c r="B159" s="1">
        <v>0.52083333333333337</v>
      </c>
      <c r="C159" t="s">
        <v>7</v>
      </c>
      <c r="D159" t="s">
        <v>8</v>
      </c>
      <c r="E159" t="s">
        <v>196</v>
      </c>
      <c r="F159">
        <v>125</v>
      </c>
      <c r="G159" t="str">
        <f>VLOOKUP(Tabel1[[#This Row],[Gruppe]],Statistikkoder!$A$1:$C$158,2,FALSE)</f>
        <v>    Bil &gt; 1,95 m med anhænger                </v>
      </c>
      <c r="H159">
        <v>4</v>
      </c>
      <c r="I159">
        <v>16</v>
      </c>
      <c r="J159">
        <v>20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Personbil</v>
      </c>
    </row>
    <row r="160" spans="1:14" x14ac:dyDescent="0.2">
      <c r="A160" t="s">
        <v>199</v>
      </c>
      <c r="B160" s="1">
        <v>0.52083333333333337</v>
      </c>
      <c r="C160" t="s">
        <v>7</v>
      </c>
      <c r="D160" t="s">
        <v>8</v>
      </c>
      <c r="E160" t="s">
        <v>196</v>
      </c>
      <c r="F160">
        <v>130</v>
      </c>
      <c r="G160" t="str">
        <f>VLOOKUP(Tabel1[[#This Row],[Gruppe]],Statistikkoder!$A$1:$C$158,2,FALSE)</f>
        <v>    Bil &lt; 1,95 m pensionist                  </v>
      </c>
      <c r="H160">
        <v>34</v>
      </c>
      <c r="I160">
        <v>63</v>
      </c>
      <c r="J160">
        <v>204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Personbil</v>
      </c>
    </row>
    <row r="161" spans="1:14" x14ac:dyDescent="0.2">
      <c r="A161" t="s">
        <v>199</v>
      </c>
      <c r="B161" s="1">
        <v>0.52083333333333337</v>
      </c>
      <c r="C161" t="s">
        <v>7</v>
      </c>
      <c r="D161" t="s">
        <v>8</v>
      </c>
      <c r="E161" t="s">
        <v>196</v>
      </c>
      <c r="F161">
        <v>140</v>
      </c>
      <c r="G161" t="str">
        <f>VLOOKUP(Tabel1[[#This Row],[Gruppe]],Statistikkoder!$A$1:$C$158,2,FALSE)</f>
        <v>    Bil &gt; 1,95 m pensionist              </v>
      </c>
      <c r="H161">
        <v>1</v>
      </c>
      <c r="I161">
        <v>1</v>
      </c>
      <c r="J161">
        <v>6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Personbil</v>
      </c>
    </row>
    <row r="162" spans="1:14" x14ac:dyDescent="0.2">
      <c r="A162" t="s">
        <v>199</v>
      </c>
      <c r="B162" s="1">
        <v>0.52083333333333337</v>
      </c>
      <c r="C162" t="s">
        <v>7</v>
      </c>
      <c r="D162" t="s">
        <v>8</v>
      </c>
      <c r="E162" t="s">
        <v>196</v>
      </c>
      <c r="F162">
        <v>145</v>
      </c>
      <c r="G162" t="str">
        <f>VLOOKUP(Tabel1[[#This Row],[Gruppe]],Statistikkoder!$A$1:$C$158,2,FALSE)</f>
        <v>    Bil &gt; 1,95 m med anhænger pensionist  </v>
      </c>
      <c r="H162">
        <v>1</v>
      </c>
      <c r="I162">
        <v>2</v>
      </c>
      <c r="J162">
        <v>14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199</v>
      </c>
      <c r="B163" s="1">
        <v>0.52083333333333337</v>
      </c>
      <c r="C163" t="s">
        <v>7</v>
      </c>
      <c r="D163" t="s">
        <v>8</v>
      </c>
      <c r="E163" t="s">
        <v>196</v>
      </c>
      <c r="F163">
        <v>150</v>
      </c>
      <c r="G163" t="str">
        <f>VLOOKUP(Tabel1[[#This Row],[Gruppe]],Statistikkoder!$A$1:$C$158,2,FALSE)</f>
        <v>    Bil &lt; 2,95 m handicap                </v>
      </c>
      <c r="H163">
        <v>5</v>
      </c>
      <c r="I163">
        <v>10</v>
      </c>
      <c r="J163">
        <v>30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199</v>
      </c>
      <c r="B164" s="1">
        <v>0.52083333333333337</v>
      </c>
      <c r="C164" t="s">
        <v>7</v>
      </c>
      <c r="D164" t="s">
        <v>8</v>
      </c>
      <c r="E164" t="s">
        <v>196</v>
      </c>
      <c r="F164">
        <v>310</v>
      </c>
      <c r="G164" t="str">
        <f>VLOOKUP(Tabel1[[#This Row],[Gruppe]],Statistikkoder!$A$1:$C$158,2,FALSE)</f>
        <v>    Autocamper &lt;  8 meter                </v>
      </c>
      <c r="H164">
        <v>2</v>
      </c>
      <c r="I164">
        <v>4</v>
      </c>
      <c r="J164">
        <v>16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Autocamper</v>
      </c>
    </row>
    <row r="165" spans="1:14" x14ac:dyDescent="0.2">
      <c r="A165" t="s">
        <v>199</v>
      </c>
      <c r="B165" s="1">
        <v>0.52083333333333337</v>
      </c>
      <c r="C165" t="s">
        <v>7</v>
      </c>
      <c r="D165" t="s">
        <v>8</v>
      </c>
      <c r="E165" t="s">
        <v>196</v>
      </c>
      <c r="F165">
        <v>410</v>
      </c>
      <c r="G165" t="str">
        <f>VLOOKUP(Tabel1[[#This Row],[Gruppe]],Statistikkoder!$A$1:$C$158,2,FALSE)</f>
        <v>    MC                                    </v>
      </c>
      <c r="H165">
        <v>2</v>
      </c>
      <c r="I165">
        <v>3</v>
      </c>
      <c r="J165">
        <v>4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MC/Knallert</v>
      </c>
    </row>
    <row r="166" spans="1:14" x14ac:dyDescent="0.2">
      <c r="A166" t="s">
        <v>199</v>
      </c>
      <c r="B166" s="1">
        <v>0.52083333333333337</v>
      </c>
      <c r="C166" t="s">
        <v>7</v>
      </c>
      <c r="D166" t="s">
        <v>8</v>
      </c>
      <c r="E166" t="s">
        <v>196</v>
      </c>
      <c r="F166">
        <v>510</v>
      </c>
      <c r="G166" t="str">
        <f>VLOOKUP(Tabel1[[#This Row],[Gruppe]],Statistikkoder!$A$1:$C$158,2,FALSE)</f>
        <v>    Cykel Voksen                            </v>
      </c>
      <c r="H166">
        <v>15</v>
      </c>
      <c r="I166">
        <v>0</v>
      </c>
      <c r="J166">
        <v>15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Cykel</v>
      </c>
    </row>
    <row r="167" spans="1:14" x14ac:dyDescent="0.2">
      <c r="A167" t="s">
        <v>199</v>
      </c>
      <c r="B167" s="1">
        <v>0.52083333333333337</v>
      </c>
      <c r="C167" t="s">
        <v>7</v>
      </c>
      <c r="D167" t="s">
        <v>8</v>
      </c>
      <c r="E167" t="s">
        <v>196</v>
      </c>
      <c r="F167">
        <v>540</v>
      </c>
      <c r="G167" t="str">
        <f>VLOOKUP(Tabel1[[#This Row],[Gruppe]],Statistikkoder!$A$1:$C$158,2,FALSE)</f>
        <v>    Cykel m/anhænger Voksen                  </v>
      </c>
      <c r="H167">
        <v>1</v>
      </c>
      <c r="I167">
        <v>0</v>
      </c>
      <c r="J167">
        <v>1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Cykel</v>
      </c>
    </row>
    <row r="168" spans="1:14" x14ac:dyDescent="0.2">
      <c r="A168" t="s">
        <v>199</v>
      </c>
      <c r="B168" s="1">
        <v>0.52083333333333337</v>
      </c>
      <c r="C168" t="s">
        <v>7</v>
      </c>
      <c r="D168" t="s">
        <v>8</v>
      </c>
      <c r="E168" t="s">
        <v>196</v>
      </c>
      <c r="F168">
        <v>560</v>
      </c>
      <c r="G168" t="str">
        <f>VLOOKUP(Tabel1[[#This Row],[Gruppe]],Statistikkoder!$A$1:$C$158,2,FALSE)</f>
        <v>    Cykel m/anhænger Barn  0-11 år          </v>
      </c>
      <c r="H168">
        <v>1</v>
      </c>
      <c r="I168">
        <v>0</v>
      </c>
      <c r="J168">
        <v>1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Cykel</v>
      </c>
    </row>
    <row r="169" spans="1:14" x14ac:dyDescent="0.2">
      <c r="A169" t="s">
        <v>199</v>
      </c>
      <c r="B169" s="1">
        <v>0.52083333333333337</v>
      </c>
      <c r="C169" t="s">
        <v>7</v>
      </c>
      <c r="D169" t="s">
        <v>8</v>
      </c>
      <c r="E169" t="s">
        <v>196</v>
      </c>
      <c r="F169">
        <v>620</v>
      </c>
      <c r="G169" t="str">
        <f>VLOOKUP(Tabel1[[#This Row],[Gruppe]],Statistikkoder!$A$1:$C$158,2,FALSE)</f>
        <v>    Bus &lt; 14 m incl. passagerer              </v>
      </c>
      <c r="H169">
        <v>3</v>
      </c>
      <c r="I169">
        <v>111</v>
      </c>
      <c r="J169">
        <v>42</v>
      </c>
      <c r="K169">
        <f>IF(AND(Tabel1[[#This Row],[Gruppe]]&gt;=610,Tabel1[[#This Row],[Gruppe]]&lt;=765),Tabel1[[#This Row],[Dækmeter]],0)</f>
        <v>42</v>
      </c>
      <c r="L169">
        <v>0</v>
      </c>
      <c r="M169" t="s">
        <v>3</v>
      </c>
      <c r="N169" t="str">
        <f>VLOOKUP($F169,Statistikkoder!$A$2:$C$158,3,FALSE)</f>
        <v>Bus</v>
      </c>
    </row>
    <row r="170" spans="1:14" x14ac:dyDescent="0.2">
      <c r="A170" t="s">
        <v>199</v>
      </c>
      <c r="B170" s="1">
        <v>0.52083333333333337</v>
      </c>
      <c r="C170" t="s">
        <v>7</v>
      </c>
      <c r="D170" t="s">
        <v>8</v>
      </c>
      <c r="E170" t="s">
        <v>196</v>
      </c>
      <c r="F170">
        <v>710</v>
      </c>
      <c r="G170" t="str">
        <f>VLOOKUP(Tabel1[[#This Row],[Gruppe]],Statistikkoder!$A$1:$C$158,2,FALSE)</f>
        <v>    Forvogn &lt; 10 meter incl. fører          </v>
      </c>
      <c r="H170">
        <v>1</v>
      </c>
      <c r="I170">
        <v>1</v>
      </c>
      <c r="J170">
        <v>10</v>
      </c>
      <c r="K170">
        <f>IF(AND(Tabel1[[#This Row],[Gruppe]]&gt;=610,Tabel1[[#This Row],[Gruppe]]&lt;=765),Tabel1[[#This Row],[Dækmeter]],0)</f>
        <v>10</v>
      </c>
      <c r="L170">
        <v>0</v>
      </c>
      <c r="M170" t="s">
        <v>3</v>
      </c>
      <c r="N170" t="str">
        <f>VLOOKUP($F170,Statistikkoder!$A$2:$C$158,3,FALSE)</f>
        <v>Forvogn</v>
      </c>
    </row>
    <row r="171" spans="1:14" x14ac:dyDescent="0.2">
      <c r="A171" t="s">
        <v>199</v>
      </c>
      <c r="B171" s="1">
        <v>0.52083333333333337</v>
      </c>
      <c r="C171" t="s">
        <v>7</v>
      </c>
      <c r="D171" t="s">
        <v>8</v>
      </c>
      <c r="E171" t="s">
        <v>196</v>
      </c>
      <c r="F171">
        <v>730</v>
      </c>
      <c r="G171" t="str">
        <f>VLOOKUP(Tabel1[[#This Row],[Gruppe]],Statistikkoder!$A$1:$C$158,2,FALSE)</f>
        <v>    Sættevogn 17 m. max 40 tons            </v>
      </c>
      <c r="H171">
        <v>1</v>
      </c>
      <c r="I171">
        <v>1</v>
      </c>
      <c r="J171">
        <v>18</v>
      </c>
      <c r="K171">
        <f>IF(AND(Tabel1[[#This Row],[Gruppe]]&gt;=610,Tabel1[[#This Row],[Gruppe]]&lt;=765),Tabel1[[#This Row],[Dækmeter]],0)</f>
        <v>18</v>
      </c>
      <c r="L171">
        <v>0</v>
      </c>
      <c r="M171" t="s">
        <v>3</v>
      </c>
      <c r="N171" t="str">
        <f>VLOOKUP($F171,Statistikkoder!$A$2:$C$158,3,FALSE)</f>
        <v>Sættevogn</v>
      </c>
    </row>
    <row r="172" spans="1:14" x14ac:dyDescent="0.2">
      <c r="A172" t="s">
        <v>199</v>
      </c>
      <c r="B172" s="1">
        <v>0.52083333333333337</v>
      </c>
      <c r="C172" t="s">
        <v>7</v>
      </c>
      <c r="D172" t="s">
        <v>8</v>
      </c>
      <c r="E172" t="s">
        <v>196</v>
      </c>
      <c r="F172">
        <v>930</v>
      </c>
      <c r="G172" t="str">
        <f>VLOOKUP(Tabel1[[#This Row],[Gruppe]],Statistikkoder!$A$1:$C$158,2,FALSE)</f>
        <v>    Pendler Gående Voksen                    </v>
      </c>
      <c r="H172">
        <v>1</v>
      </c>
      <c r="I172">
        <v>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Passager</v>
      </c>
    </row>
    <row r="173" spans="1:14" x14ac:dyDescent="0.2">
      <c r="A173" t="s">
        <v>199</v>
      </c>
      <c r="B173" s="1">
        <v>0.52083333333333337</v>
      </c>
      <c r="C173" t="s">
        <v>7</v>
      </c>
      <c r="D173" t="s">
        <v>8</v>
      </c>
      <c r="E173" t="s">
        <v>196</v>
      </c>
      <c r="F173">
        <v>945</v>
      </c>
      <c r="G173" t="str">
        <f>VLOOKUP(Tabel1[[#This Row],[Gruppe]],Statistikkoder!$A$1:$C$158,2,FALSE)</f>
        <v xml:space="preserve">    Pendler Bil &lt; 1,95 m                            </v>
      </c>
      <c r="H173">
        <v>13</v>
      </c>
      <c r="I173">
        <v>30</v>
      </c>
      <c r="J173">
        <v>78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199</v>
      </c>
      <c r="B174" s="1">
        <v>0.52083333333333337</v>
      </c>
      <c r="C174" t="s">
        <v>7</v>
      </c>
      <c r="D174" t="s">
        <v>8</v>
      </c>
      <c r="E174" t="s">
        <v>196</v>
      </c>
      <c r="F174">
        <v>996</v>
      </c>
      <c r="G174" t="str">
        <f>VLOOKUP(Tabel1[[#This Row],[Gruppe]],Statistikkoder!$A$1:$C$158,2,FALSE)</f>
        <v>    Passager i køretøj                            </v>
      </c>
      <c r="H174">
        <v>473</v>
      </c>
      <c r="I174">
        <v>473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Passager</v>
      </c>
    </row>
    <row r="175" spans="1:14" x14ac:dyDescent="0.2">
      <c r="A175" t="s">
        <v>199</v>
      </c>
      <c r="B175" s="1">
        <v>0.52083333333333337</v>
      </c>
      <c r="C175" t="s">
        <v>7</v>
      </c>
      <c r="D175" t="s">
        <v>8</v>
      </c>
      <c r="E175" t="s">
        <v>196</v>
      </c>
      <c r="F175">
        <v>997</v>
      </c>
      <c r="G175" t="str">
        <f>VLOOKUP(Tabel1[[#This Row],[Gruppe]],Statistikkoder!$A$1:$C$158,2,FALSE)</f>
        <v>    Passager ekstra i bil                          </v>
      </c>
      <c r="H175">
        <v>14</v>
      </c>
      <c r="I175">
        <v>14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Passager</v>
      </c>
    </row>
    <row r="176" spans="1:14" x14ac:dyDescent="0.2">
      <c r="A176" t="s">
        <v>199</v>
      </c>
      <c r="B176" s="1">
        <v>0.52083333333333337</v>
      </c>
      <c r="C176" t="s">
        <v>6</v>
      </c>
      <c r="D176" t="s">
        <v>5</v>
      </c>
      <c r="E176" t="s">
        <v>198</v>
      </c>
      <c r="F176">
        <v>10</v>
      </c>
      <c r="G176" t="str">
        <f>VLOOKUP(Tabel1[[#This Row],[Gruppe]],Statistikkoder!$A$1:$C$158,2,FALSE)</f>
        <v>    Voksen gående                    </v>
      </c>
      <c r="H176">
        <v>31</v>
      </c>
      <c r="I176">
        <v>31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Passager</v>
      </c>
    </row>
    <row r="177" spans="1:14" x14ac:dyDescent="0.2">
      <c r="A177" t="s">
        <v>199</v>
      </c>
      <c r="B177" s="1">
        <v>0.52083333333333337</v>
      </c>
      <c r="C177" t="s">
        <v>6</v>
      </c>
      <c r="D177" t="s">
        <v>5</v>
      </c>
      <c r="E177" t="s">
        <v>198</v>
      </c>
      <c r="F177">
        <v>14</v>
      </c>
      <c r="G177" t="str">
        <f>VLOOKUP(Tabel1[[#This Row],[Gruppe]],Statistikkoder!$A$1:$C$158,2,FALSE)</f>
        <v xml:space="preserve">    DSB togrejsende                         </v>
      </c>
      <c r="H177">
        <v>12</v>
      </c>
      <c r="I177">
        <v>12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Passager</v>
      </c>
    </row>
    <row r="178" spans="1:14" x14ac:dyDescent="0.2">
      <c r="A178" t="s">
        <v>199</v>
      </c>
      <c r="B178" s="1">
        <v>0.52083333333333337</v>
      </c>
      <c r="C178" t="s">
        <v>6</v>
      </c>
      <c r="D178" t="s">
        <v>5</v>
      </c>
      <c r="E178" t="s">
        <v>198</v>
      </c>
      <c r="F178">
        <v>18</v>
      </c>
      <c r="G178" t="str">
        <f>VLOOKUP(Tabel1[[#This Row],[Gruppe]],Statistikkoder!$A$1:$C$158,2,FALSE)</f>
        <v xml:space="preserve">    KE Busrejsende                          </v>
      </c>
      <c r="H178">
        <v>131</v>
      </c>
      <c r="I178">
        <v>131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Passager</v>
      </c>
    </row>
    <row r="179" spans="1:14" x14ac:dyDescent="0.2">
      <c r="A179" t="s">
        <v>199</v>
      </c>
      <c r="B179" s="1">
        <v>0.52083333333333337</v>
      </c>
      <c r="C179" t="s">
        <v>6</v>
      </c>
      <c r="D179" t="s">
        <v>5</v>
      </c>
      <c r="E179" t="s">
        <v>198</v>
      </c>
      <c r="F179">
        <v>20</v>
      </c>
      <c r="G179" t="str">
        <f>VLOOKUP(Tabel1[[#This Row],[Gruppe]],Statistikkoder!$A$1:$C$158,2,FALSE)</f>
        <v>    Barn 12-15 år gående              </v>
      </c>
      <c r="H179">
        <v>1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Passager</v>
      </c>
    </row>
    <row r="180" spans="1:14" x14ac:dyDescent="0.2">
      <c r="A180" t="s">
        <v>199</v>
      </c>
      <c r="B180" s="1">
        <v>0.52083333333333337</v>
      </c>
      <c r="C180" t="s">
        <v>6</v>
      </c>
      <c r="D180" t="s">
        <v>5</v>
      </c>
      <c r="E180" t="s">
        <v>198</v>
      </c>
      <c r="F180">
        <v>30</v>
      </c>
      <c r="G180" t="str">
        <f>VLOOKUP(Tabel1[[#This Row],[Gruppe]],Statistikkoder!$A$1:$C$158,2,FALSE)</f>
        <v>    Barn  0-11 år gående              </v>
      </c>
      <c r="H180">
        <v>6</v>
      </c>
      <c r="I180">
        <v>6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Passager</v>
      </c>
    </row>
    <row r="181" spans="1:14" x14ac:dyDescent="0.2">
      <c r="A181" t="s">
        <v>199</v>
      </c>
      <c r="B181" s="1">
        <v>0.52083333333333337</v>
      </c>
      <c r="C181" t="s">
        <v>6</v>
      </c>
      <c r="D181" t="s">
        <v>5</v>
      </c>
      <c r="E181" t="s">
        <v>198</v>
      </c>
      <c r="F181">
        <v>40</v>
      </c>
      <c r="G181" t="str">
        <f>VLOOKUP(Tabel1[[#This Row],[Gruppe]],Statistikkoder!$A$1:$C$158,2,FALSE)</f>
        <v>    Pensionist gående                </v>
      </c>
      <c r="H181">
        <v>4</v>
      </c>
      <c r="I181">
        <v>4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Passager</v>
      </c>
    </row>
    <row r="182" spans="1:14" x14ac:dyDescent="0.2">
      <c r="A182" t="s">
        <v>199</v>
      </c>
      <c r="B182" s="1">
        <v>0.52083333333333337</v>
      </c>
      <c r="C182" t="s">
        <v>6</v>
      </c>
      <c r="D182" t="s">
        <v>5</v>
      </c>
      <c r="E182" t="s">
        <v>198</v>
      </c>
      <c r="F182">
        <v>110</v>
      </c>
      <c r="G182" t="str">
        <f>VLOOKUP(Tabel1[[#This Row],[Gruppe]],Statistikkoder!$A$1:$C$158,2,FALSE)</f>
        <v>    Bil &lt; 1,95 m                            </v>
      </c>
      <c r="H182">
        <v>198</v>
      </c>
      <c r="I182">
        <v>639</v>
      </c>
      <c r="J182">
        <v>1188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Personbil</v>
      </c>
    </row>
    <row r="183" spans="1:14" x14ac:dyDescent="0.2">
      <c r="A183" t="s">
        <v>199</v>
      </c>
      <c r="B183" s="1">
        <v>0.52083333333333337</v>
      </c>
      <c r="C183" t="s">
        <v>6</v>
      </c>
      <c r="D183" t="s">
        <v>5</v>
      </c>
      <c r="E183" t="s">
        <v>198</v>
      </c>
      <c r="F183">
        <v>114</v>
      </c>
      <c r="G183" t="str">
        <f>VLOOKUP(Tabel1[[#This Row],[Gruppe]],Statistikkoder!$A$1:$C$158,2,FALSE)</f>
        <v>    Bil Fribillet                            </v>
      </c>
      <c r="H183">
        <v>1</v>
      </c>
      <c r="I183">
        <v>2</v>
      </c>
      <c r="J183">
        <v>5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Personbil</v>
      </c>
    </row>
    <row r="184" spans="1:14" x14ac:dyDescent="0.2">
      <c r="A184" t="s">
        <v>199</v>
      </c>
      <c r="B184" s="1">
        <v>0.52083333333333337</v>
      </c>
      <c r="C184" t="s">
        <v>6</v>
      </c>
      <c r="D184" t="s">
        <v>5</v>
      </c>
      <c r="E184" t="s">
        <v>198</v>
      </c>
      <c r="F184">
        <v>115</v>
      </c>
      <c r="G184" t="str">
        <f>VLOOKUP(Tabel1[[#This Row],[Gruppe]],Statistikkoder!$A$1:$C$158,2,FALSE)</f>
        <v>    Bil &lt; 1,95 m med anhænger                </v>
      </c>
      <c r="H184">
        <v>3</v>
      </c>
      <c r="I184">
        <v>13</v>
      </c>
      <c r="J184">
        <v>15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Personbil</v>
      </c>
    </row>
    <row r="185" spans="1:14" x14ac:dyDescent="0.2">
      <c r="A185" t="s">
        <v>199</v>
      </c>
      <c r="B185" s="1">
        <v>0.52083333333333337</v>
      </c>
      <c r="C185" t="s">
        <v>6</v>
      </c>
      <c r="D185" t="s">
        <v>5</v>
      </c>
      <c r="E185" t="s">
        <v>198</v>
      </c>
      <c r="F185">
        <v>120</v>
      </c>
      <c r="G185" t="str">
        <f>VLOOKUP(Tabel1[[#This Row],[Gruppe]],Statistikkoder!$A$1:$C$158,2,FALSE)</f>
        <v>    Bil &gt; 1,95 m                            </v>
      </c>
      <c r="H185">
        <v>11</v>
      </c>
      <c r="I185">
        <v>46</v>
      </c>
      <c r="J185">
        <v>66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Personbil</v>
      </c>
    </row>
    <row r="186" spans="1:14" x14ac:dyDescent="0.2">
      <c r="A186" t="s">
        <v>199</v>
      </c>
      <c r="B186" s="1">
        <v>0.52083333333333337</v>
      </c>
      <c r="C186" t="s">
        <v>6</v>
      </c>
      <c r="D186" t="s">
        <v>5</v>
      </c>
      <c r="E186" t="s">
        <v>198</v>
      </c>
      <c r="F186">
        <v>125</v>
      </c>
      <c r="G186" t="str">
        <f>VLOOKUP(Tabel1[[#This Row],[Gruppe]],Statistikkoder!$A$1:$C$158,2,FALSE)</f>
        <v>    Bil &gt; 1,95 m med anhænger                </v>
      </c>
      <c r="H186">
        <v>4</v>
      </c>
      <c r="I186">
        <v>15</v>
      </c>
      <c r="J186">
        <v>20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Personbil</v>
      </c>
    </row>
    <row r="187" spans="1:14" x14ac:dyDescent="0.2">
      <c r="A187" t="s">
        <v>199</v>
      </c>
      <c r="B187" s="1">
        <v>0.52083333333333337</v>
      </c>
      <c r="C187" t="s">
        <v>6</v>
      </c>
      <c r="D187" t="s">
        <v>5</v>
      </c>
      <c r="E187" t="s">
        <v>198</v>
      </c>
      <c r="F187">
        <v>130</v>
      </c>
      <c r="G187" t="str">
        <f>VLOOKUP(Tabel1[[#This Row],[Gruppe]],Statistikkoder!$A$1:$C$158,2,FALSE)</f>
        <v>    Bil &lt; 1,95 m pensionist                  </v>
      </c>
      <c r="H187">
        <v>16</v>
      </c>
      <c r="I187">
        <v>32</v>
      </c>
      <c r="J187">
        <v>96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Personbil</v>
      </c>
    </row>
    <row r="188" spans="1:14" x14ac:dyDescent="0.2">
      <c r="A188" t="s">
        <v>199</v>
      </c>
      <c r="B188" s="1">
        <v>0.52083333333333337</v>
      </c>
      <c r="C188" t="s">
        <v>6</v>
      </c>
      <c r="D188" t="s">
        <v>5</v>
      </c>
      <c r="E188" t="s">
        <v>198</v>
      </c>
      <c r="F188">
        <v>145</v>
      </c>
      <c r="G188" t="str">
        <f>VLOOKUP(Tabel1[[#This Row],[Gruppe]],Statistikkoder!$A$1:$C$158,2,FALSE)</f>
        <v>    Bil &gt; 1,95 m med anhænger pensionist  </v>
      </c>
      <c r="H188">
        <v>1</v>
      </c>
      <c r="I188">
        <v>2</v>
      </c>
      <c r="J188">
        <v>14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Personbil</v>
      </c>
    </row>
    <row r="189" spans="1:14" x14ac:dyDescent="0.2">
      <c r="A189" t="s">
        <v>199</v>
      </c>
      <c r="B189" s="1">
        <v>0.52083333333333337</v>
      </c>
      <c r="C189" t="s">
        <v>6</v>
      </c>
      <c r="D189" t="s">
        <v>5</v>
      </c>
      <c r="E189" t="s">
        <v>198</v>
      </c>
      <c r="F189">
        <v>150</v>
      </c>
      <c r="G189" t="str">
        <f>VLOOKUP(Tabel1[[#This Row],[Gruppe]],Statistikkoder!$A$1:$C$158,2,FALSE)</f>
        <v>    Bil &lt; 2,95 m handicap                </v>
      </c>
      <c r="H189">
        <v>4</v>
      </c>
      <c r="I189">
        <v>8</v>
      </c>
      <c r="J189">
        <v>24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 x14ac:dyDescent="0.2">
      <c r="A190" t="s">
        <v>199</v>
      </c>
      <c r="B190" s="1">
        <v>0.52083333333333337</v>
      </c>
      <c r="C190" t="s">
        <v>6</v>
      </c>
      <c r="D190" t="s">
        <v>5</v>
      </c>
      <c r="E190" t="s">
        <v>198</v>
      </c>
      <c r="F190">
        <v>310</v>
      </c>
      <c r="G190" t="str">
        <f>VLOOKUP(Tabel1[[#This Row],[Gruppe]],Statistikkoder!$A$1:$C$158,2,FALSE)</f>
        <v>    Autocamper &lt;  8 meter                </v>
      </c>
      <c r="H190">
        <v>2</v>
      </c>
      <c r="I190">
        <v>10</v>
      </c>
      <c r="J190">
        <v>16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Autocamper</v>
      </c>
    </row>
    <row r="191" spans="1:14" x14ac:dyDescent="0.2">
      <c r="A191" t="s">
        <v>199</v>
      </c>
      <c r="B191" s="1">
        <v>0.52083333333333337</v>
      </c>
      <c r="C191" t="s">
        <v>6</v>
      </c>
      <c r="D191" t="s">
        <v>5</v>
      </c>
      <c r="E191" t="s">
        <v>198</v>
      </c>
      <c r="F191">
        <v>510</v>
      </c>
      <c r="G191" t="str">
        <f>VLOOKUP(Tabel1[[#This Row],[Gruppe]],Statistikkoder!$A$1:$C$158,2,FALSE)</f>
        <v>    Cykel Voksen                            </v>
      </c>
      <c r="H191">
        <v>4</v>
      </c>
      <c r="I191">
        <v>0</v>
      </c>
      <c r="J191">
        <v>4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Cykel</v>
      </c>
    </row>
    <row r="192" spans="1:14" x14ac:dyDescent="0.2">
      <c r="A192" t="s">
        <v>199</v>
      </c>
      <c r="B192" s="1">
        <v>0.52083333333333337</v>
      </c>
      <c r="C192" t="s">
        <v>6</v>
      </c>
      <c r="D192" t="s">
        <v>5</v>
      </c>
      <c r="E192" t="s">
        <v>198</v>
      </c>
      <c r="F192">
        <v>620</v>
      </c>
      <c r="G192" t="str">
        <f>VLOOKUP(Tabel1[[#This Row],[Gruppe]],Statistikkoder!$A$1:$C$158,2,FALSE)</f>
        <v>    Bus &lt; 14 m incl. passagerer              </v>
      </c>
      <c r="H192">
        <v>1</v>
      </c>
      <c r="I192">
        <v>75</v>
      </c>
      <c r="J192">
        <v>14</v>
      </c>
      <c r="K192">
        <f>IF(AND(Tabel1[[#This Row],[Gruppe]]&gt;=610,Tabel1[[#This Row],[Gruppe]]&lt;=765),Tabel1[[#This Row],[Dækmeter]],0)</f>
        <v>14</v>
      </c>
      <c r="L192">
        <v>0</v>
      </c>
      <c r="M192" t="s">
        <v>3</v>
      </c>
      <c r="N192" t="str">
        <f>VLOOKUP($F192,Statistikkoder!$A$2:$C$158,3,FALSE)</f>
        <v>Bus</v>
      </c>
    </row>
    <row r="193" spans="1:14" x14ac:dyDescent="0.2">
      <c r="A193" t="s">
        <v>199</v>
      </c>
      <c r="B193" s="1">
        <v>0.52083333333333337</v>
      </c>
      <c r="C193" t="s">
        <v>6</v>
      </c>
      <c r="D193" t="s">
        <v>5</v>
      </c>
      <c r="E193" t="s">
        <v>198</v>
      </c>
      <c r="F193">
        <v>945</v>
      </c>
      <c r="G193" t="str">
        <f>VLOOKUP(Tabel1[[#This Row],[Gruppe]],Statistikkoder!$A$1:$C$158,2,FALSE)</f>
        <v xml:space="preserve">    Pendler Bil &lt; 1,95 m                            </v>
      </c>
      <c r="H193">
        <v>1</v>
      </c>
      <c r="I193">
        <v>5</v>
      </c>
      <c r="J193">
        <v>6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Personbil</v>
      </c>
    </row>
    <row r="194" spans="1:14" x14ac:dyDescent="0.2">
      <c r="A194" t="s">
        <v>199</v>
      </c>
      <c r="B194" s="1">
        <v>0.52083333333333337</v>
      </c>
      <c r="C194" t="s">
        <v>6</v>
      </c>
      <c r="D194" t="s">
        <v>5</v>
      </c>
      <c r="E194" t="s">
        <v>198</v>
      </c>
      <c r="F194">
        <v>996</v>
      </c>
      <c r="G194" t="str">
        <f>VLOOKUP(Tabel1[[#This Row],[Gruppe]],Statistikkoder!$A$1:$C$158,2,FALSE)</f>
        <v>    Passager i køretøj                            </v>
      </c>
      <c r="H194">
        <v>847</v>
      </c>
      <c r="I194">
        <v>847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Passager</v>
      </c>
    </row>
    <row r="195" spans="1:14" x14ac:dyDescent="0.2">
      <c r="A195" t="s">
        <v>199</v>
      </c>
      <c r="B195" s="1">
        <v>0.52083333333333337</v>
      </c>
      <c r="C195" t="s">
        <v>6</v>
      </c>
      <c r="D195" t="s">
        <v>5</v>
      </c>
      <c r="E195" t="s">
        <v>198</v>
      </c>
      <c r="F195">
        <v>997</v>
      </c>
      <c r="G195" t="str">
        <f>VLOOKUP(Tabel1[[#This Row],[Gruppe]],Statistikkoder!$A$1:$C$158,2,FALSE)</f>
        <v>    Passager ekstra i bil                          </v>
      </c>
      <c r="H195">
        <v>22</v>
      </c>
      <c r="I195">
        <v>22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Passager</v>
      </c>
    </row>
    <row r="196" spans="1:14" x14ac:dyDescent="0.2">
      <c r="A196" t="s">
        <v>199</v>
      </c>
      <c r="B196" s="1">
        <v>0.60416666666666663</v>
      </c>
      <c r="C196" t="s">
        <v>7</v>
      </c>
      <c r="D196" t="s">
        <v>8</v>
      </c>
      <c r="E196" t="s">
        <v>198</v>
      </c>
      <c r="F196">
        <v>10</v>
      </c>
      <c r="G196" t="str">
        <f>VLOOKUP(Tabel1[[#This Row],[Gruppe]],Statistikkoder!$A$1:$C$158,2,FALSE)</f>
        <v>    Voksen gående                    </v>
      </c>
      <c r="H196">
        <v>13</v>
      </c>
      <c r="I196">
        <v>13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Passager</v>
      </c>
    </row>
    <row r="197" spans="1:14" x14ac:dyDescent="0.2">
      <c r="A197" t="s">
        <v>199</v>
      </c>
      <c r="B197" s="1">
        <v>0.60416666666666663</v>
      </c>
      <c r="C197" t="s">
        <v>7</v>
      </c>
      <c r="D197" t="s">
        <v>8</v>
      </c>
      <c r="E197" t="s">
        <v>198</v>
      </c>
      <c r="F197">
        <v>14</v>
      </c>
      <c r="G197" t="str">
        <f>VLOOKUP(Tabel1[[#This Row],[Gruppe]],Statistikkoder!$A$1:$C$158,2,FALSE)</f>
        <v xml:space="preserve">    DSB togrejsende                         </v>
      </c>
      <c r="H197">
        <v>6</v>
      </c>
      <c r="I197">
        <v>6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Passager</v>
      </c>
    </row>
    <row r="198" spans="1:14" x14ac:dyDescent="0.2">
      <c r="A198" t="s">
        <v>199</v>
      </c>
      <c r="B198" s="1">
        <v>0.60416666666666663</v>
      </c>
      <c r="C198" t="s">
        <v>7</v>
      </c>
      <c r="D198" t="s">
        <v>8</v>
      </c>
      <c r="E198" t="s">
        <v>198</v>
      </c>
      <c r="F198">
        <v>18</v>
      </c>
      <c r="G198" t="str">
        <f>VLOOKUP(Tabel1[[#This Row],[Gruppe]],Statistikkoder!$A$1:$C$158,2,FALSE)</f>
        <v xml:space="preserve">    KE Busrejsende                          </v>
      </c>
      <c r="H198">
        <v>71</v>
      </c>
      <c r="I198">
        <v>71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Passager</v>
      </c>
    </row>
    <row r="199" spans="1:14" x14ac:dyDescent="0.2">
      <c r="A199" t="s">
        <v>199</v>
      </c>
      <c r="B199" s="1">
        <v>0.60416666666666663</v>
      </c>
      <c r="C199" t="s">
        <v>7</v>
      </c>
      <c r="D199" t="s">
        <v>8</v>
      </c>
      <c r="E199" t="s">
        <v>198</v>
      </c>
      <c r="F199">
        <v>20</v>
      </c>
      <c r="G199" t="str">
        <f>VLOOKUP(Tabel1[[#This Row],[Gruppe]],Statistikkoder!$A$1:$C$158,2,FALSE)</f>
        <v>    Barn 12-15 år gående              </v>
      </c>
      <c r="H199">
        <v>3</v>
      </c>
      <c r="I199">
        <v>3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Passager</v>
      </c>
    </row>
    <row r="200" spans="1:14" x14ac:dyDescent="0.2">
      <c r="A200" t="s">
        <v>199</v>
      </c>
      <c r="B200" s="1">
        <v>0.60416666666666663</v>
      </c>
      <c r="C200" t="s">
        <v>7</v>
      </c>
      <c r="D200" t="s">
        <v>8</v>
      </c>
      <c r="E200" t="s">
        <v>198</v>
      </c>
      <c r="F200">
        <v>30</v>
      </c>
      <c r="G200" t="str">
        <f>VLOOKUP(Tabel1[[#This Row],[Gruppe]],Statistikkoder!$A$1:$C$158,2,FALSE)</f>
        <v>    Barn  0-11 år gående              </v>
      </c>
      <c r="H200">
        <v>3</v>
      </c>
      <c r="I200">
        <v>3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Passager</v>
      </c>
    </row>
    <row r="201" spans="1:14" x14ac:dyDescent="0.2">
      <c r="A201" t="s">
        <v>199</v>
      </c>
      <c r="B201" s="1">
        <v>0.60416666666666663</v>
      </c>
      <c r="C201" t="s">
        <v>7</v>
      </c>
      <c r="D201" t="s">
        <v>8</v>
      </c>
      <c r="E201" t="s">
        <v>198</v>
      </c>
      <c r="F201">
        <v>40</v>
      </c>
      <c r="G201" t="str">
        <f>VLOOKUP(Tabel1[[#This Row],[Gruppe]],Statistikkoder!$A$1:$C$158,2,FALSE)</f>
        <v>    Pensionist gående                </v>
      </c>
      <c r="H201">
        <v>4</v>
      </c>
      <c r="I201">
        <v>4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Passager</v>
      </c>
    </row>
    <row r="202" spans="1:14" x14ac:dyDescent="0.2">
      <c r="A202" t="s">
        <v>199</v>
      </c>
      <c r="B202" s="1">
        <v>0.60416666666666663</v>
      </c>
      <c r="C202" t="s">
        <v>7</v>
      </c>
      <c r="D202" t="s">
        <v>8</v>
      </c>
      <c r="E202" t="s">
        <v>198</v>
      </c>
      <c r="F202">
        <v>110</v>
      </c>
      <c r="G202" t="str">
        <f>VLOOKUP(Tabel1[[#This Row],[Gruppe]],Statistikkoder!$A$1:$C$158,2,FALSE)</f>
        <v>    Bil &lt; 1,95 m                            </v>
      </c>
      <c r="H202">
        <v>117</v>
      </c>
      <c r="I202">
        <v>347</v>
      </c>
      <c r="J202">
        <v>625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Personbil</v>
      </c>
    </row>
    <row r="203" spans="1:14" x14ac:dyDescent="0.2">
      <c r="A203" t="s">
        <v>199</v>
      </c>
      <c r="B203" s="1">
        <v>0.60416666666666663</v>
      </c>
      <c r="C203" t="s">
        <v>7</v>
      </c>
      <c r="D203" t="s">
        <v>8</v>
      </c>
      <c r="E203" t="s">
        <v>198</v>
      </c>
      <c r="F203">
        <v>115</v>
      </c>
      <c r="G203" t="str">
        <f>VLOOKUP(Tabel1[[#This Row],[Gruppe]],Statistikkoder!$A$1:$C$158,2,FALSE)</f>
        <v>    Bil &lt; 1,95 m med anhænger                </v>
      </c>
      <c r="H203">
        <v>1</v>
      </c>
      <c r="I203">
        <v>2</v>
      </c>
      <c r="J203">
        <v>5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Personbil</v>
      </c>
    </row>
    <row r="204" spans="1:14" x14ac:dyDescent="0.2">
      <c r="A204" t="s">
        <v>199</v>
      </c>
      <c r="B204" s="1">
        <v>0.60416666666666663</v>
      </c>
      <c r="C204" t="s">
        <v>7</v>
      </c>
      <c r="D204" t="s">
        <v>8</v>
      </c>
      <c r="E204" t="s">
        <v>198</v>
      </c>
      <c r="F204">
        <v>120</v>
      </c>
      <c r="G204" t="str">
        <f>VLOOKUP(Tabel1[[#This Row],[Gruppe]],Statistikkoder!$A$1:$C$158,2,FALSE)</f>
        <v>    Bil &gt; 1,95 m                            </v>
      </c>
      <c r="H204">
        <v>9</v>
      </c>
      <c r="I204">
        <v>35</v>
      </c>
      <c r="J204">
        <v>54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Personbil</v>
      </c>
    </row>
    <row r="205" spans="1:14" x14ac:dyDescent="0.2">
      <c r="A205" t="s">
        <v>199</v>
      </c>
      <c r="B205" s="1">
        <v>0.60416666666666663</v>
      </c>
      <c r="C205" t="s">
        <v>7</v>
      </c>
      <c r="D205" t="s">
        <v>8</v>
      </c>
      <c r="E205" t="s">
        <v>198</v>
      </c>
      <c r="F205">
        <v>130</v>
      </c>
      <c r="G205" t="str">
        <f>VLOOKUP(Tabel1[[#This Row],[Gruppe]],Statistikkoder!$A$1:$C$158,2,FALSE)</f>
        <v>    Bil &lt; 1,95 m pensionist                  </v>
      </c>
      <c r="H205">
        <v>12</v>
      </c>
      <c r="I205">
        <v>23</v>
      </c>
      <c r="J205">
        <v>72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 x14ac:dyDescent="0.2">
      <c r="A206" t="s">
        <v>199</v>
      </c>
      <c r="B206" s="1">
        <v>0.60416666666666663</v>
      </c>
      <c r="C206" t="s">
        <v>7</v>
      </c>
      <c r="D206" t="s">
        <v>8</v>
      </c>
      <c r="E206" t="s">
        <v>198</v>
      </c>
      <c r="F206">
        <v>150</v>
      </c>
      <c r="G206" t="str">
        <f>VLOOKUP(Tabel1[[#This Row],[Gruppe]],Statistikkoder!$A$1:$C$158,2,FALSE)</f>
        <v>    Bil &lt; 2,95 m handicap                </v>
      </c>
      <c r="H206">
        <v>5</v>
      </c>
      <c r="I206">
        <v>10</v>
      </c>
      <c r="J206">
        <v>30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Personbil</v>
      </c>
    </row>
    <row r="207" spans="1:14" x14ac:dyDescent="0.2">
      <c r="A207" t="s">
        <v>199</v>
      </c>
      <c r="B207" s="1">
        <v>0.60416666666666663</v>
      </c>
      <c r="C207" t="s">
        <v>7</v>
      </c>
      <c r="D207" t="s">
        <v>8</v>
      </c>
      <c r="E207" t="s">
        <v>198</v>
      </c>
      <c r="F207">
        <v>310</v>
      </c>
      <c r="G207" t="str">
        <f>VLOOKUP(Tabel1[[#This Row],[Gruppe]],Statistikkoder!$A$1:$C$158,2,FALSE)</f>
        <v>    Autocamper &lt;  8 meter                </v>
      </c>
      <c r="H207">
        <v>1</v>
      </c>
      <c r="I207">
        <v>2</v>
      </c>
      <c r="J207">
        <v>8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Autocamper</v>
      </c>
    </row>
    <row r="208" spans="1:14" x14ac:dyDescent="0.2">
      <c r="A208" t="s">
        <v>199</v>
      </c>
      <c r="B208" s="1">
        <v>0.60416666666666663</v>
      </c>
      <c r="C208" t="s">
        <v>7</v>
      </c>
      <c r="D208" t="s">
        <v>8</v>
      </c>
      <c r="E208" t="s">
        <v>198</v>
      </c>
      <c r="F208">
        <v>330</v>
      </c>
      <c r="G208" t="str">
        <f>VLOOKUP(Tabel1[[#This Row],[Gruppe]],Statistikkoder!$A$1:$C$158,2,FALSE)</f>
        <v>    Autocamper &lt;  8 meter pensionist      </v>
      </c>
      <c r="H208">
        <v>2</v>
      </c>
      <c r="I208">
        <v>4</v>
      </c>
      <c r="J208">
        <v>16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Autocamper</v>
      </c>
    </row>
    <row r="209" spans="1:14" x14ac:dyDescent="0.2">
      <c r="A209" t="s">
        <v>199</v>
      </c>
      <c r="B209" s="1">
        <v>0.60416666666666663</v>
      </c>
      <c r="C209" t="s">
        <v>7</v>
      </c>
      <c r="D209" t="s">
        <v>8</v>
      </c>
      <c r="E209" t="s">
        <v>198</v>
      </c>
      <c r="F209">
        <v>410</v>
      </c>
      <c r="G209" t="str">
        <f>VLOOKUP(Tabel1[[#This Row],[Gruppe]],Statistikkoder!$A$1:$C$158,2,FALSE)</f>
        <v>    MC                                    </v>
      </c>
      <c r="H209">
        <v>2</v>
      </c>
      <c r="I209">
        <v>2</v>
      </c>
      <c r="J209">
        <v>4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MC/Knallert</v>
      </c>
    </row>
    <row r="210" spans="1:14" x14ac:dyDescent="0.2">
      <c r="A210" t="s">
        <v>199</v>
      </c>
      <c r="B210" s="1">
        <v>0.60416666666666663</v>
      </c>
      <c r="C210" t="s">
        <v>7</v>
      </c>
      <c r="D210" t="s">
        <v>8</v>
      </c>
      <c r="E210" t="s">
        <v>198</v>
      </c>
      <c r="F210">
        <v>620</v>
      </c>
      <c r="G210" t="str">
        <f>VLOOKUP(Tabel1[[#This Row],[Gruppe]],Statistikkoder!$A$1:$C$158,2,FALSE)</f>
        <v>    Bus &lt; 14 m incl. passagerer              </v>
      </c>
      <c r="H210">
        <v>1</v>
      </c>
      <c r="I210">
        <v>34</v>
      </c>
      <c r="J210">
        <v>14</v>
      </c>
      <c r="K210">
        <f>IF(AND(Tabel1[[#This Row],[Gruppe]]&gt;=610,Tabel1[[#This Row],[Gruppe]]&lt;=765),Tabel1[[#This Row],[Dækmeter]],0)</f>
        <v>14</v>
      </c>
      <c r="L210">
        <v>0</v>
      </c>
      <c r="M210" t="s">
        <v>3</v>
      </c>
      <c r="N210" t="str">
        <f>VLOOKUP($F210,Statistikkoder!$A$2:$C$158,3,FALSE)</f>
        <v>Bus</v>
      </c>
    </row>
    <row r="211" spans="1:14" x14ac:dyDescent="0.2">
      <c r="A211" t="s">
        <v>199</v>
      </c>
      <c r="B211" s="1">
        <v>0.60416666666666663</v>
      </c>
      <c r="C211" t="s">
        <v>7</v>
      </c>
      <c r="D211" t="s">
        <v>8</v>
      </c>
      <c r="E211" t="s">
        <v>198</v>
      </c>
      <c r="F211">
        <v>945</v>
      </c>
      <c r="G211" t="str">
        <f>VLOOKUP(Tabel1[[#This Row],[Gruppe]],Statistikkoder!$A$1:$C$158,2,FALSE)</f>
        <v xml:space="preserve">    Pendler Bil &lt; 1,95 m                            </v>
      </c>
      <c r="H211">
        <v>3</v>
      </c>
      <c r="I211">
        <v>11</v>
      </c>
      <c r="J211">
        <v>18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0.60416666666666663</v>
      </c>
      <c r="C212" t="s">
        <v>7</v>
      </c>
      <c r="D212" t="s">
        <v>8</v>
      </c>
      <c r="E212" t="s">
        <v>198</v>
      </c>
      <c r="F212">
        <v>996</v>
      </c>
      <c r="G212" t="str">
        <f>VLOOKUP(Tabel1[[#This Row],[Gruppe]],Statistikkoder!$A$1:$C$158,2,FALSE)</f>
        <v>    Passager i køretøj                            </v>
      </c>
      <c r="H212">
        <v>470</v>
      </c>
      <c r="I212">
        <v>470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 x14ac:dyDescent="0.2">
      <c r="A213" t="s">
        <v>199</v>
      </c>
      <c r="B213" s="1">
        <v>0.60416666666666663</v>
      </c>
      <c r="C213" t="s">
        <v>7</v>
      </c>
      <c r="D213" t="s">
        <v>8</v>
      </c>
      <c r="E213" t="s">
        <v>198</v>
      </c>
      <c r="F213">
        <v>997</v>
      </c>
      <c r="G213" t="str">
        <f>VLOOKUP(Tabel1[[#This Row],[Gruppe]],Statistikkoder!$A$1:$C$158,2,FALSE)</f>
        <v>    Passager ekstra i bil                          </v>
      </c>
      <c r="H213">
        <v>11</v>
      </c>
      <c r="I213">
        <v>11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199</v>
      </c>
      <c r="B214" s="1">
        <v>0.60416666666666663</v>
      </c>
      <c r="C214" t="s">
        <v>6</v>
      </c>
      <c r="D214" t="s">
        <v>5</v>
      </c>
      <c r="E214" t="s">
        <v>196</v>
      </c>
      <c r="F214">
        <v>10</v>
      </c>
      <c r="G214" t="str">
        <f>VLOOKUP(Tabel1[[#This Row],[Gruppe]],Statistikkoder!$A$1:$C$158,2,FALSE)</f>
        <v>    Voksen gående                    </v>
      </c>
      <c r="H214">
        <v>52</v>
      </c>
      <c r="I214">
        <v>52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Passager</v>
      </c>
    </row>
    <row r="215" spans="1:14" x14ac:dyDescent="0.2">
      <c r="A215" t="s">
        <v>199</v>
      </c>
      <c r="B215" s="1">
        <v>0.60416666666666663</v>
      </c>
      <c r="C215" t="s">
        <v>6</v>
      </c>
      <c r="D215" t="s">
        <v>5</v>
      </c>
      <c r="E215" t="s">
        <v>196</v>
      </c>
      <c r="F215">
        <v>14</v>
      </c>
      <c r="G215" t="str">
        <f>VLOOKUP(Tabel1[[#This Row],[Gruppe]],Statistikkoder!$A$1:$C$158,2,FALSE)</f>
        <v xml:space="preserve">    DSB togrejsende                         </v>
      </c>
      <c r="H215">
        <v>8</v>
      </c>
      <c r="I215">
        <v>8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Passager</v>
      </c>
    </row>
    <row r="216" spans="1:14" x14ac:dyDescent="0.2">
      <c r="A216" t="s">
        <v>199</v>
      </c>
      <c r="B216" s="1">
        <v>0.60416666666666663</v>
      </c>
      <c r="C216" t="s">
        <v>6</v>
      </c>
      <c r="D216" t="s">
        <v>5</v>
      </c>
      <c r="E216" t="s">
        <v>196</v>
      </c>
      <c r="F216">
        <v>18</v>
      </c>
      <c r="G216" t="str">
        <f>VLOOKUP(Tabel1[[#This Row],[Gruppe]],Statistikkoder!$A$1:$C$158,2,FALSE)</f>
        <v xml:space="preserve">    KE Busrejsende                          </v>
      </c>
      <c r="H216">
        <v>117</v>
      </c>
      <c r="I216">
        <v>117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Passager</v>
      </c>
    </row>
    <row r="217" spans="1:14" x14ac:dyDescent="0.2">
      <c r="A217" t="s">
        <v>199</v>
      </c>
      <c r="B217" s="1">
        <v>0.60416666666666663</v>
      </c>
      <c r="C217" t="s">
        <v>6</v>
      </c>
      <c r="D217" t="s">
        <v>5</v>
      </c>
      <c r="E217" t="s">
        <v>196</v>
      </c>
      <c r="F217">
        <v>20</v>
      </c>
      <c r="G217" t="str">
        <f>VLOOKUP(Tabel1[[#This Row],[Gruppe]],Statistikkoder!$A$1:$C$158,2,FALSE)</f>
        <v>    Barn 12-15 år gående              </v>
      </c>
      <c r="H217">
        <v>8</v>
      </c>
      <c r="I217">
        <v>8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Passager</v>
      </c>
    </row>
    <row r="218" spans="1:14" x14ac:dyDescent="0.2">
      <c r="A218" t="s">
        <v>199</v>
      </c>
      <c r="B218" s="1">
        <v>0.60416666666666663</v>
      </c>
      <c r="C218" t="s">
        <v>6</v>
      </c>
      <c r="D218" t="s">
        <v>5</v>
      </c>
      <c r="E218" t="s">
        <v>196</v>
      </c>
      <c r="F218">
        <v>30</v>
      </c>
      <c r="G218" t="str">
        <f>VLOOKUP(Tabel1[[#This Row],[Gruppe]],Statistikkoder!$A$1:$C$158,2,FALSE)</f>
        <v>    Barn  0-11 år gående              </v>
      </c>
      <c r="H218">
        <v>13</v>
      </c>
      <c r="I218">
        <v>13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Passager</v>
      </c>
    </row>
    <row r="219" spans="1:14" x14ac:dyDescent="0.2">
      <c r="A219" t="s">
        <v>199</v>
      </c>
      <c r="B219" s="1">
        <v>0.60416666666666663</v>
      </c>
      <c r="C219" t="s">
        <v>6</v>
      </c>
      <c r="D219" t="s">
        <v>5</v>
      </c>
      <c r="E219" t="s">
        <v>196</v>
      </c>
      <c r="F219">
        <v>40</v>
      </c>
      <c r="G219" t="str">
        <f>VLOOKUP(Tabel1[[#This Row],[Gruppe]],Statistikkoder!$A$1:$C$158,2,FALSE)</f>
        <v>    Pensionist gående                </v>
      </c>
      <c r="H219">
        <v>12</v>
      </c>
      <c r="I219">
        <v>12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Passager</v>
      </c>
    </row>
    <row r="220" spans="1:14" x14ac:dyDescent="0.2">
      <c r="A220" t="s">
        <v>199</v>
      </c>
      <c r="B220" s="1">
        <v>0.60416666666666663</v>
      </c>
      <c r="C220" t="s">
        <v>6</v>
      </c>
      <c r="D220" t="s">
        <v>5</v>
      </c>
      <c r="E220" t="s">
        <v>196</v>
      </c>
      <c r="F220">
        <v>50</v>
      </c>
      <c r="G220" t="str">
        <f>VLOOKUP(Tabel1[[#This Row],[Gruppe]],Statistikkoder!$A$1:$C$158,2,FALSE)</f>
        <v>    Handicap gående                  </v>
      </c>
      <c r="H220">
        <v>2</v>
      </c>
      <c r="I220">
        <v>2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Passager</v>
      </c>
    </row>
    <row r="221" spans="1:14" x14ac:dyDescent="0.2">
      <c r="A221" t="s">
        <v>199</v>
      </c>
      <c r="B221" s="1">
        <v>0.60416666666666663</v>
      </c>
      <c r="C221" t="s">
        <v>6</v>
      </c>
      <c r="D221" t="s">
        <v>5</v>
      </c>
      <c r="E221" t="s">
        <v>196</v>
      </c>
      <c r="F221">
        <v>110</v>
      </c>
      <c r="G221" t="str">
        <f>VLOOKUP(Tabel1[[#This Row],[Gruppe]],Statistikkoder!$A$1:$C$158,2,FALSE)</f>
        <v>    Bil &lt; 1,95 m                            </v>
      </c>
      <c r="H221">
        <v>136</v>
      </c>
      <c r="I221">
        <v>413</v>
      </c>
      <c r="J221">
        <v>815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Personbil</v>
      </c>
    </row>
    <row r="222" spans="1:14" x14ac:dyDescent="0.2">
      <c r="A222" t="s">
        <v>199</v>
      </c>
      <c r="B222" s="1">
        <v>0.60416666666666663</v>
      </c>
      <c r="C222" t="s">
        <v>6</v>
      </c>
      <c r="D222" t="s">
        <v>5</v>
      </c>
      <c r="E222" t="s">
        <v>196</v>
      </c>
      <c r="F222">
        <v>114</v>
      </c>
      <c r="G222" t="str">
        <f>VLOOKUP(Tabel1[[#This Row],[Gruppe]],Statistikkoder!$A$1:$C$158,2,FALSE)</f>
        <v>    Bil Fribillet                            </v>
      </c>
      <c r="H222">
        <v>1</v>
      </c>
      <c r="I222">
        <v>5</v>
      </c>
      <c r="J222">
        <v>6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Personbil</v>
      </c>
    </row>
    <row r="223" spans="1:14" x14ac:dyDescent="0.2">
      <c r="A223" t="s">
        <v>199</v>
      </c>
      <c r="B223" s="1">
        <v>0.60416666666666663</v>
      </c>
      <c r="C223" t="s">
        <v>6</v>
      </c>
      <c r="D223" t="s">
        <v>5</v>
      </c>
      <c r="E223" t="s">
        <v>196</v>
      </c>
      <c r="F223">
        <v>115</v>
      </c>
      <c r="G223" t="str">
        <f>VLOOKUP(Tabel1[[#This Row],[Gruppe]],Statistikkoder!$A$1:$C$158,2,FALSE)</f>
        <v>    Bil &lt; 1,95 m med anhænger                </v>
      </c>
      <c r="H223">
        <v>3</v>
      </c>
      <c r="I223">
        <v>12</v>
      </c>
      <c r="J223">
        <v>15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0.60416666666666663</v>
      </c>
      <c r="C224" t="s">
        <v>6</v>
      </c>
      <c r="D224" t="s">
        <v>5</v>
      </c>
      <c r="E224" t="s">
        <v>196</v>
      </c>
      <c r="F224">
        <v>120</v>
      </c>
      <c r="G224" t="str">
        <f>VLOOKUP(Tabel1[[#This Row],[Gruppe]],Statistikkoder!$A$1:$C$158,2,FALSE)</f>
        <v>    Bil &gt; 1,95 m                            </v>
      </c>
      <c r="H224">
        <v>11</v>
      </c>
      <c r="I224">
        <v>34</v>
      </c>
      <c r="J224">
        <v>66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Personbil</v>
      </c>
    </row>
    <row r="225" spans="1:14" x14ac:dyDescent="0.2">
      <c r="A225" t="s">
        <v>199</v>
      </c>
      <c r="B225" s="1">
        <v>0.60416666666666663</v>
      </c>
      <c r="C225" t="s">
        <v>6</v>
      </c>
      <c r="D225" t="s">
        <v>5</v>
      </c>
      <c r="E225" t="s">
        <v>196</v>
      </c>
      <c r="F225">
        <v>125</v>
      </c>
      <c r="G225" t="str">
        <f>VLOOKUP(Tabel1[[#This Row],[Gruppe]],Statistikkoder!$A$1:$C$158,2,FALSE)</f>
        <v>    Bil &gt; 1,95 m med anhænger                </v>
      </c>
      <c r="H225">
        <v>7</v>
      </c>
      <c r="I225">
        <v>16</v>
      </c>
      <c r="J225">
        <v>35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Personbil</v>
      </c>
    </row>
    <row r="226" spans="1:14" x14ac:dyDescent="0.2">
      <c r="A226" t="s">
        <v>199</v>
      </c>
      <c r="B226" s="1">
        <v>0.60416666666666663</v>
      </c>
      <c r="C226" t="s">
        <v>6</v>
      </c>
      <c r="D226" t="s">
        <v>5</v>
      </c>
      <c r="E226" t="s">
        <v>196</v>
      </c>
      <c r="F226">
        <v>130</v>
      </c>
      <c r="G226" t="str">
        <f>VLOOKUP(Tabel1[[#This Row],[Gruppe]],Statistikkoder!$A$1:$C$158,2,FALSE)</f>
        <v>    Bil &lt; 1,95 m pensionist                  </v>
      </c>
      <c r="H226">
        <v>67</v>
      </c>
      <c r="I226">
        <v>125</v>
      </c>
      <c r="J226">
        <v>402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Personbil</v>
      </c>
    </row>
    <row r="227" spans="1:14" x14ac:dyDescent="0.2">
      <c r="A227" t="s">
        <v>199</v>
      </c>
      <c r="B227" s="1">
        <v>0.60416666666666663</v>
      </c>
      <c r="C227" t="s">
        <v>6</v>
      </c>
      <c r="D227" t="s">
        <v>5</v>
      </c>
      <c r="E227" t="s">
        <v>196</v>
      </c>
      <c r="F227">
        <v>140</v>
      </c>
      <c r="G227" t="str">
        <f>VLOOKUP(Tabel1[[#This Row],[Gruppe]],Statistikkoder!$A$1:$C$158,2,FALSE)</f>
        <v>    Bil &gt; 1,95 m pensionist              </v>
      </c>
      <c r="H227">
        <v>1</v>
      </c>
      <c r="I227">
        <v>2</v>
      </c>
      <c r="J227">
        <v>6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Personbil</v>
      </c>
    </row>
    <row r="228" spans="1:14" x14ac:dyDescent="0.2">
      <c r="A228" t="s">
        <v>199</v>
      </c>
      <c r="B228" s="1">
        <v>0.60416666666666663</v>
      </c>
      <c r="C228" t="s">
        <v>6</v>
      </c>
      <c r="D228" t="s">
        <v>5</v>
      </c>
      <c r="E228" t="s">
        <v>196</v>
      </c>
      <c r="F228">
        <v>145</v>
      </c>
      <c r="G228" t="str">
        <f>VLOOKUP(Tabel1[[#This Row],[Gruppe]],Statistikkoder!$A$1:$C$158,2,FALSE)</f>
        <v>    Bil &gt; 1,95 m med anhænger pensionist  </v>
      </c>
      <c r="H228">
        <v>1</v>
      </c>
      <c r="I228">
        <v>2</v>
      </c>
      <c r="J228">
        <v>14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Personbil</v>
      </c>
    </row>
    <row r="229" spans="1:14" x14ac:dyDescent="0.2">
      <c r="A229" t="s">
        <v>199</v>
      </c>
      <c r="B229" s="1">
        <v>0.60416666666666663</v>
      </c>
      <c r="C229" t="s">
        <v>6</v>
      </c>
      <c r="D229" t="s">
        <v>5</v>
      </c>
      <c r="E229" t="s">
        <v>196</v>
      </c>
      <c r="F229">
        <v>150</v>
      </c>
      <c r="G229" t="str">
        <f>VLOOKUP(Tabel1[[#This Row],[Gruppe]],Statistikkoder!$A$1:$C$158,2,FALSE)</f>
        <v>    Bil &lt; 2,95 m handicap                </v>
      </c>
      <c r="H229">
        <v>5</v>
      </c>
      <c r="I229">
        <v>10</v>
      </c>
      <c r="J229">
        <v>30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Personbil</v>
      </c>
    </row>
    <row r="230" spans="1:14" x14ac:dyDescent="0.2">
      <c r="A230" t="s">
        <v>199</v>
      </c>
      <c r="B230" s="1">
        <v>0.60416666666666663</v>
      </c>
      <c r="C230" t="s">
        <v>6</v>
      </c>
      <c r="D230" t="s">
        <v>5</v>
      </c>
      <c r="E230" t="s">
        <v>196</v>
      </c>
      <c r="F230">
        <v>310</v>
      </c>
      <c r="G230" t="str">
        <f>VLOOKUP(Tabel1[[#This Row],[Gruppe]],Statistikkoder!$A$1:$C$158,2,FALSE)</f>
        <v>    Autocamper &lt;  8 meter                </v>
      </c>
      <c r="H230">
        <v>3</v>
      </c>
      <c r="I230">
        <v>9</v>
      </c>
      <c r="J230">
        <v>24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Autocamper</v>
      </c>
    </row>
    <row r="231" spans="1:14" x14ac:dyDescent="0.2">
      <c r="A231" t="s">
        <v>199</v>
      </c>
      <c r="B231" s="1">
        <v>0.60416666666666663</v>
      </c>
      <c r="C231" t="s">
        <v>6</v>
      </c>
      <c r="D231" t="s">
        <v>5</v>
      </c>
      <c r="E231" t="s">
        <v>196</v>
      </c>
      <c r="F231">
        <v>320</v>
      </c>
      <c r="G231" t="str">
        <f>VLOOKUP(Tabel1[[#This Row],[Gruppe]],Statistikkoder!$A$1:$C$158,2,FALSE)</f>
        <v>    Autocamper &lt; 12 meter                </v>
      </c>
      <c r="H231">
        <v>1</v>
      </c>
      <c r="I231">
        <v>4</v>
      </c>
      <c r="J231">
        <v>10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Autocamper</v>
      </c>
    </row>
    <row r="232" spans="1:14" x14ac:dyDescent="0.2">
      <c r="A232" t="s">
        <v>199</v>
      </c>
      <c r="B232" s="1">
        <v>0.60416666666666663</v>
      </c>
      <c r="C232" t="s">
        <v>6</v>
      </c>
      <c r="D232" t="s">
        <v>5</v>
      </c>
      <c r="E232" t="s">
        <v>196</v>
      </c>
      <c r="F232">
        <v>330</v>
      </c>
      <c r="G232" t="str">
        <f>VLOOKUP(Tabel1[[#This Row],[Gruppe]],Statistikkoder!$A$1:$C$158,2,FALSE)</f>
        <v>    Autocamper &lt;  8 meter pensionist      </v>
      </c>
      <c r="H232">
        <v>1</v>
      </c>
      <c r="I232">
        <v>2</v>
      </c>
      <c r="J232">
        <v>8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Autocamper</v>
      </c>
    </row>
    <row r="233" spans="1:14" x14ac:dyDescent="0.2">
      <c r="A233" t="s">
        <v>199</v>
      </c>
      <c r="B233" s="1">
        <v>0.60416666666666663</v>
      </c>
      <c r="C233" t="s">
        <v>6</v>
      </c>
      <c r="D233" t="s">
        <v>5</v>
      </c>
      <c r="E233" t="s">
        <v>196</v>
      </c>
      <c r="F233">
        <v>410</v>
      </c>
      <c r="G233" t="str">
        <f>VLOOKUP(Tabel1[[#This Row],[Gruppe]],Statistikkoder!$A$1:$C$158,2,FALSE)</f>
        <v>    MC                                    </v>
      </c>
      <c r="H233">
        <v>3</v>
      </c>
      <c r="I233">
        <v>4</v>
      </c>
      <c r="J233">
        <v>6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MC/Knallert</v>
      </c>
    </row>
    <row r="234" spans="1:14" x14ac:dyDescent="0.2">
      <c r="A234" t="s">
        <v>199</v>
      </c>
      <c r="B234" s="1">
        <v>0.60416666666666663</v>
      </c>
      <c r="C234" t="s">
        <v>6</v>
      </c>
      <c r="D234" t="s">
        <v>5</v>
      </c>
      <c r="E234" t="s">
        <v>196</v>
      </c>
      <c r="F234">
        <v>510</v>
      </c>
      <c r="G234" t="str">
        <f>VLOOKUP(Tabel1[[#This Row],[Gruppe]],Statistikkoder!$A$1:$C$158,2,FALSE)</f>
        <v>    Cykel Voksen                            </v>
      </c>
      <c r="H234">
        <v>7</v>
      </c>
      <c r="I234">
        <v>0</v>
      </c>
      <c r="J234">
        <v>7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Cykel</v>
      </c>
    </row>
    <row r="235" spans="1:14" x14ac:dyDescent="0.2">
      <c r="A235" t="s">
        <v>199</v>
      </c>
      <c r="B235" s="1">
        <v>0.60416666666666663</v>
      </c>
      <c r="C235" t="s">
        <v>6</v>
      </c>
      <c r="D235" t="s">
        <v>5</v>
      </c>
      <c r="E235" t="s">
        <v>196</v>
      </c>
      <c r="F235">
        <v>520</v>
      </c>
      <c r="G235" t="str">
        <f>VLOOKUP(Tabel1[[#This Row],[Gruppe]],Statistikkoder!$A$1:$C$158,2,FALSE)</f>
        <v>    Cykel Barn 12-15 år                      </v>
      </c>
      <c r="H235">
        <v>2</v>
      </c>
      <c r="I235">
        <v>0</v>
      </c>
      <c r="J235">
        <v>2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Cykel</v>
      </c>
    </row>
    <row r="236" spans="1:14" x14ac:dyDescent="0.2">
      <c r="A236" t="s">
        <v>199</v>
      </c>
      <c r="B236" s="1">
        <v>0.60416666666666663</v>
      </c>
      <c r="C236" t="s">
        <v>6</v>
      </c>
      <c r="D236" t="s">
        <v>5</v>
      </c>
      <c r="E236" t="s">
        <v>196</v>
      </c>
      <c r="F236">
        <v>530</v>
      </c>
      <c r="G236" t="str">
        <f>VLOOKUP(Tabel1[[#This Row],[Gruppe]],Statistikkoder!$A$1:$C$158,2,FALSE)</f>
        <v>    Cykel Barn  0-11 år                      </v>
      </c>
      <c r="H236">
        <v>3</v>
      </c>
      <c r="I236">
        <v>0</v>
      </c>
      <c r="J236">
        <v>3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Cykel</v>
      </c>
    </row>
    <row r="237" spans="1:14" x14ac:dyDescent="0.2">
      <c r="A237" t="s">
        <v>199</v>
      </c>
      <c r="B237" s="1">
        <v>0.60416666666666663</v>
      </c>
      <c r="C237" t="s">
        <v>6</v>
      </c>
      <c r="D237" t="s">
        <v>5</v>
      </c>
      <c r="E237" t="s">
        <v>196</v>
      </c>
      <c r="F237">
        <v>540</v>
      </c>
      <c r="G237" t="str">
        <f>VLOOKUP(Tabel1[[#This Row],[Gruppe]],Statistikkoder!$A$1:$C$158,2,FALSE)</f>
        <v>    Cykel m/anhænger Voksen                  </v>
      </c>
      <c r="H237">
        <v>3</v>
      </c>
      <c r="I237">
        <v>0</v>
      </c>
      <c r="J237">
        <v>3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Cykel</v>
      </c>
    </row>
    <row r="238" spans="1:14" x14ac:dyDescent="0.2">
      <c r="A238" t="s">
        <v>199</v>
      </c>
      <c r="B238" s="1">
        <v>0.60416666666666663</v>
      </c>
      <c r="C238" t="s">
        <v>6</v>
      </c>
      <c r="D238" t="s">
        <v>5</v>
      </c>
      <c r="E238" t="s">
        <v>196</v>
      </c>
      <c r="F238">
        <v>620</v>
      </c>
      <c r="G238" t="str">
        <f>VLOOKUP(Tabel1[[#This Row],[Gruppe]],Statistikkoder!$A$1:$C$158,2,FALSE)</f>
        <v>    Bus &lt; 14 m incl. passagerer              </v>
      </c>
      <c r="H238">
        <v>1</v>
      </c>
      <c r="I238">
        <v>53</v>
      </c>
      <c r="J238">
        <v>14</v>
      </c>
      <c r="K238">
        <f>IF(AND(Tabel1[[#This Row],[Gruppe]]&gt;=610,Tabel1[[#This Row],[Gruppe]]&lt;=765),Tabel1[[#This Row],[Dækmeter]],0)</f>
        <v>14</v>
      </c>
      <c r="L238">
        <v>0</v>
      </c>
      <c r="M238" t="s">
        <v>3</v>
      </c>
      <c r="N238" t="str">
        <f>VLOOKUP($F238,Statistikkoder!$A$2:$C$158,3,FALSE)</f>
        <v>Bus</v>
      </c>
    </row>
    <row r="239" spans="1:14" x14ac:dyDescent="0.2">
      <c r="A239" t="s">
        <v>199</v>
      </c>
      <c r="B239" s="1">
        <v>0.60416666666666663</v>
      </c>
      <c r="C239" t="s">
        <v>6</v>
      </c>
      <c r="D239" t="s">
        <v>5</v>
      </c>
      <c r="E239" t="s">
        <v>196</v>
      </c>
      <c r="F239">
        <v>710</v>
      </c>
      <c r="G239" t="str">
        <f>VLOOKUP(Tabel1[[#This Row],[Gruppe]],Statistikkoder!$A$1:$C$158,2,FALSE)</f>
        <v>    Forvogn &lt; 10 meter incl. fører          </v>
      </c>
      <c r="H239">
        <v>1</v>
      </c>
      <c r="I239">
        <v>2</v>
      </c>
      <c r="J239">
        <v>10</v>
      </c>
      <c r="K239">
        <f>IF(AND(Tabel1[[#This Row],[Gruppe]]&gt;=610,Tabel1[[#This Row],[Gruppe]]&lt;=765),Tabel1[[#This Row],[Dækmeter]],0)</f>
        <v>10</v>
      </c>
      <c r="L239">
        <v>0</v>
      </c>
      <c r="M239" t="s">
        <v>3</v>
      </c>
      <c r="N239" t="str">
        <f>VLOOKUP($F239,Statistikkoder!$A$2:$C$158,3,FALSE)</f>
        <v>Forvogn</v>
      </c>
    </row>
    <row r="240" spans="1:14" x14ac:dyDescent="0.2">
      <c r="A240" t="s">
        <v>199</v>
      </c>
      <c r="B240" s="1">
        <v>0.60416666666666663</v>
      </c>
      <c r="C240" t="s">
        <v>6</v>
      </c>
      <c r="D240" t="s">
        <v>5</v>
      </c>
      <c r="E240" t="s">
        <v>196</v>
      </c>
      <c r="F240">
        <v>730</v>
      </c>
      <c r="G240" t="str">
        <f>VLOOKUP(Tabel1[[#This Row],[Gruppe]],Statistikkoder!$A$1:$C$158,2,FALSE)</f>
        <v>    Sættevogn 17 m. max 40 tons            </v>
      </c>
      <c r="H240">
        <v>2</v>
      </c>
      <c r="I240">
        <v>2</v>
      </c>
      <c r="J240">
        <v>36</v>
      </c>
      <c r="K240">
        <f>IF(AND(Tabel1[[#This Row],[Gruppe]]&gt;=610,Tabel1[[#This Row],[Gruppe]]&lt;=765),Tabel1[[#This Row],[Dækmeter]],0)</f>
        <v>36</v>
      </c>
      <c r="L240">
        <v>0</v>
      </c>
      <c r="M240" t="s">
        <v>3</v>
      </c>
      <c r="N240" t="str">
        <f>VLOOKUP($F240,Statistikkoder!$A$2:$C$158,3,FALSE)</f>
        <v>Sættevogn</v>
      </c>
    </row>
    <row r="241" spans="1:14" x14ac:dyDescent="0.2">
      <c r="A241" t="s">
        <v>199</v>
      </c>
      <c r="B241" s="1">
        <v>0.60416666666666663</v>
      </c>
      <c r="C241" t="s">
        <v>6</v>
      </c>
      <c r="D241" t="s">
        <v>5</v>
      </c>
      <c r="E241" t="s">
        <v>196</v>
      </c>
      <c r="F241">
        <v>945</v>
      </c>
      <c r="G241" t="str">
        <f>VLOOKUP(Tabel1[[#This Row],[Gruppe]],Statistikkoder!$A$1:$C$158,2,FALSE)</f>
        <v xml:space="preserve">    Pendler Bil &lt; 1,95 m                            </v>
      </c>
      <c r="H241">
        <v>26</v>
      </c>
      <c r="I241">
        <v>59</v>
      </c>
      <c r="J241">
        <v>156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 x14ac:dyDescent="0.2">
      <c r="A242" t="s">
        <v>199</v>
      </c>
      <c r="B242" s="1">
        <v>0.60416666666666663</v>
      </c>
      <c r="C242" t="s">
        <v>6</v>
      </c>
      <c r="D242" t="s">
        <v>5</v>
      </c>
      <c r="E242" t="s">
        <v>196</v>
      </c>
      <c r="F242">
        <v>950</v>
      </c>
      <c r="G242" t="str">
        <f>VLOOKUP(Tabel1[[#This Row],[Gruppe]],Statistikkoder!$A$1:$C$158,2,FALSE)</f>
        <v>    Pendler Bil &gt; 1,95 m                            </v>
      </c>
      <c r="H242">
        <v>2</v>
      </c>
      <c r="I242">
        <v>2</v>
      </c>
      <c r="J242">
        <v>10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Personbil</v>
      </c>
    </row>
    <row r="243" spans="1:14" x14ac:dyDescent="0.2">
      <c r="A243" t="s">
        <v>199</v>
      </c>
      <c r="B243" s="1">
        <v>0.60416666666666663</v>
      </c>
      <c r="C243" t="s">
        <v>6</v>
      </c>
      <c r="D243" t="s">
        <v>5</v>
      </c>
      <c r="E243" t="s">
        <v>196</v>
      </c>
      <c r="F243">
        <v>996</v>
      </c>
      <c r="G243" t="str">
        <f>VLOOKUP(Tabel1[[#This Row],[Gruppe]],Statistikkoder!$A$1:$C$158,2,FALSE)</f>
        <v>    Passager i køretøj                            </v>
      </c>
      <c r="H243">
        <v>756</v>
      </c>
      <c r="I243">
        <v>756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Passager</v>
      </c>
    </row>
    <row r="244" spans="1:14" x14ac:dyDescent="0.2">
      <c r="A244" t="s">
        <v>199</v>
      </c>
      <c r="B244" s="1">
        <v>0.60416666666666663</v>
      </c>
      <c r="C244" t="s">
        <v>6</v>
      </c>
      <c r="D244" t="s">
        <v>5</v>
      </c>
      <c r="E244" t="s">
        <v>196</v>
      </c>
      <c r="F244">
        <v>997</v>
      </c>
      <c r="G244" t="str">
        <f>VLOOKUP(Tabel1[[#This Row],[Gruppe]],Statistikkoder!$A$1:$C$158,2,FALSE)</f>
        <v>    Passager ekstra i bil                          </v>
      </c>
      <c r="H244">
        <v>34</v>
      </c>
      <c r="I244">
        <v>34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 x14ac:dyDescent="0.2">
      <c r="A245" t="s">
        <v>199</v>
      </c>
      <c r="B245" s="1">
        <v>0.6875</v>
      </c>
      <c r="C245" t="s">
        <v>7</v>
      </c>
      <c r="D245" t="s">
        <v>8</v>
      </c>
      <c r="E245" t="s">
        <v>196</v>
      </c>
      <c r="F245">
        <v>10</v>
      </c>
      <c r="G245" t="str">
        <f>VLOOKUP(Tabel1[[#This Row],[Gruppe]],Statistikkoder!$A$1:$C$158,2,FALSE)</f>
        <v>    Voksen gående                    </v>
      </c>
      <c r="H245">
        <v>21</v>
      </c>
      <c r="I245">
        <v>21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199</v>
      </c>
      <c r="B246" s="1">
        <v>0.6875</v>
      </c>
      <c r="C246" t="s">
        <v>7</v>
      </c>
      <c r="D246" t="s">
        <v>8</v>
      </c>
      <c r="E246" t="s">
        <v>196</v>
      </c>
      <c r="F246">
        <v>14</v>
      </c>
      <c r="G246" t="str">
        <f>VLOOKUP(Tabel1[[#This Row],[Gruppe]],Statistikkoder!$A$1:$C$158,2,FALSE)</f>
        <v xml:space="preserve">    DSB togrejsende                         </v>
      </c>
      <c r="H246">
        <v>7</v>
      </c>
      <c r="I246">
        <v>7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 x14ac:dyDescent="0.2">
      <c r="A247" t="s">
        <v>199</v>
      </c>
      <c r="B247" s="1">
        <v>0.6875</v>
      </c>
      <c r="C247" t="s">
        <v>7</v>
      </c>
      <c r="D247" t="s">
        <v>8</v>
      </c>
      <c r="E247" t="s">
        <v>196</v>
      </c>
      <c r="F247">
        <v>18</v>
      </c>
      <c r="G247" t="str">
        <f>VLOOKUP(Tabel1[[#This Row],[Gruppe]],Statistikkoder!$A$1:$C$158,2,FALSE)</f>
        <v xml:space="preserve">    KE Busrejsende                          </v>
      </c>
      <c r="H247">
        <v>84</v>
      </c>
      <c r="I247">
        <v>84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Passager</v>
      </c>
    </row>
    <row r="248" spans="1:14" x14ac:dyDescent="0.2">
      <c r="A248" t="s">
        <v>199</v>
      </c>
      <c r="B248" s="1">
        <v>0.6875</v>
      </c>
      <c r="C248" t="s">
        <v>7</v>
      </c>
      <c r="D248" t="s">
        <v>8</v>
      </c>
      <c r="E248" t="s">
        <v>196</v>
      </c>
      <c r="F248">
        <v>20</v>
      </c>
      <c r="G248" t="str">
        <f>VLOOKUP(Tabel1[[#This Row],[Gruppe]],Statistikkoder!$A$1:$C$158,2,FALSE)</f>
        <v>    Barn 12-15 år gående              </v>
      </c>
      <c r="H248">
        <v>1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Passager</v>
      </c>
    </row>
    <row r="249" spans="1:14" x14ac:dyDescent="0.2">
      <c r="A249" t="s">
        <v>199</v>
      </c>
      <c r="B249" s="1">
        <v>0.6875</v>
      </c>
      <c r="C249" t="s">
        <v>7</v>
      </c>
      <c r="D249" t="s">
        <v>8</v>
      </c>
      <c r="E249" t="s">
        <v>196</v>
      </c>
      <c r="F249">
        <v>30</v>
      </c>
      <c r="G249" t="str">
        <f>VLOOKUP(Tabel1[[#This Row],[Gruppe]],Statistikkoder!$A$1:$C$158,2,FALSE)</f>
        <v>    Barn  0-11 år gående              </v>
      </c>
      <c r="H249">
        <v>1</v>
      </c>
      <c r="I249">
        <v>1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Passager</v>
      </c>
    </row>
    <row r="250" spans="1:14" x14ac:dyDescent="0.2">
      <c r="A250" t="s">
        <v>199</v>
      </c>
      <c r="B250" s="1">
        <v>0.6875</v>
      </c>
      <c r="C250" t="s">
        <v>7</v>
      </c>
      <c r="D250" t="s">
        <v>8</v>
      </c>
      <c r="E250" t="s">
        <v>196</v>
      </c>
      <c r="F250">
        <v>40</v>
      </c>
      <c r="G250" t="str">
        <f>VLOOKUP(Tabel1[[#This Row],[Gruppe]],Statistikkoder!$A$1:$C$158,2,FALSE)</f>
        <v>    Pensionist gående                </v>
      </c>
      <c r="H250">
        <v>2</v>
      </c>
      <c r="I250">
        <v>2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Passager</v>
      </c>
    </row>
    <row r="251" spans="1:14" x14ac:dyDescent="0.2">
      <c r="A251" t="s">
        <v>199</v>
      </c>
      <c r="B251" s="1">
        <v>0.6875</v>
      </c>
      <c r="C251" t="s">
        <v>7</v>
      </c>
      <c r="D251" t="s">
        <v>8</v>
      </c>
      <c r="E251" t="s">
        <v>196</v>
      </c>
      <c r="F251">
        <v>50</v>
      </c>
      <c r="G251" t="str">
        <f>VLOOKUP(Tabel1[[#This Row],[Gruppe]],Statistikkoder!$A$1:$C$158,2,FALSE)</f>
        <v>    Handicap gående                  </v>
      </c>
      <c r="H251">
        <v>2</v>
      </c>
      <c r="I251">
        <v>2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Passager</v>
      </c>
    </row>
    <row r="252" spans="1:14" x14ac:dyDescent="0.2">
      <c r="A252" t="s">
        <v>199</v>
      </c>
      <c r="B252" s="1">
        <v>0.6875</v>
      </c>
      <c r="C252" t="s">
        <v>7</v>
      </c>
      <c r="D252" t="s">
        <v>8</v>
      </c>
      <c r="E252" t="s">
        <v>196</v>
      </c>
      <c r="F252">
        <v>110</v>
      </c>
      <c r="G252" t="str">
        <f>VLOOKUP(Tabel1[[#This Row],[Gruppe]],Statistikkoder!$A$1:$C$158,2,FALSE)</f>
        <v>    Bil &lt; 1,95 m                            </v>
      </c>
      <c r="H252">
        <v>125</v>
      </c>
      <c r="I252">
        <v>329</v>
      </c>
      <c r="J252">
        <v>632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199</v>
      </c>
      <c r="B253" s="1">
        <v>0.6875</v>
      </c>
      <c r="C253" t="s">
        <v>7</v>
      </c>
      <c r="D253" t="s">
        <v>8</v>
      </c>
      <c r="E253" t="s">
        <v>196</v>
      </c>
      <c r="F253">
        <v>114</v>
      </c>
      <c r="G253" t="str">
        <f>VLOOKUP(Tabel1[[#This Row],[Gruppe]],Statistikkoder!$A$1:$C$158,2,FALSE)</f>
        <v>    Bil Fribillet                            </v>
      </c>
      <c r="H253">
        <v>2</v>
      </c>
      <c r="I253">
        <v>6</v>
      </c>
      <c r="J253">
        <v>12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Personbil</v>
      </c>
    </row>
    <row r="254" spans="1:14" x14ac:dyDescent="0.2">
      <c r="A254" t="s">
        <v>199</v>
      </c>
      <c r="B254" s="1">
        <v>0.6875</v>
      </c>
      <c r="C254" t="s">
        <v>7</v>
      </c>
      <c r="D254" t="s">
        <v>8</v>
      </c>
      <c r="E254" t="s">
        <v>196</v>
      </c>
      <c r="F254">
        <v>115</v>
      </c>
      <c r="G254" t="str">
        <f>VLOOKUP(Tabel1[[#This Row],[Gruppe]],Statistikkoder!$A$1:$C$158,2,FALSE)</f>
        <v>    Bil &lt; 1,95 m med anhænger                </v>
      </c>
      <c r="H254">
        <v>1</v>
      </c>
      <c r="I254">
        <v>2</v>
      </c>
      <c r="J254">
        <v>5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Personbil</v>
      </c>
    </row>
    <row r="255" spans="1:14" x14ac:dyDescent="0.2">
      <c r="A255" t="s">
        <v>199</v>
      </c>
      <c r="B255" s="1">
        <v>0.6875</v>
      </c>
      <c r="C255" t="s">
        <v>7</v>
      </c>
      <c r="D255" t="s">
        <v>8</v>
      </c>
      <c r="E255" t="s">
        <v>196</v>
      </c>
      <c r="F255">
        <v>120</v>
      </c>
      <c r="G255" t="str">
        <f>VLOOKUP(Tabel1[[#This Row],[Gruppe]],Statistikkoder!$A$1:$C$158,2,FALSE)</f>
        <v>    Bil &gt; 1,95 m                            </v>
      </c>
      <c r="H255">
        <v>3</v>
      </c>
      <c r="I255">
        <v>8</v>
      </c>
      <c r="J255">
        <v>18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Personbil</v>
      </c>
    </row>
    <row r="256" spans="1:14" x14ac:dyDescent="0.2">
      <c r="A256" t="s">
        <v>199</v>
      </c>
      <c r="B256" s="1">
        <v>0.6875</v>
      </c>
      <c r="C256" t="s">
        <v>7</v>
      </c>
      <c r="D256" t="s">
        <v>8</v>
      </c>
      <c r="E256" t="s">
        <v>196</v>
      </c>
      <c r="F256">
        <v>125</v>
      </c>
      <c r="G256" t="str">
        <f>VLOOKUP(Tabel1[[#This Row],[Gruppe]],Statistikkoder!$A$1:$C$158,2,FALSE)</f>
        <v>    Bil &gt; 1,95 m med anhænger                </v>
      </c>
      <c r="H256">
        <v>2</v>
      </c>
      <c r="I256">
        <v>6</v>
      </c>
      <c r="J256">
        <v>10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199</v>
      </c>
      <c r="B257" s="1">
        <v>0.6875</v>
      </c>
      <c r="C257" t="s">
        <v>7</v>
      </c>
      <c r="D257" t="s">
        <v>8</v>
      </c>
      <c r="E257" t="s">
        <v>196</v>
      </c>
      <c r="F257">
        <v>130</v>
      </c>
      <c r="G257" t="str">
        <f>VLOOKUP(Tabel1[[#This Row],[Gruppe]],Statistikkoder!$A$1:$C$158,2,FALSE)</f>
        <v>    Bil &lt; 1,95 m pensionist                  </v>
      </c>
      <c r="H257">
        <v>23</v>
      </c>
      <c r="I257">
        <v>40</v>
      </c>
      <c r="J257">
        <v>138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199</v>
      </c>
      <c r="B258" s="1">
        <v>0.6875</v>
      </c>
      <c r="C258" t="s">
        <v>7</v>
      </c>
      <c r="D258" t="s">
        <v>8</v>
      </c>
      <c r="E258" t="s">
        <v>196</v>
      </c>
      <c r="F258">
        <v>140</v>
      </c>
      <c r="G258" t="str">
        <f>VLOOKUP(Tabel1[[#This Row],[Gruppe]],Statistikkoder!$A$1:$C$158,2,FALSE)</f>
        <v>    Bil &gt; 1,95 m pensionist              </v>
      </c>
      <c r="H258">
        <v>1</v>
      </c>
      <c r="I258">
        <v>1</v>
      </c>
      <c r="J258">
        <v>6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Personbil</v>
      </c>
    </row>
    <row r="259" spans="1:14" x14ac:dyDescent="0.2">
      <c r="A259" t="s">
        <v>199</v>
      </c>
      <c r="B259" s="1">
        <v>0.6875</v>
      </c>
      <c r="C259" t="s">
        <v>7</v>
      </c>
      <c r="D259" t="s">
        <v>8</v>
      </c>
      <c r="E259" t="s">
        <v>196</v>
      </c>
      <c r="F259">
        <v>150</v>
      </c>
      <c r="G259" t="str">
        <f>VLOOKUP(Tabel1[[#This Row],[Gruppe]],Statistikkoder!$A$1:$C$158,2,FALSE)</f>
        <v>    Bil &lt; 2,95 m handicap                </v>
      </c>
      <c r="H259">
        <v>2</v>
      </c>
      <c r="I259">
        <v>4</v>
      </c>
      <c r="J259">
        <v>12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Personbil</v>
      </c>
    </row>
    <row r="260" spans="1:14" x14ac:dyDescent="0.2">
      <c r="A260" t="s">
        <v>199</v>
      </c>
      <c r="B260" s="1">
        <v>0.6875</v>
      </c>
      <c r="C260" t="s">
        <v>7</v>
      </c>
      <c r="D260" t="s">
        <v>8</v>
      </c>
      <c r="E260" t="s">
        <v>196</v>
      </c>
      <c r="F260">
        <v>310</v>
      </c>
      <c r="G260" t="str">
        <f>VLOOKUP(Tabel1[[#This Row],[Gruppe]],Statistikkoder!$A$1:$C$158,2,FALSE)</f>
        <v>    Autocamper &lt;  8 meter                </v>
      </c>
      <c r="H260">
        <v>1</v>
      </c>
      <c r="I260">
        <v>2</v>
      </c>
      <c r="J260">
        <v>8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Autocamper</v>
      </c>
    </row>
    <row r="261" spans="1:14" x14ac:dyDescent="0.2">
      <c r="A261" t="s">
        <v>199</v>
      </c>
      <c r="B261" s="1">
        <v>0.6875</v>
      </c>
      <c r="C261" t="s">
        <v>7</v>
      </c>
      <c r="D261" t="s">
        <v>8</v>
      </c>
      <c r="E261" t="s">
        <v>196</v>
      </c>
      <c r="F261">
        <v>330</v>
      </c>
      <c r="G261" t="str">
        <f>VLOOKUP(Tabel1[[#This Row],[Gruppe]],Statistikkoder!$A$1:$C$158,2,FALSE)</f>
        <v>    Autocamper &lt;  8 meter pensionist      </v>
      </c>
      <c r="H261">
        <v>1</v>
      </c>
      <c r="I261">
        <v>2</v>
      </c>
      <c r="J261">
        <v>8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Autocamper</v>
      </c>
    </row>
    <row r="262" spans="1:14" x14ac:dyDescent="0.2">
      <c r="A262" t="s">
        <v>199</v>
      </c>
      <c r="B262" s="1">
        <v>0.6875</v>
      </c>
      <c r="C262" t="s">
        <v>7</v>
      </c>
      <c r="D262" t="s">
        <v>8</v>
      </c>
      <c r="E262" t="s">
        <v>196</v>
      </c>
      <c r="F262">
        <v>410</v>
      </c>
      <c r="G262" t="str">
        <f>VLOOKUP(Tabel1[[#This Row],[Gruppe]],Statistikkoder!$A$1:$C$158,2,FALSE)</f>
        <v>    MC                                    </v>
      </c>
      <c r="H262">
        <v>3</v>
      </c>
      <c r="I262">
        <v>3</v>
      </c>
      <c r="J262">
        <v>6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MC/Knallert</v>
      </c>
    </row>
    <row r="263" spans="1:14" x14ac:dyDescent="0.2">
      <c r="A263" t="s">
        <v>199</v>
      </c>
      <c r="B263" s="1">
        <v>0.6875</v>
      </c>
      <c r="C263" t="s">
        <v>7</v>
      </c>
      <c r="D263" t="s">
        <v>8</v>
      </c>
      <c r="E263" t="s">
        <v>196</v>
      </c>
      <c r="F263">
        <v>510</v>
      </c>
      <c r="G263" t="str">
        <f>VLOOKUP(Tabel1[[#This Row],[Gruppe]],Statistikkoder!$A$1:$C$158,2,FALSE)</f>
        <v>    Cykel Voksen                            </v>
      </c>
      <c r="H263">
        <v>5</v>
      </c>
      <c r="I263">
        <v>0</v>
      </c>
      <c r="J263">
        <v>5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Cykel</v>
      </c>
    </row>
    <row r="264" spans="1:14" x14ac:dyDescent="0.2">
      <c r="A264" t="s">
        <v>199</v>
      </c>
      <c r="B264" s="1">
        <v>0.6875</v>
      </c>
      <c r="C264" t="s">
        <v>7</v>
      </c>
      <c r="D264" t="s">
        <v>8</v>
      </c>
      <c r="E264" t="s">
        <v>196</v>
      </c>
      <c r="F264">
        <v>620</v>
      </c>
      <c r="G264" t="str">
        <f>VLOOKUP(Tabel1[[#This Row],[Gruppe]],Statistikkoder!$A$1:$C$158,2,FALSE)</f>
        <v>    Bus &lt; 14 m incl. passagerer              </v>
      </c>
      <c r="H264">
        <v>2</v>
      </c>
      <c r="I264">
        <v>73</v>
      </c>
      <c r="J264">
        <v>28</v>
      </c>
      <c r="K264">
        <f>IF(AND(Tabel1[[#This Row],[Gruppe]]&gt;=610,Tabel1[[#This Row],[Gruppe]]&lt;=765),Tabel1[[#This Row],[Dækmeter]],0)</f>
        <v>28</v>
      </c>
      <c r="L264">
        <v>0</v>
      </c>
      <c r="M264" t="s">
        <v>3</v>
      </c>
      <c r="N264" t="str">
        <f>VLOOKUP($F264,Statistikkoder!$A$2:$C$158,3,FALSE)</f>
        <v>Bus</v>
      </c>
    </row>
    <row r="265" spans="1:14" x14ac:dyDescent="0.2">
      <c r="A265" t="s">
        <v>199</v>
      </c>
      <c r="B265" s="1">
        <v>0.6875</v>
      </c>
      <c r="C265" t="s">
        <v>7</v>
      </c>
      <c r="D265" t="s">
        <v>8</v>
      </c>
      <c r="E265" t="s">
        <v>196</v>
      </c>
      <c r="F265">
        <v>640</v>
      </c>
      <c r="G265" t="str">
        <f>VLOOKUP(Tabel1[[#This Row],[Gruppe]],Statistikkoder!$A$1:$C$158,2,FALSE)</f>
        <v>    Anhænger til bus                        </v>
      </c>
      <c r="H265">
        <v>1</v>
      </c>
      <c r="I265">
        <v>0</v>
      </c>
      <c r="J265">
        <v>6</v>
      </c>
      <c r="K265">
        <f>IF(AND(Tabel1[[#This Row],[Gruppe]]&gt;=610,Tabel1[[#This Row],[Gruppe]]&lt;=765),Tabel1[[#This Row],[Dækmeter]],0)</f>
        <v>6</v>
      </c>
      <c r="L265">
        <v>0</v>
      </c>
      <c r="M265" t="s">
        <v>3</v>
      </c>
      <c r="N265" t="str">
        <f>VLOOKUP($F265,Statistikkoder!$A$2:$C$158,3,FALSE)</f>
        <v>Anhænger</v>
      </c>
    </row>
    <row r="266" spans="1:14" x14ac:dyDescent="0.2">
      <c r="A266" t="s">
        <v>199</v>
      </c>
      <c r="B266" s="1">
        <v>0.6875</v>
      </c>
      <c r="C266" t="s">
        <v>7</v>
      </c>
      <c r="D266" t="s">
        <v>8</v>
      </c>
      <c r="E266" t="s">
        <v>196</v>
      </c>
      <c r="F266">
        <v>930</v>
      </c>
      <c r="G266" t="str">
        <f>VLOOKUP(Tabel1[[#This Row],[Gruppe]],Statistikkoder!$A$1:$C$158,2,FALSE)</f>
        <v>    Pendler Gående Voksen                    </v>
      </c>
      <c r="H266">
        <v>1</v>
      </c>
      <c r="I266">
        <v>1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Passager</v>
      </c>
    </row>
    <row r="267" spans="1:14" x14ac:dyDescent="0.2">
      <c r="A267" t="s">
        <v>199</v>
      </c>
      <c r="B267" s="1">
        <v>0.6875</v>
      </c>
      <c r="C267" t="s">
        <v>7</v>
      </c>
      <c r="D267" t="s">
        <v>8</v>
      </c>
      <c r="E267" t="s">
        <v>196</v>
      </c>
      <c r="F267">
        <v>945</v>
      </c>
      <c r="G267" t="str">
        <f>VLOOKUP(Tabel1[[#This Row],[Gruppe]],Statistikkoder!$A$1:$C$158,2,FALSE)</f>
        <v xml:space="preserve">    Pendler Bil &lt; 1,95 m                            </v>
      </c>
      <c r="H267">
        <v>26</v>
      </c>
      <c r="I267">
        <v>57</v>
      </c>
      <c r="J267">
        <v>156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Personbil</v>
      </c>
    </row>
    <row r="268" spans="1:14" x14ac:dyDescent="0.2">
      <c r="A268" t="s">
        <v>199</v>
      </c>
      <c r="B268" s="1">
        <v>0.6875</v>
      </c>
      <c r="C268" t="s">
        <v>7</v>
      </c>
      <c r="D268" t="s">
        <v>8</v>
      </c>
      <c r="E268" t="s">
        <v>196</v>
      </c>
      <c r="F268">
        <v>996</v>
      </c>
      <c r="G268" t="str">
        <f>VLOOKUP(Tabel1[[#This Row],[Gruppe]],Statistikkoder!$A$1:$C$158,2,FALSE)</f>
        <v>    Passager i køretøj                            </v>
      </c>
      <c r="H268">
        <v>533</v>
      </c>
      <c r="I268">
        <v>533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Passager</v>
      </c>
    </row>
    <row r="269" spans="1:14" x14ac:dyDescent="0.2">
      <c r="A269" t="s">
        <v>199</v>
      </c>
      <c r="B269" s="1">
        <v>0.6875</v>
      </c>
      <c r="C269" t="s">
        <v>7</v>
      </c>
      <c r="D269" t="s">
        <v>8</v>
      </c>
      <c r="E269" t="s">
        <v>196</v>
      </c>
      <c r="F269">
        <v>997</v>
      </c>
      <c r="G269" t="str">
        <f>VLOOKUP(Tabel1[[#This Row],[Gruppe]],Statistikkoder!$A$1:$C$158,2,FALSE)</f>
        <v>    Passager ekstra i bil                          </v>
      </c>
      <c r="H269">
        <v>7</v>
      </c>
      <c r="I269">
        <v>7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Passager</v>
      </c>
    </row>
    <row r="270" spans="1:14" x14ac:dyDescent="0.2">
      <c r="A270" t="s">
        <v>199</v>
      </c>
      <c r="B270" s="1">
        <v>0.6875</v>
      </c>
      <c r="C270" t="s">
        <v>6</v>
      </c>
      <c r="D270" t="s">
        <v>5</v>
      </c>
      <c r="E270" t="s">
        <v>198</v>
      </c>
      <c r="F270">
        <v>10</v>
      </c>
      <c r="G270" t="str">
        <f>VLOOKUP(Tabel1[[#This Row],[Gruppe]],Statistikkoder!$A$1:$C$158,2,FALSE)</f>
        <v>    Voksen gående                    </v>
      </c>
      <c r="H270">
        <v>26</v>
      </c>
      <c r="I270">
        <v>26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Passager</v>
      </c>
    </row>
    <row r="271" spans="1:14" x14ac:dyDescent="0.2">
      <c r="A271" t="s">
        <v>199</v>
      </c>
      <c r="B271" s="1">
        <v>0.6875</v>
      </c>
      <c r="C271" t="s">
        <v>6</v>
      </c>
      <c r="D271" t="s">
        <v>5</v>
      </c>
      <c r="E271" t="s">
        <v>198</v>
      </c>
      <c r="F271">
        <v>14</v>
      </c>
      <c r="G271" t="str">
        <f>VLOOKUP(Tabel1[[#This Row],[Gruppe]],Statistikkoder!$A$1:$C$158,2,FALSE)</f>
        <v xml:space="preserve">    DSB togrejsende                         </v>
      </c>
      <c r="H271">
        <v>8</v>
      </c>
      <c r="I271">
        <v>8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Passager</v>
      </c>
    </row>
    <row r="272" spans="1:14" x14ac:dyDescent="0.2">
      <c r="A272" t="s">
        <v>199</v>
      </c>
      <c r="B272" s="1">
        <v>0.6875</v>
      </c>
      <c r="C272" t="s">
        <v>6</v>
      </c>
      <c r="D272" t="s">
        <v>5</v>
      </c>
      <c r="E272" t="s">
        <v>198</v>
      </c>
      <c r="F272">
        <v>18</v>
      </c>
      <c r="G272" t="str">
        <f>VLOOKUP(Tabel1[[#This Row],[Gruppe]],Statistikkoder!$A$1:$C$158,2,FALSE)</f>
        <v xml:space="preserve">    KE Busrejsende                          </v>
      </c>
      <c r="H272">
        <v>97</v>
      </c>
      <c r="I272">
        <v>97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Passager</v>
      </c>
    </row>
    <row r="273" spans="1:14" x14ac:dyDescent="0.2">
      <c r="A273" t="s">
        <v>199</v>
      </c>
      <c r="B273" s="1">
        <v>0.6875</v>
      </c>
      <c r="C273" t="s">
        <v>6</v>
      </c>
      <c r="D273" t="s">
        <v>5</v>
      </c>
      <c r="E273" t="s">
        <v>198</v>
      </c>
      <c r="F273">
        <v>20</v>
      </c>
      <c r="G273" t="str">
        <f>VLOOKUP(Tabel1[[#This Row],[Gruppe]],Statistikkoder!$A$1:$C$158,2,FALSE)</f>
        <v>    Barn 12-15 år gående              </v>
      </c>
      <c r="H273">
        <v>4</v>
      </c>
      <c r="I273">
        <v>4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Passager</v>
      </c>
    </row>
    <row r="274" spans="1:14" x14ac:dyDescent="0.2">
      <c r="A274" t="s">
        <v>199</v>
      </c>
      <c r="B274" s="1">
        <v>0.6875</v>
      </c>
      <c r="C274" t="s">
        <v>6</v>
      </c>
      <c r="D274" t="s">
        <v>5</v>
      </c>
      <c r="E274" t="s">
        <v>198</v>
      </c>
      <c r="F274">
        <v>25</v>
      </c>
      <c r="G274" t="str">
        <f>VLOOKUP(Tabel1[[#This Row],[Gruppe]],Statistikkoder!$A$1:$C$158,2,FALSE)</f>
        <v>    Barn 4-15 år gående              </v>
      </c>
      <c r="H274">
        <v>1</v>
      </c>
      <c r="I274">
        <v>1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Passager</v>
      </c>
    </row>
    <row r="275" spans="1:14" x14ac:dyDescent="0.2">
      <c r="A275" t="s">
        <v>199</v>
      </c>
      <c r="B275" s="1">
        <v>0.6875</v>
      </c>
      <c r="C275" t="s">
        <v>6</v>
      </c>
      <c r="D275" t="s">
        <v>5</v>
      </c>
      <c r="E275" t="s">
        <v>198</v>
      </c>
      <c r="F275">
        <v>30</v>
      </c>
      <c r="G275" t="str">
        <f>VLOOKUP(Tabel1[[#This Row],[Gruppe]],Statistikkoder!$A$1:$C$158,2,FALSE)</f>
        <v>    Barn  0-11 år gående              </v>
      </c>
      <c r="H275">
        <v>1</v>
      </c>
      <c r="I275">
        <v>1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Passager</v>
      </c>
    </row>
    <row r="276" spans="1:14" x14ac:dyDescent="0.2">
      <c r="A276" t="s">
        <v>199</v>
      </c>
      <c r="B276" s="1">
        <v>0.6875</v>
      </c>
      <c r="C276" t="s">
        <v>6</v>
      </c>
      <c r="D276" t="s">
        <v>5</v>
      </c>
      <c r="E276" t="s">
        <v>198</v>
      </c>
      <c r="F276">
        <v>40</v>
      </c>
      <c r="G276" t="str">
        <f>VLOOKUP(Tabel1[[#This Row],[Gruppe]],Statistikkoder!$A$1:$C$158,2,FALSE)</f>
        <v>    Pensionist gående                </v>
      </c>
      <c r="H276">
        <v>3</v>
      </c>
      <c r="I276">
        <v>3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Passager</v>
      </c>
    </row>
    <row r="277" spans="1:14" x14ac:dyDescent="0.2">
      <c r="A277" t="s">
        <v>199</v>
      </c>
      <c r="B277" s="1">
        <v>0.6875</v>
      </c>
      <c r="C277" t="s">
        <v>6</v>
      </c>
      <c r="D277" t="s">
        <v>5</v>
      </c>
      <c r="E277" t="s">
        <v>198</v>
      </c>
      <c r="F277">
        <v>110</v>
      </c>
      <c r="G277" t="str">
        <f>VLOOKUP(Tabel1[[#This Row],[Gruppe]],Statistikkoder!$A$1:$C$158,2,FALSE)</f>
        <v>    Bil &lt; 1,95 m                            </v>
      </c>
      <c r="H277">
        <v>212</v>
      </c>
      <c r="I277">
        <v>691</v>
      </c>
      <c r="J277">
        <v>1271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Personbil</v>
      </c>
    </row>
    <row r="278" spans="1:14" x14ac:dyDescent="0.2">
      <c r="A278" t="s">
        <v>199</v>
      </c>
      <c r="B278" s="1">
        <v>0.6875</v>
      </c>
      <c r="C278" t="s">
        <v>6</v>
      </c>
      <c r="D278" t="s">
        <v>5</v>
      </c>
      <c r="E278" t="s">
        <v>198</v>
      </c>
      <c r="F278">
        <v>115</v>
      </c>
      <c r="G278" t="str">
        <f>VLOOKUP(Tabel1[[#This Row],[Gruppe]],Statistikkoder!$A$1:$C$158,2,FALSE)</f>
        <v>    Bil &lt; 1,95 m med anhænger                </v>
      </c>
      <c r="H278">
        <v>3</v>
      </c>
      <c r="I278">
        <v>8</v>
      </c>
      <c r="J278">
        <v>15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 x14ac:dyDescent="0.2">
      <c r="A279" t="s">
        <v>199</v>
      </c>
      <c r="B279" s="1">
        <v>0.6875</v>
      </c>
      <c r="C279" t="s">
        <v>6</v>
      </c>
      <c r="D279" t="s">
        <v>5</v>
      </c>
      <c r="E279" t="s">
        <v>198</v>
      </c>
      <c r="F279">
        <v>120</v>
      </c>
      <c r="G279" t="str">
        <f>VLOOKUP(Tabel1[[#This Row],[Gruppe]],Statistikkoder!$A$1:$C$158,2,FALSE)</f>
        <v>    Bil &gt; 1,95 m                            </v>
      </c>
      <c r="H279">
        <v>18</v>
      </c>
      <c r="I279">
        <v>55</v>
      </c>
      <c r="J279">
        <v>108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Personbil</v>
      </c>
    </row>
    <row r="280" spans="1:14" x14ac:dyDescent="0.2">
      <c r="A280" t="s">
        <v>199</v>
      </c>
      <c r="B280" s="1">
        <v>0.6875</v>
      </c>
      <c r="C280" t="s">
        <v>6</v>
      </c>
      <c r="D280" t="s">
        <v>5</v>
      </c>
      <c r="E280" t="s">
        <v>198</v>
      </c>
      <c r="F280">
        <v>125</v>
      </c>
      <c r="G280" t="str">
        <f>VLOOKUP(Tabel1[[#This Row],[Gruppe]],Statistikkoder!$A$1:$C$158,2,FALSE)</f>
        <v>    Bil &gt; 1,95 m med anhænger                </v>
      </c>
      <c r="H280">
        <v>1</v>
      </c>
      <c r="I280">
        <v>3</v>
      </c>
      <c r="J280">
        <v>5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Personbil</v>
      </c>
    </row>
    <row r="281" spans="1:14" x14ac:dyDescent="0.2">
      <c r="A281" t="s">
        <v>199</v>
      </c>
      <c r="B281" s="1">
        <v>0.6875</v>
      </c>
      <c r="C281" t="s">
        <v>6</v>
      </c>
      <c r="D281" t="s">
        <v>5</v>
      </c>
      <c r="E281" t="s">
        <v>198</v>
      </c>
      <c r="F281">
        <v>130</v>
      </c>
      <c r="G281" t="str">
        <f>VLOOKUP(Tabel1[[#This Row],[Gruppe]],Statistikkoder!$A$1:$C$158,2,FALSE)</f>
        <v>    Bil &lt; 1,95 m pensionist                  </v>
      </c>
      <c r="H281">
        <v>6</v>
      </c>
      <c r="I281">
        <v>10</v>
      </c>
      <c r="J281">
        <v>36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Personbil</v>
      </c>
    </row>
    <row r="282" spans="1:14" x14ac:dyDescent="0.2">
      <c r="A282" t="s">
        <v>199</v>
      </c>
      <c r="B282" s="1">
        <v>0.6875</v>
      </c>
      <c r="C282" t="s">
        <v>6</v>
      </c>
      <c r="D282" t="s">
        <v>5</v>
      </c>
      <c r="E282" t="s">
        <v>198</v>
      </c>
      <c r="F282">
        <v>145</v>
      </c>
      <c r="G282" t="str">
        <f>VLOOKUP(Tabel1[[#This Row],[Gruppe]],Statistikkoder!$A$1:$C$158,2,FALSE)</f>
        <v>    Bil &gt; 1,95 m med anhænger pensionist  </v>
      </c>
      <c r="H282">
        <v>1</v>
      </c>
      <c r="I282">
        <v>2</v>
      </c>
      <c r="J282">
        <v>14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Personbil</v>
      </c>
    </row>
    <row r="283" spans="1:14" x14ac:dyDescent="0.2">
      <c r="A283" t="s">
        <v>199</v>
      </c>
      <c r="B283" s="1">
        <v>0.6875</v>
      </c>
      <c r="C283" t="s">
        <v>6</v>
      </c>
      <c r="D283" t="s">
        <v>5</v>
      </c>
      <c r="E283" t="s">
        <v>198</v>
      </c>
      <c r="F283">
        <v>150</v>
      </c>
      <c r="G283" t="str">
        <f>VLOOKUP(Tabel1[[#This Row],[Gruppe]],Statistikkoder!$A$1:$C$158,2,FALSE)</f>
        <v>    Bil &lt; 2,95 m handicap                </v>
      </c>
      <c r="H283">
        <v>3</v>
      </c>
      <c r="I283">
        <v>6</v>
      </c>
      <c r="J283">
        <v>18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Personbil</v>
      </c>
    </row>
    <row r="284" spans="1:14" x14ac:dyDescent="0.2">
      <c r="A284" t="s">
        <v>199</v>
      </c>
      <c r="B284" s="1">
        <v>0.6875</v>
      </c>
      <c r="C284" t="s">
        <v>6</v>
      </c>
      <c r="D284" t="s">
        <v>5</v>
      </c>
      <c r="E284" t="s">
        <v>198</v>
      </c>
      <c r="F284">
        <v>310</v>
      </c>
      <c r="G284" t="str">
        <f>VLOOKUP(Tabel1[[#This Row],[Gruppe]],Statistikkoder!$A$1:$C$158,2,FALSE)</f>
        <v>    Autocamper &lt;  8 meter                </v>
      </c>
      <c r="H284">
        <v>1</v>
      </c>
      <c r="I284">
        <v>2</v>
      </c>
      <c r="J284">
        <v>8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Autocamper</v>
      </c>
    </row>
    <row r="285" spans="1:14" x14ac:dyDescent="0.2">
      <c r="A285" t="s">
        <v>199</v>
      </c>
      <c r="B285" s="1">
        <v>0.6875</v>
      </c>
      <c r="C285" t="s">
        <v>6</v>
      </c>
      <c r="D285" t="s">
        <v>5</v>
      </c>
      <c r="E285" t="s">
        <v>198</v>
      </c>
      <c r="F285">
        <v>510</v>
      </c>
      <c r="G285" t="str">
        <f>VLOOKUP(Tabel1[[#This Row],[Gruppe]],Statistikkoder!$A$1:$C$158,2,FALSE)</f>
        <v>    Cykel Voksen                            </v>
      </c>
      <c r="H285">
        <v>10</v>
      </c>
      <c r="I285">
        <v>0</v>
      </c>
      <c r="J285">
        <v>10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Cykel</v>
      </c>
    </row>
    <row r="286" spans="1:14" x14ac:dyDescent="0.2">
      <c r="A286" t="s">
        <v>199</v>
      </c>
      <c r="B286" s="1">
        <v>0.6875</v>
      </c>
      <c r="C286" t="s">
        <v>6</v>
      </c>
      <c r="D286" t="s">
        <v>5</v>
      </c>
      <c r="E286" t="s">
        <v>198</v>
      </c>
      <c r="F286">
        <v>520</v>
      </c>
      <c r="G286" t="str">
        <f>VLOOKUP(Tabel1[[#This Row],[Gruppe]],Statistikkoder!$A$1:$C$158,2,FALSE)</f>
        <v>    Cykel Barn 12-15 år                      </v>
      </c>
      <c r="H286">
        <v>1</v>
      </c>
      <c r="I286">
        <v>0</v>
      </c>
      <c r="J286">
        <v>1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Cykel</v>
      </c>
    </row>
    <row r="287" spans="1:14" x14ac:dyDescent="0.2">
      <c r="A287" t="s">
        <v>199</v>
      </c>
      <c r="B287" s="1">
        <v>0.6875</v>
      </c>
      <c r="C287" t="s">
        <v>6</v>
      </c>
      <c r="D287" t="s">
        <v>5</v>
      </c>
      <c r="E287" t="s">
        <v>198</v>
      </c>
      <c r="F287">
        <v>530</v>
      </c>
      <c r="G287" t="str">
        <f>VLOOKUP(Tabel1[[#This Row],[Gruppe]],Statistikkoder!$A$1:$C$158,2,FALSE)</f>
        <v>    Cykel Barn  0-11 år                      </v>
      </c>
      <c r="H287">
        <v>1</v>
      </c>
      <c r="I287">
        <v>0</v>
      </c>
      <c r="J287">
        <v>1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Cykel</v>
      </c>
    </row>
    <row r="288" spans="1:14" x14ac:dyDescent="0.2">
      <c r="A288" t="s">
        <v>199</v>
      </c>
      <c r="B288" s="1">
        <v>0.6875</v>
      </c>
      <c r="C288" t="s">
        <v>6</v>
      </c>
      <c r="D288" t="s">
        <v>5</v>
      </c>
      <c r="E288" t="s">
        <v>198</v>
      </c>
      <c r="F288">
        <v>540</v>
      </c>
      <c r="G288" t="str">
        <f>VLOOKUP(Tabel1[[#This Row],[Gruppe]],Statistikkoder!$A$1:$C$158,2,FALSE)</f>
        <v>    Cykel m/anhænger Voksen                  </v>
      </c>
      <c r="H288">
        <v>2</v>
      </c>
      <c r="I288">
        <v>0</v>
      </c>
      <c r="J288">
        <v>2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Cykel</v>
      </c>
    </row>
    <row r="289" spans="1:14" x14ac:dyDescent="0.2">
      <c r="A289" t="s">
        <v>199</v>
      </c>
      <c r="B289" s="1">
        <v>0.6875</v>
      </c>
      <c r="C289" t="s">
        <v>6</v>
      </c>
      <c r="D289" t="s">
        <v>5</v>
      </c>
      <c r="E289" t="s">
        <v>198</v>
      </c>
      <c r="F289">
        <v>620</v>
      </c>
      <c r="G289" t="str">
        <f>VLOOKUP(Tabel1[[#This Row],[Gruppe]],Statistikkoder!$A$1:$C$158,2,FALSE)</f>
        <v>    Bus &lt; 14 m incl. passagerer              </v>
      </c>
      <c r="H289">
        <v>1</v>
      </c>
      <c r="I289">
        <v>30</v>
      </c>
      <c r="J289">
        <v>14</v>
      </c>
      <c r="K289">
        <f>IF(AND(Tabel1[[#This Row],[Gruppe]]&gt;=610,Tabel1[[#This Row],[Gruppe]]&lt;=765),Tabel1[[#This Row],[Dækmeter]],0)</f>
        <v>14</v>
      </c>
      <c r="L289">
        <v>0</v>
      </c>
      <c r="M289" t="s">
        <v>3</v>
      </c>
      <c r="N289" t="str">
        <f>VLOOKUP($F289,Statistikkoder!$A$2:$C$158,3,FALSE)</f>
        <v>Bus</v>
      </c>
    </row>
    <row r="290" spans="1:14" x14ac:dyDescent="0.2">
      <c r="A290" t="s">
        <v>199</v>
      </c>
      <c r="B290" s="1">
        <v>0.6875</v>
      </c>
      <c r="C290" t="s">
        <v>6</v>
      </c>
      <c r="D290" t="s">
        <v>5</v>
      </c>
      <c r="E290" t="s">
        <v>198</v>
      </c>
      <c r="F290">
        <v>945</v>
      </c>
      <c r="G290" t="str">
        <f>VLOOKUP(Tabel1[[#This Row],[Gruppe]],Statistikkoder!$A$1:$C$158,2,FALSE)</f>
        <v xml:space="preserve">    Pendler Bil &lt; 1,95 m                            </v>
      </c>
      <c r="H290">
        <v>1</v>
      </c>
      <c r="I290">
        <v>2</v>
      </c>
      <c r="J290">
        <v>6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Personbil</v>
      </c>
    </row>
    <row r="291" spans="1:14" x14ac:dyDescent="0.2">
      <c r="A291" t="s">
        <v>199</v>
      </c>
      <c r="B291" s="1">
        <v>0.6875</v>
      </c>
      <c r="C291" t="s">
        <v>6</v>
      </c>
      <c r="D291" t="s">
        <v>5</v>
      </c>
      <c r="E291" t="s">
        <v>198</v>
      </c>
      <c r="F291">
        <v>996</v>
      </c>
      <c r="G291" t="str">
        <f>VLOOKUP(Tabel1[[#This Row],[Gruppe]],Statistikkoder!$A$1:$C$158,2,FALSE)</f>
        <v>    Passager i køretøj                            </v>
      </c>
      <c r="H291">
        <v>809</v>
      </c>
      <c r="I291">
        <v>809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Passager</v>
      </c>
    </row>
    <row r="292" spans="1:14" x14ac:dyDescent="0.2">
      <c r="A292" t="s">
        <v>199</v>
      </c>
      <c r="B292" s="1">
        <v>0.6875</v>
      </c>
      <c r="C292" t="s">
        <v>6</v>
      </c>
      <c r="D292" t="s">
        <v>5</v>
      </c>
      <c r="E292" t="s">
        <v>198</v>
      </c>
      <c r="F292">
        <v>997</v>
      </c>
      <c r="G292" t="str">
        <f>VLOOKUP(Tabel1[[#This Row],[Gruppe]],Statistikkoder!$A$1:$C$158,2,FALSE)</f>
        <v>    Passager ekstra i bil                          </v>
      </c>
      <c r="H292">
        <v>8</v>
      </c>
      <c r="I292">
        <v>8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Passager</v>
      </c>
    </row>
    <row r="293" spans="1:14" x14ac:dyDescent="0.2">
      <c r="A293" t="s">
        <v>199</v>
      </c>
      <c r="B293" s="1">
        <v>0.70833333333333337</v>
      </c>
      <c r="C293" t="s">
        <v>4</v>
      </c>
      <c r="D293" t="s">
        <v>5</v>
      </c>
      <c r="E293" t="s">
        <v>2</v>
      </c>
      <c r="F293">
        <v>10</v>
      </c>
      <c r="G293" t="str">
        <f>VLOOKUP(Tabel1[[#This Row],[Gruppe]],Statistikkoder!$A$1:$C$158,2,FALSE)</f>
        <v>    Voksen gående                    </v>
      </c>
      <c r="H293">
        <v>60</v>
      </c>
      <c r="I293">
        <v>60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Passager</v>
      </c>
    </row>
    <row r="294" spans="1:14" x14ac:dyDescent="0.2">
      <c r="A294" t="s">
        <v>199</v>
      </c>
      <c r="B294" s="1">
        <v>0.70833333333333337</v>
      </c>
      <c r="C294" t="s">
        <v>4</v>
      </c>
      <c r="D294" t="s">
        <v>5</v>
      </c>
      <c r="E294" t="s">
        <v>2</v>
      </c>
      <c r="F294">
        <v>20</v>
      </c>
      <c r="G294" t="str">
        <f>VLOOKUP(Tabel1[[#This Row],[Gruppe]],Statistikkoder!$A$1:$C$158,2,FALSE)</f>
        <v>    Barn 12-15 år gående              </v>
      </c>
      <c r="H294">
        <v>23</v>
      </c>
      <c r="I294">
        <v>23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Passager</v>
      </c>
    </row>
    <row r="295" spans="1:14" x14ac:dyDescent="0.2">
      <c r="A295" t="s">
        <v>199</v>
      </c>
      <c r="B295" s="1">
        <v>0.70833333333333337</v>
      </c>
      <c r="C295" t="s">
        <v>4</v>
      </c>
      <c r="D295" t="s">
        <v>5</v>
      </c>
      <c r="E295" t="s">
        <v>2</v>
      </c>
      <c r="F295">
        <v>30</v>
      </c>
      <c r="G295" t="str">
        <f>VLOOKUP(Tabel1[[#This Row],[Gruppe]],Statistikkoder!$A$1:$C$158,2,FALSE)</f>
        <v>    Barn  0-11 år gående              </v>
      </c>
      <c r="H295">
        <v>7</v>
      </c>
      <c r="I295">
        <v>7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Passager</v>
      </c>
    </row>
    <row r="296" spans="1:14" x14ac:dyDescent="0.2">
      <c r="A296" t="s">
        <v>199</v>
      </c>
      <c r="B296" s="1">
        <v>0.70833333333333337</v>
      </c>
      <c r="C296" t="s">
        <v>4</v>
      </c>
      <c r="D296" t="s">
        <v>5</v>
      </c>
      <c r="E296" t="s">
        <v>2</v>
      </c>
      <c r="F296">
        <v>40</v>
      </c>
      <c r="G296" t="str">
        <f>VLOOKUP(Tabel1[[#This Row],[Gruppe]],Statistikkoder!$A$1:$C$158,2,FALSE)</f>
        <v>    Pensionist gående                </v>
      </c>
      <c r="H296">
        <v>10</v>
      </c>
      <c r="I296">
        <v>10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Passager</v>
      </c>
    </row>
    <row r="297" spans="1:14" x14ac:dyDescent="0.2">
      <c r="A297" t="s">
        <v>199</v>
      </c>
      <c r="B297" s="1">
        <v>0.70833333333333337</v>
      </c>
      <c r="C297" t="s">
        <v>4</v>
      </c>
      <c r="D297" t="s">
        <v>5</v>
      </c>
      <c r="E297" t="s">
        <v>2</v>
      </c>
      <c r="F297">
        <v>101</v>
      </c>
      <c r="G297" t="str">
        <f>VLOOKUP(Tabel1[[#This Row],[Gruppe]],Statistikkoder!$A$1:$C$158,2,FALSE)</f>
        <v>    Kahyt                            </v>
      </c>
      <c r="H297">
        <v>5</v>
      </c>
      <c r="I297">
        <v>0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Kahyt</v>
      </c>
    </row>
    <row r="298" spans="1:14" x14ac:dyDescent="0.2">
      <c r="A298" t="s">
        <v>199</v>
      </c>
      <c r="B298" s="1">
        <v>0.70833333333333337</v>
      </c>
      <c r="C298" t="s">
        <v>4</v>
      </c>
      <c r="D298" t="s">
        <v>5</v>
      </c>
      <c r="E298" t="s">
        <v>2</v>
      </c>
      <c r="F298">
        <v>105</v>
      </c>
      <c r="G298" t="str">
        <f>VLOOKUP(Tabel1[[#This Row],[Gruppe]],Statistikkoder!$A$1:$C$158,2,FALSE)</f>
        <v>    Bil                              </v>
      </c>
      <c r="H298">
        <v>63</v>
      </c>
      <c r="I298">
        <v>177</v>
      </c>
      <c r="J298">
        <v>315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Personbil</v>
      </c>
    </row>
    <row r="299" spans="1:14" x14ac:dyDescent="0.2">
      <c r="A299" t="s">
        <v>199</v>
      </c>
      <c r="B299" s="1">
        <v>0.70833333333333337</v>
      </c>
      <c r="C299" t="s">
        <v>4</v>
      </c>
      <c r="D299" t="s">
        <v>5</v>
      </c>
      <c r="E299" t="s">
        <v>2</v>
      </c>
      <c r="F299">
        <v>106</v>
      </c>
      <c r="G299" t="str">
        <f>VLOOKUP(Tabel1[[#This Row],[Gruppe]],Statistikkoder!$A$1:$C$158,2,FALSE)</f>
        <v>    Bil Pensionist                  </v>
      </c>
      <c r="H299">
        <v>4</v>
      </c>
      <c r="I299">
        <v>7</v>
      </c>
      <c r="J299">
        <v>20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Personbil</v>
      </c>
    </row>
    <row r="300" spans="1:14" x14ac:dyDescent="0.2">
      <c r="A300" t="s">
        <v>199</v>
      </c>
      <c r="B300" s="1">
        <v>0.70833333333333337</v>
      </c>
      <c r="C300" t="s">
        <v>4</v>
      </c>
      <c r="D300" t="s">
        <v>5</v>
      </c>
      <c r="E300" t="s">
        <v>2</v>
      </c>
      <c r="F300">
        <v>107</v>
      </c>
      <c r="G300" t="str">
        <f>VLOOKUP(Tabel1[[#This Row],[Gruppe]],Statistikkoder!$A$1:$C$158,2,FALSE)</f>
        <v>    Bil Handicap                    </v>
      </c>
      <c r="H300">
        <v>1</v>
      </c>
      <c r="I300">
        <v>1</v>
      </c>
      <c r="J300">
        <v>5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199</v>
      </c>
      <c r="B301" s="1">
        <v>0.70833333333333337</v>
      </c>
      <c r="C301" t="s">
        <v>4</v>
      </c>
      <c r="D301" t="s">
        <v>5</v>
      </c>
      <c r="E301" t="s">
        <v>2</v>
      </c>
      <c r="F301">
        <v>116</v>
      </c>
      <c r="G301" t="str">
        <f>VLOOKUP(Tabel1[[#This Row],[Gruppe]],Statistikkoder!$A$1:$C$158,2,FALSE)</f>
        <v>    Bil med anhænger                        </v>
      </c>
      <c r="H301">
        <v>10</v>
      </c>
      <c r="I301">
        <v>30</v>
      </c>
      <c r="J301">
        <v>50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Personbil</v>
      </c>
    </row>
    <row r="302" spans="1:14" x14ac:dyDescent="0.2">
      <c r="A302" t="s">
        <v>199</v>
      </c>
      <c r="B302" s="1">
        <v>0.70833333333333337</v>
      </c>
      <c r="C302" t="s">
        <v>4</v>
      </c>
      <c r="D302" t="s">
        <v>5</v>
      </c>
      <c r="E302" t="s">
        <v>2</v>
      </c>
      <c r="F302">
        <v>310</v>
      </c>
      <c r="G302" t="str">
        <f>VLOOKUP(Tabel1[[#This Row],[Gruppe]],Statistikkoder!$A$1:$C$158,2,FALSE)</f>
        <v>    Autocamper &lt;  8 meter                </v>
      </c>
      <c r="H302">
        <v>4</v>
      </c>
      <c r="I302">
        <v>8</v>
      </c>
      <c r="J302">
        <v>32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Autocamper</v>
      </c>
    </row>
    <row r="303" spans="1:14" x14ac:dyDescent="0.2">
      <c r="A303" t="s">
        <v>199</v>
      </c>
      <c r="B303" s="1">
        <v>0.70833333333333337</v>
      </c>
      <c r="C303" t="s">
        <v>4</v>
      </c>
      <c r="D303" t="s">
        <v>5</v>
      </c>
      <c r="E303" t="s">
        <v>2</v>
      </c>
      <c r="F303">
        <v>320</v>
      </c>
      <c r="G303" t="str">
        <f>VLOOKUP(Tabel1[[#This Row],[Gruppe]],Statistikkoder!$A$1:$C$158,2,FALSE)</f>
        <v>    Autocamper &lt; 12 meter                </v>
      </c>
      <c r="H303">
        <v>2</v>
      </c>
      <c r="I303">
        <v>6</v>
      </c>
      <c r="J303">
        <v>20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Autocamper</v>
      </c>
    </row>
    <row r="304" spans="1:14" x14ac:dyDescent="0.2">
      <c r="A304" t="s">
        <v>199</v>
      </c>
      <c r="B304" s="1">
        <v>0.70833333333333337</v>
      </c>
      <c r="C304" t="s">
        <v>4</v>
      </c>
      <c r="D304" t="s">
        <v>5</v>
      </c>
      <c r="E304" t="s">
        <v>2</v>
      </c>
      <c r="F304">
        <v>330</v>
      </c>
      <c r="G304" t="str">
        <f>VLOOKUP(Tabel1[[#This Row],[Gruppe]],Statistikkoder!$A$1:$C$158,2,FALSE)</f>
        <v>    Autocamper &lt;  8 meter pensionist      </v>
      </c>
      <c r="H304">
        <v>1</v>
      </c>
      <c r="I304">
        <v>2</v>
      </c>
      <c r="J304">
        <v>8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Autocamper</v>
      </c>
    </row>
    <row r="305" spans="1:14" x14ac:dyDescent="0.2">
      <c r="A305" t="s">
        <v>199</v>
      </c>
      <c r="B305" s="1">
        <v>0.70833333333333337</v>
      </c>
      <c r="C305" t="s">
        <v>4</v>
      </c>
      <c r="D305" t="s">
        <v>5</v>
      </c>
      <c r="E305" t="s">
        <v>2</v>
      </c>
      <c r="F305">
        <v>510</v>
      </c>
      <c r="G305" t="str">
        <f>VLOOKUP(Tabel1[[#This Row],[Gruppe]],Statistikkoder!$A$1:$C$158,2,FALSE)</f>
        <v>    Cykel Voksen                            </v>
      </c>
      <c r="H305">
        <v>26</v>
      </c>
      <c r="I305">
        <v>0</v>
      </c>
      <c r="J305">
        <v>26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Cykel</v>
      </c>
    </row>
    <row r="306" spans="1:14" x14ac:dyDescent="0.2">
      <c r="A306" t="s">
        <v>199</v>
      </c>
      <c r="B306" s="1">
        <v>0.70833333333333337</v>
      </c>
      <c r="C306" t="s">
        <v>4</v>
      </c>
      <c r="D306" t="s">
        <v>5</v>
      </c>
      <c r="E306" t="s">
        <v>2</v>
      </c>
      <c r="F306">
        <v>520</v>
      </c>
      <c r="G306" t="str">
        <f>VLOOKUP(Tabel1[[#This Row],[Gruppe]],Statistikkoder!$A$1:$C$158,2,FALSE)</f>
        <v>    Cykel Barn 12-15 år                      </v>
      </c>
      <c r="H306">
        <v>4</v>
      </c>
      <c r="I306">
        <v>0</v>
      </c>
      <c r="J306">
        <v>4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Cykel</v>
      </c>
    </row>
    <row r="307" spans="1:14" x14ac:dyDescent="0.2">
      <c r="A307" t="s">
        <v>199</v>
      </c>
      <c r="B307" s="1">
        <v>0.70833333333333337</v>
      </c>
      <c r="C307" t="s">
        <v>4</v>
      </c>
      <c r="D307" t="s">
        <v>5</v>
      </c>
      <c r="E307" t="s">
        <v>2</v>
      </c>
      <c r="F307">
        <v>530</v>
      </c>
      <c r="G307" t="str">
        <f>VLOOKUP(Tabel1[[#This Row],[Gruppe]],Statistikkoder!$A$1:$C$158,2,FALSE)</f>
        <v>    Cykel Barn  0-11 år                      </v>
      </c>
      <c r="H307">
        <v>3</v>
      </c>
      <c r="I307">
        <v>0</v>
      </c>
      <c r="J307">
        <v>3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Cykel</v>
      </c>
    </row>
    <row r="308" spans="1:14" x14ac:dyDescent="0.2">
      <c r="A308" t="s">
        <v>199</v>
      </c>
      <c r="B308" s="1">
        <v>0.70833333333333337</v>
      </c>
      <c r="C308" t="s">
        <v>4</v>
      </c>
      <c r="D308" t="s">
        <v>5</v>
      </c>
      <c r="E308" t="s">
        <v>2</v>
      </c>
      <c r="F308">
        <v>540</v>
      </c>
      <c r="G308" t="str">
        <f>VLOOKUP(Tabel1[[#This Row],[Gruppe]],Statistikkoder!$A$1:$C$158,2,FALSE)</f>
        <v>    Cykel m/anhænger Voksen                  </v>
      </c>
      <c r="H308">
        <v>4</v>
      </c>
      <c r="I308">
        <v>0</v>
      </c>
      <c r="J308">
        <v>4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Cykel</v>
      </c>
    </row>
    <row r="309" spans="1:14" x14ac:dyDescent="0.2">
      <c r="A309" t="s">
        <v>199</v>
      </c>
      <c r="B309" s="1">
        <v>0.70833333333333337</v>
      </c>
      <c r="C309" t="s">
        <v>4</v>
      </c>
      <c r="D309" t="s">
        <v>5</v>
      </c>
      <c r="E309" t="s">
        <v>2</v>
      </c>
      <c r="F309">
        <v>620</v>
      </c>
      <c r="G309" t="str">
        <f>VLOOKUP(Tabel1[[#This Row],[Gruppe]],Statistikkoder!$A$1:$C$158,2,FALSE)</f>
        <v>    Bus &lt; 14 m incl. passagerer              </v>
      </c>
      <c r="H309">
        <v>1</v>
      </c>
      <c r="I309">
        <v>2</v>
      </c>
      <c r="J309">
        <v>14</v>
      </c>
      <c r="K309">
        <f>IF(AND(Tabel1[[#This Row],[Gruppe]]&gt;=610,Tabel1[[#This Row],[Gruppe]]&lt;=765),Tabel1[[#This Row],[Dækmeter]],0)</f>
        <v>14</v>
      </c>
      <c r="L309">
        <v>0</v>
      </c>
      <c r="M309" t="s">
        <v>3</v>
      </c>
      <c r="N309" t="str">
        <f>VLOOKUP($F309,Statistikkoder!$A$2:$C$158,3,FALSE)</f>
        <v>Bus</v>
      </c>
    </row>
    <row r="310" spans="1:14" x14ac:dyDescent="0.2">
      <c r="A310" t="s">
        <v>199</v>
      </c>
      <c r="B310" s="1">
        <v>0.70833333333333337</v>
      </c>
      <c r="C310" t="s">
        <v>4</v>
      </c>
      <c r="D310" t="s">
        <v>5</v>
      </c>
      <c r="E310" t="s">
        <v>2</v>
      </c>
      <c r="F310">
        <v>710</v>
      </c>
      <c r="G310" t="str">
        <f>VLOOKUP(Tabel1[[#This Row],[Gruppe]],Statistikkoder!$A$1:$C$158,2,FALSE)</f>
        <v>    Forvogn &lt; 10 meter incl. fører          </v>
      </c>
      <c r="H310">
        <v>1</v>
      </c>
      <c r="I310">
        <v>0</v>
      </c>
      <c r="J310">
        <v>10</v>
      </c>
      <c r="K310">
        <f>IF(AND(Tabel1[[#This Row],[Gruppe]]&gt;=610,Tabel1[[#This Row],[Gruppe]]&lt;=765),Tabel1[[#This Row],[Dækmeter]],0)</f>
        <v>10</v>
      </c>
      <c r="L310">
        <v>0</v>
      </c>
      <c r="M310" t="s">
        <v>3</v>
      </c>
      <c r="N310" t="str">
        <f>VLOOKUP($F310,Statistikkoder!$A$2:$C$158,3,FALSE)</f>
        <v>Forvogn</v>
      </c>
    </row>
    <row r="311" spans="1:14" x14ac:dyDescent="0.2">
      <c r="A311" t="s">
        <v>199</v>
      </c>
      <c r="B311" s="1">
        <v>0.70833333333333337</v>
      </c>
      <c r="C311" t="s">
        <v>4</v>
      </c>
      <c r="D311" t="s">
        <v>5</v>
      </c>
      <c r="E311" t="s">
        <v>2</v>
      </c>
      <c r="F311">
        <v>720</v>
      </c>
      <c r="G311" t="str">
        <f>VLOOKUP(Tabel1[[#This Row],[Gruppe]],Statistikkoder!$A$1:$C$158,2,FALSE)</f>
        <v>    Forvogn &gt; 10 meter incl. fører          </v>
      </c>
      <c r="H311">
        <v>6</v>
      </c>
      <c r="I311">
        <v>0</v>
      </c>
      <c r="J311">
        <v>72</v>
      </c>
      <c r="K311">
        <f>IF(AND(Tabel1[[#This Row],[Gruppe]]&gt;=610,Tabel1[[#This Row],[Gruppe]]&lt;=765),Tabel1[[#This Row],[Dækmeter]],0)</f>
        <v>72</v>
      </c>
      <c r="L311">
        <v>0</v>
      </c>
      <c r="M311" t="s">
        <v>3</v>
      </c>
      <c r="N311" t="str">
        <f>VLOOKUP($F311,Statistikkoder!$A$2:$C$158,3,FALSE)</f>
        <v>Forvogn</v>
      </c>
    </row>
    <row r="312" spans="1:14" x14ac:dyDescent="0.2">
      <c r="A312" t="s">
        <v>199</v>
      </c>
      <c r="B312" s="1">
        <v>0.70833333333333337</v>
      </c>
      <c r="C312" t="s">
        <v>4</v>
      </c>
      <c r="D312" t="s">
        <v>5</v>
      </c>
      <c r="E312" t="s">
        <v>2</v>
      </c>
      <c r="F312">
        <v>750</v>
      </c>
      <c r="G312" t="str">
        <f>VLOOKUP(Tabel1[[#This Row],[Gruppe]],Statistikkoder!$A$1:$C$158,2,FALSE)</f>
        <v>    Løstrailer m/håndtering 34 tons        </v>
      </c>
      <c r="H312">
        <v>49</v>
      </c>
      <c r="I312">
        <v>0</v>
      </c>
      <c r="J312">
        <v>735</v>
      </c>
      <c r="K312">
        <f>IF(AND(Tabel1[[#This Row],[Gruppe]]&gt;=610,Tabel1[[#This Row],[Gruppe]]&lt;=765),Tabel1[[#This Row],[Dækmeter]],0)</f>
        <v>735</v>
      </c>
      <c r="L312">
        <v>2</v>
      </c>
      <c r="M312">
        <v>9</v>
      </c>
      <c r="N312" t="str">
        <f>VLOOKUP($F312,Statistikkoder!$A$2:$C$158,3,FALSE)</f>
        <v>Løstrailer</v>
      </c>
    </row>
    <row r="313" spans="1:14" x14ac:dyDescent="0.2">
      <c r="A313" t="s">
        <v>199</v>
      </c>
      <c r="B313" s="1">
        <v>0.70833333333333337</v>
      </c>
      <c r="C313" t="s">
        <v>4</v>
      </c>
      <c r="D313" t="s">
        <v>5</v>
      </c>
      <c r="E313" t="s">
        <v>2</v>
      </c>
      <c r="F313">
        <v>760</v>
      </c>
      <c r="G313" t="str">
        <f>VLOOKUP(Tabel1[[#This Row],[Gruppe]],Statistikkoder!$A$1:$C$158,2,FALSE)</f>
        <v>    Løstrailer m/håndtering 34 tons, Haste  </v>
      </c>
      <c r="H313">
        <v>4</v>
      </c>
      <c r="I313">
        <v>0</v>
      </c>
      <c r="J313">
        <v>60</v>
      </c>
      <c r="K313">
        <f>IF(AND(Tabel1[[#This Row],[Gruppe]]&gt;=610,Tabel1[[#This Row],[Gruppe]]&lt;=765),Tabel1[[#This Row],[Dækmeter]],0)</f>
        <v>60</v>
      </c>
      <c r="L313">
        <v>0</v>
      </c>
      <c r="M313" t="s">
        <v>3</v>
      </c>
      <c r="N313" t="str">
        <f>VLOOKUP($F313,Statistikkoder!$A$2:$C$158,3,FALSE)</f>
        <v>Løstrailer</v>
      </c>
    </row>
    <row r="314" spans="1:14" x14ac:dyDescent="0.2">
      <c r="A314" t="s">
        <v>199</v>
      </c>
      <c r="B314" s="1">
        <v>0.70833333333333337</v>
      </c>
      <c r="C314" t="s">
        <v>4</v>
      </c>
      <c r="D314" t="s">
        <v>5</v>
      </c>
      <c r="E314" t="s">
        <v>2</v>
      </c>
      <c r="F314">
        <v>773</v>
      </c>
      <c r="G314" t="str">
        <f>VLOOKUP(Tabel1[[#This Row],[Gruppe]],Statistikkoder!$A$1:$C$158,2,FALSE)</f>
        <v>    Ekstra bred                              </v>
      </c>
      <c r="H314">
        <v>1</v>
      </c>
      <c r="I314">
        <v>0</v>
      </c>
      <c r="J314">
        <v>4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n/a</v>
      </c>
    </row>
    <row r="315" spans="1:14" x14ac:dyDescent="0.2">
      <c r="A315" t="s">
        <v>199</v>
      </c>
      <c r="B315" s="1">
        <v>0.70833333333333337</v>
      </c>
      <c r="C315" t="s">
        <v>4</v>
      </c>
      <c r="D315" t="s">
        <v>5</v>
      </c>
      <c r="E315" t="s">
        <v>2</v>
      </c>
      <c r="F315">
        <v>996</v>
      </c>
      <c r="G315" t="str">
        <f>VLOOKUP(Tabel1[[#This Row],[Gruppe]],Statistikkoder!$A$1:$C$158,2,FALSE)</f>
        <v>    Passager i køretøj                            </v>
      </c>
      <c r="H315">
        <v>233</v>
      </c>
      <c r="I315">
        <v>233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199</v>
      </c>
      <c r="B316" s="1">
        <v>0.70833333333333337</v>
      </c>
      <c r="C316" t="s">
        <v>4</v>
      </c>
      <c r="D316" t="s">
        <v>5</v>
      </c>
      <c r="E316" t="s">
        <v>2</v>
      </c>
      <c r="F316">
        <v>997</v>
      </c>
      <c r="G316" t="str">
        <f>VLOOKUP(Tabel1[[#This Row],[Gruppe]],Statistikkoder!$A$1:$C$158,2,FALSE)</f>
        <v>    Passager ekstra i bil                          </v>
      </c>
      <c r="H316">
        <v>4</v>
      </c>
      <c r="I316">
        <v>4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 x14ac:dyDescent="0.2">
      <c r="A317" t="s">
        <v>199</v>
      </c>
      <c r="B317" s="1">
        <v>0.77083333333333337</v>
      </c>
      <c r="C317" t="s">
        <v>7</v>
      </c>
      <c r="D317" t="s">
        <v>8</v>
      </c>
      <c r="E317" t="s">
        <v>198</v>
      </c>
      <c r="F317">
        <v>10</v>
      </c>
      <c r="G317" t="str">
        <f>VLOOKUP(Tabel1[[#This Row],[Gruppe]],Statistikkoder!$A$1:$C$158,2,FALSE)</f>
        <v>    Voksen gående                    </v>
      </c>
      <c r="H317">
        <v>6</v>
      </c>
      <c r="I317">
        <v>6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Passager</v>
      </c>
    </row>
    <row r="318" spans="1:14" x14ac:dyDescent="0.2">
      <c r="A318" t="s">
        <v>199</v>
      </c>
      <c r="B318" s="1">
        <v>0.77083333333333337</v>
      </c>
      <c r="C318" t="s">
        <v>7</v>
      </c>
      <c r="D318" t="s">
        <v>8</v>
      </c>
      <c r="E318" t="s">
        <v>198</v>
      </c>
      <c r="F318">
        <v>14</v>
      </c>
      <c r="G318" t="str">
        <f>VLOOKUP(Tabel1[[#This Row],[Gruppe]],Statistikkoder!$A$1:$C$158,2,FALSE)</f>
        <v xml:space="preserve">    DSB togrejsende                         </v>
      </c>
      <c r="H318">
        <v>7</v>
      </c>
      <c r="I318">
        <v>7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Passager</v>
      </c>
    </row>
    <row r="319" spans="1:14" x14ac:dyDescent="0.2">
      <c r="A319" t="s">
        <v>199</v>
      </c>
      <c r="B319" s="1">
        <v>0.77083333333333337</v>
      </c>
      <c r="C319" t="s">
        <v>7</v>
      </c>
      <c r="D319" t="s">
        <v>8</v>
      </c>
      <c r="E319" t="s">
        <v>198</v>
      </c>
      <c r="F319">
        <v>18</v>
      </c>
      <c r="G319" t="str">
        <f>VLOOKUP(Tabel1[[#This Row],[Gruppe]],Statistikkoder!$A$1:$C$158,2,FALSE)</f>
        <v xml:space="preserve">    KE Busrejsende                          </v>
      </c>
      <c r="H319">
        <v>80</v>
      </c>
      <c r="I319">
        <v>80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Passager</v>
      </c>
    </row>
    <row r="320" spans="1:14" x14ac:dyDescent="0.2">
      <c r="A320" t="s">
        <v>199</v>
      </c>
      <c r="B320" s="1">
        <v>0.77083333333333337</v>
      </c>
      <c r="C320" t="s">
        <v>7</v>
      </c>
      <c r="D320" t="s">
        <v>8</v>
      </c>
      <c r="E320" t="s">
        <v>198</v>
      </c>
      <c r="F320">
        <v>20</v>
      </c>
      <c r="G320" t="str">
        <f>VLOOKUP(Tabel1[[#This Row],[Gruppe]],Statistikkoder!$A$1:$C$158,2,FALSE)</f>
        <v>    Barn 12-15 år gående              </v>
      </c>
      <c r="H320">
        <v>1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Passager</v>
      </c>
    </row>
    <row r="321" spans="1:14" x14ac:dyDescent="0.2">
      <c r="A321" t="s">
        <v>199</v>
      </c>
      <c r="B321" s="1">
        <v>0.77083333333333337</v>
      </c>
      <c r="C321" t="s">
        <v>7</v>
      </c>
      <c r="D321" t="s">
        <v>8</v>
      </c>
      <c r="E321" t="s">
        <v>198</v>
      </c>
      <c r="F321">
        <v>30</v>
      </c>
      <c r="G321" t="str">
        <f>VLOOKUP(Tabel1[[#This Row],[Gruppe]],Statistikkoder!$A$1:$C$158,2,FALSE)</f>
        <v>    Barn  0-11 år gående              </v>
      </c>
      <c r="H321">
        <v>3</v>
      </c>
      <c r="I321">
        <v>3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Passager</v>
      </c>
    </row>
    <row r="322" spans="1:14" x14ac:dyDescent="0.2">
      <c r="A322" t="s">
        <v>199</v>
      </c>
      <c r="B322" s="1">
        <v>0.77083333333333337</v>
      </c>
      <c r="C322" t="s">
        <v>7</v>
      </c>
      <c r="D322" t="s">
        <v>8</v>
      </c>
      <c r="E322" t="s">
        <v>198</v>
      </c>
      <c r="F322">
        <v>40</v>
      </c>
      <c r="G322" t="str">
        <f>VLOOKUP(Tabel1[[#This Row],[Gruppe]],Statistikkoder!$A$1:$C$158,2,FALSE)</f>
        <v>    Pensionist gående                </v>
      </c>
      <c r="H322">
        <v>4</v>
      </c>
      <c r="I322">
        <v>4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Passager</v>
      </c>
    </row>
    <row r="323" spans="1:14" x14ac:dyDescent="0.2">
      <c r="A323" t="s">
        <v>199</v>
      </c>
      <c r="B323" s="1">
        <v>0.77083333333333337</v>
      </c>
      <c r="C323" t="s">
        <v>7</v>
      </c>
      <c r="D323" t="s">
        <v>8</v>
      </c>
      <c r="E323" t="s">
        <v>198</v>
      </c>
      <c r="F323">
        <v>110</v>
      </c>
      <c r="G323" t="str">
        <f>VLOOKUP(Tabel1[[#This Row],[Gruppe]],Statistikkoder!$A$1:$C$158,2,FALSE)</f>
        <v>    Bil &lt; 1,95 m                            </v>
      </c>
      <c r="H323">
        <v>141</v>
      </c>
      <c r="I323">
        <v>389</v>
      </c>
      <c r="J323">
        <v>708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Personbil</v>
      </c>
    </row>
    <row r="324" spans="1:14" x14ac:dyDescent="0.2">
      <c r="A324" t="s">
        <v>199</v>
      </c>
      <c r="B324" s="1">
        <v>0.77083333333333337</v>
      </c>
      <c r="C324" t="s">
        <v>7</v>
      </c>
      <c r="D324" t="s">
        <v>8</v>
      </c>
      <c r="E324" t="s">
        <v>198</v>
      </c>
      <c r="F324">
        <v>120</v>
      </c>
      <c r="G324" t="str">
        <f>VLOOKUP(Tabel1[[#This Row],[Gruppe]],Statistikkoder!$A$1:$C$158,2,FALSE)</f>
        <v>    Bil &gt; 1,95 m                            </v>
      </c>
      <c r="H324">
        <v>3</v>
      </c>
      <c r="I324">
        <v>10</v>
      </c>
      <c r="J324">
        <v>18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199</v>
      </c>
      <c r="B325" s="1">
        <v>0.77083333333333337</v>
      </c>
      <c r="C325" t="s">
        <v>7</v>
      </c>
      <c r="D325" t="s">
        <v>8</v>
      </c>
      <c r="E325" t="s">
        <v>198</v>
      </c>
      <c r="F325">
        <v>125</v>
      </c>
      <c r="G325" t="str">
        <f>VLOOKUP(Tabel1[[#This Row],[Gruppe]],Statistikkoder!$A$1:$C$158,2,FALSE)</f>
        <v>    Bil &gt; 1,95 m med anhænger                </v>
      </c>
      <c r="H325">
        <v>1</v>
      </c>
      <c r="I325">
        <v>2</v>
      </c>
      <c r="J325">
        <v>12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Personbil</v>
      </c>
    </row>
    <row r="326" spans="1:14" x14ac:dyDescent="0.2">
      <c r="A326" t="s">
        <v>199</v>
      </c>
      <c r="B326" s="1">
        <v>0.77083333333333337</v>
      </c>
      <c r="C326" t="s">
        <v>7</v>
      </c>
      <c r="D326" t="s">
        <v>8</v>
      </c>
      <c r="E326" t="s">
        <v>198</v>
      </c>
      <c r="F326">
        <v>130</v>
      </c>
      <c r="G326" t="str">
        <f>VLOOKUP(Tabel1[[#This Row],[Gruppe]],Statistikkoder!$A$1:$C$158,2,FALSE)</f>
        <v>    Bil &lt; 1,95 m pensionist                  </v>
      </c>
      <c r="H326">
        <v>8</v>
      </c>
      <c r="I326">
        <v>15</v>
      </c>
      <c r="J326">
        <v>48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Personbil</v>
      </c>
    </row>
    <row r="327" spans="1:14" x14ac:dyDescent="0.2">
      <c r="A327" t="s">
        <v>199</v>
      </c>
      <c r="B327" s="1">
        <v>0.77083333333333337</v>
      </c>
      <c r="C327" t="s">
        <v>7</v>
      </c>
      <c r="D327" t="s">
        <v>8</v>
      </c>
      <c r="E327" t="s">
        <v>198</v>
      </c>
      <c r="F327">
        <v>150</v>
      </c>
      <c r="G327" t="str">
        <f>VLOOKUP(Tabel1[[#This Row],[Gruppe]],Statistikkoder!$A$1:$C$158,2,FALSE)</f>
        <v>    Bil &lt; 2,95 m handicap                </v>
      </c>
      <c r="H327">
        <v>1</v>
      </c>
      <c r="I327">
        <v>2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Personbil</v>
      </c>
    </row>
    <row r="328" spans="1:14" x14ac:dyDescent="0.2">
      <c r="A328" t="s">
        <v>199</v>
      </c>
      <c r="B328" s="1">
        <v>0.77083333333333337</v>
      </c>
      <c r="C328" t="s">
        <v>7</v>
      </c>
      <c r="D328" t="s">
        <v>8</v>
      </c>
      <c r="E328" t="s">
        <v>198</v>
      </c>
      <c r="F328">
        <v>310</v>
      </c>
      <c r="G328" t="str">
        <f>VLOOKUP(Tabel1[[#This Row],[Gruppe]],Statistikkoder!$A$1:$C$158,2,FALSE)</f>
        <v>    Autocamper &lt;  8 meter                </v>
      </c>
      <c r="H328">
        <v>1</v>
      </c>
      <c r="I328">
        <v>2</v>
      </c>
      <c r="J328">
        <v>8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Autocamper</v>
      </c>
    </row>
    <row r="329" spans="1:14" x14ac:dyDescent="0.2">
      <c r="A329" t="s">
        <v>199</v>
      </c>
      <c r="B329" s="1">
        <v>0.77083333333333337</v>
      </c>
      <c r="C329" t="s">
        <v>7</v>
      </c>
      <c r="D329" t="s">
        <v>8</v>
      </c>
      <c r="E329" t="s">
        <v>198</v>
      </c>
      <c r="F329">
        <v>410</v>
      </c>
      <c r="G329" t="str">
        <f>VLOOKUP(Tabel1[[#This Row],[Gruppe]],Statistikkoder!$A$1:$C$158,2,FALSE)</f>
        <v>    MC                                    </v>
      </c>
      <c r="H329">
        <v>4</v>
      </c>
      <c r="I329">
        <v>4</v>
      </c>
      <c r="J329">
        <v>8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MC/Knallert</v>
      </c>
    </row>
    <row r="330" spans="1:14" x14ac:dyDescent="0.2">
      <c r="A330" t="s">
        <v>199</v>
      </c>
      <c r="B330" s="1">
        <v>0.77083333333333337</v>
      </c>
      <c r="C330" t="s">
        <v>7</v>
      </c>
      <c r="D330" t="s">
        <v>8</v>
      </c>
      <c r="E330" t="s">
        <v>198</v>
      </c>
      <c r="F330">
        <v>620</v>
      </c>
      <c r="G330" t="str">
        <f>VLOOKUP(Tabel1[[#This Row],[Gruppe]],Statistikkoder!$A$1:$C$158,2,FALSE)</f>
        <v>    Bus &lt; 14 m incl. passagerer              </v>
      </c>
      <c r="H330">
        <v>1</v>
      </c>
      <c r="I330">
        <v>32</v>
      </c>
      <c r="J330">
        <v>14</v>
      </c>
      <c r="K330">
        <f>IF(AND(Tabel1[[#This Row],[Gruppe]]&gt;=610,Tabel1[[#This Row],[Gruppe]]&lt;=765),Tabel1[[#This Row],[Dækmeter]],0)</f>
        <v>14</v>
      </c>
      <c r="L330">
        <v>0</v>
      </c>
      <c r="M330" t="s">
        <v>3</v>
      </c>
      <c r="N330" t="str">
        <f>VLOOKUP($F330,Statistikkoder!$A$2:$C$158,3,FALSE)</f>
        <v>Bus</v>
      </c>
    </row>
    <row r="331" spans="1:14" x14ac:dyDescent="0.2">
      <c r="A331" t="s">
        <v>199</v>
      </c>
      <c r="B331" s="1">
        <v>0.77083333333333337</v>
      </c>
      <c r="C331" t="s">
        <v>7</v>
      </c>
      <c r="D331" t="s">
        <v>8</v>
      </c>
      <c r="E331" t="s">
        <v>198</v>
      </c>
      <c r="F331">
        <v>945</v>
      </c>
      <c r="G331" t="str">
        <f>VLOOKUP(Tabel1[[#This Row],[Gruppe]],Statistikkoder!$A$1:$C$158,2,FALSE)</f>
        <v xml:space="preserve">    Pendler Bil &lt; 1,95 m                            </v>
      </c>
      <c r="H331">
        <v>9</v>
      </c>
      <c r="I331">
        <v>18</v>
      </c>
      <c r="J331">
        <v>54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Personbil</v>
      </c>
    </row>
    <row r="332" spans="1:14" x14ac:dyDescent="0.2">
      <c r="A332" t="s">
        <v>199</v>
      </c>
      <c r="B332" s="1">
        <v>0.77083333333333337</v>
      </c>
      <c r="C332" t="s">
        <v>7</v>
      </c>
      <c r="D332" t="s">
        <v>8</v>
      </c>
      <c r="E332" t="s">
        <v>198</v>
      </c>
      <c r="F332">
        <v>996</v>
      </c>
      <c r="G332" t="str">
        <f>VLOOKUP(Tabel1[[#This Row],[Gruppe]],Statistikkoder!$A$1:$C$158,2,FALSE)</f>
        <v>    Passager i køretøj                            </v>
      </c>
      <c r="H332">
        <v>474</v>
      </c>
      <c r="I332">
        <v>474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Passager</v>
      </c>
    </row>
    <row r="333" spans="1:14" x14ac:dyDescent="0.2">
      <c r="A333" t="s">
        <v>199</v>
      </c>
      <c r="B333" s="1">
        <v>0.77083333333333337</v>
      </c>
      <c r="C333" t="s">
        <v>7</v>
      </c>
      <c r="D333" t="s">
        <v>8</v>
      </c>
      <c r="E333" t="s">
        <v>198</v>
      </c>
      <c r="F333">
        <v>997</v>
      </c>
      <c r="G333" t="str">
        <f>VLOOKUP(Tabel1[[#This Row],[Gruppe]],Statistikkoder!$A$1:$C$158,2,FALSE)</f>
        <v>    Passager ekstra i bil                          </v>
      </c>
      <c r="H333">
        <v>5</v>
      </c>
      <c r="I333">
        <v>5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Passager</v>
      </c>
    </row>
    <row r="334" spans="1:14" x14ac:dyDescent="0.2">
      <c r="A334" t="s">
        <v>199</v>
      </c>
      <c r="B334" s="1">
        <v>0.77083333333333337</v>
      </c>
      <c r="C334" t="s">
        <v>6</v>
      </c>
      <c r="D334" t="s">
        <v>5</v>
      </c>
      <c r="E334" t="s">
        <v>196</v>
      </c>
      <c r="F334">
        <v>10</v>
      </c>
      <c r="G334" t="str">
        <f>VLOOKUP(Tabel1[[#This Row],[Gruppe]],Statistikkoder!$A$1:$C$158,2,FALSE)</f>
        <v>    Voksen gående                    </v>
      </c>
      <c r="H334">
        <v>15</v>
      </c>
      <c r="I334">
        <v>15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199</v>
      </c>
      <c r="B335" s="1">
        <v>0.77083333333333337</v>
      </c>
      <c r="C335" t="s">
        <v>6</v>
      </c>
      <c r="D335" t="s">
        <v>5</v>
      </c>
      <c r="E335" t="s">
        <v>196</v>
      </c>
      <c r="F335">
        <v>14</v>
      </c>
      <c r="G335" t="str">
        <f>VLOOKUP(Tabel1[[#This Row],[Gruppe]],Statistikkoder!$A$1:$C$158,2,FALSE)</f>
        <v xml:space="preserve">    DSB togrejsende                         </v>
      </c>
      <c r="H335">
        <v>7</v>
      </c>
      <c r="I335">
        <v>7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199</v>
      </c>
      <c r="B336" s="1">
        <v>0.77083333333333337</v>
      </c>
      <c r="C336" t="s">
        <v>6</v>
      </c>
      <c r="D336" t="s">
        <v>5</v>
      </c>
      <c r="E336" t="s">
        <v>196</v>
      </c>
      <c r="F336">
        <v>18</v>
      </c>
      <c r="G336" t="str">
        <f>VLOOKUP(Tabel1[[#This Row],[Gruppe]],Statistikkoder!$A$1:$C$158,2,FALSE)</f>
        <v xml:space="preserve">    KE Busrejsende                          </v>
      </c>
      <c r="H336">
        <v>61</v>
      </c>
      <c r="I336">
        <v>61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Passager</v>
      </c>
    </row>
    <row r="337" spans="1:14" x14ac:dyDescent="0.2">
      <c r="A337" t="s">
        <v>199</v>
      </c>
      <c r="B337" s="1">
        <v>0.77083333333333337</v>
      </c>
      <c r="C337" t="s">
        <v>6</v>
      </c>
      <c r="D337" t="s">
        <v>5</v>
      </c>
      <c r="E337" t="s">
        <v>196</v>
      </c>
      <c r="F337">
        <v>20</v>
      </c>
      <c r="G337" t="str">
        <f>VLOOKUP(Tabel1[[#This Row],[Gruppe]],Statistikkoder!$A$1:$C$158,2,FALSE)</f>
        <v>    Barn 12-15 år gående              </v>
      </c>
      <c r="H337">
        <v>1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 x14ac:dyDescent="0.2">
      <c r="A338" t="s">
        <v>199</v>
      </c>
      <c r="B338" s="1">
        <v>0.77083333333333337</v>
      </c>
      <c r="C338" t="s">
        <v>6</v>
      </c>
      <c r="D338" t="s">
        <v>5</v>
      </c>
      <c r="E338" t="s">
        <v>196</v>
      </c>
      <c r="F338">
        <v>30</v>
      </c>
      <c r="G338" t="str">
        <f>VLOOKUP(Tabel1[[#This Row],[Gruppe]],Statistikkoder!$A$1:$C$158,2,FALSE)</f>
        <v>    Barn  0-11 år gående              </v>
      </c>
      <c r="H338">
        <v>6</v>
      </c>
      <c r="I338">
        <v>6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 x14ac:dyDescent="0.2">
      <c r="A339" t="s">
        <v>199</v>
      </c>
      <c r="B339" s="1">
        <v>0.77083333333333337</v>
      </c>
      <c r="C339" t="s">
        <v>6</v>
      </c>
      <c r="D339" t="s">
        <v>5</v>
      </c>
      <c r="E339" t="s">
        <v>196</v>
      </c>
      <c r="F339">
        <v>40</v>
      </c>
      <c r="G339" t="str">
        <f>VLOOKUP(Tabel1[[#This Row],[Gruppe]],Statistikkoder!$A$1:$C$158,2,FALSE)</f>
        <v>    Pensionist gående                </v>
      </c>
      <c r="H339">
        <v>5</v>
      </c>
      <c r="I339">
        <v>5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Passager</v>
      </c>
    </row>
    <row r="340" spans="1:14" x14ac:dyDescent="0.2">
      <c r="A340" t="s">
        <v>199</v>
      </c>
      <c r="B340" s="1">
        <v>0.77083333333333337</v>
      </c>
      <c r="C340" t="s">
        <v>6</v>
      </c>
      <c r="D340" t="s">
        <v>5</v>
      </c>
      <c r="E340" t="s">
        <v>196</v>
      </c>
      <c r="F340">
        <v>105</v>
      </c>
      <c r="G340" t="str">
        <f>VLOOKUP(Tabel1[[#This Row],[Gruppe]],Statistikkoder!$A$1:$C$158,2,FALSE)</f>
        <v>    Bil                              </v>
      </c>
      <c r="H340">
        <v>1</v>
      </c>
      <c r="I340">
        <v>0</v>
      </c>
      <c r="J340">
        <v>6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Personbil</v>
      </c>
    </row>
    <row r="341" spans="1:14" x14ac:dyDescent="0.2">
      <c r="A341" t="s">
        <v>199</v>
      </c>
      <c r="B341" s="1">
        <v>0.77083333333333337</v>
      </c>
      <c r="C341" t="s">
        <v>6</v>
      </c>
      <c r="D341" t="s">
        <v>5</v>
      </c>
      <c r="E341" t="s">
        <v>196</v>
      </c>
      <c r="F341">
        <v>110</v>
      </c>
      <c r="G341" t="str">
        <f>VLOOKUP(Tabel1[[#This Row],[Gruppe]],Statistikkoder!$A$1:$C$158,2,FALSE)</f>
        <v>    Bil &lt; 1,95 m                            </v>
      </c>
      <c r="H341">
        <v>126</v>
      </c>
      <c r="I341">
        <v>410</v>
      </c>
      <c r="J341">
        <v>756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199</v>
      </c>
      <c r="B342" s="1">
        <v>0.77083333333333337</v>
      </c>
      <c r="C342" t="s">
        <v>6</v>
      </c>
      <c r="D342" t="s">
        <v>5</v>
      </c>
      <c r="E342" t="s">
        <v>196</v>
      </c>
      <c r="F342">
        <v>120</v>
      </c>
      <c r="G342" t="str">
        <f>VLOOKUP(Tabel1[[#This Row],[Gruppe]],Statistikkoder!$A$1:$C$158,2,FALSE)</f>
        <v>    Bil &gt; 1,95 m                            </v>
      </c>
      <c r="H342">
        <v>1</v>
      </c>
      <c r="I342">
        <v>3</v>
      </c>
      <c r="J342">
        <v>6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Personbil</v>
      </c>
    </row>
    <row r="343" spans="1:14" x14ac:dyDescent="0.2">
      <c r="A343" t="s">
        <v>199</v>
      </c>
      <c r="B343" s="1">
        <v>0.77083333333333337</v>
      </c>
      <c r="C343" t="s">
        <v>6</v>
      </c>
      <c r="D343" t="s">
        <v>5</v>
      </c>
      <c r="E343" t="s">
        <v>196</v>
      </c>
      <c r="F343">
        <v>125</v>
      </c>
      <c r="G343" t="str">
        <f>VLOOKUP(Tabel1[[#This Row],[Gruppe]],Statistikkoder!$A$1:$C$158,2,FALSE)</f>
        <v>    Bil &gt; 1,95 m med anhænger                </v>
      </c>
      <c r="H343">
        <v>6</v>
      </c>
      <c r="I343">
        <v>17</v>
      </c>
      <c r="J343">
        <v>30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Personbil</v>
      </c>
    </row>
    <row r="344" spans="1:14" x14ac:dyDescent="0.2">
      <c r="A344" t="s">
        <v>199</v>
      </c>
      <c r="B344" s="1">
        <v>0.77083333333333337</v>
      </c>
      <c r="C344" t="s">
        <v>6</v>
      </c>
      <c r="D344" t="s">
        <v>5</v>
      </c>
      <c r="E344" t="s">
        <v>196</v>
      </c>
      <c r="F344">
        <v>130</v>
      </c>
      <c r="G344" t="str">
        <f>VLOOKUP(Tabel1[[#This Row],[Gruppe]],Statistikkoder!$A$1:$C$158,2,FALSE)</f>
        <v>    Bil &lt; 1,95 m pensionist                  </v>
      </c>
      <c r="H344">
        <v>27</v>
      </c>
      <c r="I344">
        <v>52</v>
      </c>
      <c r="J344">
        <v>162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Personbil</v>
      </c>
    </row>
    <row r="345" spans="1:14" x14ac:dyDescent="0.2">
      <c r="A345" t="s">
        <v>199</v>
      </c>
      <c r="B345" s="1">
        <v>0.77083333333333337</v>
      </c>
      <c r="C345" t="s">
        <v>6</v>
      </c>
      <c r="D345" t="s">
        <v>5</v>
      </c>
      <c r="E345" t="s">
        <v>196</v>
      </c>
      <c r="F345">
        <v>145</v>
      </c>
      <c r="G345" t="str">
        <f>VLOOKUP(Tabel1[[#This Row],[Gruppe]],Statistikkoder!$A$1:$C$158,2,FALSE)</f>
        <v>    Bil &gt; 1,95 m med anhænger pensionist  </v>
      </c>
      <c r="H345">
        <v>1</v>
      </c>
      <c r="I345">
        <v>2</v>
      </c>
      <c r="J345">
        <v>14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Personbil</v>
      </c>
    </row>
    <row r="346" spans="1:14" x14ac:dyDescent="0.2">
      <c r="A346" t="s">
        <v>199</v>
      </c>
      <c r="B346" s="1">
        <v>0.77083333333333337</v>
      </c>
      <c r="C346" t="s">
        <v>6</v>
      </c>
      <c r="D346" t="s">
        <v>5</v>
      </c>
      <c r="E346" t="s">
        <v>196</v>
      </c>
      <c r="F346">
        <v>150</v>
      </c>
      <c r="G346" t="str">
        <f>VLOOKUP(Tabel1[[#This Row],[Gruppe]],Statistikkoder!$A$1:$C$158,2,FALSE)</f>
        <v>    Bil &lt; 2,95 m handicap                </v>
      </c>
      <c r="H346">
        <v>4</v>
      </c>
      <c r="I346">
        <v>8</v>
      </c>
      <c r="J346">
        <v>24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Personbil</v>
      </c>
    </row>
    <row r="347" spans="1:14" x14ac:dyDescent="0.2">
      <c r="A347" t="s">
        <v>199</v>
      </c>
      <c r="B347" s="1">
        <v>0.77083333333333337</v>
      </c>
      <c r="C347" t="s">
        <v>6</v>
      </c>
      <c r="D347" t="s">
        <v>5</v>
      </c>
      <c r="E347" t="s">
        <v>196</v>
      </c>
      <c r="F347">
        <v>310</v>
      </c>
      <c r="G347" t="str">
        <f>VLOOKUP(Tabel1[[#This Row],[Gruppe]],Statistikkoder!$A$1:$C$158,2,FALSE)</f>
        <v>    Autocamper &lt;  8 meter                </v>
      </c>
      <c r="H347">
        <v>1</v>
      </c>
      <c r="I347">
        <v>3</v>
      </c>
      <c r="J347">
        <v>8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Autocamper</v>
      </c>
    </row>
    <row r="348" spans="1:14" x14ac:dyDescent="0.2">
      <c r="A348" t="s">
        <v>199</v>
      </c>
      <c r="B348" s="1">
        <v>0.77083333333333337</v>
      </c>
      <c r="C348" t="s">
        <v>6</v>
      </c>
      <c r="D348" t="s">
        <v>5</v>
      </c>
      <c r="E348" t="s">
        <v>196</v>
      </c>
      <c r="F348">
        <v>330</v>
      </c>
      <c r="G348" t="str">
        <f>VLOOKUP(Tabel1[[#This Row],[Gruppe]],Statistikkoder!$A$1:$C$158,2,FALSE)</f>
        <v>    Autocamper &lt;  8 meter pensionist      </v>
      </c>
      <c r="H348">
        <v>1</v>
      </c>
      <c r="I348">
        <v>2</v>
      </c>
      <c r="J348">
        <v>8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Autocamper</v>
      </c>
    </row>
    <row r="349" spans="1:14" x14ac:dyDescent="0.2">
      <c r="A349" t="s">
        <v>199</v>
      </c>
      <c r="B349" s="1">
        <v>0.77083333333333337</v>
      </c>
      <c r="C349" t="s">
        <v>6</v>
      </c>
      <c r="D349" t="s">
        <v>5</v>
      </c>
      <c r="E349" t="s">
        <v>196</v>
      </c>
      <c r="F349">
        <v>410</v>
      </c>
      <c r="G349" t="str">
        <f>VLOOKUP(Tabel1[[#This Row],[Gruppe]],Statistikkoder!$A$1:$C$158,2,FALSE)</f>
        <v>    MC                                    </v>
      </c>
      <c r="H349">
        <v>6</v>
      </c>
      <c r="I349">
        <v>6</v>
      </c>
      <c r="J349">
        <v>12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MC/Knallert</v>
      </c>
    </row>
    <row r="350" spans="1:14" x14ac:dyDescent="0.2">
      <c r="A350" t="s">
        <v>199</v>
      </c>
      <c r="B350" s="1">
        <v>0.77083333333333337</v>
      </c>
      <c r="C350" t="s">
        <v>6</v>
      </c>
      <c r="D350" t="s">
        <v>5</v>
      </c>
      <c r="E350" t="s">
        <v>196</v>
      </c>
      <c r="F350">
        <v>510</v>
      </c>
      <c r="G350" t="str">
        <f>VLOOKUP(Tabel1[[#This Row],[Gruppe]],Statistikkoder!$A$1:$C$158,2,FALSE)</f>
        <v>    Cykel Voksen                            </v>
      </c>
      <c r="H350">
        <v>8</v>
      </c>
      <c r="I350">
        <v>0</v>
      </c>
      <c r="J350">
        <v>8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Cykel</v>
      </c>
    </row>
    <row r="351" spans="1:14" x14ac:dyDescent="0.2">
      <c r="A351" t="s">
        <v>199</v>
      </c>
      <c r="B351" s="1">
        <v>0.77083333333333337</v>
      </c>
      <c r="C351" t="s">
        <v>6</v>
      </c>
      <c r="D351" t="s">
        <v>5</v>
      </c>
      <c r="E351" t="s">
        <v>196</v>
      </c>
      <c r="F351">
        <v>520</v>
      </c>
      <c r="G351" t="str">
        <f>VLOOKUP(Tabel1[[#This Row],[Gruppe]],Statistikkoder!$A$1:$C$158,2,FALSE)</f>
        <v>    Cykel Barn 12-15 år                      </v>
      </c>
      <c r="H351">
        <v>1</v>
      </c>
      <c r="I351">
        <v>0</v>
      </c>
      <c r="J351">
        <v>1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Cykel</v>
      </c>
    </row>
    <row r="352" spans="1:14" x14ac:dyDescent="0.2">
      <c r="A352" t="s">
        <v>199</v>
      </c>
      <c r="B352" s="1">
        <v>0.77083333333333337</v>
      </c>
      <c r="C352" t="s">
        <v>6</v>
      </c>
      <c r="D352" t="s">
        <v>5</v>
      </c>
      <c r="E352" t="s">
        <v>196</v>
      </c>
      <c r="F352">
        <v>530</v>
      </c>
      <c r="G352" t="str">
        <f>VLOOKUP(Tabel1[[#This Row],[Gruppe]],Statistikkoder!$A$1:$C$158,2,FALSE)</f>
        <v>    Cykel Barn  0-11 år                      </v>
      </c>
      <c r="H352">
        <v>1</v>
      </c>
      <c r="I352">
        <v>0</v>
      </c>
      <c r="J352">
        <v>1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Cykel</v>
      </c>
    </row>
    <row r="353" spans="1:14" x14ac:dyDescent="0.2">
      <c r="A353" t="s">
        <v>199</v>
      </c>
      <c r="B353" s="1">
        <v>0.77083333333333337</v>
      </c>
      <c r="C353" t="s">
        <v>6</v>
      </c>
      <c r="D353" t="s">
        <v>5</v>
      </c>
      <c r="E353" t="s">
        <v>196</v>
      </c>
      <c r="F353">
        <v>710</v>
      </c>
      <c r="G353" t="str">
        <f>VLOOKUP(Tabel1[[#This Row],[Gruppe]],Statistikkoder!$A$1:$C$158,2,FALSE)</f>
        <v>    Forvogn &lt; 10 meter incl. fører          </v>
      </c>
      <c r="H353">
        <v>1</v>
      </c>
      <c r="I353">
        <v>1</v>
      </c>
      <c r="J353">
        <v>10</v>
      </c>
      <c r="K353">
        <f>IF(AND(Tabel1[[#This Row],[Gruppe]]&gt;=610,Tabel1[[#This Row],[Gruppe]]&lt;=765),Tabel1[[#This Row],[Dækmeter]],0)</f>
        <v>10</v>
      </c>
      <c r="L353">
        <v>0</v>
      </c>
      <c r="M353" t="s">
        <v>3</v>
      </c>
      <c r="N353" t="str">
        <f>VLOOKUP($F353,Statistikkoder!$A$2:$C$158,3,FALSE)</f>
        <v>Forvogn</v>
      </c>
    </row>
    <row r="354" spans="1:14" x14ac:dyDescent="0.2">
      <c r="A354" t="s">
        <v>199</v>
      </c>
      <c r="B354" s="1">
        <v>0.77083333333333337</v>
      </c>
      <c r="C354" t="s">
        <v>6</v>
      </c>
      <c r="D354" t="s">
        <v>5</v>
      </c>
      <c r="E354" t="s">
        <v>196</v>
      </c>
      <c r="F354">
        <v>730</v>
      </c>
      <c r="G354" t="str">
        <f>VLOOKUP(Tabel1[[#This Row],[Gruppe]],Statistikkoder!$A$1:$C$158,2,FALSE)</f>
        <v>    Sættevogn 17 m. max 40 tons            </v>
      </c>
      <c r="H354">
        <v>1</v>
      </c>
      <c r="I354">
        <v>2</v>
      </c>
      <c r="J354">
        <v>18</v>
      </c>
      <c r="K354">
        <f>IF(AND(Tabel1[[#This Row],[Gruppe]]&gt;=610,Tabel1[[#This Row],[Gruppe]]&lt;=765),Tabel1[[#This Row],[Dækmeter]],0)</f>
        <v>18</v>
      </c>
      <c r="L354">
        <v>0</v>
      </c>
      <c r="M354" t="s">
        <v>3</v>
      </c>
      <c r="N354" t="str">
        <f>VLOOKUP($F354,Statistikkoder!$A$2:$C$158,3,FALSE)</f>
        <v>Sættevogn</v>
      </c>
    </row>
    <row r="355" spans="1:14" x14ac:dyDescent="0.2">
      <c r="A355" t="s">
        <v>199</v>
      </c>
      <c r="B355" s="1">
        <v>0.77083333333333337</v>
      </c>
      <c r="C355" t="s">
        <v>6</v>
      </c>
      <c r="D355" t="s">
        <v>5</v>
      </c>
      <c r="E355" t="s">
        <v>196</v>
      </c>
      <c r="F355">
        <v>930</v>
      </c>
      <c r="G355" t="str">
        <f>VLOOKUP(Tabel1[[#This Row],[Gruppe]],Statistikkoder!$A$1:$C$158,2,FALSE)</f>
        <v>    Pendler Gående Voksen                    </v>
      </c>
      <c r="H355">
        <v>1</v>
      </c>
      <c r="I355">
        <v>1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Passager</v>
      </c>
    </row>
    <row r="356" spans="1:14" x14ac:dyDescent="0.2">
      <c r="A356" t="s">
        <v>199</v>
      </c>
      <c r="B356" s="1">
        <v>0.77083333333333337</v>
      </c>
      <c r="C356" t="s">
        <v>6</v>
      </c>
      <c r="D356" t="s">
        <v>5</v>
      </c>
      <c r="E356" t="s">
        <v>196</v>
      </c>
      <c r="F356">
        <v>945</v>
      </c>
      <c r="G356" t="str">
        <f>VLOOKUP(Tabel1[[#This Row],[Gruppe]],Statistikkoder!$A$1:$C$158,2,FALSE)</f>
        <v xml:space="preserve">    Pendler Bil &lt; 1,95 m                            </v>
      </c>
      <c r="H356">
        <v>24</v>
      </c>
      <c r="I356">
        <v>57</v>
      </c>
      <c r="J356">
        <v>143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Personbil</v>
      </c>
    </row>
    <row r="357" spans="1:14" x14ac:dyDescent="0.2">
      <c r="A357" t="s">
        <v>199</v>
      </c>
      <c r="B357" s="1">
        <v>0.77083333333333337</v>
      </c>
      <c r="C357" t="s">
        <v>6</v>
      </c>
      <c r="D357" t="s">
        <v>5</v>
      </c>
      <c r="E357" t="s">
        <v>196</v>
      </c>
      <c r="F357">
        <v>996</v>
      </c>
      <c r="G357" t="str">
        <f>VLOOKUP(Tabel1[[#This Row],[Gruppe]],Statistikkoder!$A$1:$C$158,2,FALSE)</f>
        <v>    Passager i køretøj                            </v>
      </c>
      <c r="H357">
        <v>564</v>
      </c>
      <c r="I357">
        <v>564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Passager</v>
      </c>
    </row>
    <row r="358" spans="1:14" x14ac:dyDescent="0.2">
      <c r="A358" t="s">
        <v>199</v>
      </c>
      <c r="B358" s="1">
        <v>0.77083333333333337</v>
      </c>
      <c r="C358" t="s">
        <v>6</v>
      </c>
      <c r="D358" t="s">
        <v>5</v>
      </c>
      <c r="E358" t="s">
        <v>196</v>
      </c>
      <c r="F358">
        <v>997</v>
      </c>
      <c r="G358" t="str">
        <f>VLOOKUP(Tabel1[[#This Row],[Gruppe]],Statistikkoder!$A$1:$C$158,2,FALSE)</f>
        <v>    Passager ekstra i bil                          </v>
      </c>
      <c r="H358">
        <v>23</v>
      </c>
      <c r="I358">
        <v>23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Passager</v>
      </c>
    </row>
    <row r="359" spans="1:14" x14ac:dyDescent="0.2">
      <c r="A359" t="s">
        <v>199</v>
      </c>
      <c r="B359" s="1">
        <v>0.85416666666666663</v>
      </c>
      <c r="C359" t="s">
        <v>7</v>
      </c>
      <c r="D359" t="s">
        <v>8</v>
      </c>
      <c r="E359" t="s">
        <v>196</v>
      </c>
      <c r="F359">
        <v>10</v>
      </c>
      <c r="G359" t="str">
        <f>VLOOKUP(Tabel1[[#This Row],[Gruppe]],Statistikkoder!$A$1:$C$158,2,FALSE)</f>
        <v>    Voksen gående                    </v>
      </c>
      <c r="H359">
        <v>14</v>
      </c>
      <c r="I359">
        <v>14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Passager</v>
      </c>
    </row>
    <row r="360" spans="1:14" x14ac:dyDescent="0.2">
      <c r="A360" t="s">
        <v>199</v>
      </c>
      <c r="B360" s="1">
        <v>0.85416666666666663</v>
      </c>
      <c r="C360" t="s">
        <v>7</v>
      </c>
      <c r="D360" t="s">
        <v>8</v>
      </c>
      <c r="E360" t="s">
        <v>196</v>
      </c>
      <c r="F360">
        <v>14</v>
      </c>
      <c r="G360" t="str">
        <f>VLOOKUP(Tabel1[[#This Row],[Gruppe]],Statistikkoder!$A$1:$C$158,2,FALSE)</f>
        <v xml:space="preserve">    DSB togrejsende                         </v>
      </c>
      <c r="H360">
        <v>9</v>
      </c>
      <c r="I360">
        <v>9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Passager</v>
      </c>
    </row>
    <row r="361" spans="1:14" x14ac:dyDescent="0.2">
      <c r="A361" t="s">
        <v>199</v>
      </c>
      <c r="B361" s="1">
        <v>0.85416666666666663</v>
      </c>
      <c r="C361" t="s">
        <v>7</v>
      </c>
      <c r="D361" t="s">
        <v>8</v>
      </c>
      <c r="E361" t="s">
        <v>196</v>
      </c>
      <c r="F361">
        <v>18</v>
      </c>
      <c r="G361" t="str">
        <f>VLOOKUP(Tabel1[[#This Row],[Gruppe]],Statistikkoder!$A$1:$C$158,2,FALSE)</f>
        <v xml:space="preserve">    KE Busrejsende                          </v>
      </c>
      <c r="H361">
        <v>74</v>
      </c>
      <c r="I361">
        <v>74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Passager</v>
      </c>
    </row>
    <row r="362" spans="1:14" x14ac:dyDescent="0.2">
      <c r="A362" t="s">
        <v>199</v>
      </c>
      <c r="B362" s="1">
        <v>0.85416666666666663</v>
      </c>
      <c r="C362" t="s">
        <v>7</v>
      </c>
      <c r="D362" t="s">
        <v>8</v>
      </c>
      <c r="E362" t="s">
        <v>196</v>
      </c>
      <c r="F362">
        <v>20</v>
      </c>
      <c r="G362" t="str">
        <f>VLOOKUP(Tabel1[[#This Row],[Gruppe]],Statistikkoder!$A$1:$C$158,2,FALSE)</f>
        <v>    Barn 12-15 år gående              </v>
      </c>
      <c r="H362">
        <v>1</v>
      </c>
      <c r="I362">
        <v>1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Passager</v>
      </c>
    </row>
    <row r="363" spans="1:14" x14ac:dyDescent="0.2">
      <c r="A363" t="s">
        <v>199</v>
      </c>
      <c r="B363" s="1">
        <v>0.85416666666666663</v>
      </c>
      <c r="C363" t="s">
        <v>7</v>
      </c>
      <c r="D363" t="s">
        <v>8</v>
      </c>
      <c r="E363" t="s">
        <v>196</v>
      </c>
      <c r="F363">
        <v>30</v>
      </c>
      <c r="G363" t="str">
        <f>VLOOKUP(Tabel1[[#This Row],[Gruppe]],Statistikkoder!$A$1:$C$158,2,FALSE)</f>
        <v>    Barn  0-11 år gående              </v>
      </c>
      <c r="H363">
        <v>2</v>
      </c>
      <c r="I363">
        <v>2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Passager</v>
      </c>
    </row>
    <row r="364" spans="1:14" x14ac:dyDescent="0.2">
      <c r="A364" t="s">
        <v>199</v>
      </c>
      <c r="B364" s="1">
        <v>0.85416666666666663</v>
      </c>
      <c r="C364" t="s">
        <v>7</v>
      </c>
      <c r="D364" t="s">
        <v>8</v>
      </c>
      <c r="E364" t="s">
        <v>196</v>
      </c>
      <c r="F364">
        <v>110</v>
      </c>
      <c r="G364" t="str">
        <f>VLOOKUP(Tabel1[[#This Row],[Gruppe]],Statistikkoder!$A$1:$C$158,2,FALSE)</f>
        <v>    Bil &lt; 1,95 m                            </v>
      </c>
      <c r="H364">
        <v>86</v>
      </c>
      <c r="I364">
        <v>235</v>
      </c>
      <c r="J364">
        <v>433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Personbil</v>
      </c>
    </row>
    <row r="365" spans="1:14" x14ac:dyDescent="0.2">
      <c r="A365" t="s">
        <v>199</v>
      </c>
      <c r="B365" s="1">
        <v>0.85416666666666663</v>
      </c>
      <c r="C365" t="s">
        <v>7</v>
      </c>
      <c r="D365" t="s">
        <v>8</v>
      </c>
      <c r="E365" t="s">
        <v>196</v>
      </c>
      <c r="F365">
        <v>120</v>
      </c>
      <c r="G365" t="str">
        <f>VLOOKUP(Tabel1[[#This Row],[Gruppe]],Statistikkoder!$A$1:$C$158,2,FALSE)</f>
        <v>    Bil &gt; 1,95 m                            </v>
      </c>
      <c r="H365">
        <v>9</v>
      </c>
      <c r="I365">
        <v>26</v>
      </c>
      <c r="J365">
        <v>54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199</v>
      </c>
      <c r="B366" s="1">
        <v>0.85416666666666663</v>
      </c>
      <c r="C366" t="s">
        <v>7</v>
      </c>
      <c r="D366" t="s">
        <v>8</v>
      </c>
      <c r="E366" t="s">
        <v>196</v>
      </c>
      <c r="F366">
        <v>125</v>
      </c>
      <c r="G366" t="str">
        <f>VLOOKUP(Tabel1[[#This Row],[Gruppe]],Statistikkoder!$A$1:$C$158,2,FALSE)</f>
        <v>    Bil &gt; 1,95 m med anhænger                </v>
      </c>
      <c r="H366">
        <v>3</v>
      </c>
      <c r="I366">
        <v>9</v>
      </c>
      <c r="J366">
        <v>15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199</v>
      </c>
      <c r="B367" s="1">
        <v>0.85416666666666663</v>
      </c>
      <c r="C367" t="s">
        <v>7</v>
      </c>
      <c r="D367" t="s">
        <v>8</v>
      </c>
      <c r="E367" t="s">
        <v>196</v>
      </c>
      <c r="F367">
        <v>130</v>
      </c>
      <c r="G367" t="str">
        <f>VLOOKUP(Tabel1[[#This Row],[Gruppe]],Statistikkoder!$A$1:$C$158,2,FALSE)</f>
        <v>    Bil &lt; 1,95 m pensionist                  </v>
      </c>
      <c r="H367">
        <v>7</v>
      </c>
      <c r="I367">
        <v>12</v>
      </c>
      <c r="J367">
        <v>42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Personbil</v>
      </c>
    </row>
    <row r="368" spans="1:14" x14ac:dyDescent="0.2">
      <c r="A368" t="s">
        <v>199</v>
      </c>
      <c r="B368" s="1">
        <v>0.85416666666666663</v>
      </c>
      <c r="C368" t="s">
        <v>7</v>
      </c>
      <c r="D368" t="s">
        <v>8</v>
      </c>
      <c r="E368" t="s">
        <v>196</v>
      </c>
      <c r="F368">
        <v>150</v>
      </c>
      <c r="G368" t="str">
        <f>VLOOKUP(Tabel1[[#This Row],[Gruppe]],Statistikkoder!$A$1:$C$158,2,FALSE)</f>
        <v>    Bil &lt; 2,95 m handicap                </v>
      </c>
      <c r="H368">
        <v>2</v>
      </c>
      <c r="I368">
        <v>4</v>
      </c>
      <c r="J368">
        <v>12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Personbil</v>
      </c>
    </row>
    <row r="369" spans="1:14" x14ac:dyDescent="0.2">
      <c r="A369" t="s">
        <v>199</v>
      </c>
      <c r="B369" s="1">
        <v>0.85416666666666663</v>
      </c>
      <c r="C369" t="s">
        <v>7</v>
      </c>
      <c r="D369" t="s">
        <v>8</v>
      </c>
      <c r="E369" t="s">
        <v>196</v>
      </c>
      <c r="F369">
        <v>410</v>
      </c>
      <c r="G369" t="str">
        <f>VLOOKUP(Tabel1[[#This Row],[Gruppe]],Statistikkoder!$A$1:$C$158,2,FALSE)</f>
        <v>    MC                                    </v>
      </c>
      <c r="H369">
        <v>3</v>
      </c>
      <c r="I369">
        <v>3</v>
      </c>
      <c r="J369">
        <v>6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MC/Knallert</v>
      </c>
    </row>
    <row r="370" spans="1:14" x14ac:dyDescent="0.2">
      <c r="A370" t="s">
        <v>199</v>
      </c>
      <c r="B370" s="1">
        <v>0.85416666666666663</v>
      </c>
      <c r="C370" t="s">
        <v>7</v>
      </c>
      <c r="D370" t="s">
        <v>8</v>
      </c>
      <c r="E370" t="s">
        <v>196</v>
      </c>
      <c r="F370">
        <v>510</v>
      </c>
      <c r="G370" t="str">
        <f>VLOOKUP(Tabel1[[#This Row],[Gruppe]],Statistikkoder!$A$1:$C$158,2,FALSE)</f>
        <v>    Cykel Voksen                            </v>
      </c>
      <c r="H370">
        <v>8</v>
      </c>
      <c r="I370">
        <v>0</v>
      </c>
      <c r="J370">
        <v>8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Cykel</v>
      </c>
    </row>
    <row r="371" spans="1:14" x14ac:dyDescent="0.2">
      <c r="A371" t="s">
        <v>199</v>
      </c>
      <c r="B371" s="1">
        <v>0.85416666666666663</v>
      </c>
      <c r="C371" t="s">
        <v>7</v>
      </c>
      <c r="D371" t="s">
        <v>8</v>
      </c>
      <c r="E371" t="s">
        <v>196</v>
      </c>
      <c r="F371">
        <v>710</v>
      </c>
      <c r="G371" t="str">
        <f>VLOOKUP(Tabel1[[#This Row],[Gruppe]],Statistikkoder!$A$1:$C$158,2,FALSE)</f>
        <v>    Forvogn &lt; 10 meter incl. fører          </v>
      </c>
      <c r="H371">
        <v>1</v>
      </c>
      <c r="I371">
        <v>1</v>
      </c>
      <c r="J371">
        <v>10</v>
      </c>
      <c r="K371">
        <f>IF(AND(Tabel1[[#This Row],[Gruppe]]&gt;=610,Tabel1[[#This Row],[Gruppe]]&lt;=765),Tabel1[[#This Row],[Dækmeter]],0)</f>
        <v>10</v>
      </c>
      <c r="L371">
        <v>0</v>
      </c>
      <c r="M371" t="s">
        <v>3</v>
      </c>
      <c r="N371" t="str">
        <f>VLOOKUP($F371,Statistikkoder!$A$2:$C$158,3,FALSE)</f>
        <v>Forvogn</v>
      </c>
    </row>
    <row r="372" spans="1:14" x14ac:dyDescent="0.2">
      <c r="A372" t="s">
        <v>199</v>
      </c>
      <c r="B372" s="1">
        <v>0.85416666666666663</v>
      </c>
      <c r="C372" t="s">
        <v>7</v>
      </c>
      <c r="D372" t="s">
        <v>8</v>
      </c>
      <c r="E372" t="s">
        <v>196</v>
      </c>
      <c r="F372">
        <v>730</v>
      </c>
      <c r="G372" t="str">
        <f>VLOOKUP(Tabel1[[#This Row],[Gruppe]],Statistikkoder!$A$1:$C$158,2,FALSE)</f>
        <v>    Sættevogn 17 m. max 40 tons            </v>
      </c>
      <c r="H372">
        <v>1</v>
      </c>
      <c r="I372">
        <v>1</v>
      </c>
      <c r="J372">
        <v>18</v>
      </c>
      <c r="K372">
        <f>IF(AND(Tabel1[[#This Row],[Gruppe]]&gt;=610,Tabel1[[#This Row],[Gruppe]]&lt;=765),Tabel1[[#This Row],[Dækmeter]],0)</f>
        <v>18</v>
      </c>
      <c r="L372">
        <v>0</v>
      </c>
      <c r="M372" t="s">
        <v>3</v>
      </c>
      <c r="N372" t="str">
        <f>VLOOKUP($F372,Statistikkoder!$A$2:$C$158,3,FALSE)</f>
        <v>Sættevogn</v>
      </c>
    </row>
    <row r="373" spans="1:14" x14ac:dyDescent="0.2">
      <c r="A373" t="s">
        <v>199</v>
      </c>
      <c r="B373" s="1">
        <v>0.85416666666666663</v>
      </c>
      <c r="C373" t="s">
        <v>7</v>
      </c>
      <c r="D373" t="s">
        <v>8</v>
      </c>
      <c r="E373" t="s">
        <v>196</v>
      </c>
      <c r="F373">
        <v>945</v>
      </c>
      <c r="G373" t="str">
        <f>VLOOKUP(Tabel1[[#This Row],[Gruppe]],Statistikkoder!$A$1:$C$158,2,FALSE)</f>
        <v xml:space="preserve">    Pendler Bil &lt; 1,95 m                            </v>
      </c>
      <c r="H373">
        <v>5</v>
      </c>
      <c r="I373">
        <v>7</v>
      </c>
      <c r="J373">
        <v>30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199</v>
      </c>
      <c r="B374" s="1">
        <v>0.85416666666666663</v>
      </c>
      <c r="C374" t="s">
        <v>7</v>
      </c>
      <c r="D374" t="s">
        <v>8</v>
      </c>
      <c r="E374" t="s">
        <v>196</v>
      </c>
      <c r="F374">
        <v>996</v>
      </c>
      <c r="G374" t="str">
        <f>VLOOKUP(Tabel1[[#This Row],[Gruppe]],Statistikkoder!$A$1:$C$158,2,FALSE)</f>
        <v>    Passager i køretøj                            </v>
      </c>
      <c r="H374">
        <v>298</v>
      </c>
      <c r="I374">
        <v>298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Passager</v>
      </c>
    </row>
    <row r="375" spans="1:14" x14ac:dyDescent="0.2">
      <c r="A375" t="s">
        <v>199</v>
      </c>
      <c r="B375" s="1">
        <v>0.85416666666666663</v>
      </c>
      <c r="C375" t="s">
        <v>7</v>
      </c>
      <c r="D375" t="s">
        <v>8</v>
      </c>
      <c r="E375" t="s">
        <v>196</v>
      </c>
      <c r="F375">
        <v>997</v>
      </c>
      <c r="G375" t="str">
        <f>VLOOKUP(Tabel1[[#This Row],[Gruppe]],Statistikkoder!$A$1:$C$158,2,FALSE)</f>
        <v>    Passager ekstra i bil                          </v>
      </c>
      <c r="H375">
        <v>2</v>
      </c>
      <c r="I375">
        <v>2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199</v>
      </c>
      <c r="B376" s="1">
        <v>0.85416666666666663</v>
      </c>
      <c r="C376" t="s">
        <v>6</v>
      </c>
      <c r="D376" t="s">
        <v>5</v>
      </c>
      <c r="E376" t="s">
        <v>198</v>
      </c>
      <c r="F376">
        <v>10</v>
      </c>
      <c r="G376" t="str">
        <f>VLOOKUP(Tabel1[[#This Row],[Gruppe]],Statistikkoder!$A$1:$C$158,2,FALSE)</f>
        <v>    Voksen gående                    </v>
      </c>
      <c r="H376">
        <v>12</v>
      </c>
      <c r="I376">
        <v>12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199</v>
      </c>
      <c r="B377" s="1">
        <v>0.85416666666666663</v>
      </c>
      <c r="C377" t="s">
        <v>6</v>
      </c>
      <c r="D377" t="s">
        <v>5</v>
      </c>
      <c r="E377" t="s">
        <v>198</v>
      </c>
      <c r="F377">
        <v>14</v>
      </c>
      <c r="G377" t="str">
        <f>VLOOKUP(Tabel1[[#This Row],[Gruppe]],Statistikkoder!$A$1:$C$158,2,FALSE)</f>
        <v xml:space="preserve">    DSB togrejsende                         </v>
      </c>
      <c r="H377">
        <v>1</v>
      </c>
      <c r="I377">
        <v>1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Passager</v>
      </c>
    </row>
    <row r="378" spans="1:14" x14ac:dyDescent="0.2">
      <c r="A378" t="s">
        <v>199</v>
      </c>
      <c r="B378" s="1">
        <v>0.85416666666666663</v>
      </c>
      <c r="C378" t="s">
        <v>6</v>
      </c>
      <c r="D378" t="s">
        <v>5</v>
      </c>
      <c r="E378" t="s">
        <v>198</v>
      </c>
      <c r="F378">
        <v>20</v>
      </c>
      <c r="G378" t="str">
        <f>VLOOKUP(Tabel1[[#This Row],[Gruppe]],Statistikkoder!$A$1:$C$158,2,FALSE)</f>
        <v>    Barn 12-15 år gående              </v>
      </c>
      <c r="H378">
        <v>1</v>
      </c>
      <c r="I378">
        <v>1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Passager</v>
      </c>
    </row>
    <row r="379" spans="1:14" x14ac:dyDescent="0.2">
      <c r="A379" t="s">
        <v>199</v>
      </c>
      <c r="B379" s="1">
        <v>0.85416666666666663</v>
      </c>
      <c r="C379" t="s">
        <v>6</v>
      </c>
      <c r="D379" t="s">
        <v>5</v>
      </c>
      <c r="E379" t="s">
        <v>198</v>
      </c>
      <c r="F379">
        <v>30</v>
      </c>
      <c r="G379" t="str">
        <f>VLOOKUP(Tabel1[[#This Row],[Gruppe]],Statistikkoder!$A$1:$C$158,2,FALSE)</f>
        <v>    Barn  0-11 år gående              </v>
      </c>
      <c r="H379">
        <v>3</v>
      </c>
      <c r="I379">
        <v>3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Passager</v>
      </c>
    </row>
    <row r="380" spans="1:14" x14ac:dyDescent="0.2">
      <c r="A380" t="s">
        <v>199</v>
      </c>
      <c r="B380" s="1">
        <v>0.85416666666666663</v>
      </c>
      <c r="C380" t="s">
        <v>6</v>
      </c>
      <c r="D380" t="s">
        <v>5</v>
      </c>
      <c r="E380" t="s">
        <v>198</v>
      </c>
      <c r="F380">
        <v>110</v>
      </c>
      <c r="G380" t="str">
        <f>VLOOKUP(Tabel1[[#This Row],[Gruppe]],Statistikkoder!$A$1:$C$158,2,FALSE)</f>
        <v>    Bil &lt; 1,95 m                            </v>
      </c>
      <c r="H380">
        <v>208</v>
      </c>
      <c r="I380">
        <v>610</v>
      </c>
      <c r="J380">
        <v>1097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 x14ac:dyDescent="0.2">
      <c r="A381" t="s">
        <v>199</v>
      </c>
      <c r="B381" s="1">
        <v>0.85416666666666663</v>
      </c>
      <c r="C381" t="s">
        <v>6</v>
      </c>
      <c r="D381" t="s">
        <v>5</v>
      </c>
      <c r="E381" t="s">
        <v>198</v>
      </c>
      <c r="F381">
        <v>120</v>
      </c>
      <c r="G381" t="str">
        <f>VLOOKUP(Tabel1[[#This Row],[Gruppe]],Statistikkoder!$A$1:$C$158,2,FALSE)</f>
        <v>    Bil &gt; 1,95 m                            </v>
      </c>
      <c r="H381">
        <v>9</v>
      </c>
      <c r="I381">
        <v>23</v>
      </c>
      <c r="J381">
        <v>54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199</v>
      </c>
      <c r="B382" s="1">
        <v>0.85416666666666663</v>
      </c>
      <c r="C382" t="s">
        <v>6</v>
      </c>
      <c r="D382" t="s">
        <v>5</v>
      </c>
      <c r="E382" t="s">
        <v>198</v>
      </c>
      <c r="F382">
        <v>130</v>
      </c>
      <c r="G382" t="str">
        <f>VLOOKUP(Tabel1[[#This Row],[Gruppe]],Statistikkoder!$A$1:$C$158,2,FALSE)</f>
        <v>    Bil &lt; 1,95 m pensionist                  </v>
      </c>
      <c r="H382">
        <v>1</v>
      </c>
      <c r="I382">
        <v>2</v>
      </c>
      <c r="J382">
        <v>6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Personbil</v>
      </c>
    </row>
    <row r="383" spans="1:14" x14ac:dyDescent="0.2">
      <c r="A383" t="s">
        <v>199</v>
      </c>
      <c r="B383" s="1">
        <v>0.85416666666666663</v>
      </c>
      <c r="C383" t="s">
        <v>6</v>
      </c>
      <c r="D383" t="s">
        <v>5</v>
      </c>
      <c r="E383" t="s">
        <v>198</v>
      </c>
      <c r="F383">
        <v>150</v>
      </c>
      <c r="G383" t="str">
        <f>VLOOKUP(Tabel1[[#This Row],[Gruppe]],Statistikkoder!$A$1:$C$158,2,FALSE)</f>
        <v>    Bil &lt; 2,95 m handicap                </v>
      </c>
      <c r="H383">
        <v>2</v>
      </c>
      <c r="I383">
        <v>4</v>
      </c>
      <c r="J383">
        <v>12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Personbil</v>
      </c>
    </row>
    <row r="384" spans="1:14" x14ac:dyDescent="0.2">
      <c r="A384" t="s">
        <v>199</v>
      </c>
      <c r="B384" s="1">
        <v>0.85416666666666663</v>
      </c>
      <c r="C384" t="s">
        <v>6</v>
      </c>
      <c r="D384" t="s">
        <v>5</v>
      </c>
      <c r="E384" t="s">
        <v>198</v>
      </c>
      <c r="F384">
        <v>620</v>
      </c>
      <c r="G384" t="str">
        <f>VLOOKUP(Tabel1[[#This Row],[Gruppe]],Statistikkoder!$A$1:$C$158,2,FALSE)</f>
        <v>    Bus &lt; 14 m incl. passagerer              </v>
      </c>
      <c r="H384">
        <v>1</v>
      </c>
      <c r="I384">
        <v>35</v>
      </c>
      <c r="J384">
        <v>14</v>
      </c>
      <c r="K384">
        <f>IF(AND(Tabel1[[#This Row],[Gruppe]]&gt;=610,Tabel1[[#This Row],[Gruppe]]&lt;=765),Tabel1[[#This Row],[Dækmeter]],0)</f>
        <v>14</v>
      </c>
      <c r="L384">
        <v>0</v>
      </c>
      <c r="M384" t="s">
        <v>3</v>
      </c>
      <c r="N384" t="str">
        <f>VLOOKUP($F384,Statistikkoder!$A$2:$C$158,3,FALSE)</f>
        <v>Bus</v>
      </c>
    </row>
    <row r="385" spans="1:14" x14ac:dyDescent="0.2">
      <c r="A385" t="s">
        <v>199</v>
      </c>
      <c r="B385" s="1">
        <v>0.85416666666666663</v>
      </c>
      <c r="C385" t="s">
        <v>6</v>
      </c>
      <c r="D385" t="s">
        <v>5</v>
      </c>
      <c r="E385" t="s">
        <v>198</v>
      </c>
      <c r="F385">
        <v>930</v>
      </c>
      <c r="G385" t="str">
        <f>VLOOKUP(Tabel1[[#This Row],[Gruppe]],Statistikkoder!$A$1:$C$158,2,FALSE)</f>
        <v>    Pendler Gående Voksen                    </v>
      </c>
      <c r="H385">
        <v>1</v>
      </c>
      <c r="I385">
        <v>1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Passager</v>
      </c>
    </row>
    <row r="386" spans="1:14" x14ac:dyDescent="0.2">
      <c r="A386" t="s">
        <v>199</v>
      </c>
      <c r="B386" s="1">
        <v>0.85416666666666663</v>
      </c>
      <c r="C386" t="s">
        <v>6</v>
      </c>
      <c r="D386" t="s">
        <v>5</v>
      </c>
      <c r="E386" t="s">
        <v>198</v>
      </c>
      <c r="F386">
        <v>945</v>
      </c>
      <c r="G386" t="str">
        <f>VLOOKUP(Tabel1[[#This Row],[Gruppe]],Statistikkoder!$A$1:$C$158,2,FALSE)</f>
        <v xml:space="preserve">    Pendler Bil &lt; 1,95 m                            </v>
      </c>
      <c r="H386">
        <v>3</v>
      </c>
      <c r="I386">
        <v>4</v>
      </c>
      <c r="J386">
        <v>18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Personbil</v>
      </c>
    </row>
    <row r="387" spans="1:14" x14ac:dyDescent="0.2">
      <c r="A387" t="s">
        <v>199</v>
      </c>
      <c r="B387" s="1">
        <v>0.85416666666666663</v>
      </c>
      <c r="C387" t="s">
        <v>6</v>
      </c>
      <c r="D387" t="s">
        <v>5</v>
      </c>
      <c r="E387" t="s">
        <v>198</v>
      </c>
      <c r="F387">
        <v>996</v>
      </c>
      <c r="G387" t="str">
        <f>VLOOKUP(Tabel1[[#This Row],[Gruppe]],Statistikkoder!$A$1:$C$158,2,FALSE)</f>
        <v>    Passager i køretøj                            </v>
      </c>
      <c r="H387">
        <v>678</v>
      </c>
      <c r="I387">
        <v>678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Passager</v>
      </c>
    </row>
    <row r="388" spans="1:14" x14ac:dyDescent="0.2">
      <c r="A388" t="s">
        <v>199</v>
      </c>
      <c r="B388" s="1">
        <v>0.85416666666666663</v>
      </c>
      <c r="C388" t="s">
        <v>6</v>
      </c>
      <c r="D388" t="s">
        <v>5</v>
      </c>
      <c r="E388" t="s">
        <v>198</v>
      </c>
      <c r="F388">
        <v>997</v>
      </c>
      <c r="G388" t="str">
        <f>VLOOKUP(Tabel1[[#This Row],[Gruppe]],Statistikkoder!$A$1:$C$158,2,FALSE)</f>
        <v>    Passager ekstra i bil                          </v>
      </c>
      <c r="H388">
        <v>7</v>
      </c>
      <c r="I388">
        <v>7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Passager</v>
      </c>
    </row>
    <row r="389" spans="1:14" x14ac:dyDescent="0.2">
      <c r="A389" t="s">
        <v>199</v>
      </c>
      <c r="B389" s="1">
        <v>0.9375</v>
      </c>
      <c r="C389" t="s">
        <v>7</v>
      </c>
      <c r="D389" t="s">
        <v>8</v>
      </c>
      <c r="E389" t="s">
        <v>198</v>
      </c>
      <c r="F389">
        <v>10</v>
      </c>
      <c r="G389" t="str">
        <f>VLOOKUP(Tabel1[[#This Row],[Gruppe]],Statistikkoder!$A$1:$C$158,2,FALSE)</f>
        <v>    Voksen gående                    </v>
      </c>
      <c r="H389">
        <v>4</v>
      </c>
      <c r="I389">
        <v>4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Passager</v>
      </c>
    </row>
    <row r="390" spans="1:14" x14ac:dyDescent="0.2">
      <c r="A390" t="s">
        <v>199</v>
      </c>
      <c r="B390" s="1">
        <v>0.9375</v>
      </c>
      <c r="C390" t="s">
        <v>7</v>
      </c>
      <c r="D390" t="s">
        <v>8</v>
      </c>
      <c r="E390" t="s">
        <v>198</v>
      </c>
      <c r="F390">
        <v>14</v>
      </c>
      <c r="G390" t="str">
        <f>VLOOKUP(Tabel1[[#This Row],[Gruppe]],Statistikkoder!$A$1:$C$158,2,FALSE)</f>
        <v xml:space="preserve">    DSB togrejsende                         </v>
      </c>
      <c r="H390">
        <v>5</v>
      </c>
      <c r="I390">
        <v>5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Passager</v>
      </c>
    </row>
    <row r="391" spans="1:14" x14ac:dyDescent="0.2">
      <c r="A391" t="s">
        <v>199</v>
      </c>
      <c r="B391" s="1">
        <v>0.9375</v>
      </c>
      <c r="C391" t="s">
        <v>7</v>
      </c>
      <c r="D391" t="s">
        <v>8</v>
      </c>
      <c r="E391" t="s">
        <v>198</v>
      </c>
      <c r="F391">
        <v>110</v>
      </c>
      <c r="G391" t="str">
        <f>VLOOKUP(Tabel1[[#This Row],[Gruppe]],Statistikkoder!$A$1:$C$158,2,FALSE)</f>
        <v>    Bil &lt; 1,95 m                            </v>
      </c>
      <c r="H391">
        <v>84</v>
      </c>
      <c r="I391">
        <v>197</v>
      </c>
      <c r="J391">
        <v>422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Personbil</v>
      </c>
    </row>
    <row r="392" spans="1:14" x14ac:dyDescent="0.2">
      <c r="A392" t="s">
        <v>199</v>
      </c>
      <c r="B392" s="1">
        <v>0.9375</v>
      </c>
      <c r="C392" t="s">
        <v>7</v>
      </c>
      <c r="D392" t="s">
        <v>8</v>
      </c>
      <c r="E392" t="s">
        <v>198</v>
      </c>
      <c r="F392">
        <v>120</v>
      </c>
      <c r="G392" t="str">
        <f>VLOOKUP(Tabel1[[#This Row],[Gruppe]],Statistikkoder!$A$1:$C$158,2,FALSE)</f>
        <v>    Bil &gt; 1,95 m                            </v>
      </c>
      <c r="H392">
        <v>4</v>
      </c>
      <c r="I392">
        <v>10</v>
      </c>
      <c r="J392">
        <v>24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 x14ac:dyDescent="0.2">
      <c r="A393" t="s">
        <v>199</v>
      </c>
      <c r="B393" s="1">
        <v>0.9375</v>
      </c>
      <c r="C393" t="s">
        <v>7</v>
      </c>
      <c r="D393" t="s">
        <v>8</v>
      </c>
      <c r="E393" t="s">
        <v>198</v>
      </c>
      <c r="F393">
        <v>130</v>
      </c>
      <c r="G393" t="str">
        <f>VLOOKUP(Tabel1[[#This Row],[Gruppe]],Statistikkoder!$A$1:$C$158,2,FALSE)</f>
        <v>    Bil &lt; 1,95 m pensionist                  </v>
      </c>
      <c r="H393">
        <v>2</v>
      </c>
      <c r="I393">
        <v>4</v>
      </c>
      <c r="J393">
        <v>12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Personbil</v>
      </c>
    </row>
    <row r="394" spans="1:14" x14ac:dyDescent="0.2">
      <c r="A394" t="s">
        <v>199</v>
      </c>
      <c r="B394" s="1">
        <v>0.9375</v>
      </c>
      <c r="C394" t="s">
        <v>7</v>
      </c>
      <c r="D394" t="s">
        <v>8</v>
      </c>
      <c r="E394" t="s">
        <v>198</v>
      </c>
      <c r="F394">
        <v>140</v>
      </c>
      <c r="G394" t="str">
        <f>VLOOKUP(Tabel1[[#This Row],[Gruppe]],Statistikkoder!$A$1:$C$158,2,FALSE)</f>
        <v>    Bil &gt; 1,95 m pensionist              </v>
      </c>
      <c r="H394">
        <v>1</v>
      </c>
      <c r="I394">
        <v>2</v>
      </c>
      <c r="J394">
        <v>6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Personbil</v>
      </c>
    </row>
    <row r="395" spans="1:14" x14ac:dyDescent="0.2">
      <c r="A395" t="s">
        <v>199</v>
      </c>
      <c r="B395" s="1">
        <v>0.9375</v>
      </c>
      <c r="C395" t="s">
        <v>7</v>
      </c>
      <c r="D395" t="s">
        <v>8</v>
      </c>
      <c r="E395" t="s">
        <v>198</v>
      </c>
      <c r="F395">
        <v>150</v>
      </c>
      <c r="G395" t="str">
        <f>VLOOKUP(Tabel1[[#This Row],[Gruppe]],Statistikkoder!$A$1:$C$158,2,FALSE)</f>
        <v>    Bil &lt; 2,95 m handicap                </v>
      </c>
      <c r="H395">
        <v>2</v>
      </c>
      <c r="I395">
        <v>4</v>
      </c>
      <c r="J395">
        <v>12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199</v>
      </c>
      <c r="B396" s="1">
        <v>0.9375</v>
      </c>
      <c r="C396" t="s">
        <v>7</v>
      </c>
      <c r="D396" t="s">
        <v>8</v>
      </c>
      <c r="E396" t="s">
        <v>198</v>
      </c>
      <c r="F396">
        <v>310</v>
      </c>
      <c r="G396" t="str">
        <f>VLOOKUP(Tabel1[[#This Row],[Gruppe]],Statistikkoder!$A$1:$C$158,2,FALSE)</f>
        <v>    Autocamper &lt;  8 meter                </v>
      </c>
      <c r="H396">
        <v>2</v>
      </c>
      <c r="I396">
        <v>4</v>
      </c>
      <c r="J396">
        <v>16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Autocamper</v>
      </c>
    </row>
    <row r="397" spans="1:14" x14ac:dyDescent="0.2">
      <c r="A397" t="s">
        <v>199</v>
      </c>
      <c r="B397" s="1">
        <v>0.9375</v>
      </c>
      <c r="C397" t="s">
        <v>7</v>
      </c>
      <c r="D397" t="s">
        <v>8</v>
      </c>
      <c r="E397" t="s">
        <v>198</v>
      </c>
      <c r="F397">
        <v>410</v>
      </c>
      <c r="G397" t="str">
        <f>VLOOKUP(Tabel1[[#This Row],[Gruppe]],Statistikkoder!$A$1:$C$158,2,FALSE)</f>
        <v>    MC                                    </v>
      </c>
      <c r="H397">
        <v>1</v>
      </c>
      <c r="I397">
        <v>1</v>
      </c>
      <c r="J397">
        <v>2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MC/Knallert</v>
      </c>
    </row>
    <row r="398" spans="1:14" x14ac:dyDescent="0.2">
      <c r="A398" t="s">
        <v>199</v>
      </c>
      <c r="B398" s="1">
        <v>0.9375</v>
      </c>
      <c r="C398" t="s">
        <v>7</v>
      </c>
      <c r="D398" t="s">
        <v>8</v>
      </c>
      <c r="E398" t="s">
        <v>198</v>
      </c>
      <c r="F398">
        <v>620</v>
      </c>
      <c r="G398" t="str">
        <f>VLOOKUP(Tabel1[[#This Row],[Gruppe]],Statistikkoder!$A$1:$C$158,2,FALSE)</f>
        <v>    Bus &lt; 14 m incl. passagerer              </v>
      </c>
      <c r="H398">
        <v>1</v>
      </c>
      <c r="I398">
        <v>27</v>
      </c>
      <c r="J398">
        <v>14</v>
      </c>
      <c r="K398">
        <f>IF(AND(Tabel1[[#This Row],[Gruppe]]&gt;=610,Tabel1[[#This Row],[Gruppe]]&lt;=765),Tabel1[[#This Row],[Dækmeter]],0)</f>
        <v>14</v>
      </c>
      <c r="L398">
        <v>0</v>
      </c>
      <c r="M398" t="s">
        <v>3</v>
      </c>
      <c r="N398" t="str">
        <f>VLOOKUP($F398,Statistikkoder!$A$2:$C$158,3,FALSE)</f>
        <v>Bus</v>
      </c>
    </row>
    <row r="399" spans="1:14" x14ac:dyDescent="0.2">
      <c r="A399" t="s">
        <v>199</v>
      </c>
      <c r="B399" s="1">
        <v>0.9375</v>
      </c>
      <c r="C399" t="s">
        <v>7</v>
      </c>
      <c r="D399" t="s">
        <v>8</v>
      </c>
      <c r="E399" t="s">
        <v>198</v>
      </c>
      <c r="F399">
        <v>945</v>
      </c>
      <c r="G399" t="str">
        <f>VLOOKUP(Tabel1[[#This Row],[Gruppe]],Statistikkoder!$A$1:$C$158,2,FALSE)</f>
        <v xml:space="preserve">    Pendler Bil &lt; 1,95 m                            </v>
      </c>
      <c r="H399">
        <v>2</v>
      </c>
      <c r="I399">
        <v>6</v>
      </c>
      <c r="J399">
        <v>12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Personbil</v>
      </c>
    </row>
    <row r="400" spans="1:14" x14ac:dyDescent="0.2">
      <c r="A400" t="s">
        <v>199</v>
      </c>
      <c r="B400" s="1">
        <v>0.9375</v>
      </c>
      <c r="C400" t="s">
        <v>7</v>
      </c>
      <c r="D400" t="s">
        <v>8</v>
      </c>
      <c r="E400" t="s">
        <v>198</v>
      </c>
      <c r="F400">
        <v>996</v>
      </c>
      <c r="G400" t="str">
        <f>VLOOKUP(Tabel1[[#This Row],[Gruppe]],Statistikkoder!$A$1:$C$158,2,FALSE)</f>
        <v>    Passager i køretøj                            </v>
      </c>
      <c r="H400">
        <v>255</v>
      </c>
      <c r="I400">
        <v>255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Passager</v>
      </c>
    </row>
    <row r="401" spans="1:14" x14ac:dyDescent="0.2">
      <c r="A401" t="s">
        <v>199</v>
      </c>
      <c r="B401" s="1">
        <v>0.9375</v>
      </c>
      <c r="C401" t="s">
        <v>7</v>
      </c>
      <c r="D401" t="s">
        <v>8</v>
      </c>
      <c r="E401" t="s">
        <v>198</v>
      </c>
      <c r="F401">
        <v>997</v>
      </c>
      <c r="G401" t="str">
        <f>VLOOKUP(Tabel1[[#This Row],[Gruppe]],Statistikkoder!$A$1:$C$158,2,FALSE)</f>
        <v>    Passager ekstra i bil                          </v>
      </c>
      <c r="H401">
        <v>7</v>
      </c>
      <c r="I401">
        <v>7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Passager</v>
      </c>
    </row>
    <row r="402" spans="1:14" x14ac:dyDescent="0.2">
      <c r="A402" t="s">
        <v>200</v>
      </c>
      <c r="B402" s="1">
        <v>2.0833333333333332E-2</v>
      </c>
      <c r="C402" t="s">
        <v>0</v>
      </c>
      <c r="D402" t="s">
        <v>1</v>
      </c>
      <c r="E402" t="s">
        <v>2</v>
      </c>
      <c r="F402">
        <v>10</v>
      </c>
      <c r="G402" t="str">
        <f>VLOOKUP(Tabel1[[#This Row],[Gruppe]],Statistikkoder!$A$1:$C$158,2,FALSE)</f>
        <v>    Voksen gående                    </v>
      </c>
      <c r="H402">
        <v>36</v>
      </c>
      <c r="I402">
        <v>36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Passager</v>
      </c>
    </row>
    <row r="403" spans="1:14" x14ac:dyDescent="0.2">
      <c r="A403" t="s">
        <v>200</v>
      </c>
      <c r="B403" s="1">
        <v>2.0833333333333332E-2</v>
      </c>
      <c r="C403" t="s">
        <v>0</v>
      </c>
      <c r="D403" t="s">
        <v>1</v>
      </c>
      <c r="E403" t="s">
        <v>2</v>
      </c>
      <c r="F403">
        <v>20</v>
      </c>
      <c r="G403" t="str">
        <f>VLOOKUP(Tabel1[[#This Row],[Gruppe]],Statistikkoder!$A$1:$C$158,2,FALSE)</f>
        <v>    Barn 12-15 år gående              </v>
      </c>
      <c r="H403">
        <v>2</v>
      </c>
      <c r="I403">
        <v>2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Passager</v>
      </c>
    </row>
    <row r="404" spans="1:14" x14ac:dyDescent="0.2">
      <c r="A404" t="s">
        <v>200</v>
      </c>
      <c r="B404" s="1">
        <v>2.0833333333333332E-2</v>
      </c>
      <c r="C404" t="s">
        <v>0</v>
      </c>
      <c r="D404" t="s">
        <v>1</v>
      </c>
      <c r="E404" t="s">
        <v>2</v>
      </c>
      <c r="F404">
        <v>30</v>
      </c>
      <c r="G404" t="str">
        <f>VLOOKUP(Tabel1[[#This Row],[Gruppe]],Statistikkoder!$A$1:$C$158,2,FALSE)</f>
        <v>    Barn  0-11 år gående              </v>
      </c>
      <c r="H404">
        <v>1</v>
      </c>
      <c r="I404">
        <v>1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Passager</v>
      </c>
    </row>
    <row r="405" spans="1:14" x14ac:dyDescent="0.2">
      <c r="A405" t="s">
        <v>200</v>
      </c>
      <c r="B405" s="1">
        <v>2.0833333333333332E-2</v>
      </c>
      <c r="C405" t="s">
        <v>0</v>
      </c>
      <c r="D405" t="s">
        <v>1</v>
      </c>
      <c r="E405" t="s">
        <v>2</v>
      </c>
      <c r="F405">
        <v>40</v>
      </c>
      <c r="G405" t="str">
        <f>VLOOKUP(Tabel1[[#This Row],[Gruppe]],Statistikkoder!$A$1:$C$158,2,FALSE)</f>
        <v>    Pensionist gående                </v>
      </c>
      <c r="H405">
        <v>2</v>
      </c>
      <c r="I405">
        <v>2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Passager</v>
      </c>
    </row>
    <row r="406" spans="1:14" x14ac:dyDescent="0.2">
      <c r="A406" t="s">
        <v>200</v>
      </c>
      <c r="B406" s="1">
        <v>2.0833333333333332E-2</v>
      </c>
      <c r="C406" t="s">
        <v>0</v>
      </c>
      <c r="D406" t="s">
        <v>1</v>
      </c>
      <c r="E406" t="s">
        <v>2</v>
      </c>
      <c r="F406">
        <v>100</v>
      </c>
      <c r="G406" t="str">
        <f>VLOOKUP(Tabel1[[#This Row],[Gruppe]],Statistikkoder!$A$1:$C$158,2,FALSE)</f>
        <v>    Køje                            </v>
      </c>
      <c r="H406">
        <v>5</v>
      </c>
      <c r="I406">
        <v>0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Kahyt</v>
      </c>
    </row>
    <row r="407" spans="1:14" x14ac:dyDescent="0.2">
      <c r="A407" t="s">
        <v>200</v>
      </c>
      <c r="B407" s="1">
        <v>2.0833333333333332E-2</v>
      </c>
      <c r="C407" t="s">
        <v>0</v>
      </c>
      <c r="D407" t="s">
        <v>1</v>
      </c>
      <c r="E407" t="s">
        <v>2</v>
      </c>
      <c r="F407">
        <v>101</v>
      </c>
      <c r="G407" t="str">
        <f>VLOOKUP(Tabel1[[#This Row],[Gruppe]],Statistikkoder!$A$1:$C$158,2,FALSE)</f>
        <v>    Kahyt                            </v>
      </c>
      <c r="H407">
        <v>10</v>
      </c>
      <c r="I407">
        <v>0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Kahyt</v>
      </c>
    </row>
    <row r="408" spans="1:14" x14ac:dyDescent="0.2">
      <c r="A408" t="s">
        <v>200</v>
      </c>
      <c r="B408" s="1">
        <v>2.0833333333333332E-2</v>
      </c>
      <c r="C408" t="s">
        <v>0</v>
      </c>
      <c r="D408" t="s">
        <v>1</v>
      </c>
      <c r="E408" t="s">
        <v>2</v>
      </c>
      <c r="F408">
        <v>105</v>
      </c>
      <c r="G408" t="str">
        <f>VLOOKUP(Tabel1[[#This Row],[Gruppe]],Statistikkoder!$A$1:$C$158,2,FALSE)</f>
        <v>    Bil                              </v>
      </c>
      <c r="H408">
        <v>60</v>
      </c>
      <c r="I408">
        <v>165</v>
      </c>
      <c r="J408">
        <v>300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Personbil</v>
      </c>
    </row>
    <row r="409" spans="1:14" x14ac:dyDescent="0.2">
      <c r="A409" t="s">
        <v>200</v>
      </c>
      <c r="B409" s="1">
        <v>2.0833333333333332E-2</v>
      </c>
      <c r="C409" t="s">
        <v>0</v>
      </c>
      <c r="D409" t="s">
        <v>1</v>
      </c>
      <c r="E409" t="s">
        <v>2</v>
      </c>
      <c r="F409">
        <v>106</v>
      </c>
      <c r="G409" t="str">
        <f>VLOOKUP(Tabel1[[#This Row],[Gruppe]],Statistikkoder!$A$1:$C$158,2,FALSE)</f>
        <v>    Bil Pensionist                  </v>
      </c>
      <c r="H409">
        <v>13</v>
      </c>
      <c r="I409">
        <v>20</v>
      </c>
      <c r="J409">
        <v>65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Personbil</v>
      </c>
    </row>
    <row r="410" spans="1:14" x14ac:dyDescent="0.2">
      <c r="A410" t="s">
        <v>200</v>
      </c>
      <c r="B410" s="1">
        <v>2.0833333333333332E-2</v>
      </c>
      <c r="C410" t="s">
        <v>0</v>
      </c>
      <c r="D410" t="s">
        <v>1</v>
      </c>
      <c r="E410" t="s">
        <v>2</v>
      </c>
      <c r="F410">
        <v>107</v>
      </c>
      <c r="G410" t="str">
        <f>VLOOKUP(Tabel1[[#This Row],[Gruppe]],Statistikkoder!$A$1:$C$158,2,FALSE)</f>
        <v>    Bil Handicap                    </v>
      </c>
      <c r="H410">
        <v>2</v>
      </c>
      <c r="I410">
        <v>3</v>
      </c>
      <c r="J410">
        <v>10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Personbil</v>
      </c>
    </row>
    <row r="411" spans="1:14" x14ac:dyDescent="0.2">
      <c r="A411" t="s">
        <v>200</v>
      </c>
      <c r="B411" s="1">
        <v>2.0833333333333332E-2</v>
      </c>
      <c r="C411" t="s">
        <v>0</v>
      </c>
      <c r="D411" t="s">
        <v>1</v>
      </c>
      <c r="E411" t="s">
        <v>2</v>
      </c>
      <c r="F411">
        <v>116</v>
      </c>
      <c r="G411" t="str">
        <f>VLOOKUP(Tabel1[[#This Row],[Gruppe]],Statistikkoder!$A$1:$C$158,2,FALSE)</f>
        <v>    Bil med anhænger                        </v>
      </c>
      <c r="H411">
        <v>6</v>
      </c>
      <c r="I411">
        <v>17</v>
      </c>
      <c r="J411">
        <v>30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Personbil</v>
      </c>
    </row>
    <row r="412" spans="1:14" x14ac:dyDescent="0.2">
      <c r="A412" t="s">
        <v>200</v>
      </c>
      <c r="B412" s="1">
        <v>2.0833333333333332E-2</v>
      </c>
      <c r="C412" t="s">
        <v>0</v>
      </c>
      <c r="D412" t="s">
        <v>1</v>
      </c>
      <c r="E412" t="s">
        <v>2</v>
      </c>
      <c r="F412">
        <v>136</v>
      </c>
      <c r="G412" t="str">
        <f>VLOOKUP(Tabel1[[#This Row],[Gruppe]],Statistikkoder!$A$1:$C$158,2,FALSE)</f>
        <v>    Bil med anhænger pensionist              </v>
      </c>
      <c r="H412">
        <v>3</v>
      </c>
      <c r="I412">
        <v>5</v>
      </c>
      <c r="J412">
        <v>39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Personbil</v>
      </c>
    </row>
    <row r="413" spans="1:14" x14ac:dyDescent="0.2">
      <c r="A413" t="s">
        <v>200</v>
      </c>
      <c r="B413" s="1">
        <v>2.0833333333333332E-2</v>
      </c>
      <c r="C413" t="s">
        <v>0</v>
      </c>
      <c r="D413" t="s">
        <v>1</v>
      </c>
      <c r="E413" t="s">
        <v>2</v>
      </c>
      <c r="F413">
        <v>310</v>
      </c>
      <c r="G413" t="str">
        <f>VLOOKUP(Tabel1[[#This Row],[Gruppe]],Statistikkoder!$A$1:$C$158,2,FALSE)</f>
        <v>    Autocamper &lt;  8 meter                </v>
      </c>
      <c r="H413">
        <v>3</v>
      </c>
      <c r="I413">
        <v>5</v>
      </c>
      <c r="J413">
        <v>24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Autocamper</v>
      </c>
    </row>
    <row r="414" spans="1:14" x14ac:dyDescent="0.2">
      <c r="A414" t="s">
        <v>200</v>
      </c>
      <c r="B414" s="1">
        <v>2.0833333333333332E-2</v>
      </c>
      <c r="C414" t="s">
        <v>0</v>
      </c>
      <c r="D414" t="s">
        <v>1</v>
      </c>
      <c r="E414" t="s">
        <v>2</v>
      </c>
      <c r="F414">
        <v>320</v>
      </c>
      <c r="G414" t="str">
        <f>VLOOKUP(Tabel1[[#This Row],[Gruppe]],Statistikkoder!$A$1:$C$158,2,FALSE)</f>
        <v>    Autocamper &lt; 12 meter                </v>
      </c>
      <c r="H414">
        <v>1</v>
      </c>
      <c r="I414">
        <v>2</v>
      </c>
      <c r="J414">
        <v>10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Autocamper</v>
      </c>
    </row>
    <row r="415" spans="1:14" x14ac:dyDescent="0.2">
      <c r="A415" t="s">
        <v>200</v>
      </c>
      <c r="B415" s="1">
        <v>2.0833333333333332E-2</v>
      </c>
      <c r="C415" t="s">
        <v>0</v>
      </c>
      <c r="D415" t="s">
        <v>1</v>
      </c>
      <c r="E415" t="s">
        <v>2</v>
      </c>
      <c r="F415">
        <v>410</v>
      </c>
      <c r="G415" t="str">
        <f>VLOOKUP(Tabel1[[#This Row],[Gruppe]],Statistikkoder!$A$1:$C$158,2,FALSE)</f>
        <v>    MC                                    </v>
      </c>
      <c r="H415">
        <v>5</v>
      </c>
      <c r="I415">
        <v>5</v>
      </c>
      <c r="J415">
        <v>10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MC/Knallert</v>
      </c>
    </row>
    <row r="416" spans="1:14" x14ac:dyDescent="0.2">
      <c r="A416" t="s">
        <v>200</v>
      </c>
      <c r="B416" s="1">
        <v>2.0833333333333332E-2</v>
      </c>
      <c r="C416" t="s">
        <v>0</v>
      </c>
      <c r="D416" t="s">
        <v>1</v>
      </c>
      <c r="E416" t="s">
        <v>2</v>
      </c>
      <c r="F416">
        <v>510</v>
      </c>
      <c r="G416" t="str">
        <f>VLOOKUP(Tabel1[[#This Row],[Gruppe]],Statistikkoder!$A$1:$C$158,2,FALSE)</f>
        <v>    Cykel Voksen                            </v>
      </c>
      <c r="H416">
        <v>14</v>
      </c>
      <c r="I416">
        <v>0</v>
      </c>
      <c r="J416">
        <v>14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Cykel</v>
      </c>
    </row>
    <row r="417" spans="1:14" x14ac:dyDescent="0.2">
      <c r="A417" t="s">
        <v>200</v>
      </c>
      <c r="B417" s="1">
        <v>2.0833333333333332E-2</v>
      </c>
      <c r="C417" t="s">
        <v>0</v>
      </c>
      <c r="D417" t="s">
        <v>1</v>
      </c>
      <c r="E417" t="s">
        <v>2</v>
      </c>
      <c r="F417">
        <v>540</v>
      </c>
      <c r="G417" t="str">
        <f>VLOOKUP(Tabel1[[#This Row],[Gruppe]],Statistikkoder!$A$1:$C$158,2,FALSE)</f>
        <v>    Cykel m/anhænger Voksen                  </v>
      </c>
      <c r="H417">
        <v>1</v>
      </c>
      <c r="I417">
        <v>0</v>
      </c>
      <c r="J417">
        <v>1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Cykel</v>
      </c>
    </row>
    <row r="418" spans="1:14" x14ac:dyDescent="0.2">
      <c r="A418" t="s">
        <v>200</v>
      </c>
      <c r="B418" s="1">
        <v>2.0833333333333332E-2</v>
      </c>
      <c r="C418" t="s">
        <v>0</v>
      </c>
      <c r="D418" t="s">
        <v>1</v>
      </c>
      <c r="E418" t="s">
        <v>2</v>
      </c>
      <c r="F418">
        <v>710</v>
      </c>
      <c r="G418" t="str">
        <f>VLOOKUP(Tabel1[[#This Row],[Gruppe]],Statistikkoder!$A$1:$C$158,2,FALSE)</f>
        <v>    Forvogn &lt; 10 meter incl. fører          </v>
      </c>
      <c r="H418">
        <v>1</v>
      </c>
      <c r="I418">
        <v>2</v>
      </c>
      <c r="J418">
        <v>10</v>
      </c>
      <c r="K418">
        <f>IF(AND(Tabel1[[#This Row],[Gruppe]]&gt;=610,Tabel1[[#This Row],[Gruppe]]&lt;=765),Tabel1[[#This Row],[Dækmeter]],0)</f>
        <v>10</v>
      </c>
      <c r="L418">
        <v>0</v>
      </c>
      <c r="M418" t="s">
        <v>3</v>
      </c>
      <c r="N418" t="str">
        <f>VLOOKUP($F418,Statistikkoder!$A$2:$C$158,3,FALSE)</f>
        <v>Forvogn</v>
      </c>
    </row>
    <row r="419" spans="1:14" x14ac:dyDescent="0.2">
      <c r="A419" t="s">
        <v>200</v>
      </c>
      <c r="B419" s="1">
        <v>2.0833333333333332E-2</v>
      </c>
      <c r="C419" t="s">
        <v>0</v>
      </c>
      <c r="D419" t="s">
        <v>1</v>
      </c>
      <c r="E419" t="s">
        <v>2</v>
      </c>
      <c r="F419">
        <v>720</v>
      </c>
      <c r="G419" t="str">
        <f>VLOOKUP(Tabel1[[#This Row],[Gruppe]],Statistikkoder!$A$1:$C$158,2,FALSE)</f>
        <v>    Forvogn &gt; 10 meter incl. fører          </v>
      </c>
      <c r="H419">
        <v>6</v>
      </c>
      <c r="I419">
        <v>0</v>
      </c>
      <c r="J419">
        <v>72</v>
      </c>
      <c r="K419">
        <f>IF(AND(Tabel1[[#This Row],[Gruppe]]&gt;=610,Tabel1[[#This Row],[Gruppe]]&lt;=765),Tabel1[[#This Row],[Dækmeter]],0)</f>
        <v>72</v>
      </c>
      <c r="L419">
        <v>0</v>
      </c>
      <c r="M419" t="s">
        <v>3</v>
      </c>
      <c r="N419" t="str">
        <f>VLOOKUP($F419,Statistikkoder!$A$2:$C$158,3,FALSE)</f>
        <v>Forvogn</v>
      </c>
    </row>
    <row r="420" spans="1:14" x14ac:dyDescent="0.2">
      <c r="A420" t="s">
        <v>200</v>
      </c>
      <c r="B420" s="1">
        <v>2.0833333333333332E-2</v>
      </c>
      <c r="C420" t="s">
        <v>0</v>
      </c>
      <c r="D420" t="s">
        <v>1</v>
      </c>
      <c r="E420" t="s">
        <v>2</v>
      </c>
      <c r="F420">
        <v>750</v>
      </c>
      <c r="G420" t="str">
        <f>VLOOKUP(Tabel1[[#This Row],[Gruppe]],Statistikkoder!$A$1:$C$158,2,FALSE)</f>
        <v>    Løstrailer m/håndtering 34 tons        </v>
      </c>
      <c r="H420">
        <v>37</v>
      </c>
      <c r="I420">
        <v>0</v>
      </c>
      <c r="J420">
        <v>555</v>
      </c>
      <c r="K420">
        <f>IF(AND(Tabel1[[#This Row],[Gruppe]]&gt;=610,Tabel1[[#This Row],[Gruppe]]&lt;=765),Tabel1[[#This Row],[Dækmeter]],0)</f>
        <v>555</v>
      </c>
      <c r="L420">
        <v>218</v>
      </c>
      <c r="M420">
        <v>2</v>
      </c>
      <c r="N420" t="str">
        <f>VLOOKUP($F420,Statistikkoder!$A$2:$C$158,3,FALSE)</f>
        <v>Løstrailer</v>
      </c>
    </row>
    <row r="421" spans="1:14" x14ac:dyDescent="0.2">
      <c r="A421" t="s">
        <v>200</v>
      </c>
      <c r="B421" s="1">
        <v>2.0833333333333332E-2</v>
      </c>
      <c r="C421" t="s">
        <v>0</v>
      </c>
      <c r="D421" t="s">
        <v>1</v>
      </c>
      <c r="E421" t="s">
        <v>2</v>
      </c>
      <c r="F421">
        <v>750</v>
      </c>
      <c r="G421" t="str">
        <f>VLOOKUP(Tabel1[[#This Row],[Gruppe]],Statistikkoder!$A$1:$C$158,2,FALSE)</f>
        <v>    Løstrailer m/håndtering 34 tons        </v>
      </c>
      <c r="H421">
        <v>0</v>
      </c>
      <c r="I421">
        <v>0</v>
      </c>
      <c r="J421">
        <v>0</v>
      </c>
      <c r="K421">
        <f>IF(AND(Tabel1[[#This Row],[Gruppe]]&gt;=610,Tabel1[[#This Row],[Gruppe]]&lt;=765),Tabel1[[#This Row],[Dækmeter]],0)</f>
        <v>0</v>
      </c>
      <c r="L421">
        <v>52</v>
      </c>
      <c r="M421">
        <v>3</v>
      </c>
      <c r="N421" t="str">
        <f>VLOOKUP($F421,Statistikkoder!$A$2:$C$158,3,FALSE)</f>
        <v>Løstrailer</v>
      </c>
    </row>
    <row r="422" spans="1:14" x14ac:dyDescent="0.2">
      <c r="A422" t="s">
        <v>200</v>
      </c>
      <c r="B422" s="1">
        <v>2.0833333333333332E-2</v>
      </c>
      <c r="C422" t="s">
        <v>0</v>
      </c>
      <c r="D422" t="s">
        <v>1</v>
      </c>
      <c r="E422" t="s">
        <v>2</v>
      </c>
      <c r="F422">
        <v>750</v>
      </c>
      <c r="G422" t="str">
        <f>VLOOKUP(Tabel1[[#This Row],[Gruppe]],Statistikkoder!$A$1:$C$158,2,FALSE)</f>
        <v>    Løstrailer m/håndtering 34 tons        </v>
      </c>
      <c r="H422">
        <v>0</v>
      </c>
      <c r="I422">
        <v>0</v>
      </c>
      <c r="J422">
        <v>0</v>
      </c>
      <c r="K422">
        <f>IF(AND(Tabel1[[#This Row],[Gruppe]]&gt;=610,Tabel1[[#This Row],[Gruppe]]&lt;=765),Tabel1[[#This Row],[Dækmeter]],0)</f>
        <v>0</v>
      </c>
      <c r="L422">
        <v>89</v>
      </c>
      <c r="M422">
        <v>8</v>
      </c>
      <c r="N422" t="str">
        <f>VLOOKUP($F422,Statistikkoder!$A$2:$C$158,3,FALSE)</f>
        <v>Løstrailer</v>
      </c>
    </row>
    <row r="423" spans="1:14" x14ac:dyDescent="0.2">
      <c r="A423" t="s">
        <v>200</v>
      </c>
      <c r="B423" s="1">
        <v>2.0833333333333332E-2</v>
      </c>
      <c r="C423" t="s">
        <v>0</v>
      </c>
      <c r="D423" t="s">
        <v>1</v>
      </c>
      <c r="E423" t="s">
        <v>2</v>
      </c>
      <c r="F423">
        <v>750</v>
      </c>
      <c r="G423" t="str">
        <f>VLOOKUP(Tabel1[[#This Row],[Gruppe]],Statistikkoder!$A$1:$C$158,2,FALSE)</f>
        <v>    Løstrailer m/håndtering 34 tons        </v>
      </c>
      <c r="H423">
        <v>0</v>
      </c>
      <c r="I423">
        <v>0</v>
      </c>
      <c r="J423">
        <v>0</v>
      </c>
      <c r="K423">
        <f>IF(AND(Tabel1[[#This Row],[Gruppe]]&gt;=610,Tabel1[[#This Row],[Gruppe]]&lt;=765),Tabel1[[#This Row],[Dækmeter]],0)</f>
        <v>0</v>
      </c>
      <c r="L423">
        <v>33</v>
      </c>
      <c r="M423">
        <v>9</v>
      </c>
      <c r="N423" t="str">
        <f>VLOOKUP($F423,Statistikkoder!$A$2:$C$158,3,FALSE)</f>
        <v>Løstrailer</v>
      </c>
    </row>
    <row r="424" spans="1:14" x14ac:dyDescent="0.2">
      <c r="A424" t="s">
        <v>200</v>
      </c>
      <c r="B424" s="1">
        <v>2.0833333333333332E-2</v>
      </c>
      <c r="C424" t="s">
        <v>0</v>
      </c>
      <c r="D424" t="s">
        <v>1</v>
      </c>
      <c r="E424" t="s">
        <v>2</v>
      </c>
      <c r="F424">
        <v>760</v>
      </c>
      <c r="G424" t="str">
        <f>VLOOKUP(Tabel1[[#This Row],[Gruppe]],Statistikkoder!$A$1:$C$158,2,FALSE)</f>
        <v>    Løstrailer m/håndtering 34 tons, Haste  </v>
      </c>
      <c r="H424">
        <v>17</v>
      </c>
      <c r="I424">
        <v>0</v>
      </c>
      <c r="J424">
        <v>255</v>
      </c>
      <c r="K424">
        <f>IF(AND(Tabel1[[#This Row],[Gruppe]]&gt;=610,Tabel1[[#This Row],[Gruppe]]&lt;=765),Tabel1[[#This Row],[Dækmeter]],0)</f>
        <v>255</v>
      </c>
      <c r="L424">
        <v>6</v>
      </c>
      <c r="M424">
        <v>2</v>
      </c>
      <c r="N424" t="str">
        <f>VLOOKUP($F424,Statistikkoder!$A$2:$C$158,3,FALSE)</f>
        <v>Løstrailer</v>
      </c>
    </row>
    <row r="425" spans="1:14" x14ac:dyDescent="0.2">
      <c r="A425" t="s">
        <v>200</v>
      </c>
      <c r="B425" s="1">
        <v>2.0833333333333332E-2</v>
      </c>
      <c r="C425" t="s">
        <v>0</v>
      </c>
      <c r="D425" t="s">
        <v>1</v>
      </c>
      <c r="E425" t="s">
        <v>2</v>
      </c>
      <c r="F425">
        <v>940</v>
      </c>
      <c r="G425" t="str">
        <f>VLOOKUP(Tabel1[[#This Row],[Gruppe]],Statistikkoder!$A$1:$C$158,2,FALSE)</f>
        <v>    Pendler Gående Værnepligtig                    </v>
      </c>
      <c r="H425">
        <v>1</v>
      </c>
      <c r="I425">
        <v>1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2.0833333333333332E-2</v>
      </c>
      <c r="C426" t="s">
        <v>0</v>
      </c>
      <c r="D426" t="s">
        <v>1</v>
      </c>
      <c r="E426" t="s">
        <v>2</v>
      </c>
      <c r="F426">
        <v>945</v>
      </c>
      <c r="G426" t="str">
        <f>VLOOKUP(Tabel1[[#This Row],[Gruppe]],Statistikkoder!$A$1:$C$158,2,FALSE)</f>
        <v xml:space="preserve">    Pendler Bil &lt; 1,95 m                            </v>
      </c>
      <c r="H426">
        <v>1</v>
      </c>
      <c r="I426">
        <v>1</v>
      </c>
      <c r="J426">
        <v>6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Personbil</v>
      </c>
    </row>
    <row r="427" spans="1:14" x14ac:dyDescent="0.2">
      <c r="A427" t="s">
        <v>200</v>
      </c>
      <c r="B427" s="1">
        <v>2.0833333333333332E-2</v>
      </c>
      <c r="C427" t="s">
        <v>0</v>
      </c>
      <c r="D427" t="s">
        <v>1</v>
      </c>
      <c r="E427" t="s">
        <v>2</v>
      </c>
      <c r="F427">
        <v>996</v>
      </c>
      <c r="G427" t="str">
        <f>VLOOKUP(Tabel1[[#This Row],[Gruppe]],Statistikkoder!$A$1:$C$158,2,FALSE)</f>
        <v>    Passager i køretøj                            </v>
      </c>
      <c r="H427">
        <v>225</v>
      </c>
      <c r="I427">
        <v>225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200</v>
      </c>
      <c r="B428" s="1">
        <v>2.0833333333333332E-2</v>
      </c>
      <c r="C428" t="s">
        <v>0</v>
      </c>
      <c r="D428" t="s">
        <v>1</v>
      </c>
      <c r="E428" t="s">
        <v>2</v>
      </c>
      <c r="F428">
        <v>997</v>
      </c>
      <c r="G428" t="str">
        <f>VLOOKUP(Tabel1[[#This Row],[Gruppe]],Statistikkoder!$A$1:$C$158,2,FALSE)</f>
        <v>    Passager ekstra i bil                          </v>
      </c>
      <c r="H428">
        <v>4</v>
      </c>
      <c r="I428">
        <v>4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Passager</v>
      </c>
    </row>
    <row r="429" spans="1:14" x14ac:dyDescent="0.2">
      <c r="A429" t="s">
        <v>200</v>
      </c>
      <c r="B429" s="1">
        <v>0.27083333333333331</v>
      </c>
      <c r="C429" t="s">
        <v>6</v>
      </c>
      <c r="D429" t="s">
        <v>5</v>
      </c>
      <c r="E429" t="s">
        <v>198</v>
      </c>
      <c r="F429">
        <v>10</v>
      </c>
      <c r="G429" t="str">
        <f>VLOOKUP(Tabel1[[#This Row],[Gruppe]],Statistikkoder!$A$1:$C$158,2,FALSE)</f>
        <v>    Voksen gående                    </v>
      </c>
      <c r="H429">
        <v>10</v>
      </c>
      <c r="I429">
        <v>10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200</v>
      </c>
      <c r="B430" s="1">
        <v>0.27083333333333331</v>
      </c>
      <c r="C430" t="s">
        <v>6</v>
      </c>
      <c r="D430" t="s">
        <v>5</v>
      </c>
      <c r="E430" t="s">
        <v>198</v>
      </c>
      <c r="F430">
        <v>14</v>
      </c>
      <c r="G430" t="str">
        <f>VLOOKUP(Tabel1[[#This Row],[Gruppe]],Statistikkoder!$A$1:$C$158,2,FALSE)</f>
        <v xml:space="preserve">    DSB togrejsende                         </v>
      </c>
      <c r="H430">
        <v>3</v>
      </c>
      <c r="I430">
        <v>3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Passager</v>
      </c>
    </row>
    <row r="431" spans="1:14" x14ac:dyDescent="0.2">
      <c r="A431" t="s">
        <v>200</v>
      </c>
      <c r="B431" s="1">
        <v>0.27083333333333331</v>
      </c>
      <c r="C431" t="s">
        <v>6</v>
      </c>
      <c r="D431" t="s">
        <v>5</v>
      </c>
      <c r="E431" t="s">
        <v>198</v>
      </c>
      <c r="F431">
        <v>20</v>
      </c>
      <c r="G431" t="str">
        <f>VLOOKUP(Tabel1[[#This Row],[Gruppe]],Statistikkoder!$A$1:$C$158,2,FALSE)</f>
        <v>    Barn 12-15 år gående              </v>
      </c>
      <c r="H431">
        <v>1</v>
      </c>
      <c r="I431">
        <v>1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Passager</v>
      </c>
    </row>
    <row r="432" spans="1:14" x14ac:dyDescent="0.2">
      <c r="A432" t="s">
        <v>200</v>
      </c>
      <c r="B432" s="1">
        <v>0.27083333333333331</v>
      </c>
      <c r="C432" t="s">
        <v>6</v>
      </c>
      <c r="D432" t="s">
        <v>5</v>
      </c>
      <c r="E432" t="s">
        <v>198</v>
      </c>
      <c r="F432">
        <v>30</v>
      </c>
      <c r="G432" t="str">
        <f>VLOOKUP(Tabel1[[#This Row],[Gruppe]],Statistikkoder!$A$1:$C$158,2,FALSE)</f>
        <v>    Barn  0-11 år gående              </v>
      </c>
      <c r="H432">
        <v>2</v>
      </c>
      <c r="I432">
        <v>2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Passager</v>
      </c>
    </row>
    <row r="433" spans="1:14" x14ac:dyDescent="0.2">
      <c r="A433" t="s">
        <v>200</v>
      </c>
      <c r="B433" s="1">
        <v>0.27083333333333331</v>
      </c>
      <c r="C433" t="s">
        <v>6</v>
      </c>
      <c r="D433" t="s">
        <v>5</v>
      </c>
      <c r="E433" t="s">
        <v>198</v>
      </c>
      <c r="F433">
        <v>40</v>
      </c>
      <c r="G433" t="str">
        <f>VLOOKUP(Tabel1[[#This Row],[Gruppe]],Statistikkoder!$A$1:$C$158,2,FALSE)</f>
        <v>    Pensionist gående                </v>
      </c>
      <c r="H433">
        <v>1</v>
      </c>
      <c r="I433">
        <v>1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Passager</v>
      </c>
    </row>
    <row r="434" spans="1:14" x14ac:dyDescent="0.2">
      <c r="A434" t="s">
        <v>200</v>
      </c>
      <c r="B434" s="1">
        <v>0.27083333333333331</v>
      </c>
      <c r="C434" t="s">
        <v>6</v>
      </c>
      <c r="D434" t="s">
        <v>5</v>
      </c>
      <c r="E434" t="s">
        <v>198</v>
      </c>
      <c r="F434">
        <v>105</v>
      </c>
      <c r="G434" t="str">
        <f>VLOOKUP(Tabel1[[#This Row],[Gruppe]],Statistikkoder!$A$1:$C$158,2,FALSE)</f>
        <v>    Bil                              </v>
      </c>
      <c r="H434">
        <v>1</v>
      </c>
      <c r="I434">
        <v>0</v>
      </c>
      <c r="J434">
        <v>6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Personbil</v>
      </c>
    </row>
    <row r="435" spans="1:14" x14ac:dyDescent="0.2">
      <c r="A435" t="s">
        <v>200</v>
      </c>
      <c r="B435" s="1">
        <v>0.27083333333333331</v>
      </c>
      <c r="C435" t="s">
        <v>6</v>
      </c>
      <c r="D435" t="s">
        <v>5</v>
      </c>
      <c r="E435" t="s">
        <v>198</v>
      </c>
      <c r="F435">
        <v>110</v>
      </c>
      <c r="G435" t="str">
        <f>VLOOKUP(Tabel1[[#This Row],[Gruppe]],Statistikkoder!$A$1:$C$158,2,FALSE)</f>
        <v>    Bil &lt; 1,95 m                            </v>
      </c>
      <c r="H435">
        <v>165</v>
      </c>
      <c r="I435">
        <v>502</v>
      </c>
      <c r="J435">
        <v>873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 x14ac:dyDescent="0.2">
      <c r="A436" t="s">
        <v>200</v>
      </c>
      <c r="B436" s="1">
        <v>0.27083333333333331</v>
      </c>
      <c r="C436" t="s">
        <v>6</v>
      </c>
      <c r="D436" t="s">
        <v>5</v>
      </c>
      <c r="E436" t="s">
        <v>198</v>
      </c>
      <c r="F436">
        <v>114</v>
      </c>
      <c r="G436" t="str">
        <f>VLOOKUP(Tabel1[[#This Row],[Gruppe]],Statistikkoder!$A$1:$C$158,2,FALSE)</f>
        <v>    Bil Fribillet                            </v>
      </c>
      <c r="H436">
        <v>2</v>
      </c>
      <c r="I436">
        <v>5</v>
      </c>
      <c r="J436">
        <v>11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Personbil</v>
      </c>
    </row>
    <row r="437" spans="1:14" x14ac:dyDescent="0.2">
      <c r="A437" t="s">
        <v>200</v>
      </c>
      <c r="B437" s="1">
        <v>0.27083333333333331</v>
      </c>
      <c r="C437" t="s">
        <v>6</v>
      </c>
      <c r="D437" t="s">
        <v>5</v>
      </c>
      <c r="E437" t="s">
        <v>198</v>
      </c>
      <c r="F437">
        <v>120</v>
      </c>
      <c r="G437" t="str">
        <f>VLOOKUP(Tabel1[[#This Row],[Gruppe]],Statistikkoder!$A$1:$C$158,2,FALSE)</f>
        <v>    Bil &gt; 1,95 m                            </v>
      </c>
      <c r="H437">
        <v>10</v>
      </c>
      <c r="I437">
        <v>29</v>
      </c>
      <c r="J437">
        <v>60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Personbil</v>
      </c>
    </row>
    <row r="438" spans="1:14" x14ac:dyDescent="0.2">
      <c r="A438" t="s">
        <v>200</v>
      </c>
      <c r="B438" s="1">
        <v>0.27083333333333331</v>
      </c>
      <c r="C438" t="s">
        <v>6</v>
      </c>
      <c r="D438" t="s">
        <v>5</v>
      </c>
      <c r="E438" t="s">
        <v>198</v>
      </c>
      <c r="F438">
        <v>130</v>
      </c>
      <c r="G438" t="str">
        <f>VLOOKUP(Tabel1[[#This Row],[Gruppe]],Statistikkoder!$A$1:$C$158,2,FALSE)</f>
        <v>    Bil &lt; 1,95 m pensionist                  </v>
      </c>
      <c r="H438">
        <v>4</v>
      </c>
      <c r="I438">
        <v>6</v>
      </c>
      <c r="J438">
        <v>24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Personbil</v>
      </c>
    </row>
    <row r="439" spans="1:14" x14ac:dyDescent="0.2">
      <c r="A439" t="s">
        <v>200</v>
      </c>
      <c r="B439" s="1">
        <v>0.27083333333333331</v>
      </c>
      <c r="C439" t="s">
        <v>6</v>
      </c>
      <c r="D439" t="s">
        <v>5</v>
      </c>
      <c r="E439" t="s">
        <v>198</v>
      </c>
      <c r="F439">
        <v>150</v>
      </c>
      <c r="G439" t="str">
        <f>VLOOKUP(Tabel1[[#This Row],[Gruppe]],Statistikkoder!$A$1:$C$158,2,FALSE)</f>
        <v>    Bil &lt; 2,95 m handicap                </v>
      </c>
      <c r="H439">
        <v>2</v>
      </c>
      <c r="I439">
        <v>4</v>
      </c>
      <c r="J439">
        <v>12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Personbil</v>
      </c>
    </row>
    <row r="440" spans="1:14" x14ac:dyDescent="0.2">
      <c r="A440" t="s">
        <v>200</v>
      </c>
      <c r="B440" s="1">
        <v>0.27083333333333331</v>
      </c>
      <c r="C440" t="s">
        <v>6</v>
      </c>
      <c r="D440" t="s">
        <v>5</v>
      </c>
      <c r="E440" t="s">
        <v>198</v>
      </c>
      <c r="F440">
        <v>410</v>
      </c>
      <c r="G440" t="str">
        <f>VLOOKUP(Tabel1[[#This Row],[Gruppe]],Statistikkoder!$A$1:$C$158,2,FALSE)</f>
        <v>    MC                                    </v>
      </c>
      <c r="H440">
        <v>2</v>
      </c>
      <c r="I440">
        <v>2</v>
      </c>
      <c r="J440">
        <v>4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MC/Knallert</v>
      </c>
    </row>
    <row r="441" spans="1:14" x14ac:dyDescent="0.2">
      <c r="A441" t="s">
        <v>200</v>
      </c>
      <c r="B441" s="1">
        <v>0.27083333333333331</v>
      </c>
      <c r="C441" t="s">
        <v>6</v>
      </c>
      <c r="D441" t="s">
        <v>5</v>
      </c>
      <c r="E441" t="s">
        <v>198</v>
      </c>
      <c r="F441">
        <v>510</v>
      </c>
      <c r="G441" t="str">
        <f>VLOOKUP(Tabel1[[#This Row],[Gruppe]],Statistikkoder!$A$1:$C$158,2,FALSE)</f>
        <v>    Cykel Voksen                            </v>
      </c>
      <c r="H441">
        <v>1</v>
      </c>
      <c r="I441">
        <v>0</v>
      </c>
      <c r="J441">
        <v>1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Cykel</v>
      </c>
    </row>
    <row r="442" spans="1:14" x14ac:dyDescent="0.2">
      <c r="A442" t="s">
        <v>200</v>
      </c>
      <c r="B442" s="1">
        <v>0.27083333333333331</v>
      </c>
      <c r="C442" t="s">
        <v>6</v>
      </c>
      <c r="D442" t="s">
        <v>5</v>
      </c>
      <c r="E442" t="s">
        <v>198</v>
      </c>
      <c r="F442">
        <v>620</v>
      </c>
      <c r="G442" t="str">
        <f>VLOOKUP(Tabel1[[#This Row],[Gruppe]],Statistikkoder!$A$1:$C$158,2,FALSE)</f>
        <v>    Bus &lt; 14 m incl. passagerer              </v>
      </c>
      <c r="H442">
        <v>1</v>
      </c>
      <c r="I442">
        <v>76</v>
      </c>
      <c r="J442">
        <v>14</v>
      </c>
      <c r="K442">
        <f>IF(AND(Tabel1[[#This Row],[Gruppe]]&gt;=610,Tabel1[[#This Row],[Gruppe]]&lt;=765),Tabel1[[#This Row],[Dækmeter]],0)</f>
        <v>14</v>
      </c>
      <c r="L442">
        <v>0</v>
      </c>
      <c r="M442" t="s">
        <v>3</v>
      </c>
      <c r="N442" t="str">
        <f>VLOOKUP($F442,Statistikkoder!$A$2:$C$158,3,FALSE)</f>
        <v>Bus</v>
      </c>
    </row>
    <row r="443" spans="1:14" x14ac:dyDescent="0.2">
      <c r="A443" t="s">
        <v>200</v>
      </c>
      <c r="B443" s="1">
        <v>0.27083333333333331</v>
      </c>
      <c r="C443" t="s">
        <v>6</v>
      </c>
      <c r="D443" t="s">
        <v>5</v>
      </c>
      <c r="E443" t="s">
        <v>198</v>
      </c>
      <c r="F443">
        <v>730</v>
      </c>
      <c r="G443" t="str">
        <f>VLOOKUP(Tabel1[[#This Row],[Gruppe]],Statistikkoder!$A$1:$C$158,2,FALSE)</f>
        <v>    Sættevogn 17 m. max 40 tons            </v>
      </c>
      <c r="H443">
        <v>2</v>
      </c>
      <c r="I443">
        <v>2</v>
      </c>
      <c r="J443">
        <v>36</v>
      </c>
      <c r="K443">
        <f>IF(AND(Tabel1[[#This Row],[Gruppe]]&gt;=610,Tabel1[[#This Row],[Gruppe]]&lt;=765),Tabel1[[#This Row],[Dækmeter]],0)</f>
        <v>36</v>
      </c>
      <c r="L443">
        <v>0</v>
      </c>
      <c r="M443" t="s">
        <v>3</v>
      </c>
      <c r="N443" t="str">
        <f>VLOOKUP($F443,Statistikkoder!$A$2:$C$158,3,FALSE)</f>
        <v>Sættevogn</v>
      </c>
    </row>
    <row r="444" spans="1:14" x14ac:dyDescent="0.2">
      <c r="A444" t="s">
        <v>200</v>
      </c>
      <c r="B444" s="1">
        <v>0.27083333333333331</v>
      </c>
      <c r="C444" t="s">
        <v>6</v>
      </c>
      <c r="D444" t="s">
        <v>5</v>
      </c>
      <c r="E444" t="s">
        <v>198</v>
      </c>
      <c r="F444">
        <v>930</v>
      </c>
      <c r="G444" t="str">
        <f>VLOOKUP(Tabel1[[#This Row],[Gruppe]],Statistikkoder!$A$1:$C$158,2,FALSE)</f>
        <v>    Pendler Gående Voksen                    </v>
      </c>
      <c r="H444">
        <v>1</v>
      </c>
      <c r="I444">
        <v>1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200</v>
      </c>
      <c r="B445" s="1">
        <v>0.27083333333333331</v>
      </c>
      <c r="C445" t="s">
        <v>6</v>
      </c>
      <c r="D445" t="s">
        <v>5</v>
      </c>
      <c r="E445" t="s">
        <v>198</v>
      </c>
      <c r="F445">
        <v>996</v>
      </c>
      <c r="G445" t="str">
        <f>VLOOKUP(Tabel1[[#This Row],[Gruppe]],Statistikkoder!$A$1:$C$158,2,FALSE)</f>
        <v>    Passager i køretøj                            </v>
      </c>
      <c r="H445">
        <v>627</v>
      </c>
      <c r="I445">
        <v>627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 x14ac:dyDescent="0.2">
      <c r="A446" t="s">
        <v>200</v>
      </c>
      <c r="B446" s="1">
        <v>0.27083333333333331</v>
      </c>
      <c r="C446" t="s">
        <v>6</v>
      </c>
      <c r="D446" t="s">
        <v>5</v>
      </c>
      <c r="E446" t="s">
        <v>198</v>
      </c>
      <c r="F446">
        <v>997</v>
      </c>
      <c r="G446" t="str">
        <f>VLOOKUP(Tabel1[[#This Row],[Gruppe]],Statistikkoder!$A$1:$C$158,2,FALSE)</f>
        <v>    Passager ekstra i bil                          </v>
      </c>
      <c r="H446">
        <v>2</v>
      </c>
      <c r="I446">
        <v>2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0.35416666666666669</v>
      </c>
      <c r="C447" t="s">
        <v>7</v>
      </c>
      <c r="D447" t="s">
        <v>8</v>
      </c>
      <c r="E447" t="s">
        <v>198</v>
      </c>
      <c r="F447">
        <v>10</v>
      </c>
      <c r="G447" t="str">
        <f>VLOOKUP(Tabel1[[#This Row],[Gruppe]],Statistikkoder!$A$1:$C$158,2,FALSE)</f>
        <v>    Voksen gående                    </v>
      </c>
      <c r="H447">
        <v>43</v>
      </c>
      <c r="I447">
        <v>43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0.35416666666666669</v>
      </c>
      <c r="C448" t="s">
        <v>7</v>
      </c>
      <c r="D448" t="s">
        <v>8</v>
      </c>
      <c r="E448" t="s">
        <v>198</v>
      </c>
      <c r="F448">
        <v>14</v>
      </c>
      <c r="G448" t="str">
        <f>VLOOKUP(Tabel1[[#This Row],[Gruppe]],Statistikkoder!$A$1:$C$158,2,FALSE)</f>
        <v xml:space="preserve">    DSB togrejsende                         </v>
      </c>
      <c r="H448">
        <v>7</v>
      </c>
      <c r="I448">
        <v>7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 x14ac:dyDescent="0.2">
      <c r="A449" t="s">
        <v>200</v>
      </c>
      <c r="B449" s="1">
        <v>0.35416666666666669</v>
      </c>
      <c r="C449" t="s">
        <v>7</v>
      </c>
      <c r="D449" t="s">
        <v>8</v>
      </c>
      <c r="E449" t="s">
        <v>198</v>
      </c>
      <c r="F449">
        <v>30</v>
      </c>
      <c r="G449" t="str">
        <f>VLOOKUP(Tabel1[[#This Row],[Gruppe]],Statistikkoder!$A$1:$C$158,2,FALSE)</f>
        <v>    Barn  0-11 år gående              </v>
      </c>
      <c r="H449">
        <v>2</v>
      </c>
      <c r="I449">
        <v>2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Passager</v>
      </c>
    </row>
    <row r="450" spans="1:14" x14ac:dyDescent="0.2">
      <c r="A450" t="s">
        <v>200</v>
      </c>
      <c r="B450" s="1">
        <v>0.35416666666666669</v>
      </c>
      <c r="C450" t="s">
        <v>7</v>
      </c>
      <c r="D450" t="s">
        <v>8</v>
      </c>
      <c r="E450" t="s">
        <v>198</v>
      </c>
      <c r="F450">
        <v>40</v>
      </c>
      <c r="G450" t="str">
        <f>VLOOKUP(Tabel1[[#This Row],[Gruppe]],Statistikkoder!$A$1:$C$158,2,FALSE)</f>
        <v>    Pensionist gående                </v>
      </c>
      <c r="H450">
        <v>9</v>
      </c>
      <c r="I450">
        <v>9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Passager</v>
      </c>
    </row>
    <row r="451" spans="1:14" x14ac:dyDescent="0.2">
      <c r="A451" t="s">
        <v>200</v>
      </c>
      <c r="B451" s="1">
        <v>0.35416666666666669</v>
      </c>
      <c r="C451" t="s">
        <v>7</v>
      </c>
      <c r="D451" t="s">
        <v>8</v>
      </c>
      <c r="E451" t="s">
        <v>198</v>
      </c>
      <c r="F451">
        <v>110</v>
      </c>
      <c r="G451" t="str">
        <f>VLOOKUP(Tabel1[[#This Row],[Gruppe]],Statistikkoder!$A$1:$C$158,2,FALSE)</f>
        <v>    Bil &lt; 1,95 m                            </v>
      </c>
      <c r="H451">
        <v>192</v>
      </c>
      <c r="I451">
        <v>569</v>
      </c>
      <c r="J451">
        <v>1152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 x14ac:dyDescent="0.2">
      <c r="A452" t="s">
        <v>200</v>
      </c>
      <c r="B452" s="1">
        <v>0.35416666666666669</v>
      </c>
      <c r="C452" t="s">
        <v>7</v>
      </c>
      <c r="D452" t="s">
        <v>8</v>
      </c>
      <c r="E452" t="s">
        <v>198</v>
      </c>
      <c r="F452">
        <v>120</v>
      </c>
      <c r="G452" t="str">
        <f>VLOOKUP(Tabel1[[#This Row],[Gruppe]],Statistikkoder!$A$1:$C$158,2,FALSE)</f>
        <v>    Bil &gt; 1,95 m                            </v>
      </c>
      <c r="H452">
        <v>6</v>
      </c>
      <c r="I452">
        <v>17</v>
      </c>
      <c r="J452">
        <v>36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200</v>
      </c>
      <c r="B453" s="1">
        <v>0.35416666666666669</v>
      </c>
      <c r="C453" t="s">
        <v>7</v>
      </c>
      <c r="D453" t="s">
        <v>8</v>
      </c>
      <c r="E453" t="s">
        <v>198</v>
      </c>
      <c r="F453">
        <v>130</v>
      </c>
      <c r="G453" t="str">
        <f>VLOOKUP(Tabel1[[#This Row],[Gruppe]],Statistikkoder!$A$1:$C$158,2,FALSE)</f>
        <v>    Bil &lt; 1,95 m pensionist                  </v>
      </c>
      <c r="H453">
        <v>9</v>
      </c>
      <c r="I453">
        <v>18</v>
      </c>
      <c r="J453">
        <v>54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Personbil</v>
      </c>
    </row>
    <row r="454" spans="1:14" x14ac:dyDescent="0.2">
      <c r="A454" t="s">
        <v>200</v>
      </c>
      <c r="B454" s="1">
        <v>0.35416666666666669</v>
      </c>
      <c r="C454" t="s">
        <v>7</v>
      </c>
      <c r="D454" t="s">
        <v>8</v>
      </c>
      <c r="E454" t="s">
        <v>198</v>
      </c>
      <c r="F454">
        <v>150</v>
      </c>
      <c r="G454" t="str">
        <f>VLOOKUP(Tabel1[[#This Row],[Gruppe]],Statistikkoder!$A$1:$C$158,2,FALSE)</f>
        <v>    Bil &lt; 2,95 m handicap                </v>
      </c>
      <c r="H454">
        <v>4</v>
      </c>
      <c r="I454">
        <v>8</v>
      </c>
      <c r="J454">
        <v>24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200</v>
      </c>
      <c r="B455" s="1">
        <v>0.35416666666666669</v>
      </c>
      <c r="C455" t="s">
        <v>7</v>
      </c>
      <c r="D455" t="s">
        <v>8</v>
      </c>
      <c r="E455" t="s">
        <v>198</v>
      </c>
      <c r="F455">
        <v>510</v>
      </c>
      <c r="G455" t="str">
        <f>VLOOKUP(Tabel1[[#This Row],[Gruppe]],Statistikkoder!$A$1:$C$158,2,FALSE)</f>
        <v>    Cykel Voksen                            </v>
      </c>
      <c r="H455">
        <v>7</v>
      </c>
      <c r="I455">
        <v>0</v>
      </c>
      <c r="J455">
        <v>7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Cykel</v>
      </c>
    </row>
    <row r="456" spans="1:14" x14ac:dyDescent="0.2">
      <c r="A456" t="s">
        <v>200</v>
      </c>
      <c r="B456" s="1">
        <v>0.35416666666666669</v>
      </c>
      <c r="C456" t="s">
        <v>7</v>
      </c>
      <c r="D456" t="s">
        <v>8</v>
      </c>
      <c r="E456" t="s">
        <v>198</v>
      </c>
      <c r="F456">
        <v>550</v>
      </c>
      <c r="G456" t="str">
        <f>VLOOKUP(Tabel1[[#This Row],[Gruppe]],Statistikkoder!$A$1:$C$158,2,FALSE)</f>
        <v>    Cykel m/anhænger Barn 12-15 år          </v>
      </c>
      <c r="H456">
        <v>1</v>
      </c>
      <c r="I456">
        <v>0</v>
      </c>
      <c r="J456">
        <v>1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Cykel</v>
      </c>
    </row>
    <row r="457" spans="1:14" x14ac:dyDescent="0.2">
      <c r="A457" t="s">
        <v>200</v>
      </c>
      <c r="B457" s="1">
        <v>0.35416666666666669</v>
      </c>
      <c r="C457" t="s">
        <v>7</v>
      </c>
      <c r="D457" t="s">
        <v>8</v>
      </c>
      <c r="E457" t="s">
        <v>198</v>
      </c>
      <c r="F457">
        <v>620</v>
      </c>
      <c r="G457" t="str">
        <f>VLOOKUP(Tabel1[[#This Row],[Gruppe]],Statistikkoder!$A$1:$C$158,2,FALSE)</f>
        <v>    Bus &lt; 14 m incl. passagerer              </v>
      </c>
      <c r="H457">
        <v>1</v>
      </c>
      <c r="I457">
        <v>51</v>
      </c>
      <c r="J457">
        <v>14</v>
      </c>
      <c r="K457">
        <f>IF(AND(Tabel1[[#This Row],[Gruppe]]&gt;=610,Tabel1[[#This Row],[Gruppe]]&lt;=765),Tabel1[[#This Row],[Dækmeter]],0)</f>
        <v>14</v>
      </c>
      <c r="L457">
        <v>0</v>
      </c>
      <c r="M457" t="s">
        <v>3</v>
      </c>
      <c r="N457" t="str">
        <f>VLOOKUP($F457,Statistikkoder!$A$2:$C$158,3,FALSE)</f>
        <v>Bus</v>
      </c>
    </row>
    <row r="458" spans="1:14" x14ac:dyDescent="0.2">
      <c r="A458" t="s">
        <v>200</v>
      </c>
      <c r="B458" s="1">
        <v>0.35416666666666669</v>
      </c>
      <c r="C458" t="s">
        <v>7</v>
      </c>
      <c r="D458" t="s">
        <v>8</v>
      </c>
      <c r="E458" t="s">
        <v>198</v>
      </c>
      <c r="F458">
        <v>930</v>
      </c>
      <c r="G458" t="str">
        <f>VLOOKUP(Tabel1[[#This Row],[Gruppe]],Statistikkoder!$A$1:$C$158,2,FALSE)</f>
        <v>    Pendler Gående Voksen                    </v>
      </c>
      <c r="H458">
        <v>1</v>
      </c>
      <c r="I458">
        <v>1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Passager</v>
      </c>
    </row>
    <row r="459" spans="1:14" x14ac:dyDescent="0.2">
      <c r="A459" t="s">
        <v>200</v>
      </c>
      <c r="B459" s="1">
        <v>0.35416666666666669</v>
      </c>
      <c r="C459" t="s">
        <v>7</v>
      </c>
      <c r="D459" t="s">
        <v>8</v>
      </c>
      <c r="E459" t="s">
        <v>198</v>
      </c>
      <c r="F459">
        <v>945</v>
      </c>
      <c r="G459" t="str">
        <f>VLOOKUP(Tabel1[[#This Row],[Gruppe]],Statistikkoder!$A$1:$C$158,2,FALSE)</f>
        <v xml:space="preserve">    Pendler Bil &lt; 1,95 m                            </v>
      </c>
      <c r="H459">
        <v>1</v>
      </c>
      <c r="I459">
        <v>3</v>
      </c>
      <c r="J459">
        <v>6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Personbil</v>
      </c>
    </row>
    <row r="460" spans="1:14" x14ac:dyDescent="0.2">
      <c r="A460" t="s">
        <v>200</v>
      </c>
      <c r="B460" s="1">
        <v>0.35416666666666669</v>
      </c>
      <c r="C460" t="s">
        <v>7</v>
      </c>
      <c r="D460" t="s">
        <v>8</v>
      </c>
      <c r="E460" t="s">
        <v>198</v>
      </c>
      <c r="F460">
        <v>996</v>
      </c>
      <c r="G460" t="str">
        <f>VLOOKUP(Tabel1[[#This Row],[Gruppe]],Statistikkoder!$A$1:$C$158,2,FALSE)</f>
        <v>    Passager i køretøj                            </v>
      </c>
      <c r="H460">
        <v>666</v>
      </c>
      <c r="I460">
        <v>666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Passager</v>
      </c>
    </row>
    <row r="461" spans="1:14" x14ac:dyDescent="0.2">
      <c r="A461" t="s">
        <v>200</v>
      </c>
      <c r="B461" s="1">
        <v>0.35416666666666669</v>
      </c>
      <c r="C461" t="s">
        <v>7</v>
      </c>
      <c r="D461" t="s">
        <v>8</v>
      </c>
      <c r="E461" t="s">
        <v>198</v>
      </c>
      <c r="F461">
        <v>997</v>
      </c>
      <c r="G461" t="str">
        <f>VLOOKUP(Tabel1[[#This Row],[Gruppe]],Statistikkoder!$A$1:$C$158,2,FALSE)</f>
        <v>    Passager ekstra i bil                          </v>
      </c>
      <c r="H461">
        <v>10</v>
      </c>
      <c r="I461">
        <v>10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Passager</v>
      </c>
    </row>
    <row r="462" spans="1:14" x14ac:dyDescent="0.2">
      <c r="A462" t="s">
        <v>200</v>
      </c>
      <c r="B462" s="1">
        <v>0.35416666666666669</v>
      </c>
      <c r="C462" t="s">
        <v>6</v>
      </c>
      <c r="D462" t="s">
        <v>5</v>
      </c>
      <c r="E462" t="s">
        <v>196</v>
      </c>
      <c r="F462">
        <v>10</v>
      </c>
      <c r="G462" t="str">
        <f>VLOOKUP(Tabel1[[#This Row],[Gruppe]],Statistikkoder!$A$1:$C$158,2,FALSE)</f>
        <v>    Voksen gående                    </v>
      </c>
      <c r="H462">
        <v>29</v>
      </c>
      <c r="I462">
        <v>29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200</v>
      </c>
      <c r="B463" s="1">
        <v>0.35416666666666669</v>
      </c>
      <c r="C463" t="s">
        <v>6</v>
      </c>
      <c r="D463" t="s">
        <v>5</v>
      </c>
      <c r="E463" t="s">
        <v>196</v>
      </c>
      <c r="F463">
        <v>14</v>
      </c>
      <c r="G463" t="str">
        <f>VLOOKUP(Tabel1[[#This Row],[Gruppe]],Statistikkoder!$A$1:$C$158,2,FALSE)</f>
        <v xml:space="preserve">    DSB togrejsende                         </v>
      </c>
      <c r="H463">
        <v>9</v>
      </c>
      <c r="I463">
        <v>9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Passager</v>
      </c>
    </row>
    <row r="464" spans="1:14" x14ac:dyDescent="0.2">
      <c r="A464" t="s">
        <v>200</v>
      </c>
      <c r="B464" s="1">
        <v>0.35416666666666669</v>
      </c>
      <c r="C464" t="s">
        <v>6</v>
      </c>
      <c r="D464" t="s">
        <v>5</v>
      </c>
      <c r="E464" t="s">
        <v>196</v>
      </c>
      <c r="F464">
        <v>18</v>
      </c>
      <c r="G464" t="str">
        <f>VLOOKUP(Tabel1[[#This Row],[Gruppe]],Statistikkoder!$A$1:$C$158,2,FALSE)</f>
        <v xml:space="preserve">    KE Busrejsende                          </v>
      </c>
      <c r="H464">
        <v>120</v>
      </c>
      <c r="I464">
        <v>120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Passager</v>
      </c>
    </row>
    <row r="465" spans="1:14" x14ac:dyDescent="0.2">
      <c r="A465" t="s">
        <v>200</v>
      </c>
      <c r="B465" s="1">
        <v>0.35416666666666669</v>
      </c>
      <c r="C465" t="s">
        <v>6</v>
      </c>
      <c r="D465" t="s">
        <v>5</v>
      </c>
      <c r="E465" t="s">
        <v>196</v>
      </c>
      <c r="F465">
        <v>20</v>
      </c>
      <c r="G465" t="str">
        <f>VLOOKUP(Tabel1[[#This Row],[Gruppe]],Statistikkoder!$A$1:$C$158,2,FALSE)</f>
        <v>    Barn 12-15 år gående              </v>
      </c>
      <c r="H465">
        <v>44</v>
      </c>
      <c r="I465">
        <v>44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 x14ac:dyDescent="0.2">
      <c r="A466" t="s">
        <v>200</v>
      </c>
      <c r="B466" s="1">
        <v>0.35416666666666669</v>
      </c>
      <c r="C466" t="s">
        <v>6</v>
      </c>
      <c r="D466" t="s">
        <v>5</v>
      </c>
      <c r="E466" t="s">
        <v>196</v>
      </c>
      <c r="F466">
        <v>25</v>
      </c>
      <c r="G466" t="str">
        <f>VLOOKUP(Tabel1[[#This Row],[Gruppe]],Statistikkoder!$A$1:$C$158,2,FALSE)</f>
        <v>    Barn 4-15 år gående              </v>
      </c>
      <c r="H466">
        <v>1</v>
      </c>
      <c r="I466">
        <v>1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200</v>
      </c>
      <c r="B467" s="1">
        <v>0.35416666666666669</v>
      </c>
      <c r="C467" t="s">
        <v>6</v>
      </c>
      <c r="D467" t="s">
        <v>5</v>
      </c>
      <c r="E467" t="s">
        <v>196</v>
      </c>
      <c r="F467">
        <v>40</v>
      </c>
      <c r="G467" t="str">
        <f>VLOOKUP(Tabel1[[#This Row],[Gruppe]],Statistikkoder!$A$1:$C$158,2,FALSE)</f>
        <v>    Pensionist gående                </v>
      </c>
      <c r="H467">
        <v>3</v>
      </c>
      <c r="I467">
        <v>3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200</v>
      </c>
      <c r="B468" s="1">
        <v>0.35416666666666669</v>
      </c>
      <c r="C468" t="s">
        <v>6</v>
      </c>
      <c r="D468" t="s">
        <v>5</v>
      </c>
      <c r="E468" t="s">
        <v>196</v>
      </c>
      <c r="F468">
        <v>110</v>
      </c>
      <c r="G468" t="str">
        <f>VLOOKUP(Tabel1[[#This Row],[Gruppe]],Statistikkoder!$A$1:$C$158,2,FALSE)</f>
        <v>    Bil &lt; 1,95 m                            </v>
      </c>
      <c r="H468">
        <v>159</v>
      </c>
      <c r="I468">
        <v>540</v>
      </c>
      <c r="J468">
        <v>954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Personbil</v>
      </c>
    </row>
    <row r="469" spans="1:14" x14ac:dyDescent="0.2">
      <c r="A469" t="s">
        <v>200</v>
      </c>
      <c r="B469" s="1">
        <v>0.35416666666666669</v>
      </c>
      <c r="C469" t="s">
        <v>6</v>
      </c>
      <c r="D469" t="s">
        <v>5</v>
      </c>
      <c r="E469" t="s">
        <v>196</v>
      </c>
      <c r="F469">
        <v>114</v>
      </c>
      <c r="G469" t="str">
        <f>VLOOKUP(Tabel1[[#This Row],[Gruppe]],Statistikkoder!$A$1:$C$158,2,FALSE)</f>
        <v>    Bil Fribillet                            </v>
      </c>
      <c r="H469">
        <v>1</v>
      </c>
      <c r="I469">
        <v>4</v>
      </c>
      <c r="J469">
        <v>6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Personbil</v>
      </c>
    </row>
    <row r="470" spans="1:14" x14ac:dyDescent="0.2">
      <c r="A470" t="s">
        <v>200</v>
      </c>
      <c r="B470" s="1">
        <v>0.35416666666666669</v>
      </c>
      <c r="C470" t="s">
        <v>6</v>
      </c>
      <c r="D470" t="s">
        <v>5</v>
      </c>
      <c r="E470" t="s">
        <v>196</v>
      </c>
      <c r="F470">
        <v>115</v>
      </c>
      <c r="G470" t="str">
        <f>VLOOKUP(Tabel1[[#This Row],[Gruppe]],Statistikkoder!$A$1:$C$158,2,FALSE)</f>
        <v>    Bil &lt; 1,95 m med anhænger                </v>
      </c>
      <c r="H470">
        <v>5</v>
      </c>
      <c r="I470">
        <v>14</v>
      </c>
      <c r="J470">
        <v>25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200</v>
      </c>
      <c r="B471" s="1">
        <v>0.35416666666666669</v>
      </c>
      <c r="C471" t="s">
        <v>6</v>
      </c>
      <c r="D471" t="s">
        <v>5</v>
      </c>
      <c r="E471" t="s">
        <v>196</v>
      </c>
      <c r="F471">
        <v>120</v>
      </c>
      <c r="G471" t="str">
        <f>VLOOKUP(Tabel1[[#This Row],[Gruppe]],Statistikkoder!$A$1:$C$158,2,FALSE)</f>
        <v>    Bil &gt; 1,95 m                            </v>
      </c>
      <c r="H471">
        <v>15</v>
      </c>
      <c r="I471">
        <v>47</v>
      </c>
      <c r="J471">
        <v>90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200</v>
      </c>
      <c r="B472" s="1">
        <v>0.35416666666666669</v>
      </c>
      <c r="C472" t="s">
        <v>6</v>
      </c>
      <c r="D472" t="s">
        <v>5</v>
      </c>
      <c r="E472" t="s">
        <v>196</v>
      </c>
      <c r="F472">
        <v>125</v>
      </c>
      <c r="G472" t="str">
        <f>VLOOKUP(Tabel1[[#This Row],[Gruppe]],Statistikkoder!$A$1:$C$158,2,FALSE)</f>
        <v>    Bil &gt; 1,95 m med anhænger                </v>
      </c>
      <c r="H472">
        <v>7</v>
      </c>
      <c r="I472">
        <v>22</v>
      </c>
      <c r="J472">
        <v>44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 x14ac:dyDescent="0.2">
      <c r="A473" t="s">
        <v>200</v>
      </c>
      <c r="B473" s="1">
        <v>0.35416666666666669</v>
      </c>
      <c r="C473" t="s">
        <v>6</v>
      </c>
      <c r="D473" t="s">
        <v>5</v>
      </c>
      <c r="E473" t="s">
        <v>196</v>
      </c>
      <c r="F473">
        <v>130</v>
      </c>
      <c r="G473" t="str">
        <f>VLOOKUP(Tabel1[[#This Row],[Gruppe]],Statistikkoder!$A$1:$C$158,2,FALSE)</f>
        <v>    Bil &lt; 1,95 m pensionist                  </v>
      </c>
      <c r="H473">
        <v>65</v>
      </c>
      <c r="I473">
        <v>121</v>
      </c>
      <c r="J473">
        <v>390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 x14ac:dyDescent="0.2">
      <c r="A474" t="s">
        <v>200</v>
      </c>
      <c r="B474" s="1">
        <v>0.35416666666666669</v>
      </c>
      <c r="C474" t="s">
        <v>6</v>
      </c>
      <c r="D474" t="s">
        <v>5</v>
      </c>
      <c r="E474" t="s">
        <v>196</v>
      </c>
      <c r="F474">
        <v>135</v>
      </c>
      <c r="G474" t="str">
        <f>VLOOKUP(Tabel1[[#This Row],[Gruppe]],Statistikkoder!$A$1:$C$158,2,FALSE)</f>
        <v>    Bil &lt; 1,95 m med anhænger pensionist    </v>
      </c>
      <c r="H474">
        <v>1</v>
      </c>
      <c r="I474">
        <v>2</v>
      </c>
      <c r="J474">
        <v>11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 x14ac:dyDescent="0.2">
      <c r="A475" t="s">
        <v>200</v>
      </c>
      <c r="B475" s="1">
        <v>0.35416666666666669</v>
      </c>
      <c r="C475" t="s">
        <v>6</v>
      </c>
      <c r="D475" t="s">
        <v>5</v>
      </c>
      <c r="E475" t="s">
        <v>196</v>
      </c>
      <c r="F475">
        <v>140</v>
      </c>
      <c r="G475" t="str">
        <f>VLOOKUP(Tabel1[[#This Row],[Gruppe]],Statistikkoder!$A$1:$C$158,2,FALSE)</f>
        <v>    Bil &gt; 1,95 m pensionist              </v>
      </c>
      <c r="H475">
        <v>2</v>
      </c>
      <c r="I475">
        <v>4</v>
      </c>
      <c r="J475">
        <v>12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200</v>
      </c>
      <c r="B476" s="1">
        <v>0.35416666666666669</v>
      </c>
      <c r="C476" t="s">
        <v>6</v>
      </c>
      <c r="D476" t="s">
        <v>5</v>
      </c>
      <c r="E476" t="s">
        <v>196</v>
      </c>
      <c r="F476">
        <v>145</v>
      </c>
      <c r="G476" t="str">
        <f>VLOOKUP(Tabel1[[#This Row],[Gruppe]],Statistikkoder!$A$1:$C$158,2,FALSE)</f>
        <v>    Bil &gt; 1,95 m med anhænger pensionist  </v>
      </c>
      <c r="H476">
        <v>1</v>
      </c>
      <c r="I476">
        <v>2</v>
      </c>
      <c r="J476">
        <v>14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0.35416666666666669</v>
      </c>
      <c r="C477" t="s">
        <v>6</v>
      </c>
      <c r="D477" t="s">
        <v>5</v>
      </c>
      <c r="E477" t="s">
        <v>196</v>
      </c>
      <c r="F477">
        <v>150</v>
      </c>
      <c r="G477" t="str">
        <f>VLOOKUP(Tabel1[[#This Row],[Gruppe]],Statistikkoder!$A$1:$C$158,2,FALSE)</f>
        <v>    Bil &lt; 2,95 m handicap                </v>
      </c>
      <c r="H477">
        <v>4</v>
      </c>
      <c r="I477">
        <v>8</v>
      </c>
      <c r="J477">
        <v>24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200</v>
      </c>
      <c r="B478" s="1">
        <v>0.35416666666666669</v>
      </c>
      <c r="C478" t="s">
        <v>6</v>
      </c>
      <c r="D478" t="s">
        <v>5</v>
      </c>
      <c r="E478" t="s">
        <v>196</v>
      </c>
      <c r="F478">
        <v>310</v>
      </c>
      <c r="G478" t="str">
        <f>VLOOKUP(Tabel1[[#This Row],[Gruppe]],Statistikkoder!$A$1:$C$158,2,FALSE)</f>
        <v>    Autocamper &lt;  8 meter                </v>
      </c>
      <c r="H478">
        <v>1</v>
      </c>
      <c r="I478">
        <v>3</v>
      </c>
      <c r="J478">
        <v>8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Autocamper</v>
      </c>
    </row>
    <row r="479" spans="1:14" x14ac:dyDescent="0.2">
      <c r="A479" t="s">
        <v>200</v>
      </c>
      <c r="B479" s="1">
        <v>0.35416666666666669</v>
      </c>
      <c r="C479" t="s">
        <v>6</v>
      </c>
      <c r="D479" t="s">
        <v>5</v>
      </c>
      <c r="E479" t="s">
        <v>196</v>
      </c>
      <c r="F479">
        <v>320</v>
      </c>
      <c r="G479" t="str">
        <f>VLOOKUP(Tabel1[[#This Row],[Gruppe]],Statistikkoder!$A$1:$C$158,2,FALSE)</f>
        <v>    Autocamper &lt; 12 meter                </v>
      </c>
      <c r="H479">
        <v>1</v>
      </c>
      <c r="I479">
        <v>4</v>
      </c>
      <c r="J479">
        <v>10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Autocamper</v>
      </c>
    </row>
    <row r="480" spans="1:14" x14ac:dyDescent="0.2">
      <c r="A480" t="s">
        <v>200</v>
      </c>
      <c r="B480" s="1">
        <v>0.35416666666666669</v>
      </c>
      <c r="C480" t="s">
        <v>6</v>
      </c>
      <c r="D480" t="s">
        <v>5</v>
      </c>
      <c r="E480" t="s">
        <v>196</v>
      </c>
      <c r="F480">
        <v>330</v>
      </c>
      <c r="G480" t="str">
        <f>VLOOKUP(Tabel1[[#This Row],[Gruppe]],Statistikkoder!$A$1:$C$158,2,FALSE)</f>
        <v>    Autocamper &lt;  8 meter pensionist      </v>
      </c>
      <c r="H480">
        <v>1</v>
      </c>
      <c r="I480">
        <v>2</v>
      </c>
      <c r="J480">
        <v>8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Autocamper</v>
      </c>
    </row>
    <row r="481" spans="1:14" x14ac:dyDescent="0.2">
      <c r="A481" t="s">
        <v>200</v>
      </c>
      <c r="B481" s="1">
        <v>0.35416666666666669</v>
      </c>
      <c r="C481" t="s">
        <v>6</v>
      </c>
      <c r="D481" t="s">
        <v>5</v>
      </c>
      <c r="E481" t="s">
        <v>196</v>
      </c>
      <c r="F481">
        <v>410</v>
      </c>
      <c r="G481" t="str">
        <f>VLOOKUP(Tabel1[[#This Row],[Gruppe]],Statistikkoder!$A$1:$C$158,2,FALSE)</f>
        <v>    MC                                    </v>
      </c>
      <c r="H481">
        <v>8</v>
      </c>
      <c r="I481">
        <v>11</v>
      </c>
      <c r="J481">
        <v>16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MC/Knallert</v>
      </c>
    </row>
    <row r="482" spans="1:14" x14ac:dyDescent="0.2">
      <c r="A482" t="s">
        <v>200</v>
      </c>
      <c r="B482" s="1">
        <v>0.35416666666666669</v>
      </c>
      <c r="C482" t="s">
        <v>6</v>
      </c>
      <c r="D482" t="s">
        <v>5</v>
      </c>
      <c r="E482" t="s">
        <v>196</v>
      </c>
      <c r="F482">
        <v>420</v>
      </c>
      <c r="G482" t="str">
        <f>VLOOKUP(Tabel1[[#This Row],[Gruppe]],Statistikkoder!$A$1:$C$158,2,FALSE)</f>
        <v>    MC/Knallert pensionist                </v>
      </c>
      <c r="H482">
        <v>2</v>
      </c>
      <c r="I482">
        <v>4</v>
      </c>
      <c r="J482">
        <v>4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MC/Knallert</v>
      </c>
    </row>
    <row r="483" spans="1:14" x14ac:dyDescent="0.2">
      <c r="A483" t="s">
        <v>200</v>
      </c>
      <c r="B483" s="1">
        <v>0.35416666666666669</v>
      </c>
      <c r="C483" t="s">
        <v>6</v>
      </c>
      <c r="D483" t="s">
        <v>5</v>
      </c>
      <c r="E483" t="s">
        <v>196</v>
      </c>
      <c r="F483">
        <v>510</v>
      </c>
      <c r="G483" t="str">
        <f>VLOOKUP(Tabel1[[#This Row],[Gruppe]],Statistikkoder!$A$1:$C$158,2,FALSE)</f>
        <v>    Cykel Voksen                            </v>
      </c>
      <c r="H483">
        <v>1</v>
      </c>
      <c r="I483">
        <v>0</v>
      </c>
      <c r="J483">
        <v>1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Cykel</v>
      </c>
    </row>
    <row r="484" spans="1:14" x14ac:dyDescent="0.2">
      <c r="A484" t="s">
        <v>200</v>
      </c>
      <c r="B484" s="1">
        <v>0.35416666666666669</v>
      </c>
      <c r="C484" t="s">
        <v>6</v>
      </c>
      <c r="D484" t="s">
        <v>5</v>
      </c>
      <c r="E484" t="s">
        <v>196</v>
      </c>
      <c r="F484">
        <v>620</v>
      </c>
      <c r="G484" t="str">
        <f>VLOOKUP(Tabel1[[#This Row],[Gruppe]],Statistikkoder!$A$1:$C$158,2,FALSE)</f>
        <v>    Bus &lt; 14 m incl. passagerer              </v>
      </c>
      <c r="H484">
        <v>2</v>
      </c>
      <c r="I484">
        <v>50</v>
      </c>
      <c r="J484">
        <v>28</v>
      </c>
      <c r="K484">
        <f>IF(AND(Tabel1[[#This Row],[Gruppe]]&gt;=610,Tabel1[[#This Row],[Gruppe]]&lt;=765),Tabel1[[#This Row],[Dækmeter]],0)</f>
        <v>28</v>
      </c>
      <c r="L484">
        <v>0</v>
      </c>
      <c r="M484" t="s">
        <v>3</v>
      </c>
      <c r="N484" t="str">
        <f>VLOOKUP($F484,Statistikkoder!$A$2:$C$158,3,FALSE)</f>
        <v>Bus</v>
      </c>
    </row>
    <row r="485" spans="1:14" x14ac:dyDescent="0.2">
      <c r="A485" t="s">
        <v>200</v>
      </c>
      <c r="B485" s="1">
        <v>0.35416666666666669</v>
      </c>
      <c r="C485" t="s">
        <v>6</v>
      </c>
      <c r="D485" t="s">
        <v>5</v>
      </c>
      <c r="E485" t="s">
        <v>196</v>
      </c>
      <c r="F485">
        <v>930</v>
      </c>
      <c r="G485" t="str">
        <f>VLOOKUP(Tabel1[[#This Row],[Gruppe]],Statistikkoder!$A$1:$C$158,2,FALSE)</f>
        <v>    Pendler Gående Voksen                    </v>
      </c>
      <c r="H485">
        <v>1</v>
      </c>
      <c r="I485">
        <v>1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Passager</v>
      </c>
    </row>
    <row r="486" spans="1:14" x14ac:dyDescent="0.2">
      <c r="A486" t="s">
        <v>200</v>
      </c>
      <c r="B486" s="1">
        <v>0.35416666666666669</v>
      </c>
      <c r="C486" t="s">
        <v>6</v>
      </c>
      <c r="D486" t="s">
        <v>5</v>
      </c>
      <c r="E486" t="s">
        <v>196</v>
      </c>
      <c r="F486">
        <v>945</v>
      </c>
      <c r="G486" t="str">
        <f>VLOOKUP(Tabel1[[#This Row],[Gruppe]],Statistikkoder!$A$1:$C$158,2,FALSE)</f>
        <v xml:space="preserve">    Pendler Bil &lt; 1,95 m                            </v>
      </c>
      <c r="H486">
        <v>29</v>
      </c>
      <c r="I486">
        <v>74</v>
      </c>
      <c r="J486">
        <v>174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Personbil</v>
      </c>
    </row>
    <row r="487" spans="1:14" x14ac:dyDescent="0.2">
      <c r="A487" t="s">
        <v>200</v>
      </c>
      <c r="B487" s="1">
        <v>0.35416666666666669</v>
      </c>
      <c r="C487" t="s">
        <v>6</v>
      </c>
      <c r="D487" t="s">
        <v>5</v>
      </c>
      <c r="E487" t="s">
        <v>196</v>
      </c>
      <c r="F487">
        <v>996</v>
      </c>
      <c r="G487" t="str">
        <f>VLOOKUP(Tabel1[[#This Row],[Gruppe]],Statistikkoder!$A$1:$C$158,2,FALSE)</f>
        <v>    Passager i køretøj                            </v>
      </c>
      <c r="H487">
        <v>912</v>
      </c>
      <c r="I487">
        <v>912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Passager</v>
      </c>
    </row>
    <row r="488" spans="1:14" x14ac:dyDescent="0.2">
      <c r="A488" t="s">
        <v>200</v>
      </c>
      <c r="B488" s="1">
        <v>0.35416666666666669</v>
      </c>
      <c r="C488" t="s">
        <v>6</v>
      </c>
      <c r="D488" t="s">
        <v>5</v>
      </c>
      <c r="E488" t="s">
        <v>196</v>
      </c>
      <c r="F488">
        <v>997</v>
      </c>
      <c r="G488" t="str">
        <f>VLOOKUP(Tabel1[[#This Row],[Gruppe]],Statistikkoder!$A$1:$C$158,2,FALSE)</f>
        <v>    Passager ekstra i bil                          </v>
      </c>
      <c r="H488">
        <v>44</v>
      </c>
      <c r="I488">
        <v>44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Passager</v>
      </c>
    </row>
    <row r="489" spans="1:14" x14ac:dyDescent="0.2">
      <c r="A489" t="s">
        <v>200</v>
      </c>
      <c r="B489" s="1">
        <v>0.4375</v>
      </c>
      <c r="C489" t="s">
        <v>7</v>
      </c>
      <c r="D489" t="s">
        <v>8</v>
      </c>
      <c r="E489" t="s">
        <v>196</v>
      </c>
      <c r="F489">
        <v>10</v>
      </c>
      <c r="G489" t="str">
        <f>VLOOKUP(Tabel1[[#This Row],[Gruppe]],Statistikkoder!$A$1:$C$158,2,FALSE)</f>
        <v>    Voksen gående                    </v>
      </c>
      <c r="H489">
        <v>71</v>
      </c>
      <c r="I489">
        <v>71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Passager</v>
      </c>
    </row>
    <row r="490" spans="1:14" x14ac:dyDescent="0.2">
      <c r="A490" t="s">
        <v>200</v>
      </c>
      <c r="B490" s="1">
        <v>0.4375</v>
      </c>
      <c r="C490" t="s">
        <v>7</v>
      </c>
      <c r="D490" t="s">
        <v>8</v>
      </c>
      <c r="E490" t="s">
        <v>196</v>
      </c>
      <c r="F490">
        <v>14</v>
      </c>
      <c r="G490" t="str">
        <f>VLOOKUP(Tabel1[[#This Row],[Gruppe]],Statistikkoder!$A$1:$C$158,2,FALSE)</f>
        <v xml:space="preserve">    DSB togrejsende                         </v>
      </c>
      <c r="H490">
        <v>12</v>
      </c>
      <c r="I490">
        <v>12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Passager</v>
      </c>
    </row>
    <row r="491" spans="1:14" x14ac:dyDescent="0.2">
      <c r="A491" t="s">
        <v>200</v>
      </c>
      <c r="B491" s="1">
        <v>0.4375</v>
      </c>
      <c r="C491" t="s">
        <v>7</v>
      </c>
      <c r="D491" t="s">
        <v>8</v>
      </c>
      <c r="E491" t="s">
        <v>196</v>
      </c>
      <c r="F491">
        <v>18</v>
      </c>
      <c r="G491" t="str">
        <f>VLOOKUP(Tabel1[[#This Row],[Gruppe]],Statistikkoder!$A$1:$C$158,2,FALSE)</f>
        <v xml:space="preserve">    KE Busrejsende                          </v>
      </c>
      <c r="H491">
        <v>115</v>
      </c>
      <c r="I491">
        <v>115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Passager</v>
      </c>
    </row>
    <row r="492" spans="1:14" x14ac:dyDescent="0.2">
      <c r="A492" t="s">
        <v>200</v>
      </c>
      <c r="B492" s="1">
        <v>0.4375</v>
      </c>
      <c r="C492" t="s">
        <v>7</v>
      </c>
      <c r="D492" t="s">
        <v>8</v>
      </c>
      <c r="E492" t="s">
        <v>196</v>
      </c>
      <c r="F492">
        <v>20</v>
      </c>
      <c r="G492" t="str">
        <f>VLOOKUP(Tabel1[[#This Row],[Gruppe]],Statistikkoder!$A$1:$C$158,2,FALSE)</f>
        <v>    Barn 12-15 år gående              </v>
      </c>
      <c r="H492">
        <v>5</v>
      </c>
      <c r="I492">
        <v>5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Passager</v>
      </c>
    </row>
    <row r="493" spans="1:14" x14ac:dyDescent="0.2">
      <c r="A493" t="s">
        <v>200</v>
      </c>
      <c r="B493" s="1">
        <v>0.4375</v>
      </c>
      <c r="C493" t="s">
        <v>7</v>
      </c>
      <c r="D493" t="s">
        <v>8</v>
      </c>
      <c r="E493" t="s">
        <v>196</v>
      </c>
      <c r="F493">
        <v>29</v>
      </c>
      <c r="G493" t="str">
        <f>VLOOKUP(Tabel1[[#This Row],[Gruppe]],Statistikkoder!$A$1:$C$158,2,FALSE)</f>
        <v xml:space="preserve">    Barn  0-11 år gående alene              </v>
      </c>
      <c r="H493">
        <v>1</v>
      </c>
      <c r="I493">
        <v>1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Passager</v>
      </c>
    </row>
    <row r="494" spans="1:14" x14ac:dyDescent="0.2">
      <c r="A494" t="s">
        <v>200</v>
      </c>
      <c r="B494" s="1">
        <v>0.4375</v>
      </c>
      <c r="C494" t="s">
        <v>7</v>
      </c>
      <c r="D494" t="s">
        <v>8</v>
      </c>
      <c r="E494" t="s">
        <v>196</v>
      </c>
      <c r="F494">
        <v>30</v>
      </c>
      <c r="G494" t="str">
        <f>VLOOKUP(Tabel1[[#This Row],[Gruppe]],Statistikkoder!$A$1:$C$158,2,FALSE)</f>
        <v>    Barn  0-11 år gående              </v>
      </c>
      <c r="H494">
        <v>10</v>
      </c>
      <c r="I494">
        <v>10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Passager</v>
      </c>
    </row>
    <row r="495" spans="1:14" x14ac:dyDescent="0.2">
      <c r="A495" t="s">
        <v>200</v>
      </c>
      <c r="B495" s="1">
        <v>0.4375</v>
      </c>
      <c r="C495" t="s">
        <v>7</v>
      </c>
      <c r="D495" t="s">
        <v>8</v>
      </c>
      <c r="E495" t="s">
        <v>196</v>
      </c>
      <c r="F495">
        <v>40</v>
      </c>
      <c r="G495" t="str">
        <f>VLOOKUP(Tabel1[[#This Row],[Gruppe]],Statistikkoder!$A$1:$C$158,2,FALSE)</f>
        <v>    Pensionist gående                </v>
      </c>
      <c r="H495">
        <v>9</v>
      </c>
      <c r="I495">
        <v>9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Passager</v>
      </c>
    </row>
    <row r="496" spans="1:14" x14ac:dyDescent="0.2">
      <c r="A496" t="s">
        <v>200</v>
      </c>
      <c r="B496" s="1">
        <v>0.4375</v>
      </c>
      <c r="C496" t="s">
        <v>7</v>
      </c>
      <c r="D496" t="s">
        <v>8</v>
      </c>
      <c r="E496" t="s">
        <v>196</v>
      </c>
      <c r="F496">
        <v>110</v>
      </c>
      <c r="G496" t="str">
        <f>VLOOKUP(Tabel1[[#This Row],[Gruppe]],Statistikkoder!$A$1:$C$158,2,FALSE)</f>
        <v>    Bil &lt; 1,95 m                            </v>
      </c>
      <c r="H496">
        <v>124</v>
      </c>
      <c r="I496">
        <v>395</v>
      </c>
      <c r="J496">
        <v>744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Personbil</v>
      </c>
    </row>
    <row r="497" spans="1:14" x14ac:dyDescent="0.2">
      <c r="A497" t="s">
        <v>200</v>
      </c>
      <c r="B497" s="1">
        <v>0.4375</v>
      </c>
      <c r="C497" t="s">
        <v>7</v>
      </c>
      <c r="D497" t="s">
        <v>8</v>
      </c>
      <c r="E497" t="s">
        <v>196</v>
      </c>
      <c r="F497">
        <v>115</v>
      </c>
      <c r="G497" t="str">
        <f>VLOOKUP(Tabel1[[#This Row],[Gruppe]],Statistikkoder!$A$1:$C$158,2,FALSE)</f>
        <v>    Bil &lt; 1,95 m med anhænger                </v>
      </c>
      <c r="H497">
        <v>4</v>
      </c>
      <c r="I497">
        <v>9</v>
      </c>
      <c r="J497">
        <v>20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200</v>
      </c>
      <c r="B498" s="1">
        <v>0.4375</v>
      </c>
      <c r="C498" t="s">
        <v>7</v>
      </c>
      <c r="D498" t="s">
        <v>8</v>
      </c>
      <c r="E498" t="s">
        <v>196</v>
      </c>
      <c r="F498">
        <v>120</v>
      </c>
      <c r="G498" t="str">
        <f>VLOOKUP(Tabel1[[#This Row],[Gruppe]],Statistikkoder!$A$1:$C$158,2,FALSE)</f>
        <v>    Bil &gt; 1,95 m                            </v>
      </c>
      <c r="H498">
        <v>2</v>
      </c>
      <c r="I498">
        <v>5</v>
      </c>
      <c r="J498">
        <v>12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Personbil</v>
      </c>
    </row>
    <row r="499" spans="1:14" x14ac:dyDescent="0.2">
      <c r="A499" t="s">
        <v>200</v>
      </c>
      <c r="B499" s="1">
        <v>0.4375</v>
      </c>
      <c r="C499" t="s">
        <v>7</v>
      </c>
      <c r="D499" t="s">
        <v>8</v>
      </c>
      <c r="E499" t="s">
        <v>196</v>
      </c>
      <c r="F499">
        <v>125</v>
      </c>
      <c r="G499" t="str">
        <f>VLOOKUP(Tabel1[[#This Row],[Gruppe]],Statistikkoder!$A$1:$C$158,2,FALSE)</f>
        <v>    Bil &gt; 1,95 m med anhænger                </v>
      </c>
      <c r="H499">
        <v>7</v>
      </c>
      <c r="I499">
        <v>17</v>
      </c>
      <c r="J499">
        <v>35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Personbil</v>
      </c>
    </row>
    <row r="500" spans="1:14" x14ac:dyDescent="0.2">
      <c r="A500" t="s">
        <v>200</v>
      </c>
      <c r="B500" s="1">
        <v>0.4375</v>
      </c>
      <c r="C500" t="s">
        <v>7</v>
      </c>
      <c r="D500" t="s">
        <v>8</v>
      </c>
      <c r="E500" t="s">
        <v>196</v>
      </c>
      <c r="F500">
        <v>130</v>
      </c>
      <c r="G500" t="str">
        <f>VLOOKUP(Tabel1[[#This Row],[Gruppe]],Statistikkoder!$A$1:$C$158,2,FALSE)</f>
        <v>    Bil &lt; 1,95 m pensionist                  </v>
      </c>
      <c r="H500">
        <v>70</v>
      </c>
      <c r="I500">
        <v>132</v>
      </c>
      <c r="J500">
        <v>420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Personbil</v>
      </c>
    </row>
    <row r="501" spans="1:14" x14ac:dyDescent="0.2">
      <c r="A501" t="s">
        <v>200</v>
      </c>
      <c r="B501" s="1">
        <v>0.4375</v>
      </c>
      <c r="C501" t="s">
        <v>7</v>
      </c>
      <c r="D501" t="s">
        <v>8</v>
      </c>
      <c r="E501" t="s">
        <v>196</v>
      </c>
      <c r="F501">
        <v>140</v>
      </c>
      <c r="G501" t="str">
        <f>VLOOKUP(Tabel1[[#This Row],[Gruppe]],Statistikkoder!$A$1:$C$158,2,FALSE)</f>
        <v>    Bil &gt; 1,95 m pensionist              </v>
      </c>
      <c r="H501">
        <v>3</v>
      </c>
      <c r="I501">
        <v>6</v>
      </c>
      <c r="J501">
        <v>18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Personbil</v>
      </c>
    </row>
    <row r="502" spans="1:14" x14ac:dyDescent="0.2">
      <c r="A502" t="s">
        <v>200</v>
      </c>
      <c r="B502" s="1">
        <v>0.4375</v>
      </c>
      <c r="C502" t="s">
        <v>7</v>
      </c>
      <c r="D502" t="s">
        <v>8</v>
      </c>
      <c r="E502" t="s">
        <v>196</v>
      </c>
      <c r="F502">
        <v>145</v>
      </c>
      <c r="G502" t="str">
        <f>VLOOKUP(Tabel1[[#This Row],[Gruppe]],Statistikkoder!$A$1:$C$158,2,FALSE)</f>
        <v>    Bil &gt; 1,95 m med anhænger pensionist  </v>
      </c>
      <c r="H502">
        <v>2</v>
      </c>
      <c r="I502">
        <v>4</v>
      </c>
      <c r="J502">
        <v>28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Personbil</v>
      </c>
    </row>
    <row r="503" spans="1:14" x14ac:dyDescent="0.2">
      <c r="A503" t="s">
        <v>200</v>
      </c>
      <c r="B503" s="1">
        <v>0.4375</v>
      </c>
      <c r="C503" t="s">
        <v>7</v>
      </c>
      <c r="D503" t="s">
        <v>8</v>
      </c>
      <c r="E503" t="s">
        <v>196</v>
      </c>
      <c r="F503">
        <v>150</v>
      </c>
      <c r="G503" t="str">
        <f>VLOOKUP(Tabel1[[#This Row],[Gruppe]],Statistikkoder!$A$1:$C$158,2,FALSE)</f>
        <v>    Bil &lt; 2,95 m handicap                </v>
      </c>
      <c r="H503">
        <v>5</v>
      </c>
      <c r="I503">
        <v>10</v>
      </c>
      <c r="J503">
        <v>30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Personbil</v>
      </c>
    </row>
    <row r="504" spans="1:14" x14ac:dyDescent="0.2">
      <c r="A504" t="s">
        <v>200</v>
      </c>
      <c r="B504" s="1">
        <v>0.4375</v>
      </c>
      <c r="C504" t="s">
        <v>7</v>
      </c>
      <c r="D504" t="s">
        <v>8</v>
      </c>
      <c r="E504" t="s">
        <v>196</v>
      </c>
      <c r="F504">
        <v>310</v>
      </c>
      <c r="G504" t="str">
        <f>VLOOKUP(Tabel1[[#This Row],[Gruppe]],Statistikkoder!$A$1:$C$158,2,FALSE)</f>
        <v>    Autocamper &lt;  8 meter                </v>
      </c>
      <c r="H504">
        <v>4</v>
      </c>
      <c r="I504">
        <v>10</v>
      </c>
      <c r="J504">
        <v>32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Autocamper</v>
      </c>
    </row>
    <row r="505" spans="1:14" x14ac:dyDescent="0.2">
      <c r="A505" t="s">
        <v>200</v>
      </c>
      <c r="B505" s="1">
        <v>0.4375</v>
      </c>
      <c r="C505" t="s">
        <v>7</v>
      </c>
      <c r="D505" t="s">
        <v>8</v>
      </c>
      <c r="E505" t="s">
        <v>196</v>
      </c>
      <c r="F505">
        <v>410</v>
      </c>
      <c r="G505" t="str">
        <f>VLOOKUP(Tabel1[[#This Row],[Gruppe]],Statistikkoder!$A$1:$C$158,2,FALSE)</f>
        <v>    MC                                    </v>
      </c>
      <c r="H505">
        <v>15</v>
      </c>
      <c r="I505">
        <v>19</v>
      </c>
      <c r="J505">
        <v>30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MC/Knallert</v>
      </c>
    </row>
    <row r="506" spans="1:14" x14ac:dyDescent="0.2">
      <c r="A506" t="s">
        <v>200</v>
      </c>
      <c r="B506" s="1">
        <v>0.4375</v>
      </c>
      <c r="C506" t="s">
        <v>7</v>
      </c>
      <c r="D506" t="s">
        <v>8</v>
      </c>
      <c r="E506" t="s">
        <v>196</v>
      </c>
      <c r="F506">
        <v>510</v>
      </c>
      <c r="G506" t="str">
        <f>VLOOKUP(Tabel1[[#This Row],[Gruppe]],Statistikkoder!$A$1:$C$158,2,FALSE)</f>
        <v>    Cykel Voksen                            </v>
      </c>
      <c r="H506">
        <v>17</v>
      </c>
      <c r="I506">
        <v>0</v>
      </c>
      <c r="J506">
        <v>17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Cykel</v>
      </c>
    </row>
    <row r="507" spans="1:14" x14ac:dyDescent="0.2">
      <c r="A507" t="s">
        <v>200</v>
      </c>
      <c r="B507" s="1">
        <v>0.4375</v>
      </c>
      <c r="C507" t="s">
        <v>7</v>
      </c>
      <c r="D507" t="s">
        <v>8</v>
      </c>
      <c r="E507" t="s">
        <v>196</v>
      </c>
      <c r="F507">
        <v>520</v>
      </c>
      <c r="G507" t="str">
        <f>VLOOKUP(Tabel1[[#This Row],[Gruppe]],Statistikkoder!$A$1:$C$158,2,FALSE)</f>
        <v>    Cykel Barn 12-15 år                      </v>
      </c>
      <c r="H507">
        <v>1</v>
      </c>
      <c r="I507">
        <v>0</v>
      </c>
      <c r="J507">
        <v>1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Cykel</v>
      </c>
    </row>
    <row r="508" spans="1:14" x14ac:dyDescent="0.2">
      <c r="A508" t="s">
        <v>200</v>
      </c>
      <c r="B508" s="1">
        <v>0.4375</v>
      </c>
      <c r="C508" t="s">
        <v>7</v>
      </c>
      <c r="D508" t="s">
        <v>8</v>
      </c>
      <c r="E508" t="s">
        <v>196</v>
      </c>
      <c r="F508">
        <v>530</v>
      </c>
      <c r="G508" t="str">
        <f>VLOOKUP(Tabel1[[#This Row],[Gruppe]],Statistikkoder!$A$1:$C$158,2,FALSE)</f>
        <v>    Cykel Barn  0-11 år                      </v>
      </c>
      <c r="H508">
        <v>1</v>
      </c>
      <c r="I508">
        <v>0</v>
      </c>
      <c r="J508">
        <v>1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Cykel</v>
      </c>
    </row>
    <row r="509" spans="1:14" x14ac:dyDescent="0.2">
      <c r="A509" t="s">
        <v>200</v>
      </c>
      <c r="B509" s="1">
        <v>0.4375</v>
      </c>
      <c r="C509" t="s">
        <v>7</v>
      </c>
      <c r="D509" t="s">
        <v>8</v>
      </c>
      <c r="E509" t="s">
        <v>196</v>
      </c>
      <c r="F509">
        <v>540</v>
      </c>
      <c r="G509" t="str">
        <f>VLOOKUP(Tabel1[[#This Row],[Gruppe]],Statistikkoder!$A$1:$C$158,2,FALSE)</f>
        <v>    Cykel m/anhænger Voksen                  </v>
      </c>
      <c r="H509">
        <v>1</v>
      </c>
      <c r="I509">
        <v>0</v>
      </c>
      <c r="J509">
        <v>1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Cykel</v>
      </c>
    </row>
    <row r="510" spans="1:14" x14ac:dyDescent="0.2">
      <c r="A510" t="s">
        <v>200</v>
      </c>
      <c r="B510" s="1">
        <v>0.4375</v>
      </c>
      <c r="C510" t="s">
        <v>7</v>
      </c>
      <c r="D510" t="s">
        <v>8</v>
      </c>
      <c r="E510" t="s">
        <v>196</v>
      </c>
      <c r="F510">
        <v>620</v>
      </c>
      <c r="G510" t="str">
        <f>VLOOKUP(Tabel1[[#This Row],[Gruppe]],Statistikkoder!$A$1:$C$158,2,FALSE)</f>
        <v>    Bus &lt; 14 m incl. passagerer              </v>
      </c>
      <c r="H510">
        <v>2</v>
      </c>
      <c r="I510">
        <v>67</v>
      </c>
      <c r="J510">
        <v>28</v>
      </c>
      <c r="K510">
        <f>IF(AND(Tabel1[[#This Row],[Gruppe]]&gt;=610,Tabel1[[#This Row],[Gruppe]]&lt;=765),Tabel1[[#This Row],[Dækmeter]],0)</f>
        <v>28</v>
      </c>
      <c r="L510">
        <v>0</v>
      </c>
      <c r="M510" t="s">
        <v>3</v>
      </c>
      <c r="N510" t="str">
        <f>VLOOKUP($F510,Statistikkoder!$A$2:$C$158,3,FALSE)</f>
        <v>Bus</v>
      </c>
    </row>
    <row r="511" spans="1:14" x14ac:dyDescent="0.2">
      <c r="A511" t="s">
        <v>200</v>
      </c>
      <c r="B511" s="1">
        <v>0.4375</v>
      </c>
      <c r="C511" t="s">
        <v>7</v>
      </c>
      <c r="D511" t="s">
        <v>8</v>
      </c>
      <c r="E511" t="s">
        <v>196</v>
      </c>
      <c r="F511">
        <v>710</v>
      </c>
      <c r="G511" t="str">
        <f>VLOOKUP(Tabel1[[#This Row],[Gruppe]],Statistikkoder!$A$1:$C$158,2,FALSE)</f>
        <v>    Forvogn &lt; 10 meter incl. fører          </v>
      </c>
      <c r="H511">
        <v>2</v>
      </c>
      <c r="I511">
        <v>2</v>
      </c>
      <c r="J511">
        <v>20</v>
      </c>
      <c r="K511">
        <f>IF(AND(Tabel1[[#This Row],[Gruppe]]&gt;=610,Tabel1[[#This Row],[Gruppe]]&lt;=765),Tabel1[[#This Row],[Dækmeter]],0)</f>
        <v>20</v>
      </c>
      <c r="L511">
        <v>0</v>
      </c>
      <c r="M511" t="s">
        <v>3</v>
      </c>
      <c r="N511" t="str">
        <f>VLOOKUP($F511,Statistikkoder!$A$2:$C$158,3,FALSE)</f>
        <v>Forvogn</v>
      </c>
    </row>
    <row r="512" spans="1:14" x14ac:dyDescent="0.2">
      <c r="A512" t="s">
        <v>200</v>
      </c>
      <c r="B512" s="1">
        <v>0.4375</v>
      </c>
      <c r="C512" t="s">
        <v>7</v>
      </c>
      <c r="D512" t="s">
        <v>8</v>
      </c>
      <c r="E512" t="s">
        <v>196</v>
      </c>
      <c r="F512">
        <v>945</v>
      </c>
      <c r="G512" t="str">
        <f>VLOOKUP(Tabel1[[#This Row],[Gruppe]],Statistikkoder!$A$1:$C$158,2,FALSE)</f>
        <v xml:space="preserve">    Pendler Bil &lt; 1,95 m                            </v>
      </c>
      <c r="H512">
        <v>5</v>
      </c>
      <c r="I512">
        <v>12</v>
      </c>
      <c r="J512">
        <v>30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 x14ac:dyDescent="0.2">
      <c r="A513" t="s">
        <v>200</v>
      </c>
      <c r="B513" s="1">
        <v>0.4375</v>
      </c>
      <c r="C513" t="s">
        <v>7</v>
      </c>
      <c r="D513" t="s">
        <v>8</v>
      </c>
      <c r="E513" t="s">
        <v>196</v>
      </c>
      <c r="F513">
        <v>996</v>
      </c>
      <c r="G513" t="str">
        <f>VLOOKUP(Tabel1[[#This Row],[Gruppe]],Statistikkoder!$A$1:$C$158,2,FALSE)</f>
        <v>    Passager i køretøj                            </v>
      </c>
      <c r="H513">
        <v>688</v>
      </c>
      <c r="I513">
        <v>688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Passager</v>
      </c>
    </row>
    <row r="514" spans="1:14" x14ac:dyDescent="0.2">
      <c r="A514" t="s">
        <v>200</v>
      </c>
      <c r="B514" s="1">
        <v>0.4375</v>
      </c>
      <c r="C514" t="s">
        <v>7</v>
      </c>
      <c r="D514" t="s">
        <v>8</v>
      </c>
      <c r="E514" t="s">
        <v>196</v>
      </c>
      <c r="F514">
        <v>997</v>
      </c>
      <c r="G514" t="str">
        <f>VLOOKUP(Tabel1[[#This Row],[Gruppe]],Statistikkoder!$A$1:$C$158,2,FALSE)</f>
        <v>    Passager ekstra i bil                          </v>
      </c>
      <c r="H514">
        <v>49</v>
      </c>
      <c r="I514">
        <v>49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Passager</v>
      </c>
    </row>
    <row r="515" spans="1:14" x14ac:dyDescent="0.2">
      <c r="A515" t="s">
        <v>200</v>
      </c>
      <c r="B515" s="1">
        <v>0.4375</v>
      </c>
      <c r="C515" t="s">
        <v>6</v>
      </c>
      <c r="D515" t="s">
        <v>5</v>
      </c>
      <c r="E515" t="s">
        <v>198</v>
      </c>
      <c r="F515">
        <v>10</v>
      </c>
      <c r="G515" t="str">
        <f>VLOOKUP(Tabel1[[#This Row],[Gruppe]],Statistikkoder!$A$1:$C$158,2,FALSE)</f>
        <v>    Voksen gående                    </v>
      </c>
      <c r="H515">
        <v>17</v>
      </c>
      <c r="I515">
        <v>17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Passager</v>
      </c>
    </row>
    <row r="516" spans="1:14" x14ac:dyDescent="0.2">
      <c r="A516" t="s">
        <v>200</v>
      </c>
      <c r="B516" s="1">
        <v>0.4375</v>
      </c>
      <c r="C516" t="s">
        <v>6</v>
      </c>
      <c r="D516" t="s">
        <v>5</v>
      </c>
      <c r="E516" t="s">
        <v>198</v>
      </c>
      <c r="F516">
        <v>14</v>
      </c>
      <c r="G516" t="str">
        <f>VLOOKUP(Tabel1[[#This Row],[Gruppe]],Statistikkoder!$A$1:$C$158,2,FALSE)</f>
        <v xml:space="preserve">    DSB togrejsende                         </v>
      </c>
      <c r="H516">
        <v>8</v>
      </c>
      <c r="I516">
        <v>8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Passager</v>
      </c>
    </row>
    <row r="517" spans="1:14" x14ac:dyDescent="0.2">
      <c r="A517" t="s">
        <v>200</v>
      </c>
      <c r="B517" s="1">
        <v>0.4375</v>
      </c>
      <c r="C517" t="s">
        <v>6</v>
      </c>
      <c r="D517" t="s">
        <v>5</v>
      </c>
      <c r="E517" t="s">
        <v>198</v>
      </c>
      <c r="F517">
        <v>18</v>
      </c>
      <c r="G517" t="str">
        <f>VLOOKUP(Tabel1[[#This Row],[Gruppe]],Statistikkoder!$A$1:$C$158,2,FALSE)</f>
        <v xml:space="preserve">    KE Busrejsende                          </v>
      </c>
      <c r="H517">
        <v>94</v>
      </c>
      <c r="I517">
        <v>94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Passager</v>
      </c>
    </row>
    <row r="518" spans="1:14" x14ac:dyDescent="0.2">
      <c r="A518" t="s">
        <v>200</v>
      </c>
      <c r="B518" s="1">
        <v>0.4375</v>
      </c>
      <c r="C518" t="s">
        <v>6</v>
      </c>
      <c r="D518" t="s">
        <v>5</v>
      </c>
      <c r="E518" t="s">
        <v>198</v>
      </c>
      <c r="F518">
        <v>20</v>
      </c>
      <c r="G518" t="str">
        <f>VLOOKUP(Tabel1[[#This Row],[Gruppe]],Statistikkoder!$A$1:$C$158,2,FALSE)</f>
        <v>    Barn 12-15 år gående              </v>
      </c>
      <c r="H518">
        <v>6</v>
      </c>
      <c r="I518">
        <v>6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Passager</v>
      </c>
    </row>
    <row r="519" spans="1:14" x14ac:dyDescent="0.2">
      <c r="A519" t="s">
        <v>200</v>
      </c>
      <c r="B519" s="1">
        <v>0.4375</v>
      </c>
      <c r="C519" t="s">
        <v>6</v>
      </c>
      <c r="D519" t="s">
        <v>5</v>
      </c>
      <c r="E519" t="s">
        <v>198</v>
      </c>
      <c r="F519">
        <v>30</v>
      </c>
      <c r="G519" t="str">
        <f>VLOOKUP(Tabel1[[#This Row],[Gruppe]],Statistikkoder!$A$1:$C$158,2,FALSE)</f>
        <v>    Barn  0-11 år gående              </v>
      </c>
      <c r="H519">
        <v>1</v>
      </c>
      <c r="I519">
        <v>1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Passager</v>
      </c>
    </row>
    <row r="520" spans="1:14" x14ac:dyDescent="0.2">
      <c r="A520" t="s">
        <v>200</v>
      </c>
      <c r="B520" s="1">
        <v>0.4375</v>
      </c>
      <c r="C520" t="s">
        <v>6</v>
      </c>
      <c r="D520" t="s">
        <v>5</v>
      </c>
      <c r="E520" t="s">
        <v>198</v>
      </c>
      <c r="F520">
        <v>40</v>
      </c>
      <c r="G520" t="str">
        <f>VLOOKUP(Tabel1[[#This Row],[Gruppe]],Statistikkoder!$A$1:$C$158,2,FALSE)</f>
        <v>    Pensionist gående                </v>
      </c>
      <c r="H520">
        <v>2</v>
      </c>
      <c r="I520">
        <v>2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Passager</v>
      </c>
    </row>
    <row r="521" spans="1:14" x14ac:dyDescent="0.2">
      <c r="A521" t="s">
        <v>200</v>
      </c>
      <c r="B521" s="1">
        <v>0.4375</v>
      </c>
      <c r="C521" t="s">
        <v>6</v>
      </c>
      <c r="D521" t="s">
        <v>5</v>
      </c>
      <c r="E521" t="s">
        <v>198</v>
      </c>
      <c r="F521">
        <v>110</v>
      </c>
      <c r="G521" t="str">
        <f>VLOOKUP(Tabel1[[#This Row],[Gruppe]],Statistikkoder!$A$1:$C$158,2,FALSE)</f>
        <v>    Bil &lt; 1,95 m                            </v>
      </c>
      <c r="H521">
        <v>225</v>
      </c>
      <c r="I521">
        <v>772</v>
      </c>
      <c r="J521">
        <v>1350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Personbil</v>
      </c>
    </row>
    <row r="522" spans="1:14" x14ac:dyDescent="0.2">
      <c r="A522" t="s">
        <v>200</v>
      </c>
      <c r="B522" s="1">
        <v>0.4375</v>
      </c>
      <c r="C522" t="s">
        <v>6</v>
      </c>
      <c r="D522" t="s">
        <v>5</v>
      </c>
      <c r="E522" t="s">
        <v>198</v>
      </c>
      <c r="F522">
        <v>115</v>
      </c>
      <c r="G522" t="str">
        <f>VLOOKUP(Tabel1[[#This Row],[Gruppe]],Statistikkoder!$A$1:$C$158,2,FALSE)</f>
        <v>    Bil &lt; 1,95 m med anhænger                </v>
      </c>
      <c r="H522">
        <v>1</v>
      </c>
      <c r="I522">
        <v>4</v>
      </c>
      <c r="J522">
        <v>5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Personbil</v>
      </c>
    </row>
    <row r="523" spans="1:14" x14ac:dyDescent="0.2">
      <c r="A523" t="s">
        <v>200</v>
      </c>
      <c r="B523" s="1">
        <v>0.4375</v>
      </c>
      <c r="C523" t="s">
        <v>6</v>
      </c>
      <c r="D523" t="s">
        <v>5</v>
      </c>
      <c r="E523" t="s">
        <v>198</v>
      </c>
      <c r="F523">
        <v>120</v>
      </c>
      <c r="G523" t="str">
        <f>VLOOKUP(Tabel1[[#This Row],[Gruppe]],Statistikkoder!$A$1:$C$158,2,FALSE)</f>
        <v>    Bil &gt; 1,95 m                            </v>
      </c>
      <c r="H523">
        <v>12</v>
      </c>
      <c r="I523">
        <v>49</v>
      </c>
      <c r="J523">
        <v>72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Personbil</v>
      </c>
    </row>
    <row r="524" spans="1:14" x14ac:dyDescent="0.2">
      <c r="A524" t="s">
        <v>200</v>
      </c>
      <c r="B524" s="1">
        <v>0.4375</v>
      </c>
      <c r="C524" t="s">
        <v>6</v>
      </c>
      <c r="D524" t="s">
        <v>5</v>
      </c>
      <c r="E524" t="s">
        <v>198</v>
      </c>
      <c r="F524">
        <v>125</v>
      </c>
      <c r="G524" t="str">
        <f>VLOOKUP(Tabel1[[#This Row],[Gruppe]],Statistikkoder!$A$1:$C$158,2,FALSE)</f>
        <v>    Bil &gt; 1,95 m med anhænger                </v>
      </c>
      <c r="H524">
        <v>2</v>
      </c>
      <c r="I524">
        <v>8</v>
      </c>
      <c r="J524">
        <v>10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Personbil</v>
      </c>
    </row>
    <row r="525" spans="1:14" x14ac:dyDescent="0.2">
      <c r="A525" t="s">
        <v>200</v>
      </c>
      <c r="B525" s="1">
        <v>0.4375</v>
      </c>
      <c r="C525" t="s">
        <v>6</v>
      </c>
      <c r="D525" t="s">
        <v>5</v>
      </c>
      <c r="E525" t="s">
        <v>198</v>
      </c>
      <c r="F525">
        <v>130</v>
      </c>
      <c r="G525" t="str">
        <f>VLOOKUP(Tabel1[[#This Row],[Gruppe]],Statistikkoder!$A$1:$C$158,2,FALSE)</f>
        <v>    Bil &lt; 1,95 m pensionist                  </v>
      </c>
      <c r="H525">
        <v>28</v>
      </c>
      <c r="I525">
        <v>54</v>
      </c>
      <c r="J525">
        <v>168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Personbil</v>
      </c>
    </row>
    <row r="526" spans="1:14" x14ac:dyDescent="0.2">
      <c r="A526" t="s">
        <v>200</v>
      </c>
      <c r="B526" s="1">
        <v>0.4375</v>
      </c>
      <c r="C526" t="s">
        <v>6</v>
      </c>
      <c r="D526" t="s">
        <v>5</v>
      </c>
      <c r="E526" t="s">
        <v>198</v>
      </c>
      <c r="F526">
        <v>150</v>
      </c>
      <c r="G526" t="str">
        <f>VLOOKUP(Tabel1[[#This Row],[Gruppe]],Statistikkoder!$A$1:$C$158,2,FALSE)</f>
        <v>    Bil &lt; 2,95 m handicap                </v>
      </c>
      <c r="H526">
        <v>2</v>
      </c>
      <c r="I526">
        <v>4</v>
      </c>
      <c r="J526">
        <v>12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Personbil</v>
      </c>
    </row>
    <row r="527" spans="1:14" x14ac:dyDescent="0.2">
      <c r="A527" t="s">
        <v>200</v>
      </c>
      <c r="B527" s="1">
        <v>0.4375</v>
      </c>
      <c r="C527" t="s">
        <v>6</v>
      </c>
      <c r="D527" t="s">
        <v>5</v>
      </c>
      <c r="E527" t="s">
        <v>198</v>
      </c>
      <c r="F527">
        <v>310</v>
      </c>
      <c r="G527" t="str">
        <f>VLOOKUP(Tabel1[[#This Row],[Gruppe]],Statistikkoder!$A$1:$C$158,2,FALSE)</f>
        <v>    Autocamper &lt;  8 meter                </v>
      </c>
      <c r="H527">
        <v>1</v>
      </c>
      <c r="I527">
        <v>4</v>
      </c>
      <c r="J527">
        <v>8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Autocamper</v>
      </c>
    </row>
    <row r="528" spans="1:14" x14ac:dyDescent="0.2">
      <c r="A528" t="s">
        <v>200</v>
      </c>
      <c r="B528" s="1">
        <v>0.4375</v>
      </c>
      <c r="C528" t="s">
        <v>6</v>
      </c>
      <c r="D528" t="s">
        <v>5</v>
      </c>
      <c r="E528" t="s">
        <v>198</v>
      </c>
      <c r="F528">
        <v>510</v>
      </c>
      <c r="G528" t="str">
        <f>VLOOKUP(Tabel1[[#This Row],[Gruppe]],Statistikkoder!$A$1:$C$158,2,FALSE)</f>
        <v>    Cykel Voksen                            </v>
      </c>
      <c r="H528">
        <v>1</v>
      </c>
      <c r="I528">
        <v>0</v>
      </c>
      <c r="J528">
        <v>1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Cykel</v>
      </c>
    </row>
    <row r="529" spans="1:14" x14ac:dyDescent="0.2">
      <c r="A529" t="s">
        <v>200</v>
      </c>
      <c r="B529" s="1">
        <v>0.4375</v>
      </c>
      <c r="C529" t="s">
        <v>6</v>
      </c>
      <c r="D529" t="s">
        <v>5</v>
      </c>
      <c r="E529" t="s">
        <v>198</v>
      </c>
      <c r="F529">
        <v>620</v>
      </c>
      <c r="G529" t="str">
        <f>VLOOKUP(Tabel1[[#This Row],[Gruppe]],Statistikkoder!$A$1:$C$158,2,FALSE)</f>
        <v>    Bus &lt; 14 m incl. passagerer              </v>
      </c>
      <c r="H529">
        <v>1</v>
      </c>
      <c r="I529">
        <v>72</v>
      </c>
      <c r="J529">
        <v>14</v>
      </c>
      <c r="K529">
        <f>IF(AND(Tabel1[[#This Row],[Gruppe]]&gt;=610,Tabel1[[#This Row],[Gruppe]]&lt;=765),Tabel1[[#This Row],[Dækmeter]],0)</f>
        <v>14</v>
      </c>
      <c r="L529">
        <v>0</v>
      </c>
      <c r="M529" t="s">
        <v>3</v>
      </c>
      <c r="N529" t="str">
        <f>VLOOKUP($F529,Statistikkoder!$A$2:$C$158,3,FALSE)</f>
        <v>Bus</v>
      </c>
    </row>
    <row r="530" spans="1:14" x14ac:dyDescent="0.2">
      <c r="A530" t="s">
        <v>200</v>
      </c>
      <c r="B530" s="1">
        <v>0.4375</v>
      </c>
      <c r="C530" t="s">
        <v>6</v>
      </c>
      <c r="D530" t="s">
        <v>5</v>
      </c>
      <c r="E530" t="s">
        <v>198</v>
      </c>
      <c r="F530">
        <v>945</v>
      </c>
      <c r="G530" t="str">
        <f>VLOOKUP(Tabel1[[#This Row],[Gruppe]],Statistikkoder!$A$1:$C$158,2,FALSE)</f>
        <v xml:space="preserve">    Pendler Bil &lt; 1,95 m                            </v>
      </c>
      <c r="H530">
        <v>4</v>
      </c>
      <c r="I530">
        <v>12</v>
      </c>
      <c r="J530">
        <v>24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Personbil</v>
      </c>
    </row>
    <row r="531" spans="1:14" x14ac:dyDescent="0.2">
      <c r="A531" t="s">
        <v>200</v>
      </c>
      <c r="B531" s="1">
        <v>0.4375</v>
      </c>
      <c r="C531" t="s">
        <v>6</v>
      </c>
      <c r="D531" t="s">
        <v>5</v>
      </c>
      <c r="E531" t="s">
        <v>198</v>
      </c>
      <c r="F531">
        <v>996</v>
      </c>
      <c r="G531" t="str">
        <f>VLOOKUP(Tabel1[[#This Row],[Gruppe]],Statistikkoder!$A$1:$C$158,2,FALSE)</f>
        <v>    Passager i køretøj                            </v>
      </c>
      <c r="H531">
        <v>979</v>
      </c>
      <c r="I531">
        <v>979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Passager</v>
      </c>
    </row>
    <row r="532" spans="1:14" x14ac:dyDescent="0.2">
      <c r="A532" t="s">
        <v>200</v>
      </c>
      <c r="B532" s="1">
        <v>0.4375</v>
      </c>
      <c r="C532" t="s">
        <v>6</v>
      </c>
      <c r="D532" t="s">
        <v>5</v>
      </c>
      <c r="E532" t="s">
        <v>198</v>
      </c>
      <c r="F532">
        <v>997</v>
      </c>
      <c r="G532" t="str">
        <f>VLOOKUP(Tabel1[[#This Row],[Gruppe]],Statistikkoder!$A$1:$C$158,2,FALSE)</f>
        <v>    Passager ekstra i bil                          </v>
      </c>
      <c r="H532">
        <v>28</v>
      </c>
      <c r="I532">
        <v>28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200</v>
      </c>
      <c r="B533" s="1">
        <v>0.52083333333333337</v>
      </c>
      <c r="C533" t="s">
        <v>7</v>
      </c>
      <c r="D533" t="s">
        <v>8</v>
      </c>
      <c r="E533" t="s">
        <v>198</v>
      </c>
      <c r="F533">
        <v>10</v>
      </c>
      <c r="G533" t="str">
        <f>VLOOKUP(Tabel1[[#This Row],[Gruppe]],Statistikkoder!$A$1:$C$158,2,FALSE)</f>
        <v>    Voksen gående                    </v>
      </c>
      <c r="H533">
        <v>31</v>
      </c>
      <c r="I533">
        <v>31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Passager</v>
      </c>
    </row>
    <row r="534" spans="1:14" x14ac:dyDescent="0.2">
      <c r="A534" t="s">
        <v>200</v>
      </c>
      <c r="B534" s="1">
        <v>0.52083333333333337</v>
      </c>
      <c r="C534" t="s">
        <v>7</v>
      </c>
      <c r="D534" t="s">
        <v>8</v>
      </c>
      <c r="E534" t="s">
        <v>198</v>
      </c>
      <c r="F534">
        <v>14</v>
      </c>
      <c r="G534" t="str">
        <f>VLOOKUP(Tabel1[[#This Row],[Gruppe]],Statistikkoder!$A$1:$C$158,2,FALSE)</f>
        <v xml:space="preserve">    DSB togrejsende                         </v>
      </c>
      <c r="H534">
        <v>9</v>
      </c>
      <c r="I534">
        <v>9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Passager</v>
      </c>
    </row>
    <row r="535" spans="1:14" x14ac:dyDescent="0.2">
      <c r="A535" t="s">
        <v>200</v>
      </c>
      <c r="B535" s="1">
        <v>0.52083333333333337</v>
      </c>
      <c r="C535" t="s">
        <v>7</v>
      </c>
      <c r="D535" t="s">
        <v>8</v>
      </c>
      <c r="E535" t="s">
        <v>198</v>
      </c>
      <c r="F535">
        <v>18</v>
      </c>
      <c r="G535" t="str">
        <f>VLOOKUP(Tabel1[[#This Row],[Gruppe]],Statistikkoder!$A$1:$C$158,2,FALSE)</f>
        <v xml:space="preserve">    KE Busrejsende                          </v>
      </c>
      <c r="H535">
        <v>105</v>
      </c>
      <c r="I535">
        <v>105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Passager</v>
      </c>
    </row>
    <row r="536" spans="1:14" x14ac:dyDescent="0.2">
      <c r="A536" t="s">
        <v>200</v>
      </c>
      <c r="B536" s="1">
        <v>0.52083333333333337</v>
      </c>
      <c r="C536" t="s">
        <v>7</v>
      </c>
      <c r="D536" t="s">
        <v>8</v>
      </c>
      <c r="E536" t="s">
        <v>198</v>
      </c>
      <c r="F536">
        <v>20</v>
      </c>
      <c r="G536" t="str">
        <f>VLOOKUP(Tabel1[[#This Row],[Gruppe]],Statistikkoder!$A$1:$C$158,2,FALSE)</f>
        <v>    Barn 12-15 år gående              </v>
      </c>
      <c r="H536">
        <v>2</v>
      </c>
      <c r="I536">
        <v>2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Passager</v>
      </c>
    </row>
    <row r="537" spans="1:14" x14ac:dyDescent="0.2">
      <c r="A537" t="s">
        <v>200</v>
      </c>
      <c r="B537" s="1">
        <v>0.52083333333333337</v>
      </c>
      <c r="C537" t="s">
        <v>7</v>
      </c>
      <c r="D537" t="s">
        <v>8</v>
      </c>
      <c r="E537" t="s">
        <v>198</v>
      </c>
      <c r="F537">
        <v>30</v>
      </c>
      <c r="G537" t="str">
        <f>VLOOKUP(Tabel1[[#This Row],[Gruppe]],Statistikkoder!$A$1:$C$158,2,FALSE)</f>
        <v>    Barn  0-11 år gående              </v>
      </c>
      <c r="H537">
        <v>6</v>
      </c>
      <c r="I537">
        <v>6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Passager</v>
      </c>
    </row>
    <row r="538" spans="1:14" x14ac:dyDescent="0.2">
      <c r="A538" t="s">
        <v>200</v>
      </c>
      <c r="B538" s="1">
        <v>0.52083333333333337</v>
      </c>
      <c r="C538" t="s">
        <v>7</v>
      </c>
      <c r="D538" t="s">
        <v>8</v>
      </c>
      <c r="E538" t="s">
        <v>198</v>
      </c>
      <c r="F538">
        <v>40</v>
      </c>
      <c r="G538" t="str">
        <f>VLOOKUP(Tabel1[[#This Row],[Gruppe]],Statistikkoder!$A$1:$C$158,2,FALSE)</f>
        <v>    Pensionist gående                </v>
      </c>
      <c r="H538">
        <v>5</v>
      </c>
      <c r="I538">
        <v>5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Passager</v>
      </c>
    </row>
    <row r="539" spans="1:14" x14ac:dyDescent="0.2">
      <c r="A539" t="s">
        <v>200</v>
      </c>
      <c r="B539" s="1">
        <v>0.52083333333333337</v>
      </c>
      <c r="C539" t="s">
        <v>7</v>
      </c>
      <c r="D539" t="s">
        <v>8</v>
      </c>
      <c r="E539" t="s">
        <v>198</v>
      </c>
      <c r="F539">
        <v>110</v>
      </c>
      <c r="G539" t="str">
        <f>VLOOKUP(Tabel1[[#This Row],[Gruppe]],Statistikkoder!$A$1:$C$158,2,FALSE)</f>
        <v>    Bil &lt; 1,95 m                            </v>
      </c>
      <c r="H539">
        <v>163</v>
      </c>
      <c r="I539">
        <v>504</v>
      </c>
      <c r="J539">
        <v>978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Personbil</v>
      </c>
    </row>
    <row r="540" spans="1:14" x14ac:dyDescent="0.2">
      <c r="A540" t="s">
        <v>200</v>
      </c>
      <c r="B540" s="1">
        <v>0.52083333333333337</v>
      </c>
      <c r="C540" t="s">
        <v>7</v>
      </c>
      <c r="D540" t="s">
        <v>8</v>
      </c>
      <c r="E540" t="s">
        <v>198</v>
      </c>
      <c r="F540">
        <v>114</v>
      </c>
      <c r="G540" t="str">
        <f>VLOOKUP(Tabel1[[#This Row],[Gruppe]],Statistikkoder!$A$1:$C$158,2,FALSE)</f>
        <v>    Bil Fribillet                            </v>
      </c>
      <c r="H540">
        <v>1</v>
      </c>
      <c r="I540">
        <v>2</v>
      </c>
      <c r="J540">
        <v>6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Personbil</v>
      </c>
    </row>
    <row r="541" spans="1:14" x14ac:dyDescent="0.2">
      <c r="A541" t="s">
        <v>200</v>
      </c>
      <c r="B541" s="1">
        <v>0.52083333333333337</v>
      </c>
      <c r="C541" t="s">
        <v>7</v>
      </c>
      <c r="D541" t="s">
        <v>8</v>
      </c>
      <c r="E541" t="s">
        <v>198</v>
      </c>
      <c r="F541">
        <v>115</v>
      </c>
      <c r="G541" t="str">
        <f>VLOOKUP(Tabel1[[#This Row],[Gruppe]],Statistikkoder!$A$1:$C$158,2,FALSE)</f>
        <v>    Bil &lt; 1,95 m med anhænger                </v>
      </c>
      <c r="H541">
        <v>1</v>
      </c>
      <c r="I541">
        <v>5</v>
      </c>
      <c r="J541">
        <v>5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Personbil</v>
      </c>
    </row>
    <row r="542" spans="1:14" x14ac:dyDescent="0.2">
      <c r="A542" t="s">
        <v>200</v>
      </c>
      <c r="B542" s="1">
        <v>0.52083333333333337</v>
      </c>
      <c r="C542" t="s">
        <v>7</v>
      </c>
      <c r="D542" t="s">
        <v>8</v>
      </c>
      <c r="E542" t="s">
        <v>198</v>
      </c>
      <c r="F542">
        <v>120</v>
      </c>
      <c r="G542" t="str">
        <f>VLOOKUP(Tabel1[[#This Row],[Gruppe]],Statistikkoder!$A$1:$C$158,2,FALSE)</f>
        <v>    Bil &gt; 1,95 m                            </v>
      </c>
      <c r="H542">
        <v>9</v>
      </c>
      <c r="I542">
        <v>33</v>
      </c>
      <c r="J542">
        <v>54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Personbil</v>
      </c>
    </row>
    <row r="543" spans="1:14" x14ac:dyDescent="0.2">
      <c r="A543" t="s">
        <v>200</v>
      </c>
      <c r="B543" s="1">
        <v>0.52083333333333337</v>
      </c>
      <c r="C543" t="s">
        <v>7</v>
      </c>
      <c r="D543" t="s">
        <v>8</v>
      </c>
      <c r="E543" t="s">
        <v>198</v>
      </c>
      <c r="F543">
        <v>125</v>
      </c>
      <c r="G543" t="str">
        <f>VLOOKUP(Tabel1[[#This Row],[Gruppe]],Statistikkoder!$A$1:$C$158,2,FALSE)</f>
        <v>    Bil &gt; 1,95 m med anhænger                </v>
      </c>
      <c r="H543">
        <v>5</v>
      </c>
      <c r="I543">
        <v>13</v>
      </c>
      <c r="J543">
        <v>25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Personbil</v>
      </c>
    </row>
    <row r="544" spans="1:14" x14ac:dyDescent="0.2">
      <c r="A544" t="s">
        <v>200</v>
      </c>
      <c r="B544" s="1">
        <v>0.52083333333333337</v>
      </c>
      <c r="C544" t="s">
        <v>7</v>
      </c>
      <c r="D544" t="s">
        <v>8</v>
      </c>
      <c r="E544" t="s">
        <v>198</v>
      </c>
      <c r="F544">
        <v>130</v>
      </c>
      <c r="G544" t="str">
        <f>VLOOKUP(Tabel1[[#This Row],[Gruppe]],Statistikkoder!$A$1:$C$158,2,FALSE)</f>
        <v>    Bil &lt; 1,95 m pensionist                  </v>
      </c>
      <c r="H544">
        <v>51</v>
      </c>
      <c r="I544">
        <v>100</v>
      </c>
      <c r="J544">
        <v>306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Personbil</v>
      </c>
    </row>
    <row r="545" spans="1:14" x14ac:dyDescent="0.2">
      <c r="A545" t="s">
        <v>200</v>
      </c>
      <c r="B545" s="1">
        <v>0.52083333333333337</v>
      </c>
      <c r="C545" t="s">
        <v>7</v>
      </c>
      <c r="D545" t="s">
        <v>8</v>
      </c>
      <c r="E545" t="s">
        <v>198</v>
      </c>
      <c r="F545">
        <v>140</v>
      </c>
      <c r="G545" t="str">
        <f>VLOOKUP(Tabel1[[#This Row],[Gruppe]],Statistikkoder!$A$1:$C$158,2,FALSE)</f>
        <v>    Bil &gt; 1,95 m pensionist              </v>
      </c>
      <c r="H545">
        <v>3</v>
      </c>
      <c r="I545">
        <v>6</v>
      </c>
      <c r="J545">
        <v>18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Personbil</v>
      </c>
    </row>
    <row r="546" spans="1:14" x14ac:dyDescent="0.2">
      <c r="A546" t="s">
        <v>200</v>
      </c>
      <c r="B546" s="1">
        <v>0.52083333333333337</v>
      </c>
      <c r="C546" t="s">
        <v>7</v>
      </c>
      <c r="D546" t="s">
        <v>8</v>
      </c>
      <c r="E546" t="s">
        <v>198</v>
      </c>
      <c r="F546">
        <v>150</v>
      </c>
      <c r="G546" t="str">
        <f>VLOOKUP(Tabel1[[#This Row],[Gruppe]],Statistikkoder!$A$1:$C$158,2,FALSE)</f>
        <v>    Bil &lt; 2,95 m handicap                </v>
      </c>
      <c r="H546">
        <v>3</v>
      </c>
      <c r="I546">
        <v>6</v>
      </c>
      <c r="J546">
        <v>18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Personbil</v>
      </c>
    </row>
    <row r="547" spans="1:14" x14ac:dyDescent="0.2">
      <c r="A547" t="s">
        <v>200</v>
      </c>
      <c r="B547" s="1">
        <v>0.52083333333333337</v>
      </c>
      <c r="C547" t="s">
        <v>7</v>
      </c>
      <c r="D547" t="s">
        <v>8</v>
      </c>
      <c r="E547" t="s">
        <v>198</v>
      </c>
      <c r="F547">
        <v>310</v>
      </c>
      <c r="G547" t="str">
        <f>VLOOKUP(Tabel1[[#This Row],[Gruppe]],Statistikkoder!$A$1:$C$158,2,FALSE)</f>
        <v>    Autocamper &lt;  8 meter                </v>
      </c>
      <c r="H547">
        <v>2</v>
      </c>
      <c r="I547">
        <v>7</v>
      </c>
      <c r="J547">
        <v>16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Autocamper</v>
      </c>
    </row>
    <row r="548" spans="1:14" x14ac:dyDescent="0.2">
      <c r="A548" t="s">
        <v>200</v>
      </c>
      <c r="B548" s="1">
        <v>0.52083333333333337</v>
      </c>
      <c r="C548" t="s">
        <v>7</v>
      </c>
      <c r="D548" t="s">
        <v>8</v>
      </c>
      <c r="E548" t="s">
        <v>198</v>
      </c>
      <c r="F548">
        <v>510</v>
      </c>
      <c r="G548" t="str">
        <f>VLOOKUP(Tabel1[[#This Row],[Gruppe]],Statistikkoder!$A$1:$C$158,2,FALSE)</f>
        <v>    Cykel Voksen                            </v>
      </c>
      <c r="H548">
        <v>7</v>
      </c>
      <c r="I548">
        <v>0</v>
      </c>
      <c r="J548">
        <v>7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Cykel</v>
      </c>
    </row>
    <row r="549" spans="1:14" x14ac:dyDescent="0.2">
      <c r="A549" t="s">
        <v>200</v>
      </c>
      <c r="B549" s="1">
        <v>0.52083333333333337</v>
      </c>
      <c r="C549" t="s">
        <v>7</v>
      </c>
      <c r="D549" t="s">
        <v>8</v>
      </c>
      <c r="E549" t="s">
        <v>198</v>
      </c>
      <c r="F549">
        <v>530</v>
      </c>
      <c r="G549" t="str">
        <f>VLOOKUP(Tabel1[[#This Row],[Gruppe]],Statistikkoder!$A$1:$C$158,2,FALSE)</f>
        <v>    Cykel Barn  0-11 år                      </v>
      </c>
      <c r="H549">
        <v>2</v>
      </c>
      <c r="I549">
        <v>0</v>
      </c>
      <c r="J549">
        <v>2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Cykel</v>
      </c>
    </row>
    <row r="550" spans="1:14" x14ac:dyDescent="0.2">
      <c r="A550" t="s">
        <v>200</v>
      </c>
      <c r="B550" s="1">
        <v>0.52083333333333337</v>
      </c>
      <c r="C550" t="s">
        <v>7</v>
      </c>
      <c r="D550" t="s">
        <v>8</v>
      </c>
      <c r="E550" t="s">
        <v>198</v>
      </c>
      <c r="F550">
        <v>540</v>
      </c>
      <c r="G550" t="str">
        <f>VLOOKUP(Tabel1[[#This Row],[Gruppe]],Statistikkoder!$A$1:$C$158,2,FALSE)</f>
        <v>    Cykel m/anhænger Voksen                  </v>
      </c>
      <c r="H550">
        <v>1</v>
      </c>
      <c r="I550">
        <v>0</v>
      </c>
      <c r="J550">
        <v>1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Cykel</v>
      </c>
    </row>
    <row r="551" spans="1:14" x14ac:dyDescent="0.2">
      <c r="A551" t="s">
        <v>200</v>
      </c>
      <c r="B551" s="1">
        <v>0.52083333333333337</v>
      </c>
      <c r="C551" t="s">
        <v>7</v>
      </c>
      <c r="D551" t="s">
        <v>8</v>
      </c>
      <c r="E551" t="s">
        <v>198</v>
      </c>
      <c r="F551">
        <v>620</v>
      </c>
      <c r="G551" t="str">
        <f>VLOOKUP(Tabel1[[#This Row],[Gruppe]],Statistikkoder!$A$1:$C$158,2,FALSE)</f>
        <v>    Bus &lt; 14 m incl. passagerer              </v>
      </c>
      <c r="H551">
        <v>1</v>
      </c>
      <c r="I551">
        <v>73</v>
      </c>
      <c r="J551">
        <v>14</v>
      </c>
      <c r="K551">
        <f>IF(AND(Tabel1[[#This Row],[Gruppe]]&gt;=610,Tabel1[[#This Row],[Gruppe]]&lt;=765),Tabel1[[#This Row],[Dækmeter]],0)</f>
        <v>14</v>
      </c>
      <c r="L551">
        <v>0</v>
      </c>
      <c r="M551" t="s">
        <v>3</v>
      </c>
      <c r="N551" t="str">
        <f>VLOOKUP($F551,Statistikkoder!$A$2:$C$158,3,FALSE)</f>
        <v>Bus</v>
      </c>
    </row>
    <row r="552" spans="1:14" x14ac:dyDescent="0.2">
      <c r="A552" t="s">
        <v>200</v>
      </c>
      <c r="B552" s="1">
        <v>0.52083333333333337</v>
      </c>
      <c r="C552" t="s">
        <v>7</v>
      </c>
      <c r="D552" t="s">
        <v>8</v>
      </c>
      <c r="E552" t="s">
        <v>198</v>
      </c>
      <c r="F552">
        <v>945</v>
      </c>
      <c r="G552" t="str">
        <f>VLOOKUP(Tabel1[[#This Row],[Gruppe]],Statistikkoder!$A$1:$C$158,2,FALSE)</f>
        <v xml:space="preserve">    Pendler Bil &lt; 1,95 m                            </v>
      </c>
      <c r="H552">
        <v>1</v>
      </c>
      <c r="I552">
        <v>1</v>
      </c>
      <c r="J552">
        <v>5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Personbil</v>
      </c>
    </row>
    <row r="553" spans="1:14" x14ac:dyDescent="0.2">
      <c r="A553" t="s">
        <v>200</v>
      </c>
      <c r="B553" s="1">
        <v>0.52083333333333337</v>
      </c>
      <c r="C553" t="s">
        <v>7</v>
      </c>
      <c r="D553" t="s">
        <v>8</v>
      </c>
      <c r="E553" t="s">
        <v>198</v>
      </c>
      <c r="F553">
        <v>996</v>
      </c>
      <c r="G553" t="str">
        <f>VLOOKUP(Tabel1[[#This Row],[Gruppe]],Statistikkoder!$A$1:$C$158,2,FALSE)</f>
        <v>    Passager i køretøj                            </v>
      </c>
      <c r="H553">
        <v>750</v>
      </c>
      <c r="I553">
        <v>750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Passager</v>
      </c>
    </row>
    <row r="554" spans="1:14" x14ac:dyDescent="0.2">
      <c r="A554" t="s">
        <v>200</v>
      </c>
      <c r="B554" s="1">
        <v>0.52083333333333337</v>
      </c>
      <c r="C554" t="s">
        <v>7</v>
      </c>
      <c r="D554" t="s">
        <v>8</v>
      </c>
      <c r="E554" t="s">
        <v>198</v>
      </c>
      <c r="F554">
        <v>997</v>
      </c>
      <c r="G554" t="str">
        <f>VLOOKUP(Tabel1[[#This Row],[Gruppe]],Statistikkoder!$A$1:$C$158,2,FALSE)</f>
        <v>    Passager ekstra i bil                          </v>
      </c>
      <c r="H554">
        <v>34</v>
      </c>
      <c r="I554">
        <v>34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Passager</v>
      </c>
    </row>
    <row r="555" spans="1:14" x14ac:dyDescent="0.2">
      <c r="A555" t="s">
        <v>200</v>
      </c>
      <c r="B555" s="1">
        <v>0.52083333333333337</v>
      </c>
      <c r="C555" t="s">
        <v>6</v>
      </c>
      <c r="D555" t="s">
        <v>5</v>
      </c>
      <c r="E555" t="s">
        <v>196</v>
      </c>
      <c r="F555">
        <v>10</v>
      </c>
      <c r="G555" t="str">
        <f>VLOOKUP(Tabel1[[#This Row],[Gruppe]],Statistikkoder!$A$1:$C$158,2,FALSE)</f>
        <v>    Voksen gående                    </v>
      </c>
      <c r="H555">
        <v>69</v>
      </c>
      <c r="I555">
        <v>69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Passager</v>
      </c>
    </row>
    <row r="556" spans="1:14" x14ac:dyDescent="0.2">
      <c r="A556" t="s">
        <v>200</v>
      </c>
      <c r="B556" s="1">
        <v>0.52083333333333337</v>
      </c>
      <c r="C556" t="s">
        <v>6</v>
      </c>
      <c r="D556" t="s">
        <v>5</v>
      </c>
      <c r="E556" t="s">
        <v>196</v>
      </c>
      <c r="F556">
        <v>14</v>
      </c>
      <c r="G556" t="str">
        <f>VLOOKUP(Tabel1[[#This Row],[Gruppe]],Statistikkoder!$A$1:$C$158,2,FALSE)</f>
        <v xml:space="preserve">    DSB togrejsende                         </v>
      </c>
      <c r="H556">
        <v>13</v>
      </c>
      <c r="I556">
        <v>13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200</v>
      </c>
      <c r="B557" s="1">
        <v>0.52083333333333337</v>
      </c>
      <c r="C557" t="s">
        <v>6</v>
      </c>
      <c r="D557" t="s">
        <v>5</v>
      </c>
      <c r="E557" t="s">
        <v>196</v>
      </c>
      <c r="F557">
        <v>18</v>
      </c>
      <c r="G557" t="str">
        <f>VLOOKUP(Tabel1[[#This Row],[Gruppe]],Statistikkoder!$A$1:$C$158,2,FALSE)</f>
        <v xml:space="preserve">    KE Busrejsende                          </v>
      </c>
      <c r="H557">
        <v>119</v>
      </c>
      <c r="I557">
        <v>119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 x14ac:dyDescent="0.2">
      <c r="A558" t="s">
        <v>200</v>
      </c>
      <c r="B558" s="1">
        <v>0.52083333333333337</v>
      </c>
      <c r="C558" t="s">
        <v>6</v>
      </c>
      <c r="D558" t="s">
        <v>5</v>
      </c>
      <c r="E558" t="s">
        <v>196</v>
      </c>
      <c r="F558">
        <v>20</v>
      </c>
      <c r="G558" t="str">
        <f>VLOOKUP(Tabel1[[#This Row],[Gruppe]],Statistikkoder!$A$1:$C$158,2,FALSE)</f>
        <v>    Barn 12-15 år gående              </v>
      </c>
      <c r="H558">
        <v>8</v>
      </c>
      <c r="I558">
        <v>8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Passager</v>
      </c>
    </row>
    <row r="559" spans="1:14" x14ac:dyDescent="0.2">
      <c r="A559" t="s">
        <v>200</v>
      </c>
      <c r="B559" s="1">
        <v>0.52083333333333337</v>
      </c>
      <c r="C559" t="s">
        <v>6</v>
      </c>
      <c r="D559" t="s">
        <v>5</v>
      </c>
      <c r="E559" t="s">
        <v>196</v>
      </c>
      <c r="F559">
        <v>30</v>
      </c>
      <c r="G559" t="str">
        <f>VLOOKUP(Tabel1[[#This Row],[Gruppe]],Statistikkoder!$A$1:$C$158,2,FALSE)</f>
        <v>    Barn  0-11 år gående              </v>
      </c>
      <c r="H559">
        <v>9</v>
      </c>
      <c r="I559">
        <v>9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Passager</v>
      </c>
    </row>
    <row r="560" spans="1:14" x14ac:dyDescent="0.2">
      <c r="A560" t="s">
        <v>200</v>
      </c>
      <c r="B560" s="1">
        <v>0.52083333333333337</v>
      </c>
      <c r="C560" t="s">
        <v>6</v>
      </c>
      <c r="D560" t="s">
        <v>5</v>
      </c>
      <c r="E560" t="s">
        <v>196</v>
      </c>
      <c r="F560">
        <v>40</v>
      </c>
      <c r="G560" t="str">
        <f>VLOOKUP(Tabel1[[#This Row],[Gruppe]],Statistikkoder!$A$1:$C$158,2,FALSE)</f>
        <v>    Pensionist gående                </v>
      </c>
      <c r="H560">
        <v>7</v>
      </c>
      <c r="I560">
        <v>7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Passager</v>
      </c>
    </row>
    <row r="561" spans="1:14" x14ac:dyDescent="0.2">
      <c r="A561" t="s">
        <v>200</v>
      </c>
      <c r="B561" s="1">
        <v>0.52083333333333337</v>
      </c>
      <c r="C561" t="s">
        <v>6</v>
      </c>
      <c r="D561" t="s">
        <v>5</v>
      </c>
      <c r="E561" t="s">
        <v>196</v>
      </c>
      <c r="F561">
        <v>110</v>
      </c>
      <c r="G561" t="str">
        <f>VLOOKUP(Tabel1[[#This Row],[Gruppe]],Statistikkoder!$A$1:$C$158,2,FALSE)</f>
        <v>    Bil &lt; 1,95 m                            </v>
      </c>
      <c r="H561">
        <v>208</v>
      </c>
      <c r="I561">
        <v>728</v>
      </c>
      <c r="J561">
        <v>1248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Personbil</v>
      </c>
    </row>
    <row r="562" spans="1:14" x14ac:dyDescent="0.2">
      <c r="A562" t="s">
        <v>200</v>
      </c>
      <c r="B562" s="1">
        <v>0.52083333333333337</v>
      </c>
      <c r="C562" t="s">
        <v>6</v>
      </c>
      <c r="D562" t="s">
        <v>5</v>
      </c>
      <c r="E562" t="s">
        <v>196</v>
      </c>
      <c r="F562">
        <v>115</v>
      </c>
      <c r="G562" t="str">
        <f>VLOOKUP(Tabel1[[#This Row],[Gruppe]],Statistikkoder!$A$1:$C$158,2,FALSE)</f>
        <v>    Bil &lt; 1,95 m med anhænger                </v>
      </c>
      <c r="H562">
        <v>3</v>
      </c>
      <c r="I562">
        <v>11</v>
      </c>
      <c r="J562">
        <v>15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 x14ac:dyDescent="0.2">
      <c r="A563" t="s">
        <v>200</v>
      </c>
      <c r="B563" s="1">
        <v>0.52083333333333337</v>
      </c>
      <c r="C563" t="s">
        <v>6</v>
      </c>
      <c r="D563" t="s">
        <v>5</v>
      </c>
      <c r="E563" t="s">
        <v>196</v>
      </c>
      <c r="F563">
        <v>120</v>
      </c>
      <c r="G563" t="str">
        <f>VLOOKUP(Tabel1[[#This Row],[Gruppe]],Statistikkoder!$A$1:$C$158,2,FALSE)</f>
        <v>    Bil &gt; 1,95 m                            </v>
      </c>
      <c r="H563">
        <v>19</v>
      </c>
      <c r="I563">
        <v>85</v>
      </c>
      <c r="J563">
        <v>114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Personbil</v>
      </c>
    </row>
    <row r="564" spans="1:14" x14ac:dyDescent="0.2">
      <c r="A564" t="s">
        <v>200</v>
      </c>
      <c r="B564" s="1">
        <v>0.52083333333333337</v>
      </c>
      <c r="C564" t="s">
        <v>6</v>
      </c>
      <c r="D564" t="s">
        <v>5</v>
      </c>
      <c r="E564" t="s">
        <v>196</v>
      </c>
      <c r="F564">
        <v>124</v>
      </c>
      <c r="G564" t="str">
        <f>VLOOKUP(Tabel1[[#This Row],[Gruppe]],Statistikkoder!$A$1:$C$158,2,FALSE)</f>
        <v xml:space="preserve">    Bil med anhænger Fribillet              </v>
      </c>
      <c r="H564">
        <v>1</v>
      </c>
      <c r="I564">
        <v>2</v>
      </c>
      <c r="J564">
        <v>14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Personbil</v>
      </c>
    </row>
    <row r="565" spans="1:14" x14ac:dyDescent="0.2">
      <c r="A565" t="s">
        <v>200</v>
      </c>
      <c r="B565" s="1">
        <v>0.52083333333333337</v>
      </c>
      <c r="C565" t="s">
        <v>6</v>
      </c>
      <c r="D565" t="s">
        <v>5</v>
      </c>
      <c r="E565" t="s">
        <v>196</v>
      </c>
      <c r="F565">
        <v>125</v>
      </c>
      <c r="G565" t="str">
        <f>VLOOKUP(Tabel1[[#This Row],[Gruppe]],Statistikkoder!$A$1:$C$158,2,FALSE)</f>
        <v>    Bil &gt; 1,95 m med anhænger                </v>
      </c>
      <c r="H565">
        <v>9</v>
      </c>
      <c r="I565">
        <v>35</v>
      </c>
      <c r="J565">
        <v>45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 x14ac:dyDescent="0.2">
      <c r="A566" t="s">
        <v>200</v>
      </c>
      <c r="B566" s="1">
        <v>0.52083333333333337</v>
      </c>
      <c r="C566" t="s">
        <v>6</v>
      </c>
      <c r="D566" t="s">
        <v>5</v>
      </c>
      <c r="E566" t="s">
        <v>196</v>
      </c>
      <c r="F566">
        <v>130</v>
      </c>
      <c r="G566" t="str">
        <f>VLOOKUP(Tabel1[[#This Row],[Gruppe]],Statistikkoder!$A$1:$C$158,2,FALSE)</f>
        <v>    Bil &lt; 1,95 m pensionist                  </v>
      </c>
      <c r="H566">
        <v>52</v>
      </c>
      <c r="I566">
        <v>103</v>
      </c>
      <c r="J566">
        <v>312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Personbil</v>
      </c>
    </row>
    <row r="567" spans="1:14" x14ac:dyDescent="0.2">
      <c r="A567" t="s">
        <v>200</v>
      </c>
      <c r="B567" s="1">
        <v>0.52083333333333337</v>
      </c>
      <c r="C567" t="s">
        <v>6</v>
      </c>
      <c r="D567" t="s">
        <v>5</v>
      </c>
      <c r="E567" t="s">
        <v>196</v>
      </c>
      <c r="F567">
        <v>150</v>
      </c>
      <c r="G567" t="str">
        <f>VLOOKUP(Tabel1[[#This Row],[Gruppe]],Statistikkoder!$A$1:$C$158,2,FALSE)</f>
        <v>    Bil &lt; 2,95 m handicap                </v>
      </c>
      <c r="H567">
        <v>5</v>
      </c>
      <c r="I567">
        <v>9</v>
      </c>
      <c r="J567">
        <v>30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Personbil</v>
      </c>
    </row>
    <row r="568" spans="1:14" x14ac:dyDescent="0.2">
      <c r="A568" t="s">
        <v>200</v>
      </c>
      <c r="B568" s="1">
        <v>0.52083333333333337</v>
      </c>
      <c r="C568" t="s">
        <v>6</v>
      </c>
      <c r="D568" t="s">
        <v>5</v>
      </c>
      <c r="E568" t="s">
        <v>196</v>
      </c>
      <c r="F568">
        <v>310</v>
      </c>
      <c r="G568" t="str">
        <f>VLOOKUP(Tabel1[[#This Row],[Gruppe]],Statistikkoder!$A$1:$C$158,2,FALSE)</f>
        <v>    Autocamper &lt;  8 meter                </v>
      </c>
      <c r="H568">
        <v>1</v>
      </c>
      <c r="I568">
        <v>2</v>
      </c>
      <c r="J568">
        <v>8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Autocamper</v>
      </c>
    </row>
    <row r="569" spans="1:14" x14ac:dyDescent="0.2">
      <c r="A569" t="s">
        <v>200</v>
      </c>
      <c r="B569" s="1">
        <v>0.52083333333333337</v>
      </c>
      <c r="C569" t="s">
        <v>6</v>
      </c>
      <c r="D569" t="s">
        <v>5</v>
      </c>
      <c r="E569" t="s">
        <v>196</v>
      </c>
      <c r="F569">
        <v>510</v>
      </c>
      <c r="G569" t="str">
        <f>VLOOKUP(Tabel1[[#This Row],[Gruppe]],Statistikkoder!$A$1:$C$158,2,FALSE)</f>
        <v>    Cykel Voksen                            </v>
      </c>
      <c r="H569">
        <v>7</v>
      </c>
      <c r="I569">
        <v>0</v>
      </c>
      <c r="J569">
        <v>7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Cykel</v>
      </c>
    </row>
    <row r="570" spans="1:14" x14ac:dyDescent="0.2">
      <c r="A570" t="s">
        <v>200</v>
      </c>
      <c r="B570" s="1">
        <v>0.52083333333333337</v>
      </c>
      <c r="C570" t="s">
        <v>6</v>
      </c>
      <c r="D570" t="s">
        <v>5</v>
      </c>
      <c r="E570" t="s">
        <v>196</v>
      </c>
      <c r="F570">
        <v>930</v>
      </c>
      <c r="G570" t="str">
        <f>VLOOKUP(Tabel1[[#This Row],[Gruppe]],Statistikkoder!$A$1:$C$158,2,FALSE)</f>
        <v>    Pendler Gående Voksen                    </v>
      </c>
      <c r="H570">
        <v>1</v>
      </c>
      <c r="I570">
        <v>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Passager</v>
      </c>
    </row>
    <row r="571" spans="1:14" x14ac:dyDescent="0.2">
      <c r="A571" t="s">
        <v>200</v>
      </c>
      <c r="B571" s="1">
        <v>0.52083333333333337</v>
      </c>
      <c r="C571" t="s">
        <v>6</v>
      </c>
      <c r="D571" t="s">
        <v>5</v>
      </c>
      <c r="E571" t="s">
        <v>196</v>
      </c>
      <c r="F571">
        <v>945</v>
      </c>
      <c r="G571" t="str">
        <f>VLOOKUP(Tabel1[[#This Row],[Gruppe]],Statistikkoder!$A$1:$C$158,2,FALSE)</f>
        <v xml:space="preserve">    Pendler Bil &lt; 1,95 m                            </v>
      </c>
      <c r="H571">
        <v>6</v>
      </c>
      <c r="I571">
        <v>15</v>
      </c>
      <c r="J571">
        <v>35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200</v>
      </c>
      <c r="B572" s="1">
        <v>0.52083333333333337</v>
      </c>
      <c r="C572" t="s">
        <v>6</v>
      </c>
      <c r="D572" t="s">
        <v>5</v>
      </c>
      <c r="E572" t="s">
        <v>196</v>
      </c>
      <c r="F572">
        <v>996</v>
      </c>
      <c r="G572" t="str">
        <f>VLOOKUP(Tabel1[[#This Row],[Gruppe]],Statistikkoder!$A$1:$C$158,2,FALSE)</f>
        <v>    Passager i køretøj                            </v>
      </c>
      <c r="H572">
        <v>990</v>
      </c>
      <c r="I572">
        <v>990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Passager</v>
      </c>
    </row>
    <row r="573" spans="1:14" x14ac:dyDescent="0.2">
      <c r="A573" t="s">
        <v>200</v>
      </c>
      <c r="B573" s="1">
        <v>0.52083333333333337</v>
      </c>
      <c r="C573" t="s">
        <v>6</v>
      </c>
      <c r="D573" t="s">
        <v>5</v>
      </c>
      <c r="E573" t="s">
        <v>196</v>
      </c>
      <c r="F573">
        <v>997</v>
      </c>
      <c r="G573" t="str">
        <f>VLOOKUP(Tabel1[[#This Row],[Gruppe]],Statistikkoder!$A$1:$C$158,2,FALSE)</f>
        <v>    Passager ekstra i bil                          </v>
      </c>
      <c r="H573">
        <v>40</v>
      </c>
      <c r="I573">
        <v>40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Passager</v>
      </c>
    </row>
    <row r="574" spans="1:14" x14ac:dyDescent="0.2">
      <c r="A574" t="s">
        <v>200</v>
      </c>
      <c r="B574" s="1">
        <v>0.60416666666666663</v>
      </c>
      <c r="C574" t="s">
        <v>7</v>
      </c>
      <c r="D574" t="s">
        <v>8</v>
      </c>
      <c r="E574" t="s">
        <v>196</v>
      </c>
      <c r="F574">
        <v>10</v>
      </c>
      <c r="G574" t="str">
        <f>VLOOKUP(Tabel1[[#This Row],[Gruppe]],Statistikkoder!$A$1:$C$158,2,FALSE)</f>
        <v>    Voksen gående                    </v>
      </c>
      <c r="H574">
        <v>22</v>
      </c>
      <c r="I574">
        <v>22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Passager</v>
      </c>
    </row>
    <row r="575" spans="1:14" x14ac:dyDescent="0.2">
      <c r="A575" t="s">
        <v>200</v>
      </c>
      <c r="B575" s="1">
        <v>0.60416666666666663</v>
      </c>
      <c r="C575" t="s">
        <v>7</v>
      </c>
      <c r="D575" t="s">
        <v>8</v>
      </c>
      <c r="E575" t="s">
        <v>196</v>
      </c>
      <c r="F575">
        <v>14</v>
      </c>
      <c r="G575" t="str">
        <f>VLOOKUP(Tabel1[[#This Row],[Gruppe]],Statistikkoder!$A$1:$C$158,2,FALSE)</f>
        <v xml:space="preserve">    DSB togrejsende                         </v>
      </c>
      <c r="H575">
        <v>7</v>
      </c>
      <c r="I575">
        <v>7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Passager</v>
      </c>
    </row>
    <row r="576" spans="1:14" x14ac:dyDescent="0.2">
      <c r="A576" t="s">
        <v>200</v>
      </c>
      <c r="B576" s="1">
        <v>0.60416666666666663</v>
      </c>
      <c r="C576" t="s">
        <v>7</v>
      </c>
      <c r="D576" t="s">
        <v>8</v>
      </c>
      <c r="E576" t="s">
        <v>196</v>
      </c>
      <c r="F576">
        <v>18</v>
      </c>
      <c r="G576" t="str">
        <f>VLOOKUP(Tabel1[[#This Row],[Gruppe]],Statistikkoder!$A$1:$C$158,2,FALSE)</f>
        <v xml:space="preserve">    KE Busrejsende                          </v>
      </c>
      <c r="H576">
        <v>58</v>
      </c>
      <c r="I576">
        <v>58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Passager</v>
      </c>
    </row>
    <row r="577" spans="1:14" x14ac:dyDescent="0.2">
      <c r="A577" t="s">
        <v>200</v>
      </c>
      <c r="B577" s="1">
        <v>0.60416666666666663</v>
      </c>
      <c r="C577" t="s">
        <v>7</v>
      </c>
      <c r="D577" t="s">
        <v>8</v>
      </c>
      <c r="E577" t="s">
        <v>196</v>
      </c>
      <c r="F577">
        <v>20</v>
      </c>
      <c r="G577" t="str">
        <f>VLOOKUP(Tabel1[[#This Row],[Gruppe]],Statistikkoder!$A$1:$C$158,2,FALSE)</f>
        <v>    Barn 12-15 år gående              </v>
      </c>
      <c r="H577">
        <v>1</v>
      </c>
      <c r="I577">
        <v>1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Passager</v>
      </c>
    </row>
    <row r="578" spans="1:14" x14ac:dyDescent="0.2">
      <c r="A578" t="s">
        <v>200</v>
      </c>
      <c r="B578" s="1">
        <v>0.60416666666666663</v>
      </c>
      <c r="C578" t="s">
        <v>7</v>
      </c>
      <c r="D578" t="s">
        <v>8</v>
      </c>
      <c r="E578" t="s">
        <v>196</v>
      </c>
      <c r="F578">
        <v>30</v>
      </c>
      <c r="G578" t="str">
        <f>VLOOKUP(Tabel1[[#This Row],[Gruppe]],Statistikkoder!$A$1:$C$158,2,FALSE)</f>
        <v>    Barn  0-11 år gående              </v>
      </c>
      <c r="H578">
        <v>2</v>
      </c>
      <c r="I578">
        <v>2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Passager</v>
      </c>
    </row>
    <row r="579" spans="1:14" x14ac:dyDescent="0.2">
      <c r="A579" t="s">
        <v>200</v>
      </c>
      <c r="B579" s="1">
        <v>0.60416666666666663</v>
      </c>
      <c r="C579" t="s">
        <v>7</v>
      </c>
      <c r="D579" t="s">
        <v>8</v>
      </c>
      <c r="E579" t="s">
        <v>196</v>
      </c>
      <c r="F579">
        <v>40</v>
      </c>
      <c r="G579" t="str">
        <f>VLOOKUP(Tabel1[[#This Row],[Gruppe]],Statistikkoder!$A$1:$C$158,2,FALSE)</f>
        <v>    Pensionist gående                </v>
      </c>
      <c r="H579">
        <v>2</v>
      </c>
      <c r="I579">
        <v>2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Passager</v>
      </c>
    </row>
    <row r="580" spans="1:14" x14ac:dyDescent="0.2">
      <c r="A580" t="s">
        <v>200</v>
      </c>
      <c r="B580" s="1">
        <v>0.60416666666666663</v>
      </c>
      <c r="C580" t="s">
        <v>7</v>
      </c>
      <c r="D580" t="s">
        <v>8</v>
      </c>
      <c r="E580" t="s">
        <v>196</v>
      </c>
      <c r="F580">
        <v>110</v>
      </c>
      <c r="G580" t="str">
        <f>VLOOKUP(Tabel1[[#This Row],[Gruppe]],Statistikkoder!$A$1:$C$158,2,FALSE)</f>
        <v>    Bil &lt; 1,95 m                            </v>
      </c>
      <c r="H580">
        <v>131</v>
      </c>
      <c r="I580">
        <v>440</v>
      </c>
      <c r="J580">
        <v>786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Personbil</v>
      </c>
    </row>
    <row r="581" spans="1:14" x14ac:dyDescent="0.2">
      <c r="A581" t="s">
        <v>200</v>
      </c>
      <c r="B581" s="1">
        <v>0.60416666666666663</v>
      </c>
      <c r="C581" t="s">
        <v>7</v>
      </c>
      <c r="D581" t="s">
        <v>8</v>
      </c>
      <c r="E581" t="s">
        <v>196</v>
      </c>
      <c r="F581">
        <v>114</v>
      </c>
      <c r="G581" t="str">
        <f>VLOOKUP(Tabel1[[#This Row],[Gruppe]],Statistikkoder!$A$1:$C$158,2,FALSE)</f>
        <v>    Bil Fribillet                            </v>
      </c>
      <c r="H581">
        <v>1</v>
      </c>
      <c r="I581">
        <v>4</v>
      </c>
      <c r="J581">
        <v>6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 x14ac:dyDescent="0.2">
      <c r="A582" t="s">
        <v>200</v>
      </c>
      <c r="B582" s="1">
        <v>0.60416666666666663</v>
      </c>
      <c r="C582" t="s">
        <v>7</v>
      </c>
      <c r="D582" t="s">
        <v>8</v>
      </c>
      <c r="E582" t="s">
        <v>196</v>
      </c>
      <c r="F582">
        <v>115</v>
      </c>
      <c r="G582" t="str">
        <f>VLOOKUP(Tabel1[[#This Row],[Gruppe]],Statistikkoder!$A$1:$C$158,2,FALSE)</f>
        <v>    Bil &lt; 1,95 m med anhænger                </v>
      </c>
      <c r="H582">
        <v>3</v>
      </c>
      <c r="I582">
        <v>9</v>
      </c>
      <c r="J582">
        <v>15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 x14ac:dyDescent="0.2">
      <c r="A583" t="s">
        <v>200</v>
      </c>
      <c r="B583" s="1">
        <v>0.60416666666666663</v>
      </c>
      <c r="C583" t="s">
        <v>7</v>
      </c>
      <c r="D583" t="s">
        <v>8</v>
      </c>
      <c r="E583" t="s">
        <v>196</v>
      </c>
      <c r="F583">
        <v>120</v>
      </c>
      <c r="G583" t="str">
        <f>VLOOKUP(Tabel1[[#This Row],[Gruppe]],Statistikkoder!$A$1:$C$158,2,FALSE)</f>
        <v>    Bil &gt; 1,95 m                            </v>
      </c>
      <c r="H583">
        <v>11</v>
      </c>
      <c r="I583">
        <v>42</v>
      </c>
      <c r="J583">
        <v>66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Personbil</v>
      </c>
    </row>
    <row r="584" spans="1:14" x14ac:dyDescent="0.2">
      <c r="A584" t="s">
        <v>200</v>
      </c>
      <c r="B584" s="1">
        <v>0.60416666666666663</v>
      </c>
      <c r="C584" t="s">
        <v>7</v>
      </c>
      <c r="D584" t="s">
        <v>8</v>
      </c>
      <c r="E584" t="s">
        <v>196</v>
      </c>
      <c r="F584">
        <v>125</v>
      </c>
      <c r="G584" t="str">
        <f>VLOOKUP(Tabel1[[#This Row],[Gruppe]],Statistikkoder!$A$1:$C$158,2,FALSE)</f>
        <v>    Bil &gt; 1,95 m med anhænger                </v>
      </c>
      <c r="H584">
        <v>9</v>
      </c>
      <c r="I584">
        <v>29</v>
      </c>
      <c r="J584">
        <v>45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Personbil</v>
      </c>
    </row>
    <row r="585" spans="1:14" x14ac:dyDescent="0.2">
      <c r="A585" t="s">
        <v>200</v>
      </c>
      <c r="B585" s="1">
        <v>0.60416666666666663</v>
      </c>
      <c r="C585" t="s">
        <v>7</v>
      </c>
      <c r="D585" t="s">
        <v>8</v>
      </c>
      <c r="E585" t="s">
        <v>196</v>
      </c>
      <c r="F585">
        <v>130</v>
      </c>
      <c r="G585" t="str">
        <f>VLOOKUP(Tabel1[[#This Row],[Gruppe]],Statistikkoder!$A$1:$C$158,2,FALSE)</f>
        <v>    Bil &lt; 1,95 m pensionist                  </v>
      </c>
      <c r="H585">
        <v>71</v>
      </c>
      <c r="I585">
        <v>135</v>
      </c>
      <c r="J585">
        <v>426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Personbil</v>
      </c>
    </row>
    <row r="586" spans="1:14" x14ac:dyDescent="0.2">
      <c r="A586" t="s">
        <v>200</v>
      </c>
      <c r="B586" s="1">
        <v>0.60416666666666663</v>
      </c>
      <c r="C586" t="s">
        <v>7</v>
      </c>
      <c r="D586" t="s">
        <v>8</v>
      </c>
      <c r="E586" t="s">
        <v>196</v>
      </c>
      <c r="F586">
        <v>145</v>
      </c>
      <c r="G586" t="str">
        <f>VLOOKUP(Tabel1[[#This Row],[Gruppe]],Statistikkoder!$A$1:$C$158,2,FALSE)</f>
        <v>    Bil &gt; 1,95 m med anhænger pensionist  </v>
      </c>
      <c r="H586">
        <v>1</v>
      </c>
      <c r="I586">
        <v>2</v>
      </c>
      <c r="J586">
        <v>14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Personbil</v>
      </c>
    </row>
    <row r="587" spans="1:14" x14ac:dyDescent="0.2">
      <c r="A587" t="s">
        <v>200</v>
      </c>
      <c r="B587" s="1">
        <v>0.60416666666666663</v>
      </c>
      <c r="C587" t="s">
        <v>7</v>
      </c>
      <c r="D587" t="s">
        <v>8</v>
      </c>
      <c r="E587" t="s">
        <v>196</v>
      </c>
      <c r="F587">
        <v>150</v>
      </c>
      <c r="G587" t="str">
        <f>VLOOKUP(Tabel1[[#This Row],[Gruppe]],Statistikkoder!$A$1:$C$158,2,FALSE)</f>
        <v>    Bil &lt; 2,95 m handicap                </v>
      </c>
      <c r="H587">
        <v>4</v>
      </c>
      <c r="I587">
        <v>7</v>
      </c>
      <c r="J587">
        <v>24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Personbil</v>
      </c>
    </row>
    <row r="588" spans="1:14" x14ac:dyDescent="0.2">
      <c r="A588" t="s">
        <v>200</v>
      </c>
      <c r="B588" s="1">
        <v>0.60416666666666663</v>
      </c>
      <c r="C588" t="s">
        <v>7</v>
      </c>
      <c r="D588" t="s">
        <v>8</v>
      </c>
      <c r="E588" t="s">
        <v>196</v>
      </c>
      <c r="F588">
        <v>310</v>
      </c>
      <c r="G588" t="str">
        <f>VLOOKUP(Tabel1[[#This Row],[Gruppe]],Statistikkoder!$A$1:$C$158,2,FALSE)</f>
        <v>    Autocamper &lt;  8 meter                </v>
      </c>
      <c r="H588">
        <v>1</v>
      </c>
      <c r="I588">
        <v>2</v>
      </c>
      <c r="J588">
        <v>8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Autocamper</v>
      </c>
    </row>
    <row r="589" spans="1:14" x14ac:dyDescent="0.2">
      <c r="A589" t="s">
        <v>200</v>
      </c>
      <c r="B589" s="1">
        <v>0.60416666666666663</v>
      </c>
      <c r="C589" t="s">
        <v>7</v>
      </c>
      <c r="D589" t="s">
        <v>8</v>
      </c>
      <c r="E589" t="s">
        <v>196</v>
      </c>
      <c r="F589">
        <v>410</v>
      </c>
      <c r="G589" t="str">
        <f>VLOOKUP(Tabel1[[#This Row],[Gruppe]],Statistikkoder!$A$1:$C$158,2,FALSE)</f>
        <v>    MC                                    </v>
      </c>
      <c r="H589">
        <v>12</v>
      </c>
      <c r="I589">
        <v>16</v>
      </c>
      <c r="J589">
        <v>24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MC/Knallert</v>
      </c>
    </row>
    <row r="590" spans="1:14" x14ac:dyDescent="0.2">
      <c r="A590" t="s">
        <v>200</v>
      </c>
      <c r="B590" s="1">
        <v>0.60416666666666663</v>
      </c>
      <c r="C590" t="s">
        <v>7</v>
      </c>
      <c r="D590" t="s">
        <v>8</v>
      </c>
      <c r="E590" t="s">
        <v>196</v>
      </c>
      <c r="F590">
        <v>430</v>
      </c>
      <c r="G590" t="str">
        <f>VLOOKUP(Tabel1[[#This Row],[Gruppe]],Statistikkoder!$A$1:$C$158,2,FALSE)</f>
        <v>    MC/Knallert Sidevogn/anhænger            </v>
      </c>
      <c r="H590">
        <v>1</v>
      </c>
      <c r="I590">
        <v>2</v>
      </c>
      <c r="J590">
        <v>4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MC/Knallert</v>
      </c>
    </row>
    <row r="591" spans="1:14" x14ac:dyDescent="0.2">
      <c r="A591" t="s">
        <v>200</v>
      </c>
      <c r="B591" s="1">
        <v>0.60416666666666663</v>
      </c>
      <c r="C591" t="s">
        <v>7</v>
      </c>
      <c r="D591" t="s">
        <v>8</v>
      </c>
      <c r="E591" t="s">
        <v>196</v>
      </c>
      <c r="F591">
        <v>620</v>
      </c>
      <c r="G591" t="str">
        <f>VLOOKUP(Tabel1[[#This Row],[Gruppe]],Statistikkoder!$A$1:$C$158,2,FALSE)</f>
        <v>    Bus &lt; 14 m incl. passagerer              </v>
      </c>
      <c r="H591">
        <v>2</v>
      </c>
      <c r="I591">
        <v>56</v>
      </c>
      <c r="J591">
        <v>28</v>
      </c>
      <c r="K591">
        <f>IF(AND(Tabel1[[#This Row],[Gruppe]]&gt;=610,Tabel1[[#This Row],[Gruppe]]&lt;=765),Tabel1[[#This Row],[Dækmeter]],0)</f>
        <v>28</v>
      </c>
      <c r="L591">
        <v>0</v>
      </c>
      <c r="M591" t="s">
        <v>3</v>
      </c>
      <c r="N591" t="str">
        <f>VLOOKUP($F591,Statistikkoder!$A$2:$C$158,3,FALSE)</f>
        <v>Bus</v>
      </c>
    </row>
    <row r="592" spans="1:14" x14ac:dyDescent="0.2">
      <c r="A592" t="s">
        <v>200</v>
      </c>
      <c r="B592" s="1">
        <v>0.60416666666666663</v>
      </c>
      <c r="C592" t="s">
        <v>7</v>
      </c>
      <c r="D592" t="s">
        <v>8</v>
      </c>
      <c r="E592" t="s">
        <v>196</v>
      </c>
      <c r="F592">
        <v>945</v>
      </c>
      <c r="G592" t="str">
        <f>VLOOKUP(Tabel1[[#This Row],[Gruppe]],Statistikkoder!$A$1:$C$158,2,FALSE)</f>
        <v xml:space="preserve">    Pendler Bil &lt; 1,95 m                            </v>
      </c>
      <c r="H592">
        <v>10</v>
      </c>
      <c r="I592">
        <v>20</v>
      </c>
      <c r="J592">
        <v>60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200</v>
      </c>
      <c r="B593" s="1">
        <v>0.60416666666666663</v>
      </c>
      <c r="C593" t="s">
        <v>7</v>
      </c>
      <c r="D593" t="s">
        <v>8</v>
      </c>
      <c r="E593" t="s">
        <v>196</v>
      </c>
      <c r="F593">
        <v>996</v>
      </c>
      <c r="G593" t="str">
        <f>VLOOKUP(Tabel1[[#This Row],[Gruppe]],Statistikkoder!$A$1:$C$158,2,FALSE)</f>
        <v>    Passager i køretøj                            </v>
      </c>
      <c r="H593">
        <v>764</v>
      </c>
      <c r="I593">
        <v>764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Passager</v>
      </c>
    </row>
    <row r="594" spans="1:14" x14ac:dyDescent="0.2">
      <c r="A594" t="s">
        <v>200</v>
      </c>
      <c r="B594" s="1">
        <v>0.60416666666666663</v>
      </c>
      <c r="C594" t="s">
        <v>7</v>
      </c>
      <c r="D594" t="s">
        <v>8</v>
      </c>
      <c r="E594" t="s">
        <v>196</v>
      </c>
      <c r="F594">
        <v>997</v>
      </c>
      <c r="G594" t="str">
        <f>VLOOKUP(Tabel1[[#This Row],[Gruppe]],Statistikkoder!$A$1:$C$158,2,FALSE)</f>
        <v>    Passager ekstra i bil                          </v>
      </c>
      <c r="H594">
        <v>53</v>
      </c>
      <c r="I594">
        <v>53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Passager</v>
      </c>
    </row>
    <row r="595" spans="1:14" x14ac:dyDescent="0.2">
      <c r="A595" t="s">
        <v>200</v>
      </c>
      <c r="B595" s="1">
        <v>0.60416666666666663</v>
      </c>
      <c r="C595" t="s">
        <v>6</v>
      </c>
      <c r="D595" t="s">
        <v>5</v>
      </c>
      <c r="E595" t="s">
        <v>198</v>
      </c>
      <c r="F595">
        <v>10</v>
      </c>
      <c r="G595" t="str">
        <f>VLOOKUP(Tabel1[[#This Row],[Gruppe]],Statistikkoder!$A$1:$C$158,2,FALSE)</f>
        <v>    Voksen gående                    </v>
      </c>
      <c r="H595">
        <v>45</v>
      </c>
      <c r="I595">
        <v>45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Passager</v>
      </c>
    </row>
    <row r="596" spans="1:14" x14ac:dyDescent="0.2">
      <c r="A596" t="s">
        <v>200</v>
      </c>
      <c r="B596" s="1">
        <v>0.60416666666666663</v>
      </c>
      <c r="C596" t="s">
        <v>6</v>
      </c>
      <c r="D596" t="s">
        <v>5</v>
      </c>
      <c r="E596" t="s">
        <v>198</v>
      </c>
      <c r="F596">
        <v>14</v>
      </c>
      <c r="G596" t="str">
        <f>VLOOKUP(Tabel1[[#This Row],[Gruppe]],Statistikkoder!$A$1:$C$158,2,FALSE)</f>
        <v xml:space="preserve">    DSB togrejsende                         </v>
      </c>
      <c r="H596">
        <v>9</v>
      </c>
      <c r="I596">
        <v>9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Passager</v>
      </c>
    </row>
    <row r="597" spans="1:14" x14ac:dyDescent="0.2">
      <c r="A597" t="s">
        <v>200</v>
      </c>
      <c r="B597" s="1">
        <v>0.60416666666666663</v>
      </c>
      <c r="C597" t="s">
        <v>6</v>
      </c>
      <c r="D597" t="s">
        <v>5</v>
      </c>
      <c r="E597" t="s">
        <v>198</v>
      </c>
      <c r="F597">
        <v>18</v>
      </c>
      <c r="G597" t="str">
        <f>VLOOKUP(Tabel1[[#This Row],[Gruppe]],Statistikkoder!$A$1:$C$158,2,FALSE)</f>
        <v xml:space="preserve">    KE Busrejsende                          </v>
      </c>
      <c r="H597">
        <v>110</v>
      </c>
      <c r="I597">
        <v>110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Passager</v>
      </c>
    </row>
    <row r="598" spans="1:14" x14ac:dyDescent="0.2">
      <c r="A598" t="s">
        <v>200</v>
      </c>
      <c r="B598" s="1">
        <v>0.60416666666666663</v>
      </c>
      <c r="C598" t="s">
        <v>6</v>
      </c>
      <c r="D598" t="s">
        <v>5</v>
      </c>
      <c r="E598" t="s">
        <v>198</v>
      </c>
      <c r="F598">
        <v>20</v>
      </c>
      <c r="G598" t="str">
        <f>VLOOKUP(Tabel1[[#This Row],[Gruppe]],Statistikkoder!$A$1:$C$158,2,FALSE)</f>
        <v>    Barn 12-15 år gående              </v>
      </c>
      <c r="H598">
        <v>12</v>
      </c>
      <c r="I598">
        <v>12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Passager</v>
      </c>
    </row>
    <row r="599" spans="1:14" x14ac:dyDescent="0.2">
      <c r="A599" t="s">
        <v>200</v>
      </c>
      <c r="B599" s="1">
        <v>0.60416666666666663</v>
      </c>
      <c r="C599" t="s">
        <v>6</v>
      </c>
      <c r="D599" t="s">
        <v>5</v>
      </c>
      <c r="E599" t="s">
        <v>198</v>
      </c>
      <c r="F599">
        <v>30</v>
      </c>
      <c r="G599" t="str">
        <f>VLOOKUP(Tabel1[[#This Row],[Gruppe]],Statistikkoder!$A$1:$C$158,2,FALSE)</f>
        <v>    Barn  0-11 år gående              </v>
      </c>
      <c r="H599">
        <v>8</v>
      </c>
      <c r="I599">
        <v>8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Passager</v>
      </c>
    </row>
    <row r="600" spans="1:14" x14ac:dyDescent="0.2">
      <c r="A600" t="s">
        <v>200</v>
      </c>
      <c r="B600" s="1">
        <v>0.60416666666666663</v>
      </c>
      <c r="C600" t="s">
        <v>6</v>
      </c>
      <c r="D600" t="s">
        <v>5</v>
      </c>
      <c r="E600" t="s">
        <v>198</v>
      </c>
      <c r="F600">
        <v>110</v>
      </c>
      <c r="G600" t="str">
        <f>VLOOKUP(Tabel1[[#This Row],[Gruppe]],Statistikkoder!$A$1:$C$158,2,FALSE)</f>
        <v>    Bil &lt; 1,95 m                            </v>
      </c>
      <c r="H600">
        <v>218</v>
      </c>
      <c r="I600">
        <v>719</v>
      </c>
      <c r="J600">
        <v>1308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 x14ac:dyDescent="0.2">
      <c r="A601" t="s">
        <v>200</v>
      </c>
      <c r="B601" s="1">
        <v>0.60416666666666663</v>
      </c>
      <c r="C601" t="s">
        <v>6</v>
      </c>
      <c r="D601" t="s">
        <v>5</v>
      </c>
      <c r="E601" t="s">
        <v>198</v>
      </c>
      <c r="F601">
        <v>120</v>
      </c>
      <c r="G601" t="str">
        <f>VLOOKUP(Tabel1[[#This Row],[Gruppe]],Statistikkoder!$A$1:$C$158,2,FALSE)</f>
        <v>    Bil &gt; 1,95 m                            </v>
      </c>
      <c r="H601">
        <v>12</v>
      </c>
      <c r="I601">
        <v>43</v>
      </c>
      <c r="J601">
        <v>72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 x14ac:dyDescent="0.2">
      <c r="A602" t="s">
        <v>200</v>
      </c>
      <c r="B602" s="1">
        <v>0.60416666666666663</v>
      </c>
      <c r="C602" t="s">
        <v>6</v>
      </c>
      <c r="D602" t="s">
        <v>5</v>
      </c>
      <c r="E602" t="s">
        <v>198</v>
      </c>
      <c r="F602">
        <v>125</v>
      </c>
      <c r="G602" t="str">
        <f>VLOOKUP(Tabel1[[#This Row],[Gruppe]],Statistikkoder!$A$1:$C$158,2,FALSE)</f>
        <v>    Bil &gt; 1,95 m med anhænger                </v>
      </c>
      <c r="H602">
        <v>5</v>
      </c>
      <c r="I602">
        <v>14</v>
      </c>
      <c r="J602">
        <v>25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 x14ac:dyDescent="0.2">
      <c r="A603" t="s">
        <v>200</v>
      </c>
      <c r="B603" s="1">
        <v>0.60416666666666663</v>
      </c>
      <c r="C603" t="s">
        <v>6</v>
      </c>
      <c r="D603" t="s">
        <v>5</v>
      </c>
      <c r="E603" t="s">
        <v>198</v>
      </c>
      <c r="F603">
        <v>130</v>
      </c>
      <c r="G603" t="str">
        <f>VLOOKUP(Tabel1[[#This Row],[Gruppe]],Statistikkoder!$A$1:$C$158,2,FALSE)</f>
        <v>    Bil &lt; 1,95 m pensionist                  </v>
      </c>
      <c r="H603">
        <v>21</v>
      </c>
      <c r="I603">
        <v>42</v>
      </c>
      <c r="J603">
        <v>126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Personbil</v>
      </c>
    </row>
    <row r="604" spans="1:14" x14ac:dyDescent="0.2">
      <c r="A604" t="s">
        <v>200</v>
      </c>
      <c r="B604" s="1">
        <v>0.60416666666666663</v>
      </c>
      <c r="C604" t="s">
        <v>6</v>
      </c>
      <c r="D604" t="s">
        <v>5</v>
      </c>
      <c r="E604" t="s">
        <v>198</v>
      </c>
      <c r="F604">
        <v>145</v>
      </c>
      <c r="G604" t="str">
        <f>VLOOKUP(Tabel1[[#This Row],[Gruppe]],Statistikkoder!$A$1:$C$158,2,FALSE)</f>
        <v>    Bil &gt; 1,95 m med anhænger pensionist  </v>
      </c>
      <c r="H604">
        <v>1</v>
      </c>
      <c r="I604">
        <v>2</v>
      </c>
      <c r="J604">
        <v>14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Personbil</v>
      </c>
    </row>
    <row r="605" spans="1:14" x14ac:dyDescent="0.2">
      <c r="A605" t="s">
        <v>200</v>
      </c>
      <c r="B605" s="1">
        <v>0.60416666666666663</v>
      </c>
      <c r="C605" t="s">
        <v>6</v>
      </c>
      <c r="D605" t="s">
        <v>5</v>
      </c>
      <c r="E605" t="s">
        <v>198</v>
      </c>
      <c r="F605">
        <v>150</v>
      </c>
      <c r="G605" t="str">
        <f>VLOOKUP(Tabel1[[#This Row],[Gruppe]],Statistikkoder!$A$1:$C$158,2,FALSE)</f>
        <v>    Bil &lt; 2,95 m handicap                </v>
      </c>
      <c r="H605">
        <v>5</v>
      </c>
      <c r="I605">
        <v>10</v>
      </c>
      <c r="J605">
        <v>30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Personbil</v>
      </c>
    </row>
    <row r="606" spans="1:14" x14ac:dyDescent="0.2">
      <c r="A606" t="s">
        <v>200</v>
      </c>
      <c r="B606" s="1">
        <v>0.60416666666666663</v>
      </c>
      <c r="C606" t="s">
        <v>6</v>
      </c>
      <c r="D606" t="s">
        <v>5</v>
      </c>
      <c r="E606" t="s">
        <v>198</v>
      </c>
      <c r="F606">
        <v>310</v>
      </c>
      <c r="G606" t="str">
        <f>VLOOKUP(Tabel1[[#This Row],[Gruppe]],Statistikkoder!$A$1:$C$158,2,FALSE)</f>
        <v>    Autocamper &lt;  8 meter                </v>
      </c>
      <c r="H606">
        <v>1</v>
      </c>
      <c r="I606">
        <v>2</v>
      </c>
      <c r="J606">
        <v>8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Autocamper</v>
      </c>
    </row>
    <row r="607" spans="1:14" x14ac:dyDescent="0.2">
      <c r="A607" t="s">
        <v>200</v>
      </c>
      <c r="B607" s="1">
        <v>0.60416666666666663</v>
      </c>
      <c r="C607" t="s">
        <v>6</v>
      </c>
      <c r="D607" t="s">
        <v>5</v>
      </c>
      <c r="E607" t="s">
        <v>198</v>
      </c>
      <c r="F607">
        <v>510</v>
      </c>
      <c r="G607" t="str">
        <f>VLOOKUP(Tabel1[[#This Row],[Gruppe]],Statistikkoder!$A$1:$C$158,2,FALSE)</f>
        <v>    Cykel Voksen                            </v>
      </c>
      <c r="H607">
        <v>4</v>
      </c>
      <c r="I607">
        <v>0</v>
      </c>
      <c r="J607">
        <v>4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Cykel</v>
      </c>
    </row>
    <row r="608" spans="1:14" x14ac:dyDescent="0.2">
      <c r="A608" t="s">
        <v>200</v>
      </c>
      <c r="B608" s="1">
        <v>0.60416666666666663</v>
      </c>
      <c r="C608" t="s">
        <v>6</v>
      </c>
      <c r="D608" t="s">
        <v>5</v>
      </c>
      <c r="E608" t="s">
        <v>198</v>
      </c>
      <c r="F608">
        <v>540</v>
      </c>
      <c r="G608" t="str">
        <f>VLOOKUP(Tabel1[[#This Row],[Gruppe]],Statistikkoder!$A$1:$C$158,2,FALSE)</f>
        <v>    Cykel m/anhænger Voksen                  </v>
      </c>
      <c r="H608">
        <v>2</v>
      </c>
      <c r="I608">
        <v>0</v>
      </c>
      <c r="J608">
        <v>2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Cykel</v>
      </c>
    </row>
    <row r="609" spans="1:14" x14ac:dyDescent="0.2">
      <c r="A609" t="s">
        <v>200</v>
      </c>
      <c r="B609" s="1">
        <v>0.60416666666666663</v>
      </c>
      <c r="C609" t="s">
        <v>6</v>
      </c>
      <c r="D609" t="s">
        <v>5</v>
      </c>
      <c r="E609" t="s">
        <v>198</v>
      </c>
      <c r="F609">
        <v>620</v>
      </c>
      <c r="G609" t="str">
        <f>VLOOKUP(Tabel1[[#This Row],[Gruppe]],Statistikkoder!$A$1:$C$158,2,FALSE)</f>
        <v>    Bus &lt; 14 m incl. passagerer              </v>
      </c>
      <c r="H609">
        <v>1</v>
      </c>
      <c r="I609">
        <v>49</v>
      </c>
      <c r="J609">
        <v>14</v>
      </c>
      <c r="K609">
        <f>IF(AND(Tabel1[[#This Row],[Gruppe]]&gt;=610,Tabel1[[#This Row],[Gruppe]]&lt;=765),Tabel1[[#This Row],[Dækmeter]],0)</f>
        <v>14</v>
      </c>
      <c r="L609">
        <v>0</v>
      </c>
      <c r="M609" t="s">
        <v>3</v>
      </c>
      <c r="N609" t="str">
        <f>VLOOKUP($F609,Statistikkoder!$A$2:$C$158,3,FALSE)</f>
        <v>Bus</v>
      </c>
    </row>
    <row r="610" spans="1:14" x14ac:dyDescent="0.2">
      <c r="A610" t="s">
        <v>200</v>
      </c>
      <c r="B610" s="1">
        <v>0.60416666666666663</v>
      </c>
      <c r="C610" t="s">
        <v>6</v>
      </c>
      <c r="D610" t="s">
        <v>5</v>
      </c>
      <c r="E610" t="s">
        <v>198</v>
      </c>
      <c r="F610">
        <v>945</v>
      </c>
      <c r="G610" t="str">
        <f>VLOOKUP(Tabel1[[#This Row],[Gruppe]],Statistikkoder!$A$1:$C$158,2,FALSE)</f>
        <v xml:space="preserve">    Pendler Bil &lt; 1,95 m                            </v>
      </c>
      <c r="H610">
        <v>4</v>
      </c>
      <c r="I610">
        <v>11</v>
      </c>
      <c r="J610">
        <v>24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Personbil</v>
      </c>
    </row>
    <row r="611" spans="1:14" x14ac:dyDescent="0.2">
      <c r="A611" t="s">
        <v>200</v>
      </c>
      <c r="B611" s="1">
        <v>0.60416666666666663</v>
      </c>
      <c r="C611" t="s">
        <v>6</v>
      </c>
      <c r="D611" t="s">
        <v>5</v>
      </c>
      <c r="E611" t="s">
        <v>198</v>
      </c>
      <c r="F611">
        <v>996</v>
      </c>
      <c r="G611" t="str">
        <f>VLOOKUP(Tabel1[[#This Row],[Gruppe]],Statistikkoder!$A$1:$C$158,2,FALSE)</f>
        <v>    Passager i køretøj                            </v>
      </c>
      <c r="H611">
        <v>936</v>
      </c>
      <c r="I611">
        <v>936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Passager</v>
      </c>
    </row>
    <row r="612" spans="1:14" x14ac:dyDescent="0.2">
      <c r="A612" t="s">
        <v>200</v>
      </c>
      <c r="B612" s="1">
        <v>0.60416666666666663</v>
      </c>
      <c r="C612" t="s">
        <v>6</v>
      </c>
      <c r="D612" t="s">
        <v>5</v>
      </c>
      <c r="E612" t="s">
        <v>198</v>
      </c>
      <c r="F612">
        <v>997</v>
      </c>
      <c r="G612" t="str">
        <f>VLOOKUP(Tabel1[[#This Row],[Gruppe]],Statistikkoder!$A$1:$C$158,2,FALSE)</f>
        <v>    Passager ekstra i bil                          </v>
      </c>
      <c r="H612">
        <v>22</v>
      </c>
      <c r="I612">
        <v>22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Passager</v>
      </c>
    </row>
    <row r="613" spans="1:14" x14ac:dyDescent="0.2">
      <c r="A613" t="s">
        <v>200</v>
      </c>
      <c r="B613" s="1">
        <v>0.6875</v>
      </c>
      <c r="C613" t="s">
        <v>7</v>
      </c>
      <c r="D613" t="s">
        <v>8</v>
      </c>
      <c r="E613" t="s">
        <v>198</v>
      </c>
      <c r="F613">
        <v>10</v>
      </c>
      <c r="G613" t="str">
        <f>VLOOKUP(Tabel1[[#This Row],[Gruppe]],Statistikkoder!$A$1:$C$158,2,FALSE)</f>
        <v>    Voksen gående                    </v>
      </c>
      <c r="H613">
        <v>16</v>
      </c>
      <c r="I613">
        <v>16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Passager</v>
      </c>
    </row>
    <row r="614" spans="1:14" x14ac:dyDescent="0.2">
      <c r="A614" t="s">
        <v>200</v>
      </c>
      <c r="B614" s="1">
        <v>0.6875</v>
      </c>
      <c r="C614" t="s">
        <v>7</v>
      </c>
      <c r="D614" t="s">
        <v>8</v>
      </c>
      <c r="E614" t="s">
        <v>198</v>
      </c>
      <c r="F614">
        <v>14</v>
      </c>
      <c r="G614" t="str">
        <f>VLOOKUP(Tabel1[[#This Row],[Gruppe]],Statistikkoder!$A$1:$C$158,2,FALSE)</f>
        <v xml:space="preserve">    DSB togrejsende                         </v>
      </c>
      <c r="H614">
        <v>9</v>
      </c>
      <c r="I614">
        <v>9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Passager</v>
      </c>
    </row>
    <row r="615" spans="1:14" x14ac:dyDescent="0.2">
      <c r="A615" t="s">
        <v>200</v>
      </c>
      <c r="B615" s="1">
        <v>0.6875</v>
      </c>
      <c r="C615" t="s">
        <v>7</v>
      </c>
      <c r="D615" t="s">
        <v>8</v>
      </c>
      <c r="E615" t="s">
        <v>198</v>
      </c>
      <c r="F615">
        <v>18</v>
      </c>
      <c r="G615" t="str">
        <f>VLOOKUP(Tabel1[[#This Row],[Gruppe]],Statistikkoder!$A$1:$C$158,2,FALSE)</f>
        <v xml:space="preserve">    KE Busrejsende                          </v>
      </c>
      <c r="H615">
        <v>44</v>
      </c>
      <c r="I615">
        <v>44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Passager</v>
      </c>
    </row>
    <row r="616" spans="1:14" x14ac:dyDescent="0.2">
      <c r="A616" t="s">
        <v>200</v>
      </c>
      <c r="B616" s="1">
        <v>0.6875</v>
      </c>
      <c r="C616" t="s">
        <v>7</v>
      </c>
      <c r="D616" t="s">
        <v>8</v>
      </c>
      <c r="E616" t="s">
        <v>198</v>
      </c>
      <c r="F616">
        <v>20</v>
      </c>
      <c r="G616" t="str">
        <f>VLOOKUP(Tabel1[[#This Row],[Gruppe]],Statistikkoder!$A$1:$C$158,2,FALSE)</f>
        <v>    Barn 12-15 år gående              </v>
      </c>
      <c r="H616">
        <v>2</v>
      </c>
      <c r="I616">
        <v>2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Passager</v>
      </c>
    </row>
    <row r="617" spans="1:14" x14ac:dyDescent="0.2">
      <c r="A617" t="s">
        <v>200</v>
      </c>
      <c r="B617" s="1">
        <v>0.6875</v>
      </c>
      <c r="C617" t="s">
        <v>7</v>
      </c>
      <c r="D617" t="s">
        <v>8</v>
      </c>
      <c r="E617" t="s">
        <v>198</v>
      </c>
      <c r="F617">
        <v>29</v>
      </c>
      <c r="G617" t="str">
        <f>VLOOKUP(Tabel1[[#This Row],[Gruppe]],Statistikkoder!$A$1:$C$158,2,FALSE)</f>
        <v xml:space="preserve">    Barn  0-11 år gående alene              </v>
      </c>
      <c r="H617">
        <v>1</v>
      </c>
      <c r="I617">
        <v>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Passager</v>
      </c>
    </row>
    <row r="618" spans="1:14" x14ac:dyDescent="0.2">
      <c r="A618" t="s">
        <v>200</v>
      </c>
      <c r="B618" s="1">
        <v>0.6875</v>
      </c>
      <c r="C618" t="s">
        <v>7</v>
      </c>
      <c r="D618" t="s">
        <v>8</v>
      </c>
      <c r="E618" t="s">
        <v>198</v>
      </c>
      <c r="F618">
        <v>30</v>
      </c>
      <c r="G618" t="str">
        <f>VLOOKUP(Tabel1[[#This Row],[Gruppe]],Statistikkoder!$A$1:$C$158,2,FALSE)</f>
        <v>    Barn  0-11 år gående              </v>
      </c>
      <c r="H618">
        <v>4</v>
      </c>
      <c r="I618">
        <v>4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Passager</v>
      </c>
    </row>
    <row r="619" spans="1:14" x14ac:dyDescent="0.2">
      <c r="A619" t="s">
        <v>200</v>
      </c>
      <c r="B619" s="1">
        <v>0.6875</v>
      </c>
      <c r="C619" t="s">
        <v>7</v>
      </c>
      <c r="D619" t="s">
        <v>8</v>
      </c>
      <c r="E619" t="s">
        <v>198</v>
      </c>
      <c r="F619">
        <v>40</v>
      </c>
      <c r="G619" t="str">
        <f>VLOOKUP(Tabel1[[#This Row],[Gruppe]],Statistikkoder!$A$1:$C$158,2,FALSE)</f>
        <v>    Pensionist gående                </v>
      </c>
      <c r="H619">
        <v>1</v>
      </c>
      <c r="I619">
        <v>1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Passager</v>
      </c>
    </row>
    <row r="620" spans="1:14" x14ac:dyDescent="0.2">
      <c r="A620" t="s">
        <v>200</v>
      </c>
      <c r="B620" s="1">
        <v>0.6875</v>
      </c>
      <c r="C620" t="s">
        <v>7</v>
      </c>
      <c r="D620" t="s">
        <v>8</v>
      </c>
      <c r="E620" t="s">
        <v>198</v>
      </c>
      <c r="F620">
        <v>110</v>
      </c>
      <c r="G620" t="str">
        <f>VLOOKUP(Tabel1[[#This Row],[Gruppe]],Statistikkoder!$A$1:$C$158,2,FALSE)</f>
        <v>    Bil &lt; 1,95 m                            </v>
      </c>
      <c r="H620">
        <v>81</v>
      </c>
      <c r="I620">
        <v>249</v>
      </c>
      <c r="J620">
        <v>486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Personbil</v>
      </c>
    </row>
    <row r="621" spans="1:14" x14ac:dyDescent="0.2">
      <c r="A621" t="s">
        <v>200</v>
      </c>
      <c r="B621" s="1">
        <v>0.6875</v>
      </c>
      <c r="C621" t="s">
        <v>7</v>
      </c>
      <c r="D621" t="s">
        <v>8</v>
      </c>
      <c r="E621" t="s">
        <v>198</v>
      </c>
      <c r="F621">
        <v>115</v>
      </c>
      <c r="G621" t="str">
        <f>VLOOKUP(Tabel1[[#This Row],[Gruppe]],Statistikkoder!$A$1:$C$158,2,FALSE)</f>
        <v>    Bil &lt; 1,95 m med anhænger                </v>
      </c>
      <c r="H621">
        <v>3</v>
      </c>
      <c r="I621">
        <v>8</v>
      </c>
      <c r="J621">
        <v>15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200</v>
      </c>
      <c r="B622" s="1">
        <v>0.6875</v>
      </c>
      <c r="C622" t="s">
        <v>7</v>
      </c>
      <c r="D622" t="s">
        <v>8</v>
      </c>
      <c r="E622" t="s">
        <v>198</v>
      </c>
      <c r="F622">
        <v>120</v>
      </c>
      <c r="G622" t="str">
        <f>VLOOKUP(Tabel1[[#This Row],[Gruppe]],Statistikkoder!$A$1:$C$158,2,FALSE)</f>
        <v>    Bil &gt; 1,95 m                            </v>
      </c>
      <c r="H622">
        <v>12</v>
      </c>
      <c r="I622">
        <v>48</v>
      </c>
      <c r="J622">
        <v>72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Personbil</v>
      </c>
    </row>
    <row r="623" spans="1:14" x14ac:dyDescent="0.2">
      <c r="A623" t="s">
        <v>200</v>
      </c>
      <c r="B623" s="1">
        <v>0.6875</v>
      </c>
      <c r="C623" t="s">
        <v>7</v>
      </c>
      <c r="D623" t="s">
        <v>8</v>
      </c>
      <c r="E623" t="s">
        <v>198</v>
      </c>
      <c r="F623">
        <v>130</v>
      </c>
      <c r="G623" t="str">
        <f>VLOOKUP(Tabel1[[#This Row],[Gruppe]],Statistikkoder!$A$1:$C$158,2,FALSE)</f>
        <v>    Bil &lt; 1,95 m pensionist                  </v>
      </c>
      <c r="H623">
        <v>28</v>
      </c>
      <c r="I623">
        <v>51</v>
      </c>
      <c r="J623">
        <v>168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Personbil</v>
      </c>
    </row>
    <row r="624" spans="1:14" x14ac:dyDescent="0.2">
      <c r="A624" t="s">
        <v>200</v>
      </c>
      <c r="B624" s="1">
        <v>0.6875</v>
      </c>
      <c r="C624" t="s">
        <v>7</v>
      </c>
      <c r="D624" t="s">
        <v>8</v>
      </c>
      <c r="E624" t="s">
        <v>198</v>
      </c>
      <c r="F624">
        <v>140</v>
      </c>
      <c r="G624" t="str">
        <f>VLOOKUP(Tabel1[[#This Row],[Gruppe]],Statistikkoder!$A$1:$C$158,2,FALSE)</f>
        <v>    Bil &gt; 1,95 m pensionist              </v>
      </c>
      <c r="H624">
        <v>1</v>
      </c>
      <c r="I624">
        <v>1</v>
      </c>
      <c r="J624">
        <v>6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Personbil</v>
      </c>
    </row>
    <row r="625" spans="1:14" x14ac:dyDescent="0.2">
      <c r="A625" t="s">
        <v>200</v>
      </c>
      <c r="B625" s="1">
        <v>0.6875</v>
      </c>
      <c r="C625" t="s">
        <v>7</v>
      </c>
      <c r="D625" t="s">
        <v>8</v>
      </c>
      <c r="E625" t="s">
        <v>198</v>
      </c>
      <c r="F625">
        <v>150</v>
      </c>
      <c r="G625" t="str">
        <f>VLOOKUP(Tabel1[[#This Row],[Gruppe]],Statistikkoder!$A$1:$C$158,2,FALSE)</f>
        <v>    Bil &lt; 2,95 m handicap                </v>
      </c>
      <c r="H625">
        <v>5</v>
      </c>
      <c r="I625">
        <v>10</v>
      </c>
      <c r="J625">
        <v>30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Personbil</v>
      </c>
    </row>
    <row r="626" spans="1:14" x14ac:dyDescent="0.2">
      <c r="A626" t="s">
        <v>200</v>
      </c>
      <c r="B626" s="1">
        <v>0.6875</v>
      </c>
      <c r="C626" t="s">
        <v>7</v>
      </c>
      <c r="D626" t="s">
        <v>8</v>
      </c>
      <c r="E626" t="s">
        <v>198</v>
      </c>
      <c r="F626">
        <v>310</v>
      </c>
      <c r="G626" t="str">
        <f>VLOOKUP(Tabel1[[#This Row],[Gruppe]],Statistikkoder!$A$1:$C$158,2,FALSE)</f>
        <v>    Autocamper &lt;  8 meter                </v>
      </c>
      <c r="H626">
        <v>5</v>
      </c>
      <c r="I626">
        <v>14</v>
      </c>
      <c r="J626">
        <v>40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Autocamper</v>
      </c>
    </row>
    <row r="627" spans="1:14" x14ac:dyDescent="0.2">
      <c r="A627" t="s">
        <v>200</v>
      </c>
      <c r="B627" s="1">
        <v>0.6875</v>
      </c>
      <c r="C627" t="s">
        <v>7</v>
      </c>
      <c r="D627" t="s">
        <v>8</v>
      </c>
      <c r="E627" t="s">
        <v>198</v>
      </c>
      <c r="F627">
        <v>410</v>
      </c>
      <c r="G627" t="str">
        <f>VLOOKUP(Tabel1[[#This Row],[Gruppe]],Statistikkoder!$A$1:$C$158,2,FALSE)</f>
        <v>    MC                                    </v>
      </c>
      <c r="H627">
        <v>7</v>
      </c>
      <c r="I627">
        <v>8</v>
      </c>
      <c r="J627">
        <v>14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MC/Knallert</v>
      </c>
    </row>
    <row r="628" spans="1:14" x14ac:dyDescent="0.2">
      <c r="A628" t="s">
        <v>200</v>
      </c>
      <c r="B628" s="1">
        <v>0.6875</v>
      </c>
      <c r="C628" t="s">
        <v>7</v>
      </c>
      <c r="D628" t="s">
        <v>8</v>
      </c>
      <c r="E628" t="s">
        <v>198</v>
      </c>
      <c r="F628">
        <v>420</v>
      </c>
      <c r="G628" t="str">
        <f>VLOOKUP(Tabel1[[#This Row],[Gruppe]],Statistikkoder!$A$1:$C$158,2,FALSE)</f>
        <v>    MC/Knallert pensionist                </v>
      </c>
      <c r="H628">
        <v>2</v>
      </c>
      <c r="I628">
        <v>2</v>
      </c>
      <c r="J628">
        <v>4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MC/Knallert</v>
      </c>
    </row>
    <row r="629" spans="1:14" x14ac:dyDescent="0.2">
      <c r="A629" t="s">
        <v>200</v>
      </c>
      <c r="B629" s="1">
        <v>0.6875</v>
      </c>
      <c r="C629" t="s">
        <v>7</v>
      </c>
      <c r="D629" t="s">
        <v>8</v>
      </c>
      <c r="E629" t="s">
        <v>198</v>
      </c>
      <c r="F629">
        <v>510</v>
      </c>
      <c r="G629" t="str">
        <f>VLOOKUP(Tabel1[[#This Row],[Gruppe]],Statistikkoder!$A$1:$C$158,2,FALSE)</f>
        <v>    Cykel Voksen                            </v>
      </c>
      <c r="H629">
        <v>2</v>
      </c>
      <c r="I629">
        <v>0</v>
      </c>
      <c r="J629">
        <v>2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Cykel</v>
      </c>
    </row>
    <row r="630" spans="1:14" x14ac:dyDescent="0.2">
      <c r="A630" t="s">
        <v>200</v>
      </c>
      <c r="B630" s="1">
        <v>0.6875</v>
      </c>
      <c r="C630" t="s">
        <v>7</v>
      </c>
      <c r="D630" t="s">
        <v>8</v>
      </c>
      <c r="E630" t="s">
        <v>198</v>
      </c>
      <c r="F630">
        <v>620</v>
      </c>
      <c r="G630" t="str">
        <f>VLOOKUP(Tabel1[[#This Row],[Gruppe]],Statistikkoder!$A$1:$C$158,2,FALSE)</f>
        <v>    Bus &lt; 14 m incl. passagerer              </v>
      </c>
      <c r="H630">
        <v>1</v>
      </c>
      <c r="I630">
        <v>12</v>
      </c>
      <c r="J630">
        <v>14</v>
      </c>
      <c r="K630">
        <f>IF(AND(Tabel1[[#This Row],[Gruppe]]&gt;=610,Tabel1[[#This Row],[Gruppe]]&lt;=765),Tabel1[[#This Row],[Dækmeter]],0)</f>
        <v>14</v>
      </c>
      <c r="L630">
        <v>0</v>
      </c>
      <c r="M630" t="s">
        <v>3</v>
      </c>
      <c r="N630" t="str">
        <f>VLOOKUP($F630,Statistikkoder!$A$2:$C$158,3,FALSE)</f>
        <v>Bus</v>
      </c>
    </row>
    <row r="631" spans="1:14" x14ac:dyDescent="0.2">
      <c r="A631" t="s">
        <v>200</v>
      </c>
      <c r="B631" s="1">
        <v>0.6875</v>
      </c>
      <c r="C631" t="s">
        <v>7</v>
      </c>
      <c r="D631" t="s">
        <v>8</v>
      </c>
      <c r="E631" t="s">
        <v>198</v>
      </c>
      <c r="F631">
        <v>930</v>
      </c>
      <c r="G631" t="str">
        <f>VLOOKUP(Tabel1[[#This Row],[Gruppe]],Statistikkoder!$A$1:$C$158,2,FALSE)</f>
        <v>    Pendler Gående Voksen                    </v>
      </c>
      <c r="H631">
        <v>1</v>
      </c>
      <c r="I631">
        <v>1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 x14ac:dyDescent="0.2">
      <c r="A632" t="s">
        <v>200</v>
      </c>
      <c r="B632" s="1">
        <v>0.6875</v>
      </c>
      <c r="C632" t="s">
        <v>7</v>
      </c>
      <c r="D632" t="s">
        <v>8</v>
      </c>
      <c r="E632" t="s">
        <v>198</v>
      </c>
      <c r="F632">
        <v>945</v>
      </c>
      <c r="G632" t="str">
        <f>VLOOKUP(Tabel1[[#This Row],[Gruppe]],Statistikkoder!$A$1:$C$158,2,FALSE)</f>
        <v xml:space="preserve">    Pendler Bil &lt; 1,95 m                            </v>
      </c>
      <c r="H632">
        <v>4</v>
      </c>
      <c r="I632">
        <v>11</v>
      </c>
      <c r="J632">
        <v>24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Personbil</v>
      </c>
    </row>
    <row r="633" spans="1:14" x14ac:dyDescent="0.2">
      <c r="A633" t="s">
        <v>200</v>
      </c>
      <c r="B633" s="1">
        <v>0.6875</v>
      </c>
      <c r="C633" t="s">
        <v>7</v>
      </c>
      <c r="D633" t="s">
        <v>8</v>
      </c>
      <c r="E633" t="s">
        <v>198</v>
      </c>
      <c r="F633">
        <v>996</v>
      </c>
      <c r="G633" t="str">
        <f>VLOOKUP(Tabel1[[#This Row],[Gruppe]],Statistikkoder!$A$1:$C$158,2,FALSE)</f>
        <v>    Passager i køretøj                            </v>
      </c>
      <c r="H633">
        <v>414</v>
      </c>
      <c r="I633">
        <v>414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 x14ac:dyDescent="0.2">
      <c r="A634" t="s">
        <v>200</v>
      </c>
      <c r="B634" s="1">
        <v>0.6875</v>
      </c>
      <c r="C634" t="s">
        <v>7</v>
      </c>
      <c r="D634" t="s">
        <v>8</v>
      </c>
      <c r="E634" t="s">
        <v>198</v>
      </c>
      <c r="F634">
        <v>997</v>
      </c>
      <c r="G634" t="str">
        <f>VLOOKUP(Tabel1[[#This Row],[Gruppe]],Statistikkoder!$A$1:$C$158,2,FALSE)</f>
        <v>    Passager ekstra i bil                          </v>
      </c>
      <c r="H634">
        <v>18</v>
      </c>
      <c r="I634">
        <v>18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Passager</v>
      </c>
    </row>
    <row r="635" spans="1:14" x14ac:dyDescent="0.2">
      <c r="A635" t="s">
        <v>200</v>
      </c>
      <c r="B635" s="1">
        <v>0.6875</v>
      </c>
      <c r="C635" t="s">
        <v>6</v>
      </c>
      <c r="D635" t="s">
        <v>5</v>
      </c>
      <c r="E635" t="s">
        <v>196</v>
      </c>
      <c r="F635">
        <v>10</v>
      </c>
      <c r="G635" t="str">
        <f>VLOOKUP(Tabel1[[#This Row],[Gruppe]],Statistikkoder!$A$1:$C$158,2,FALSE)</f>
        <v>    Voksen gående                    </v>
      </c>
      <c r="H635">
        <v>49</v>
      </c>
      <c r="I635">
        <v>49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Passager</v>
      </c>
    </row>
    <row r="636" spans="1:14" x14ac:dyDescent="0.2">
      <c r="A636" t="s">
        <v>200</v>
      </c>
      <c r="B636" s="1">
        <v>0.6875</v>
      </c>
      <c r="C636" t="s">
        <v>6</v>
      </c>
      <c r="D636" t="s">
        <v>5</v>
      </c>
      <c r="E636" t="s">
        <v>196</v>
      </c>
      <c r="F636">
        <v>14</v>
      </c>
      <c r="G636" t="str">
        <f>VLOOKUP(Tabel1[[#This Row],[Gruppe]],Statistikkoder!$A$1:$C$158,2,FALSE)</f>
        <v xml:space="preserve">    DSB togrejsende                         </v>
      </c>
      <c r="H636">
        <v>4</v>
      </c>
      <c r="I636">
        <v>4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Passager</v>
      </c>
    </row>
    <row r="637" spans="1:14" x14ac:dyDescent="0.2">
      <c r="A637" t="s">
        <v>200</v>
      </c>
      <c r="B637" s="1">
        <v>0.6875</v>
      </c>
      <c r="C637" t="s">
        <v>6</v>
      </c>
      <c r="D637" t="s">
        <v>5</v>
      </c>
      <c r="E637" t="s">
        <v>196</v>
      </c>
      <c r="F637">
        <v>18</v>
      </c>
      <c r="G637" t="str">
        <f>VLOOKUP(Tabel1[[#This Row],[Gruppe]],Statistikkoder!$A$1:$C$158,2,FALSE)</f>
        <v xml:space="preserve">    KE Busrejsende                          </v>
      </c>
      <c r="H637">
        <v>77</v>
      </c>
      <c r="I637">
        <v>77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Passager</v>
      </c>
    </row>
    <row r="638" spans="1:14" x14ac:dyDescent="0.2">
      <c r="A638" t="s">
        <v>200</v>
      </c>
      <c r="B638" s="1">
        <v>0.6875</v>
      </c>
      <c r="C638" t="s">
        <v>6</v>
      </c>
      <c r="D638" t="s">
        <v>5</v>
      </c>
      <c r="E638" t="s">
        <v>196</v>
      </c>
      <c r="F638">
        <v>20</v>
      </c>
      <c r="G638" t="str">
        <f>VLOOKUP(Tabel1[[#This Row],[Gruppe]],Statistikkoder!$A$1:$C$158,2,FALSE)</f>
        <v>    Barn 12-15 år gående              </v>
      </c>
      <c r="H638">
        <v>2</v>
      </c>
      <c r="I638">
        <v>2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Passager</v>
      </c>
    </row>
    <row r="639" spans="1:14" x14ac:dyDescent="0.2">
      <c r="A639" t="s">
        <v>200</v>
      </c>
      <c r="B639" s="1">
        <v>0.6875</v>
      </c>
      <c r="C639" t="s">
        <v>6</v>
      </c>
      <c r="D639" t="s">
        <v>5</v>
      </c>
      <c r="E639" t="s">
        <v>196</v>
      </c>
      <c r="F639">
        <v>30</v>
      </c>
      <c r="G639" t="str">
        <f>VLOOKUP(Tabel1[[#This Row],[Gruppe]],Statistikkoder!$A$1:$C$158,2,FALSE)</f>
        <v>    Barn  0-11 år gående              </v>
      </c>
      <c r="H639">
        <v>7</v>
      </c>
      <c r="I639">
        <v>7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Passager</v>
      </c>
    </row>
    <row r="640" spans="1:14" x14ac:dyDescent="0.2">
      <c r="A640" t="s">
        <v>200</v>
      </c>
      <c r="B640" s="1">
        <v>0.6875</v>
      </c>
      <c r="C640" t="s">
        <v>6</v>
      </c>
      <c r="D640" t="s">
        <v>5</v>
      </c>
      <c r="E640" t="s">
        <v>196</v>
      </c>
      <c r="F640">
        <v>40</v>
      </c>
      <c r="G640" t="str">
        <f>VLOOKUP(Tabel1[[#This Row],[Gruppe]],Statistikkoder!$A$1:$C$158,2,FALSE)</f>
        <v>    Pensionist gående                </v>
      </c>
      <c r="H640">
        <v>8</v>
      </c>
      <c r="I640">
        <v>8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Passager</v>
      </c>
    </row>
    <row r="641" spans="1:14" x14ac:dyDescent="0.2">
      <c r="A641" t="s">
        <v>200</v>
      </c>
      <c r="B641" s="1">
        <v>0.6875</v>
      </c>
      <c r="C641" t="s">
        <v>6</v>
      </c>
      <c r="D641" t="s">
        <v>5</v>
      </c>
      <c r="E641" t="s">
        <v>196</v>
      </c>
      <c r="F641">
        <v>110</v>
      </c>
      <c r="G641" t="str">
        <f>VLOOKUP(Tabel1[[#This Row],[Gruppe]],Statistikkoder!$A$1:$C$158,2,FALSE)</f>
        <v>    Bil &lt; 1,95 m                            </v>
      </c>
      <c r="H641">
        <v>154</v>
      </c>
      <c r="I641">
        <v>518</v>
      </c>
      <c r="J641">
        <v>924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 x14ac:dyDescent="0.2">
      <c r="A642" t="s">
        <v>200</v>
      </c>
      <c r="B642" s="1">
        <v>0.6875</v>
      </c>
      <c r="C642" t="s">
        <v>6</v>
      </c>
      <c r="D642" t="s">
        <v>5</v>
      </c>
      <c r="E642" t="s">
        <v>196</v>
      </c>
      <c r="F642">
        <v>115</v>
      </c>
      <c r="G642" t="str">
        <f>VLOOKUP(Tabel1[[#This Row],[Gruppe]],Statistikkoder!$A$1:$C$158,2,FALSE)</f>
        <v>    Bil &lt; 1,95 m med anhænger                </v>
      </c>
      <c r="H642">
        <v>3</v>
      </c>
      <c r="I642">
        <v>8</v>
      </c>
      <c r="J642">
        <v>15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200</v>
      </c>
      <c r="B643" s="1">
        <v>0.6875</v>
      </c>
      <c r="C643" t="s">
        <v>6</v>
      </c>
      <c r="D643" t="s">
        <v>5</v>
      </c>
      <c r="E643" t="s">
        <v>196</v>
      </c>
      <c r="F643">
        <v>120</v>
      </c>
      <c r="G643" t="str">
        <f>VLOOKUP(Tabel1[[#This Row],[Gruppe]],Statistikkoder!$A$1:$C$158,2,FALSE)</f>
        <v>    Bil &gt; 1,95 m                            </v>
      </c>
      <c r="H643">
        <v>13</v>
      </c>
      <c r="I643">
        <v>51</v>
      </c>
      <c r="J643">
        <v>78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Personbil</v>
      </c>
    </row>
    <row r="644" spans="1:14" x14ac:dyDescent="0.2">
      <c r="A644" t="s">
        <v>200</v>
      </c>
      <c r="B644" s="1">
        <v>0.6875</v>
      </c>
      <c r="C644" t="s">
        <v>6</v>
      </c>
      <c r="D644" t="s">
        <v>5</v>
      </c>
      <c r="E644" t="s">
        <v>196</v>
      </c>
      <c r="F644">
        <v>125</v>
      </c>
      <c r="G644" t="str">
        <f>VLOOKUP(Tabel1[[#This Row],[Gruppe]],Statistikkoder!$A$1:$C$158,2,FALSE)</f>
        <v>    Bil &gt; 1,95 m med anhænger                </v>
      </c>
      <c r="H644">
        <v>8</v>
      </c>
      <c r="I644">
        <v>30</v>
      </c>
      <c r="J644">
        <v>40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Personbil</v>
      </c>
    </row>
    <row r="645" spans="1:14" x14ac:dyDescent="0.2">
      <c r="A645" t="s">
        <v>200</v>
      </c>
      <c r="B645" s="1">
        <v>0.6875</v>
      </c>
      <c r="C645" t="s">
        <v>6</v>
      </c>
      <c r="D645" t="s">
        <v>5</v>
      </c>
      <c r="E645" t="s">
        <v>196</v>
      </c>
      <c r="F645">
        <v>130</v>
      </c>
      <c r="G645" t="str">
        <f>VLOOKUP(Tabel1[[#This Row],[Gruppe]],Statistikkoder!$A$1:$C$158,2,FALSE)</f>
        <v>    Bil &lt; 1,95 m pensionist                  </v>
      </c>
      <c r="H645">
        <v>76</v>
      </c>
      <c r="I645">
        <v>140</v>
      </c>
      <c r="J645">
        <v>456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Personbil</v>
      </c>
    </row>
    <row r="646" spans="1:14" x14ac:dyDescent="0.2">
      <c r="A646" t="s">
        <v>200</v>
      </c>
      <c r="B646" s="1">
        <v>0.6875</v>
      </c>
      <c r="C646" t="s">
        <v>6</v>
      </c>
      <c r="D646" t="s">
        <v>5</v>
      </c>
      <c r="E646" t="s">
        <v>196</v>
      </c>
      <c r="F646">
        <v>135</v>
      </c>
      <c r="G646" t="str">
        <f>VLOOKUP(Tabel1[[#This Row],[Gruppe]],Statistikkoder!$A$1:$C$158,2,FALSE)</f>
        <v>    Bil &lt; 1,95 m med anhænger pensionist    </v>
      </c>
      <c r="H646">
        <v>1</v>
      </c>
      <c r="I646">
        <v>2</v>
      </c>
      <c r="J646">
        <v>11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Personbil</v>
      </c>
    </row>
    <row r="647" spans="1:14" x14ac:dyDescent="0.2">
      <c r="A647" t="s">
        <v>200</v>
      </c>
      <c r="B647" s="1">
        <v>0.6875</v>
      </c>
      <c r="C647" t="s">
        <v>6</v>
      </c>
      <c r="D647" t="s">
        <v>5</v>
      </c>
      <c r="E647" t="s">
        <v>196</v>
      </c>
      <c r="F647">
        <v>150</v>
      </c>
      <c r="G647" t="str">
        <f>VLOOKUP(Tabel1[[#This Row],[Gruppe]],Statistikkoder!$A$1:$C$158,2,FALSE)</f>
        <v>    Bil &lt; 2,95 m handicap                </v>
      </c>
      <c r="H647">
        <v>5</v>
      </c>
      <c r="I647">
        <v>9</v>
      </c>
      <c r="J647">
        <v>30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Personbil</v>
      </c>
    </row>
    <row r="648" spans="1:14" x14ac:dyDescent="0.2">
      <c r="A648" t="s">
        <v>200</v>
      </c>
      <c r="B648" s="1">
        <v>0.6875</v>
      </c>
      <c r="C648" t="s">
        <v>6</v>
      </c>
      <c r="D648" t="s">
        <v>5</v>
      </c>
      <c r="E648" t="s">
        <v>196</v>
      </c>
      <c r="F648">
        <v>310</v>
      </c>
      <c r="G648" t="str">
        <f>VLOOKUP(Tabel1[[#This Row],[Gruppe]],Statistikkoder!$A$1:$C$158,2,FALSE)</f>
        <v>    Autocamper &lt;  8 meter                </v>
      </c>
      <c r="H648">
        <v>2</v>
      </c>
      <c r="I648">
        <v>8</v>
      </c>
      <c r="J648">
        <v>16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Autocamper</v>
      </c>
    </row>
    <row r="649" spans="1:14" x14ac:dyDescent="0.2">
      <c r="A649" t="s">
        <v>200</v>
      </c>
      <c r="B649" s="1">
        <v>0.6875</v>
      </c>
      <c r="C649" t="s">
        <v>6</v>
      </c>
      <c r="D649" t="s">
        <v>5</v>
      </c>
      <c r="E649" t="s">
        <v>196</v>
      </c>
      <c r="F649">
        <v>330</v>
      </c>
      <c r="G649" t="str">
        <f>VLOOKUP(Tabel1[[#This Row],[Gruppe]],Statistikkoder!$A$1:$C$158,2,FALSE)</f>
        <v>    Autocamper &lt;  8 meter pensionist      </v>
      </c>
      <c r="H649">
        <v>1</v>
      </c>
      <c r="I649">
        <v>2</v>
      </c>
      <c r="J649">
        <v>8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Autocamper</v>
      </c>
    </row>
    <row r="650" spans="1:14" x14ac:dyDescent="0.2">
      <c r="A650" t="s">
        <v>200</v>
      </c>
      <c r="B650" s="1">
        <v>0.6875</v>
      </c>
      <c r="C650" t="s">
        <v>6</v>
      </c>
      <c r="D650" t="s">
        <v>5</v>
      </c>
      <c r="E650" t="s">
        <v>196</v>
      </c>
      <c r="F650">
        <v>410</v>
      </c>
      <c r="G650" t="str">
        <f>VLOOKUP(Tabel1[[#This Row],[Gruppe]],Statistikkoder!$A$1:$C$158,2,FALSE)</f>
        <v>    MC                                    </v>
      </c>
      <c r="H650">
        <v>4</v>
      </c>
      <c r="I650">
        <v>5</v>
      </c>
      <c r="J650">
        <v>8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MC/Knallert</v>
      </c>
    </row>
    <row r="651" spans="1:14" x14ac:dyDescent="0.2">
      <c r="A651" t="s">
        <v>200</v>
      </c>
      <c r="B651" s="1">
        <v>0.6875</v>
      </c>
      <c r="C651" t="s">
        <v>6</v>
      </c>
      <c r="D651" t="s">
        <v>5</v>
      </c>
      <c r="E651" t="s">
        <v>196</v>
      </c>
      <c r="F651">
        <v>510</v>
      </c>
      <c r="G651" t="str">
        <f>VLOOKUP(Tabel1[[#This Row],[Gruppe]],Statistikkoder!$A$1:$C$158,2,FALSE)</f>
        <v>    Cykel Voksen                            </v>
      </c>
      <c r="H651">
        <v>17</v>
      </c>
      <c r="I651">
        <v>0</v>
      </c>
      <c r="J651">
        <v>17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Cykel</v>
      </c>
    </row>
    <row r="652" spans="1:14" x14ac:dyDescent="0.2">
      <c r="A652" t="s">
        <v>200</v>
      </c>
      <c r="B652" s="1">
        <v>0.6875</v>
      </c>
      <c r="C652" t="s">
        <v>6</v>
      </c>
      <c r="D652" t="s">
        <v>5</v>
      </c>
      <c r="E652" t="s">
        <v>196</v>
      </c>
      <c r="F652">
        <v>530</v>
      </c>
      <c r="G652" t="str">
        <f>VLOOKUP(Tabel1[[#This Row],[Gruppe]],Statistikkoder!$A$1:$C$158,2,FALSE)</f>
        <v>    Cykel Barn  0-11 år                      </v>
      </c>
      <c r="H652">
        <v>2</v>
      </c>
      <c r="I652">
        <v>0</v>
      </c>
      <c r="J652">
        <v>2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Cykel</v>
      </c>
    </row>
    <row r="653" spans="1:14" x14ac:dyDescent="0.2">
      <c r="A653" t="s">
        <v>200</v>
      </c>
      <c r="B653" s="1">
        <v>0.6875</v>
      </c>
      <c r="C653" t="s">
        <v>6</v>
      </c>
      <c r="D653" t="s">
        <v>5</v>
      </c>
      <c r="E653" t="s">
        <v>196</v>
      </c>
      <c r="F653">
        <v>620</v>
      </c>
      <c r="G653" t="str">
        <f>VLOOKUP(Tabel1[[#This Row],[Gruppe]],Statistikkoder!$A$1:$C$158,2,FALSE)</f>
        <v>    Bus &lt; 14 m incl. passagerer              </v>
      </c>
      <c r="H653">
        <v>2</v>
      </c>
      <c r="I653">
        <v>81</v>
      </c>
      <c r="J653">
        <v>28</v>
      </c>
      <c r="K653">
        <f>IF(AND(Tabel1[[#This Row],[Gruppe]]&gt;=610,Tabel1[[#This Row],[Gruppe]]&lt;=765),Tabel1[[#This Row],[Dækmeter]],0)</f>
        <v>28</v>
      </c>
      <c r="L653">
        <v>0</v>
      </c>
      <c r="M653" t="s">
        <v>3</v>
      </c>
      <c r="N653" t="str">
        <f>VLOOKUP($F653,Statistikkoder!$A$2:$C$158,3,FALSE)</f>
        <v>Bus</v>
      </c>
    </row>
    <row r="654" spans="1:14" x14ac:dyDescent="0.2">
      <c r="A654" t="s">
        <v>200</v>
      </c>
      <c r="B654" s="1">
        <v>0.6875</v>
      </c>
      <c r="C654" t="s">
        <v>6</v>
      </c>
      <c r="D654" t="s">
        <v>5</v>
      </c>
      <c r="E654" t="s">
        <v>196</v>
      </c>
      <c r="F654">
        <v>945</v>
      </c>
      <c r="G654" t="str">
        <f>VLOOKUP(Tabel1[[#This Row],[Gruppe]],Statistikkoder!$A$1:$C$158,2,FALSE)</f>
        <v xml:space="preserve">    Pendler Bil &lt; 1,95 m                            </v>
      </c>
      <c r="H654">
        <v>32</v>
      </c>
      <c r="I654">
        <v>77</v>
      </c>
      <c r="J654">
        <v>191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200</v>
      </c>
      <c r="B655" s="1">
        <v>0.6875</v>
      </c>
      <c r="C655" t="s">
        <v>6</v>
      </c>
      <c r="D655" t="s">
        <v>5</v>
      </c>
      <c r="E655" t="s">
        <v>196</v>
      </c>
      <c r="F655">
        <v>950</v>
      </c>
      <c r="G655" t="str">
        <f>VLOOKUP(Tabel1[[#This Row],[Gruppe]],Statistikkoder!$A$1:$C$158,2,FALSE)</f>
        <v>    Pendler Bil &gt; 1,95 m                            </v>
      </c>
      <c r="H655">
        <v>1</v>
      </c>
      <c r="I655">
        <v>4</v>
      </c>
      <c r="J655">
        <v>5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Personbil</v>
      </c>
    </row>
    <row r="656" spans="1:14" x14ac:dyDescent="0.2">
      <c r="A656" t="s">
        <v>200</v>
      </c>
      <c r="B656" s="1">
        <v>0.6875</v>
      </c>
      <c r="C656" t="s">
        <v>6</v>
      </c>
      <c r="D656" t="s">
        <v>5</v>
      </c>
      <c r="E656" t="s">
        <v>196</v>
      </c>
      <c r="F656">
        <v>996</v>
      </c>
      <c r="G656" t="str">
        <f>VLOOKUP(Tabel1[[#This Row],[Gruppe]],Statistikkoder!$A$1:$C$158,2,FALSE)</f>
        <v>    Passager i køretøj                            </v>
      </c>
      <c r="H656">
        <v>935</v>
      </c>
      <c r="I656">
        <v>935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Passager</v>
      </c>
    </row>
    <row r="657" spans="1:14" x14ac:dyDescent="0.2">
      <c r="A657" t="s">
        <v>200</v>
      </c>
      <c r="B657" s="1">
        <v>0.6875</v>
      </c>
      <c r="C657" t="s">
        <v>6</v>
      </c>
      <c r="D657" t="s">
        <v>5</v>
      </c>
      <c r="E657" t="s">
        <v>196</v>
      </c>
      <c r="F657">
        <v>997</v>
      </c>
      <c r="G657" t="str">
        <f>VLOOKUP(Tabel1[[#This Row],[Gruppe]],Statistikkoder!$A$1:$C$158,2,FALSE)</f>
        <v>    Passager ekstra i bil                          </v>
      </c>
      <c r="H657">
        <v>54</v>
      </c>
      <c r="I657">
        <v>54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Passager</v>
      </c>
    </row>
    <row r="658" spans="1:14" x14ac:dyDescent="0.2">
      <c r="A658" t="s">
        <v>200</v>
      </c>
      <c r="B658" s="1">
        <v>0.70833333333333337</v>
      </c>
      <c r="C658" t="s">
        <v>4</v>
      </c>
      <c r="D658" t="s">
        <v>5</v>
      </c>
      <c r="E658" t="s">
        <v>2</v>
      </c>
      <c r="F658">
        <v>10</v>
      </c>
      <c r="G658" t="str">
        <f>VLOOKUP(Tabel1[[#This Row],[Gruppe]],Statistikkoder!$A$1:$C$158,2,FALSE)</f>
        <v>    Voksen gående                    </v>
      </c>
      <c r="H658">
        <v>38</v>
      </c>
      <c r="I658">
        <v>38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 x14ac:dyDescent="0.2">
      <c r="A659" t="s">
        <v>200</v>
      </c>
      <c r="B659" s="1">
        <v>0.70833333333333337</v>
      </c>
      <c r="C659" t="s">
        <v>4</v>
      </c>
      <c r="D659" t="s">
        <v>5</v>
      </c>
      <c r="E659" t="s">
        <v>2</v>
      </c>
      <c r="F659">
        <v>20</v>
      </c>
      <c r="G659" t="str">
        <f>VLOOKUP(Tabel1[[#This Row],[Gruppe]],Statistikkoder!$A$1:$C$158,2,FALSE)</f>
        <v>    Barn 12-15 år gående              </v>
      </c>
      <c r="H659">
        <v>2</v>
      </c>
      <c r="I659">
        <v>2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200</v>
      </c>
      <c r="B660" s="1">
        <v>0.70833333333333337</v>
      </c>
      <c r="C660" t="s">
        <v>4</v>
      </c>
      <c r="D660" t="s">
        <v>5</v>
      </c>
      <c r="E660" t="s">
        <v>2</v>
      </c>
      <c r="F660">
        <v>30</v>
      </c>
      <c r="G660" t="str">
        <f>VLOOKUP(Tabel1[[#This Row],[Gruppe]],Statistikkoder!$A$1:$C$158,2,FALSE)</f>
        <v>    Barn  0-11 år gående              </v>
      </c>
      <c r="H660">
        <v>4</v>
      </c>
      <c r="I660">
        <v>4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200</v>
      </c>
      <c r="B661" s="1">
        <v>0.70833333333333337</v>
      </c>
      <c r="C661" t="s">
        <v>4</v>
      </c>
      <c r="D661" t="s">
        <v>5</v>
      </c>
      <c r="E661" t="s">
        <v>2</v>
      </c>
      <c r="F661">
        <v>40</v>
      </c>
      <c r="G661" t="str">
        <f>VLOOKUP(Tabel1[[#This Row],[Gruppe]],Statistikkoder!$A$1:$C$158,2,FALSE)</f>
        <v>    Pensionist gående                </v>
      </c>
      <c r="H661">
        <v>2</v>
      </c>
      <c r="I661">
        <v>2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200</v>
      </c>
      <c r="B662" s="1">
        <v>0.70833333333333337</v>
      </c>
      <c r="C662" t="s">
        <v>4</v>
      </c>
      <c r="D662" t="s">
        <v>5</v>
      </c>
      <c r="E662" t="s">
        <v>2</v>
      </c>
      <c r="F662">
        <v>50</v>
      </c>
      <c r="G662" t="str">
        <f>VLOOKUP(Tabel1[[#This Row],[Gruppe]],Statistikkoder!$A$1:$C$158,2,FALSE)</f>
        <v>    Handicap gående                  </v>
      </c>
      <c r="H662">
        <v>1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Passager</v>
      </c>
    </row>
    <row r="663" spans="1:14" x14ac:dyDescent="0.2">
      <c r="A663" t="s">
        <v>200</v>
      </c>
      <c r="B663" s="1">
        <v>0.70833333333333337</v>
      </c>
      <c r="C663" t="s">
        <v>4</v>
      </c>
      <c r="D663" t="s">
        <v>5</v>
      </c>
      <c r="E663" t="s">
        <v>2</v>
      </c>
      <c r="F663">
        <v>101</v>
      </c>
      <c r="G663" t="str">
        <f>VLOOKUP(Tabel1[[#This Row],[Gruppe]],Statistikkoder!$A$1:$C$158,2,FALSE)</f>
        <v>    Kahyt                            </v>
      </c>
      <c r="H663">
        <v>9</v>
      </c>
      <c r="I663">
        <v>0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Kahyt</v>
      </c>
    </row>
    <row r="664" spans="1:14" x14ac:dyDescent="0.2">
      <c r="A664" t="s">
        <v>200</v>
      </c>
      <c r="B664" s="1">
        <v>0.70833333333333337</v>
      </c>
      <c r="C664" t="s">
        <v>4</v>
      </c>
      <c r="D664" t="s">
        <v>5</v>
      </c>
      <c r="E664" t="s">
        <v>2</v>
      </c>
      <c r="F664">
        <v>105</v>
      </c>
      <c r="G664" t="str">
        <f>VLOOKUP(Tabel1[[#This Row],[Gruppe]],Statistikkoder!$A$1:$C$158,2,FALSE)</f>
        <v>    Bil                              </v>
      </c>
      <c r="H664">
        <v>130</v>
      </c>
      <c r="I664">
        <v>415</v>
      </c>
      <c r="J664">
        <v>650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200</v>
      </c>
      <c r="B665" s="1">
        <v>0.70833333333333337</v>
      </c>
      <c r="C665" t="s">
        <v>4</v>
      </c>
      <c r="D665" t="s">
        <v>5</v>
      </c>
      <c r="E665" t="s">
        <v>2</v>
      </c>
      <c r="F665">
        <v>106</v>
      </c>
      <c r="G665" t="str">
        <f>VLOOKUP(Tabel1[[#This Row],[Gruppe]],Statistikkoder!$A$1:$C$158,2,FALSE)</f>
        <v>    Bil Pensionist                  </v>
      </c>
      <c r="H665">
        <v>11</v>
      </c>
      <c r="I665">
        <v>19</v>
      </c>
      <c r="J665">
        <v>55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200</v>
      </c>
      <c r="B666" s="1">
        <v>0.70833333333333337</v>
      </c>
      <c r="C666" t="s">
        <v>4</v>
      </c>
      <c r="D666" t="s">
        <v>5</v>
      </c>
      <c r="E666" t="s">
        <v>2</v>
      </c>
      <c r="F666">
        <v>107</v>
      </c>
      <c r="G666" t="str">
        <f>VLOOKUP(Tabel1[[#This Row],[Gruppe]],Statistikkoder!$A$1:$C$158,2,FALSE)</f>
        <v>    Bil Handicap                    </v>
      </c>
      <c r="H666">
        <v>2</v>
      </c>
      <c r="I666">
        <v>4</v>
      </c>
      <c r="J666">
        <v>10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200</v>
      </c>
      <c r="B667" s="1">
        <v>0.70833333333333337</v>
      </c>
      <c r="C667" t="s">
        <v>4</v>
      </c>
      <c r="D667" t="s">
        <v>5</v>
      </c>
      <c r="E667" t="s">
        <v>2</v>
      </c>
      <c r="F667">
        <v>116</v>
      </c>
      <c r="G667" t="str">
        <f>VLOOKUP(Tabel1[[#This Row],[Gruppe]],Statistikkoder!$A$1:$C$158,2,FALSE)</f>
        <v>    Bil med anhænger                        </v>
      </c>
      <c r="H667">
        <v>14</v>
      </c>
      <c r="I667">
        <v>53</v>
      </c>
      <c r="J667">
        <v>83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Personbil</v>
      </c>
    </row>
    <row r="668" spans="1:14" x14ac:dyDescent="0.2">
      <c r="A668" t="s">
        <v>200</v>
      </c>
      <c r="B668" s="1">
        <v>0.70833333333333337</v>
      </c>
      <c r="C668" t="s">
        <v>4</v>
      </c>
      <c r="D668" t="s">
        <v>5</v>
      </c>
      <c r="E668" t="s">
        <v>2</v>
      </c>
      <c r="F668">
        <v>310</v>
      </c>
      <c r="G668" t="str">
        <f>VLOOKUP(Tabel1[[#This Row],[Gruppe]],Statistikkoder!$A$1:$C$158,2,FALSE)</f>
        <v>    Autocamper &lt;  8 meter                </v>
      </c>
      <c r="H668">
        <v>3</v>
      </c>
      <c r="I668">
        <v>6</v>
      </c>
      <c r="J668">
        <v>24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Autocamper</v>
      </c>
    </row>
    <row r="669" spans="1:14" x14ac:dyDescent="0.2">
      <c r="A669" t="s">
        <v>200</v>
      </c>
      <c r="B669" s="1">
        <v>0.70833333333333337</v>
      </c>
      <c r="C669" t="s">
        <v>4</v>
      </c>
      <c r="D669" t="s">
        <v>5</v>
      </c>
      <c r="E669" t="s">
        <v>2</v>
      </c>
      <c r="F669">
        <v>410</v>
      </c>
      <c r="G669" t="str">
        <f>VLOOKUP(Tabel1[[#This Row],[Gruppe]],Statistikkoder!$A$1:$C$158,2,FALSE)</f>
        <v>    MC                                    </v>
      </c>
      <c r="H669">
        <v>1</v>
      </c>
      <c r="I669">
        <v>1</v>
      </c>
      <c r="J669">
        <v>2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MC/Knallert</v>
      </c>
    </row>
    <row r="670" spans="1:14" x14ac:dyDescent="0.2">
      <c r="A670" t="s">
        <v>200</v>
      </c>
      <c r="B670" s="1">
        <v>0.70833333333333337</v>
      </c>
      <c r="C670" t="s">
        <v>4</v>
      </c>
      <c r="D670" t="s">
        <v>5</v>
      </c>
      <c r="E670" t="s">
        <v>2</v>
      </c>
      <c r="F670">
        <v>420</v>
      </c>
      <c r="G670" t="str">
        <f>VLOOKUP(Tabel1[[#This Row],[Gruppe]],Statistikkoder!$A$1:$C$158,2,FALSE)</f>
        <v>    MC/Knallert pensionist                </v>
      </c>
      <c r="H670">
        <v>1</v>
      </c>
      <c r="I670">
        <v>1</v>
      </c>
      <c r="J670">
        <v>2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MC/Knallert</v>
      </c>
    </row>
    <row r="671" spans="1:14" x14ac:dyDescent="0.2">
      <c r="A671" t="s">
        <v>200</v>
      </c>
      <c r="B671" s="1">
        <v>0.70833333333333337</v>
      </c>
      <c r="C671" t="s">
        <v>4</v>
      </c>
      <c r="D671" t="s">
        <v>5</v>
      </c>
      <c r="E671" t="s">
        <v>2</v>
      </c>
      <c r="F671">
        <v>510</v>
      </c>
      <c r="G671" t="str">
        <f>VLOOKUP(Tabel1[[#This Row],[Gruppe]],Statistikkoder!$A$1:$C$158,2,FALSE)</f>
        <v>    Cykel Voksen                            </v>
      </c>
      <c r="H671">
        <v>9</v>
      </c>
      <c r="I671">
        <v>0</v>
      </c>
      <c r="J671">
        <v>9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Cykel</v>
      </c>
    </row>
    <row r="672" spans="1:14" x14ac:dyDescent="0.2">
      <c r="A672" t="s">
        <v>200</v>
      </c>
      <c r="B672" s="1">
        <v>0.70833333333333337</v>
      </c>
      <c r="C672" t="s">
        <v>4</v>
      </c>
      <c r="D672" t="s">
        <v>5</v>
      </c>
      <c r="E672" t="s">
        <v>2</v>
      </c>
      <c r="F672">
        <v>520</v>
      </c>
      <c r="G672" t="str">
        <f>VLOOKUP(Tabel1[[#This Row],[Gruppe]],Statistikkoder!$A$1:$C$158,2,FALSE)</f>
        <v>    Cykel Barn 12-15 år                      </v>
      </c>
      <c r="H672">
        <v>1</v>
      </c>
      <c r="I672">
        <v>0</v>
      </c>
      <c r="J672">
        <v>1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Cykel</v>
      </c>
    </row>
    <row r="673" spans="1:14" x14ac:dyDescent="0.2">
      <c r="A673" t="s">
        <v>200</v>
      </c>
      <c r="B673" s="1">
        <v>0.70833333333333337</v>
      </c>
      <c r="C673" t="s">
        <v>4</v>
      </c>
      <c r="D673" t="s">
        <v>5</v>
      </c>
      <c r="E673" t="s">
        <v>2</v>
      </c>
      <c r="F673">
        <v>530</v>
      </c>
      <c r="G673" t="str">
        <f>VLOOKUP(Tabel1[[#This Row],[Gruppe]],Statistikkoder!$A$1:$C$158,2,FALSE)</f>
        <v>    Cykel Barn  0-11 år                      </v>
      </c>
      <c r="H673">
        <v>1</v>
      </c>
      <c r="I673">
        <v>0</v>
      </c>
      <c r="J673">
        <v>1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Cykel</v>
      </c>
    </row>
    <row r="674" spans="1:14" x14ac:dyDescent="0.2">
      <c r="A674" t="s">
        <v>200</v>
      </c>
      <c r="B674" s="1">
        <v>0.70833333333333337</v>
      </c>
      <c r="C674" t="s">
        <v>4</v>
      </c>
      <c r="D674" t="s">
        <v>5</v>
      </c>
      <c r="E674" t="s">
        <v>2</v>
      </c>
      <c r="F674">
        <v>540</v>
      </c>
      <c r="G674" t="str">
        <f>VLOOKUP(Tabel1[[#This Row],[Gruppe]],Statistikkoder!$A$1:$C$158,2,FALSE)</f>
        <v>    Cykel m/anhænger Voksen                  </v>
      </c>
      <c r="H674">
        <v>2</v>
      </c>
      <c r="I674">
        <v>0</v>
      </c>
      <c r="J674">
        <v>2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Cykel</v>
      </c>
    </row>
    <row r="675" spans="1:14" x14ac:dyDescent="0.2">
      <c r="A675" t="s">
        <v>200</v>
      </c>
      <c r="B675" s="1">
        <v>0.70833333333333337</v>
      </c>
      <c r="C675" t="s">
        <v>4</v>
      </c>
      <c r="D675" t="s">
        <v>5</v>
      </c>
      <c r="E675" t="s">
        <v>2</v>
      </c>
      <c r="F675">
        <v>560</v>
      </c>
      <c r="G675" t="str">
        <f>VLOOKUP(Tabel1[[#This Row],[Gruppe]],Statistikkoder!$A$1:$C$158,2,FALSE)</f>
        <v>    Cykel m/anhænger Barn  0-11 år          </v>
      </c>
      <c r="H675">
        <v>1</v>
      </c>
      <c r="I675">
        <v>0</v>
      </c>
      <c r="J675">
        <v>1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Cykel</v>
      </c>
    </row>
    <row r="676" spans="1:14" x14ac:dyDescent="0.2">
      <c r="A676" t="s">
        <v>200</v>
      </c>
      <c r="B676" s="1">
        <v>0.70833333333333337</v>
      </c>
      <c r="C676" t="s">
        <v>4</v>
      </c>
      <c r="D676" t="s">
        <v>5</v>
      </c>
      <c r="E676" t="s">
        <v>2</v>
      </c>
      <c r="F676">
        <v>620</v>
      </c>
      <c r="G676" t="str">
        <f>VLOOKUP(Tabel1[[#This Row],[Gruppe]],Statistikkoder!$A$1:$C$158,2,FALSE)</f>
        <v>    Bus &lt; 14 m incl. passagerer              </v>
      </c>
      <c r="H676">
        <v>1</v>
      </c>
      <c r="I676">
        <v>58</v>
      </c>
      <c r="J676">
        <v>14</v>
      </c>
      <c r="K676">
        <f>IF(AND(Tabel1[[#This Row],[Gruppe]]&gt;=610,Tabel1[[#This Row],[Gruppe]]&lt;=765),Tabel1[[#This Row],[Dækmeter]],0)</f>
        <v>14</v>
      </c>
      <c r="L676">
        <v>0</v>
      </c>
      <c r="M676" t="s">
        <v>3</v>
      </c>
      <c r="N676" t="str">
        <f>VLOOKUP($F676,Statistikkoder!$A$2:$C$158,3,FALSE)</f>
        <v>Bus</v>
      </c>
    </row>
    <row r="677" spans="1:14" x14ac:dyDescent="0.2">
      <c r="A677" t="s">
        <v>200</v>
      </c>
      <c r="B677" s="1">
        <v>0.70833333333333337</v>
      </c>
      <c r="C677" t="s">
        <v>4</v>
      </c>
      <c r="D677" t="s">
        <v>5</v>
      </c>
      <c r="E677" t="s">
        <v>2</v>
      </c>
      <c r="F677">
        <v>640</v>
      </c>
      <c r="G677" t="str">
        <f>VLOOKUP(Tabel1[[#This Row],[Gruppe]],Statistikkoder!$A$1:$C$158,2,FALSE)</f>
        <v>    Anhænger til bus                        </v>
      </c>
      <c r="H677">
        <v>1</v>
      </c>
      <c r="I677">
        <v>0</v>
      </c>
      <c r="J677">
        <v>6</v>
      </c>
      <c r="K677">
        <f>IF(AND(Tabel1[[#This Row],[Gruppe]]&gt;=610,Tabel1[[#This Row],[Gruppe]]&lt;=765),Tabel1[[#This Row],[Dækmeter]],0)</f>
        <v>6</v>
      </c>
      <c r="L677">
        <v>0</v>
      </c>
      <c r="M677" t="s">
        <v>3</v>
      </c>
      <c r="N677" t="str">
        <f>VLOOKUP($F677,Statistikkoder!$A$2:$C$158,3,FALSE)</f>
        <v>Anhænger</v>
      </c>
    </row>
    <row r="678" spans="1:14" x14ac:dyDescent="0.2">
      <c r="A678" t="s">
        <v>200</v>
      </c>
      <c r="B678" s="1">
        <v>0.70833333333333337</v>
      </c>
      <c r="C678" t="s">
        <v>4</v>
      </c>
      <c r="D678" t="s">
        <v>5</v>
      </c>
      <c r="E678" t="s">
        <v>2</v>
      </c>
      <c r="F678">
        <v>720</v>
      </c>
      <c r="G678" t="str">
        <f>VLOOKUP(Tabel1[[#This Row],[Gruppe]],Statistikkoder!$A$1:$C$158,2,FALSE)</f>
        <v>    Forvogn &gt; 10 meter incl. fører          </v>
      </c>
      <c r="H678">
        <v>4</v>
      </c>
      <c r="I678">
        <v>0</v>
      </c>
      <c r="J678">
        <v>48</v>
      </c>
      <c r="K678">
        <f>IF(AND(Tabel1[[#This Row],[Gruppe]]&gt;=610,Tabel1[[#This Row],[Gruppe]]&lt;=765),Tabel1[[#This Row],[Dækmeter]],0)</f>
        <v>48</v>
      </c>
      <c r="L678">
        <v>0</v>
      </c>
      <c r="M678" t="s">
        <v>3</v>
      </c>
      <c r="N678" t="str">
        <f>VLOOKUP($F678,Statistikkoder!$A$2:$C$158,3,FALSE)</f>
        <v>Forvogn</v>
      </c>
    </row>
    <row r="679" spans="1:14" x14ac:dyDescent="0.2">
      <c r="A679" t="s">
        <v>200</v>
      </c>
      <c r="B679" s="1">
        <v>0.70833333333333337</v>
      </c>
      <c r="C679" t="s">
        <v>4</v>
      </c>
      <c r="D679" t="s">
        <v>5</v>
      </c>
      <c r="E679" t="s">
        <v>2</v>
      </c>
      <c r="F679">
        <v>750</v>
      </c>
      <c r="G679" t="str">
        <f>VLOOKUP(Tabel1[[#This Row],[Gruppe]],Statistikkoder!$A$1:$C$158,2,FALSE)</f>
        <v>    Løstrailer m/håndtering 34 tons        </v>
      </c>
      <c r="H679">
        <v>16</v>
      </c>
      <c r="I679">
        <v>0</v>
      </c>
      <c r="J679">
        <v>240</v>
      </c>
      <c r="K679">
        <f>IF(AND(Tabel1[[#This Row],[Gruppe]]&gt;=610,Tabel1[[#This Row],[Gruppe]]&lt;=765),Tabel1[[#This Row],[Dækmeter]],0)</f>
        <v>240</v>
      </c>
      <c r="L679">
        <v>13</v>
      </c>
      <c r="M679">
        <v>9</v>
      </c>
      <c r="N679" t="str">
        <f>VLOOKUP($F679,Statistikkoder!$A$2:$C$158,3,FALSE)</f>
        <v>Løstrailer</v>
      </c>
    </row>
    <row r="680" spans="1:14" x14ac:dyDescent="0.2">
      <c r="A680" t="s">
        <v>200</v>
      </c>
      <c r="B680" s="1">
        <v>0.70833333333333337</v>
      </c>
      <c r="C680" t="s">
        <v>4</v>
      </c>
      <c r="D680" t="s">
        <v>5</v>
      </c>
      <c r="E680" t="s">
        <v>2</v>
      </c>
      <c r="F680">
        <v>760</v>
      </c>
      <c r="G680" t="str">
        <f>VLOOKUP(Tabel1[[#This Row],[Gruppe]],Statistikkoder!$A$1:$C$158,2,FALSE)</f>
        <v>    Løstrailer m/håndtering 34 tons, Haste  </v>
      </c>
      <c r="H680">
        <v>2</v>
      </c>
      <c r="I680">
        <v>0</v>
      </c>
      <c r="J680">
        <v>30</v>
      </c>
      <c r="K680">
        <f>IF(AND(Tabel1[[#This Row],[Gruppe]]&gt;=610,Tabel1[[#This Row],[Gruppe]]&lt;=765),Tabel1[[#This Row],[Dækmeter]],0)</f>
        <v>30</v>
      </c>
      <c r="L680">
        <v>0</v>
      </c>
      <c r="M680" t="s">
        <v>3</v>
      </c>
      <c r="N680" t="str">
        <f>VLOOKUP($F680,Statistikkoder!$A$2:$C$158,3,FALSE)</f>
        <v>Løstrailer</v>
      </c>
    </row>
    <row r="681" spans="1:14" x14ac:dyDescent="0.2">
      <c r="A681" t="s">
        <v>200</v>
      </c>
      <c r="B681" s="1">
        <v>0.70833333333333337</v>
      </c>
      <c r="C681" t="s">
        <v>4</v>
      </c>
      <c r="D681" t="s">
        <v>5</v>
      </c>
      <c r="E681" t="s">
        <v>2</v>
      </c>
      <c r="F681">
        <v>765</v>
      </c>
      <c r="G681" t="str">
        <f>VLOOKUP(Tabel1[[#This Row],[Gruppe]],Statistikkoder!$A$1:$C$158,2,FALSE)</f>
        <v>    Specialtransport                        </v>
      </c>
      <c r="H681">
        <v>1</v>
      </c>
      <c r="I681">
        <v>0</v>
      </c>
      <c r="J681">
        <v>10</v>
      </c>
      <c r="K681">
        <f>IF(AND(Tabel1[[#This Row],[Gruppe]]&gt;=610,Tabel1[[#This Row],[Gruppe]]&lt;=765),Tabel1[[#This Row],[Dækmeter]],0)</f>
        <v>10</v>
      </c>
      <c r="L681">
        <v>0</v>
      </c>
      <c r="M681" t="s">
        <v>3</v>
      </c>
      <c r="N681" t="str">
        <f>VLOOKUP($F681,Statistikkoder!$A$2:$C$158,3,FALSE)</f>
        <v>Specialtransport</v>
      </c>
    </row>
    <row r="682" spans="1:14" x14ac:dyDescent="0.2">
      <c r="A682" t="s">
        <v>200</v>
      </c>
      <c r="B682" s="1">
        <v>0.70833333333333337</v>
      </c>
      <c r="C682" t="s">
        <v>4</v>
      </c>
      <c r="D682" t="s">
        <v>5</v>
      </c>
      <c r="E682" t="s">
        <v>2</v>
      </c>
      <c r="F682">
        <v>773</v>
      </c>
      <c r="G682" t="str">
        <f>VLOOKUP(Tabel1[[#This Row],[Gruppe]],Statistikkoder!$A$1:$C$158,2,FALSE)</f>
        <v>    Ekstra bred                              </v>
      </c>
      <c r="H682">
        <v>1</v>
      </c>
      <c r="I682">
        <v>0</v>
      </c>
      <c r="J682">
        <v>4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n/a</v>
      </c>
    </row>
    <row r="683" spans="1:14" x14ac:dyDescent="0.2">
      <c r="A683" t="s">
        <v>200</v>
      </c>
      <c r="B683" s="1">
        <v>0.70833333333333337</v>
      </c>
      <c r="C683" t="s">
        <v>4</v>
      </c>
      <c r="D683" t="s">
        <v>5</v>
      </c>
      <c r="E683" t="s">
        <v>2</v>
      </c>
      <c r="F683">
        <v>996</v>
      </c>
      <c r="G683" t="str">
        <f>VLOOKUP(Tabel1[[#This Row],[Gruppe]],Statistikkoder!$A$1:$C$158,2,FALSE)</f>
        <v>    Passager i køretøj                            </v>
      </c>
      <c r="H683">
        <v>557</v>
      </c>
      <c r="I683">
        <v>557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Passager</v>
      </c>
    </row>
    <row r="684" spans="1:14" x14ac:dyDescent="0.2">
      <c r="A684" t="s">
        <v>200</v>
      </c>
      <c r="B684" s="1">
        <v>0.70833333333333337</v>
      </c>
      <c r="C684" t="s">
        <v>4</v>
      </c>
      <c r="D684" t="s">
        <v>5</v>
      </c>
      <c r="E684" t="s">
        <v>2</v>
      </c>
      <c r="F684">
        <v>997</v>
      </c>
      <c r="G684" t="str">
        <f>VLOOKUP(Tabel1[[#This Row],[Gruppe]],Statistikkoder!$A$1:$C$158,2,FALSE)</f>
        <v>    Passager ekstra i bil                          </v>
      </c>
      <c r="H684">
        <v>2</v>
      </c>
      <c r="I684">
        <v>2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Passager</v>
      </c>
    </row>
    <row r="685" spans="1:14" x14ac:dyDescent="0.2">
      <c r="A685" t="s">
        <v>200</v>
      </c>
      <c r="B685" s="1">
        <v>0.77083333333333337</v>
      </c>
      <c r="C685" t="s">
        <v>7</v>
      </c>
      <c r="D685" t="s">
        <v>8</v>
      </c>
      <c r="E685" t="s">
        <v>196</v>
      </c>
      <c r="F685">
        <v>10</v>
      </c>
      <c r="G685" t="str">
        <f>VLOOKUP(Tabel1[[#This Row],[Gruppe]],Statistikkoder!$A$1:$C$158,2,FALSE)</f>
        <v>    Voksen gående                    </v>
      </c>
      <c r="H685">
        <v>16</v>
      </c>
      <c r="I685">
        <v>16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Passager</v>
      </c>
    </row>
    <row r="686" spans="1:14" x14ac:dyDescent="0.2">
      <c r="A686" t="s">
        <v>200</v>
      </c>
      <c r="B686" s="1">
        <v>0.77083333333333337</v>
      </c>
      <c r="C686" t="s">
        <v>7</v>
      </c>
      <c r="D686" t="s">
        <v>8</v>
      </c>
      <c r="E686" t="s">
        <v>196</v>
      </c>
      <c r="F686">
        <v>14</v>
      </c>
      <c r="G686" t="str">
        <f>VLOOKUP(Tabel1[[#This Row],[Gruppe]],Statistikkoder!$A$1:$C$158,2,FALSE)</f>
        <v xml:space="preserve">    DSB togrejsende                         </v>
      </c>
      <c r="H686">
        <v>6</v>
      </c>
      <c r="I686">
        <v>6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Passager</v>
      </c>
    </row>
    <row r="687" spans="1:14" x14ac:dyDescent="0.2">
      <c r="A687" t="s">
        <v>200</v>
      </c>
      <c r="B687" s="1">
        <v>0.77083333333333337</v>
      </c>
      <c r="C687" t="s">
        <v>7</v>
      </c>
      <c r="D687" t="s">
        <v>8</v>
      </c>
      <c r="E687" t="s">
        <v>196</v>
      </c>
      <c r="F687">
        <v>18</v>
      </c>
      <c r="G687" t="str">
        <f>VLOOKUP(Tabel1[[#This Row],[Gruppe]],Statistikkoder!$A$1:$C$158,2,FALSE)</f>
        <v xml:space="preserve">    KE Busrejsende                          </v>
      </c>
      <c r="H687">
        <v>28</v>
      </c>
      <c r="I687">
        <v>28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Passager</v>
      </c>
    </row>
    <row r="688" spans="1:14" x14ac:dyDescent="0.2">
      <c r="A688" t="s">
        <v>200</v>
      </c>
      <c r="B688" s="1">
        <v>0.77083333333333337</v>
      </c>
      <c r="C688" t="s">
        <v>7</v>
      </c>
      <c r="D688" t="s">
        <v>8</v>
      </c>
      <c r="E688" t="s">
        <v>196</v>
      </c>
      <c r="F688">
        <v>30</v>
      </c>
      <c r="G688" t="str">
        <f>VLOOKUP(Tabel1[[#This Row],[Gruppe]],Statistikkoder!$A$1:$C$158,2,FALSE)</f>
        <v>    Barn  0-11 år gående              </v>
      </c>
      <c r="H688">
        <v>3</v>
      </c>
      <c r="I688">
        <v>3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Passager</v>
      </c>
    </row>
    <row r="689" spans="1:14" x14ac:dyDescent="0.2">
      <c r="A689" t="s">
        <v>200</v>
      </c>
      <c r="B689" s="1">
        <v>0.77083333333333337</v>
      </c>
      <c r="C689" t="s">
        <v>7</v>
      </c>
      <c r="D689" t="s">
        <v>8</v>
      </c>
      <c r="E689" t="s">
        <v>196</v>
      </c>
      <c r="F689">
        <v>40</v>
      </c>
      <c r="G689" t="str">
        <f>VLOOKUP(Tabel1[[#This Row],[Gruppe]],Statistikkoder!$A$1:$C$158,2,FALSE)</f>
        <v>    Pensionist gående                </v>
      </c>
      <c r="H689">
        <v>3</v>
      </c>
      <c r="I689">
        <v>3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Passager</v>
      </c>
    </row>
    <row r="690" spans="1:14" x14ac:dyDescent="0.2">
      <c r="A690" t="s">
        <v>200</v>
      </c>
      <c r="B690" s="1">
        <v>0.77083333333333337</v>
      </c>
      <c r="C690" t="s">
        <v>7</v>
      </c>
      <c r="D690" t="s">
        <v>8</v>
      </c>
      <c r="E690" t="s">
        <v>196</v>
      </c>
      <c r="F690">
        <v>110</v>
      </c>
      <c r="G690" t="str">
        <f>VLOOKUP(Tabel1[[#This Row],[Gruppe]],Statistikkoder!$A$1:$C$158,2,FALSE)</f>
        <v>    Bil &lt; 1,95 m                            </v>
      </c>
      <c r="H690">
        <v>73</v>
      </c>
      <c r="I690">
        <v>235</v>
      </c>
      <c r="J690">
        <v>436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Personbil</v>
      </c>
    </row>
    <row r="691" spans="1:14" x14ac:dyDescent="0.2">
      <c r="A691" t="s">
        <v>200</v>
      </c>
      <c r="B691" s="1">
        <v>0.77083333333333337</v>
      </c>
      <c r="C691" t="s">
        <v>7</v>
      </c>
      <c r="D691" t="s">
        <v>8</v>
      </c>
      <c r="E691" t="s">
        <v>196</v>
      </c>
      <c r="F691">
        <v>114</v>
      </c>
      <c r="G691" t="str">
        <f>VLOOKUP(Tabel1[[#This Row],[Gruppe]],Statistikkoder!$A$1:$C$158,2,FALSE)</f>
        <v>    Bil Fribillet                            </v>
      </c>
      <c r="H691">
        <v>1</v>
      </c>
      <c r="I691">
        <v>2</v>
      </c>
      <c r="J691">
        <v>5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Personbil</v>
      </c>
    </row>
    <row r="692" spans="1:14" x14ac:dyDescent="0.2">
      <c r="A692" t="s">
        <v>200</v>
      </c>
      <c r="B692" s="1">
        <v>0.77083333333333337</v>
      </c>
      <c r="C692" t="s">
        <v>7</v>
      </c>
      <c r="D692" t="s">
        <v>8</v>
      </c>
      <c r="E692" t="s">
        <v>196</v>
      </c>
      <c r="F692">
        <v>120</v>
      </c>
      <c r="G692" t="str">
        <f>VLOOKUP(Tabel1[[#This Row],[Gruppe]],Statistikkoder!$A$1:$C$158,2,FALSE)</f>
        <v>    Bil &gt; 1,95 m                            </v>
      </c>
      <c r="H692">
        <v>7</v>
      </c>
      <c r="I692">
        <v>23</v>
      </c>
      <c r="J692">
        <v>42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Personbil</v>
      </c>
    </row>
    <row r="693" spans="1:14" x14ac:dyDescent="0.2">
      <c r="A693" t="s">
        <v>200</v>
      </c>
      <c r="B693" s="1">
        <v>0.77083333333333337</v>
      </c>
      <c r="C693" t="s">
        <v>7</v>
      </c>
      <c r="D693" t="s">
        <v>8</v>
      </c>
      <c r="E693" t="s">
        <v>196</v>
      </c>
      <c r="F693">
        <v>125</v>
      </c>
      <c r="G693" t="str">
        <f>VLOOKUP(Tabel1[[#This Row],[Gruppe]],Statistikkoder!$A$1:$C$158,2,FALSE)</f>
        <v>    Bil &gt; 1,95 m med anhænger                </v>
      </c>
      <c r="H693">
        <v>1</v>
      </c>
      <c r="I693">
        <v>2</v>
      </c>
      <c r="J693">
        <v>14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Personbil</v>
      </c>
    </row>
    <row r="694" spans="1:14" x14ac:dyDescent="0.2">
      <c r="A694" t="s">
        <v>200</v>
      </c>
      <c r="B694" s="1">
        <v>0.77083333333333337</v>
      </c>
      <c r="C694" t="s">
        <v>7</v>
      </c>
      <c r="D694" t="s">
        <v>8</v>
      </c>
      <c r="E694" t="s">
        <v>196</v>
      </c>
      <c r="F694">
        <v>130</v>
      </c>
      <c r="G694" t="str">
        <f>VLOOKUP(Tabel1[[#This Row],[Gruppe]],Statistikkoder!$A$1:$C$158,2,FALSE)</f>
        <v>    Bil &lt; 1,95 m pensionist                  </v>
      </c>
      <c r="H694">
        <v>16</v>
      </c>
      <c r="I694">
        <v>30</v>
      </c>
      <c r="J694">
        <v>96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Personbil</v>
      </c>
    </row>
    <row r="695" spans="1:14" x14ac:dyDescent="0.2">
      <c r="A695" t="s">
        <v>200</v>
      </c>
      <c r="B695" s="1">
        <v>0.77083333333333337</v>
      </c>
      <c r="C695" t="s">
        <v>7</v>
      </c>
      <c r="D695" t="s">
        <v>8</v>
      </c>
      <c r="E695" t="s">
        <v>196</v>
      </c>
      <c r="F695">
        <v>140</v>
      </c>
      <c r="G695" t="str">
        <f>VLOOKUP(Tabel1[[#This Row],[Gruppe]],Statistikkoder!$A$1:$C$158,2,FALSE)</f>
        <v>    Bil &gt; 1,95 m pensionist              </v>
      </c>
      <c r="H695">
        <v>1</v>
      </c>
      <c r="I695">
        <v>2</v>
      </c>
      <c r="J695">
        <v>6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Personbil</v>
      </c>
    </row>
    <row r="696" spans="1:14" x14ac:dyDescent="0.2">
      <c r="A696" t="s">
        <v>200</v>
      </c>
      <c r="B696" s="1">
        <v>0.77083333333333337</v>
      </c>
      <c r="C696" t="s">
        <v>7</v>
      </c>
      <c r="D696" t="s">
        <v>8</v>
      </c>
      <c r="E696" t="s">
        <v>196</v>
      </c>
      <c r="F696">
        <v>145</v>
      </c>
      <c r="G696" t="str">
        <f>VLOOKUP(Tabel1[[#This Row],[Gruppe]],Statistikkoder!$A$1:$C$158,2,FALSE)</f>
        <v>    Bil &gt; 1,95 m med anhænger pensionist  </v>
      </c>
      <c r="H696">
        <v>1</v>
      </c>
      <c r="I696">
        <v>1</v>
      </c>
      <c r="J696">
        <v>14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 x14ac:dyDescent="0.2">
      <c r="A697" t="s">
        <v>200</v>
      </c>
      <c r="B697" s="1">
        <v>0.77083333333333337</v>
      </c>
      <c r="C697" t="s">
        <v>7</v>
      </c>
      <c r="D697" t="s">
        <v>8</v>
      </c>
      <c r="E697" t="s">
        <v>196</v>
      </c>
      <c r="F697">
        <v>150</v>
      </c>
      <c r="G697" t="str">
        <f>VLOOKUP(Tabel1[[#This Row],[Gruppe]],Statistikkoder!$A$1:$C$158,2,FALSE)</f>
        <v>    Bil &lt; 2,95 m handicap                </v>
      </c>
      <c r="H697">
        <v>2</v>
      </c>
      <c r="I697">
        <v>4</v>
      </c>
      <c r="J697">
        <v>12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 x14ac:dyDescent="0.2">
      <c r="A698" t="s">
        <v>200</v>
      </c>
      <c r="B698" s="1">
        <v>0.77083333333333337</v>
      </c>
      <c r="C698" t="s">
        <v>7</v>
      </c>
      <c r="D698" t="s">
        <v>8</v>
      </c>
      <c r="E698" t="s">
        <v>196</v>
      </c>
      <c r="F698">
        <v>310</v>
      </c>
      <c r="G698" t="str">
        <f>VLOOKUP(Tabel1[[#This Row],[Gruppe]],Statistikkoder!$A$1:$C$158,2,FALSE)</f>
        <v>    Autocamper &lt;  8 meter                </v>
      </c>
      <c r="H698">
        <v>1</v>
      </c>
      <c r="I698">
        <v>2</v>
      </c>
      <c r="J698">
        <v>8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Autocamper</v>
      </c>
    </row>
    <row r="699" spans="1:14" x14ac:dyDescent="0.2">
      <c r="A699" t="s">
        <v>200</v>
      </c>
      <c r="B699" s="1">
        <v>0.77083333333333337</v>
      </c>
      <c r="C699" t="s">
        <v>7</v>
      </c>
      <c r="D699" t="s">
        <v>8</v>
      </c>
      <c r="E699" t="s">
        <v>196</v>
      </c>
      <c r="F699">
        <v>410</v>
      </c>
      <c r="G699" t="str">
        <f>VLOOKUP(Tabel1[[#This Row],[Gruppe]],Statistikkoder!$A$1:$C$158,2,FALSE)</f>
        <v>    MC                                    </v>
      </c>
      <c r="H699">
        <v>3</v>
      </c>
      <c r="I699">
        <v>3</v>
      </c>
      <c r="J699">
        <v>6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MC/Knallert</v>
      </c>
    </row>
    <row r="700" spans="1:14" x14ac:dyDescent="0.2">
      <c r="A700" t="s">
        <v>200</v>
      </c>
      <c r="B700" s="1">
        <v>0.77083333333333337</v>
      </c>
      <c r="C700" t="s">
        <v>7</v>
      </c>
      <c r="D700" t="s">
        <v>8</v>
      </c>
      <c r="E700" t="s">
        <v>196</v>
      </c>
      <c r="F700">
        <v>510</v>
      </c>
      <c r="G700" t="str">
        <f>VLOOKUP(Tabel1[[#This Row],[Gruppe]],Statistikkoder!$A$1:$C$158,2,FALSE)</f>
        <v>    Cykel Voksen                            </v>
      </c>
      <c r="H700">
        <v>3</v>
      </c>
      <c r="I700">
        <v>0</v>
      </c>
      <c r="J700">
        <v>3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Cykel</v>
      </c>
    </row>
    <row r="701" spans="1:14" x14ac:dyDescent="0.2">
      <c r="A701" t="s">
        <v>200</v>
      </c>
      <c r="B701" s="1">
        <v>0.77083333333333337</v>
      </c>
      <c r="C701" t="s">
        <v>7</v>
      </c>
      <c r="D701" t="s">
        <v>8</v>
      </c>
      <c r="E701" t="s">
        <v>196</v>
      </c>
      <c r="F701">
        <v>620</v>
      </c>
      <c r="G701" t="str">
        <f>VLOOKUP(Tabel1[[#This Row],[Gruppe]],Statistikkoder!$A$1:$C$158,2,FALSE)</f>
        <v>    Bus &lt; 14 m incl. passagerer              </v>
      </c>
      <c r="H701">
        <v>2</v>
      </c>
      <c r="I701">
        <v>56</v>
      </c>
      <c r="J701">
        <v>28</v>
      </c>
      <c r="K701">
        <f>IF(AND(Tabel1[[#This Row],[Gruppe]]&gt;=610,Tabel1[[#This Row],[Gruppe]]&lt;=765),Tabel1[[#This Row],[Dækmeter]],0)</f>
        <v>28</v>
      </c>
      <c r="L701">
        <v>0</v>
      </c>
      <c r="M701" t="s">
        <v>3</v>
      </c>
      <c r="N701" t="str">
        <f>VLOOKUP($F701,Statistikkoder!$A$2:$C$158,3,FALSE)</f>
        <v>Bus</v>
      </c>
    </row>
    <row r="702" spans="1:14" x14ac:dyDescent="0.2">
      <c r="A702" t="s">
        <v>200</v>
      </c>
      <c r="B702" s="1">
        <v>0.77083333333333337</v>
      </c>
      <c r="C702" t="s">
        <v>7</v>
      </c>
      <c r="D702" t="s">
        <v>8</v>
      </c>
      <c r="E702" t="s">
        <v>196</v>
      </c>
      <c r="F702">
        <v>730</v>
      </c>
      <c r="G702" t="str">
        <f>VLOOKUP(Tabel1[[#This Row],[Gruppe]],Statistikkoder!$A$1:$C$158,2,FALSE)</f>
        <v>    Sættevogn 17 m. max 40 tons            </v>
      </c>
      <c r="H702">
        <v>1</v>
      </c>
      <c r="I702">
        <v>1</v>
      </c>
      <c r="J702">
        <v>18</v>
      </c>
      <c r="K702">
        <f>IF(AND(Tabel1[[#This Row],[Gruppe]]&gt;=610,Tabel1[[#This Row],[Gruppe]]&lt;=765),Tabel1[[#This Row],[Dækmeter]],0)</f>
        <v>18</v>
      </c>
      <c r="L702">
        <v>0</v>
      </c>
      <c r="M702" t="s">
        <v>3</v>
      </c>
      <c r="N702" t="str">
        <f>VLOOKUP($F702,Statistikkoder!$A$2:$C$158,3,FALSE)</f>
        <v>Sættevogn</v>
      </c>
    </row>
    <row r="703" spans="1:14" x14ac:dyDescent="0.2">
      <c r="A703" t="s">
        <v>200</v>
      </c>
      <c r="B703" s="1">
        <v>0.77083333333333337</v>
      </c>
      <c r="C703" t="s">
        <v>7</v>
      </c>
      <c r="D703" t="s">
        <v>8</v>
      </c>
      <c r="E703" t="s">
        <v>196</v>
      </c>
      <c r="F703">
        <v>945</v>
      </c>
      <c r="G703" t="str">
        <f>VLOOKUP(Tabel1[[#This Row],[Gruppe]],Statistikkoder!$A$1:$C$158,2,FALSE)</f>
        <v xml:space="preserve">    Pendler Bil &lt; 1,95 m                            </v>
      </c>
      <c r="H703">
        <v>5</v>
      </c>
      <c r="I703">
        <v>13</v>
      </c>
      <c r="J703">
        <v>30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Personbil</v>
      </c>
    </row>
    <row r="704" spans="1:14" x14ac:dyDescent="0.2">
      <c r="A704" t="s">
        <v>200</v>
      </c>
      <c r="B704" s="1">
        <v>0.77083333333333337</v>
      </c>
      <c r="C704" t="s">
        <v>7</v>
      </c>
      <c r="D704" t="s">
        <v>8</v>
      </c>
      <c r="E704" t="s">
        <v>196</v>
      </c>
      <c r="F704">
        <v>996</v>
      </c>
      <c r="G704" t="str">
        <f>VLOOKUP(Tabel1[[#This Row],[Gruppe]],Statistikkoder!$A$1:$C$158,2,FALSE)</f>
        <v>    Passager i køretøj                            </v>
      </c>
      <c r="H704">
        <v>374</v>
      </c>
      <c r="I704">
        <v>374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 x14ac:dyDescent="0.2">
      <c r="A705" t="s">
        <v>200</v>
      </c>
      <c r="B705" s="1">
        <v>0.77083333333333337</v>
      </c>
      <c r="C705" t="s">
        <v>7</v>
      </c>
      <c r="D705" t="s">
        <v>8</v>
      </c>
      <c r="E705" t="s">
        <v>196</v>
      </c>
      <c r="F705">
        <v>997</v>
      </c>
      <c r="G705" t="str">
        <f>VLOOKUP(Tabel1[[#This Row],[Gruppe]],Statistikkoder!$A$1:$C$158,2,FALSE)</f>
        <v>    Passager ekstra i bil                          </v>
      </c>
      <c r="H705">
        <v>14</v>
      </c>
      <c r="I705">
        <v>14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Passager</v>
      </c>
    </row>
    <row r="706" spans="1:14" x14ac:dyDescent="0.2">
      <c r="A706" t="s">
        <v>200</v>
      </c>
      <c r="B706" s="1">
        <v>0.77083333333333337</v>
      </c>
      <c r="C706" t="s">
        <v>6</v>
      </c>
      <c r="D706" t="s">
        <v>5</v>
      </c>
      <c r="E706" t="s">
        <v>198</v>
      </c>
      <c r="F706">
        <v>10</v>
      </c>
      <c r="G706" t="str">
        <f>VLOOKUP(Tabel1[[#This Row],[Gruppe]],Statistikkoder!$A$1:$C$158,2,FALSE)</f>
        <v>    Voksen gående                    </v>
      </c>
      <c r="H706">
        <v>31</v>
      </c>
      <c r="I706">
        <v>31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 x14ac:dyDescent="0.2">
      <c r="A707" t="s">
        <v>200</v>
      </c>
      <c r="B707" s="1">
        <v>0.77083333333333337</v>
      </c>
      <c r="C707" t="s">
        <v>6</v>
      </c>
      <c r="D707" t="s">
        <v>5</v>
      </c>
      <c r="E707" t="s">
        <v>198</v>
      </c>
      <c r="F707">
        <v>14</v>
      </c>
      <c r="G707" t="str">
        <f>VLOOKUP(Tabel1[[#This Row],[Gruppe]],Statistikkoder!$A$1:$C$158,2,FALSE)</f>
        <v xml:space="preserve">    DSB togrejsende                         </v>
      </c>
      <c r="H707">
        <v>1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 x14ac:dyDescent="0.2">
      <c r="A708" t="s">
        <v>200</v>
      </c>
      <c r="B708" s="1">
        <v>0.77083333333333337</v>
      </c>
      <c r="C708" t="s">
        <v>6</v>
      </c>
      <c r="D708" t="s">
        <v>5</v>
      </c>
      <c r="E708" t="s">
        <v>198</v>
      </c>
      <c r="F708">
        <v>18</v>
      </c>
      <c r="G708" t="str">
        <f>VLOOKUP(Tabel1[[#This Row],[Gruppe]],Statistikkoder!$A$1:$C$158,2,FALSE)</f>
        <v xml:space="preserve">    KE Busrejsende                          </v>
      </c>
      <c r="H708">
        <v>65</v>
      </c>
      <c r="I708">
        <v>65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Passager</v>
      </c>
    </row>
    <row r="709" spans="1:14" x14ac:dyDescent="0.2">
      <c r="A709" t="s">
        <v>200</v>
      </c>
      <c r="B709" s="1">
        <v>0.77083333333333337</v>
      </c>
      <c r="C709" t="s">
        <v>6</v>
      </c>
      <c r="D709" t="s">
        <v>5</v>
      </c>
      <c r="E709" t="s">
        <v>198</v>
      </c>
      <c r="F709">
        <v>30</v>
      </c>
      <c r="G709" t="str">
        <f>VLOOKUP(Tabel1[[#This Row],[Gruppe]],Statistikkoder!$A$1:$C$158,2,FALSE)</f>
        <v>    Barn  0-11 år gående              </v>
      </c>
      <c r="H709">
        <v>1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Passager</v>
      </c>
    </row>
    <row r="710" spans="1:14" x14ac:dyDescent="0.2">
      <c r="A710" t="s">
        <v>200</v>
      </c>
      <c r="B710" s="1">
        <v>0.77083333333333337</v>
      </c>
      <c r="C710" t="s">
        <v>6</v>
      </c>
      <c r="D710" t="s">
        <v>5</v>
      </c>
      <c r="E710" t="s">
        <v>198</v>
      </c>
      <c r="F710">
        <v>40</v>
      </c>
      <c r="G710" t="str">
        <f>VLOOKUP(Tabel1[[#This Row],[Gruppe]],Statistikkoder!$A$1:$C$158,2,FALSE)</f>
        <v>    Pensionist gående                </v>
      </c>
      <c r="H710">
        <v>6</v>
      </c>
      <c r="I710">
        <v>6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Passager</v>
      </c>
    </row>
    <row r="711" spans="1:14" x14ac:dyDescent="0.2">
      <c r="A711" t="s">
        <v>200</v>
      </c>
      <c r="B711" s="1">
        <v>0.77083333333333337</v>
      </c>
      <c r="C711" t="s">
        <v>6</v>
      </c>
      <c r="D711" t="s">
        <v>5</v>
      </c>
      <c r="E711" t="s">
        <v>198</v>
      </c>
      <c r="F711">
        <v>110</v>
      </c>
      <c r="G711" t="str">
        <f>VLOOKUP(Tabel1[[#This Row],[Gruppe]],Statistikkoder!$A$1:$C$158,2,FALSE)</f>
        <v>    Bil &lt; 1,95 m                            </v>
      </c>
      <c r="H711">
        <v>157</v>
      </c>
      <c r="I711">
        <v>513</v>
      </c>
      <c r="J711">
        <v>942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 x14ac:dyDescent="0.2">
      <c r="A712" t="s">
        <v>200</v>
      </c>
      <c r="B712" s="1">
        <v>0.77083333333333337</v>
      </c>
      <c r="C712" t="s">
        <v>6</v>
      </c>
      <c r="D712" t="s">
        <v>5</v>
      </c>
      <c r="E712" t="s">
        <v>198</v>
      </c>
      <c r="F712">
        <v>120</v>
      </c>
      <c r="G712" t="str">
        <f>VLOOKUP(Tabel1[[#This Row],[Gruppe]],Statistikkoder!$A$1:$C$158,2,FALSE)</f>
        <v>    Bil &gt; 1,95 m                            </v>
      </c>
      <c r="H712">
        <v>13</v>
      </c>
      <c r="I712">
        <v>43</v>
      </c>
      <c r="J712">
        <v>78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Personbil</v>
      </c>
    </row>
    <row r="713" spans="1:14" x14ac:dyDescent="0.2">
      <c r="A713" t="s">
        <v>200</v>
      </c>
      <c r="B713" s="1">
        <v>0.77083333333333337</v>
      </c>
      <c r="C713" t="s">
        <v>6</v>
      </c>
      <c r="D713" t="s">
        <v>5</v>
      </c>
      <c r="E713" t="s">
        <v>198</v>
      </c>
      <c r="F713">
        <v>125</v>
      </c>
      <c r="G713" t="str">
        <f>VLOOKUP(Tabel1[[#This Row],[Gruppe]],Statistikkoder!$A$1:$C$158,2,FALSE)</f>
        <v>    Bil &gt; 1,95 m med anhænger                </v>
      </c>
      <c r="H713">
        <v>1</v>
      </c>
      <c r="I713">
        <v>2</v>
      </c>
      <c r="J713">
        <v>5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Personbil</v>
      </c>
    </row>
    <row r="714" spans="1:14" x14ac:dyDescent="0.2">
      <c r="A714" t="s">
        <v>200</v>
      </c>
      <c r="B714" s="1">
        <v>0.77083333333333337</v>
      </c>
      <c r="C714" t="s">
        <v>6</v>
      </c>
      <c r="D714" t="s">
        <v>5</v>
      </c>
      <c r="E714" t="s">
        <v>198</v>
      </c>
      <c r="F714">
        <v>130</v>
      </c>
      <c r="G714" t="str">
        <f>VLOOKUP(Tabel1[[#This Row],[Gruppe]],Statistikkoder!$A$1:$C$158,2,FALSE)</f>
        <v>    Bil &lt; 1,95 m pensionist                  </v>
      </c>
      <c r="H714">
        <v>6</v>
      </c>
      <c r="I714">
        <v>12</v>
      </c>
      <c r="J714">
        <v>36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Personbil</v>
      </c>
    </row>
    <row r="715" spans="1:14" x14ac:dyDescent="0.2">
      <c r="A715" t="s">
        <v>200</v>
      </c>
      <c r="B715" s="1">
        <v>0.77083333333333337</v>
      </c>
      <c r="C715" t="s">
        <v>6</v>
      </c>
      <c r="D715" t="s">
        <v>5</v>
      </c>
      <c r="E715" t="s">
        <v>198</v>
      </c>
      <c r="F715">
        <v>150</v>
      </c>
      <c r="G715" t="str">
        <f>VLOOKUP(Tabel1[[#This Row],[Gruppe]],Statistikkoder!$A$1:$C$158,2,FALSE)</f>
        <v>    Bil &lt; 2,95 m handicap                </v>
      </c>
      <c r="H715">
        <v>5</v>
      </c>
      <c r="I715">
        <v>10</v>
      </c>
      <c r="J715">
        <v>30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Personbil</v>
      </c>
    </row>
    <row r="716" spans="1:14" x14ac:dyDescent="0.2">
      <c r="A716" t="s">
        <v>200</v>
      </c>
      <c r="B716" s="1">
        <v>0.77083333333333337</v>
      </c>
      <c r="C716" t="s">
        <v>6</v>
      </c>
      <c r="D716" t="s">
        <v>5</v>
      </c>
      <c r="E716" t="s">
        <v>198</v>
      </c>
      <c r="F716">
        <v>510</v>
      </c>
      <c r="G716" t="str">
        <f>VLOOKUP(Tabel1[[#This Row],[Gruppe]],Statistikkoder!$A$1:$C$158,2,FALSE)</f>
        <v>    Cykel Voksen                            </v>
      </c>
      <c r="H716">
        <v>10</v>
      </c>
      <c r="I716">
        <v>0</v>
      </c>
      <c r="J716">
        <v>10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Cykel</v>
      </c>
    </row>
    <row r="717" spans="1:14" x14ac:dyDescent="0.2">
      <c r="A717" t="s">
        <v>200</v>
      </c>
      <c r="B717" s="1">
        <v>0.77083333333333337</v>
      </c>
      <c r="C717" t="s">
        <v>6</v>
      </c>
      <c r="D717" t="s">
        <v>5</v>
      </c>
      <c r="E717" t="s">
        <v>198</v>
      </c>
      <c r="F717">
        <v>620</v>
      </c>
      <c r="G717" t="str">
        <f>VLOOKUP(Tabel1[[#This Row],[Gruppe]],Statistikkoder!$A$1:$C$158,2,FALSE)</f>
        <v>    Bus &lt; 14 m incl. passagerer              </v>
      </c>
      <c r="H717">
        <v>2</v>
      </c>
      <c r="I717">
        <v>45</v>
      </c>
      <c r="J717">
        <v>28</v>
      </c>
      <c r="K717">
        <f>IF(AND(Tabel1[[#This Row],[Gruppe]]&gt;=610,Tabel1[[#This Row],[Gruppe]]&lt;=765),Tabel1[[#This Row],[Dækmeter]],0)</f>
        <v>28</v>
      </c>
      <c r="L717">
        <v>0</v>
      </c>
      <c r="M717" t="s">
        <v>3</v>
      </c>
      <c r="N717" t="str">
        <f>VLOOKUP($F717,Statistikkoder!$A$2:$C$158,3,FALSE)</f>
        <v>Bus</v>
      </c>
    </row>
    <row r="718" spans="1:14" x14ac:dyDescent="0.2">
      <c r="A718" t="s">
        <v>200</v>
      </c>
      <c r="B718" s="1">
        <v>0.77083333333333337</v>
      </c>
      <c r="C718" t="s">
        <v>6</v>
      </c>
      <c r="D718" t="s">
        <v>5</v>
      </c>
      <c r="E718" t="s">
        <v>198</v>
      </c>
      <c r="F718">
        <v>930</v>
      </c>
      <c r="G718" t="str">
        <f>VLOOKUP(Tabel1[[#This Row],[Gruppe]],Statistikkoder!$A$1:$C$158,2,FALSE)</f>
        <v>    Pendler Gående Voksen                    </v>
      </c>
      <c r="H718">
        <v>1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Passager</v>
      </c>
    </row>
    <row r="719" spans="1:14" x14ac:dyDescent="0.2">
      <c r="A719" t="s">
        <v>200</v>
      </c>
      <c r="B719" s="1">
        <v>0.77083333333333337</v>
      </c>
      <c r="C719" t="s">
        <v>6</v>
      </c>
      <c r="D719" t="s">
        <v>5</v>
      </c>
      <c r="E719" t="s">
        <v>198</v>
      </c>
      <c r="F719">
        <v>945</v>
      </c>
      <c r="G719" t="str">
        <f>VLOOKUP(Tabel1[[#This Row],[Gruppe]],Statistikkoder!$A$1:$C$158,2,FALSE)</f>
        <v xml:space="preserve">    Pendler Bil &lt; 1,95 m                            </v>
      </c>
      <c r="H719">
        <v>3</v>
      </c>
      <c r="I719">
        <v>4</v>
      </c>
      <c r="J719">
        <v>18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Personbil</v>
      </c>
    </row>
    <row r="720" spans="1:14" x14ac:dyDescent="0.2">
      <c r="A720" t="s">
        <v>200</v>
      </c>
      <c r="B720" s="1">
        <v>0.77083333333333337</v>
      </c>
      <c r="C720" t="s">
        <v>6</v>
      </c>
      <c r="D720" t="s">
        <v>5</v>
      </c>
      <c r="E720" t="s">
        <v>198</v>
      </c>
      <c r="F720">
        <v>996</v>
      </c>
      <c r="G720" t="str">
        <f>VLOOKUP(Tabel1[[#This Row],[Gruppe]],Statistikkoder!$A$1:$C$158,2,FALSE)</f>
        <v>    Passager i køretøj                            </v>
      </c>
      <c r="H720">
        <v>629</v>
      </c>
      <c r="I720">
        <v>629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Passager</v>
      </c>
    </row>
    <row r="721" spans="1:14" x14ac:dyDescent="0.2">
      <c r="A721" t="s">
        <v>200</v>
      </c>
      <c r="B721" s="1">
        <v>0.77083333333333337</v>
      </c>
      <c r="C721" t="s">
        <v>6</v>
      </c>
      <c r="D721" t="s">
        <v>5</v>
      </c>
      <c r="E721" t="s">
        <v>198</v>
      </c>
      <c r="F721">
        <v>997</v>
      </c>
      <c r="G721" t="str">
        <f>VLOOKUP(Tabel1[[#This Row],[Gruppe]],Statistikkoder!$A$1:$C$158,2,FALSE)</f>
        <v>    Passager ekstra i bil                          </v>
      </c>
      <c r="H721">
        <v>22</v>
      </c>
      <c r="I721">
        <v>22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Passager</v>
      </c>
    </row>
    <row r="722" spans="1:14" x14ac:dyDescent="0.2">
      <c r="A722" t="s">
        <v>200</v>
      </c>
      <c r="B722" s="1">
        <v>0.85416666666666663</v>
      </c>
      <c r="C722" t="s">
        <v>7</v>
      </c>
      <c r="D722" t="s">
        <v>8</v>
      </c>
      <c r="E722" t="s">
        <v>198</v>
      </c>
      <c r="F722">
        <v>10</v>
      </c>
      <c r="G722" t="str">
        <f>VLOOKUP(Tabel1[[#This Row],[Gruppe]],Statistikkoder!$A$1:$C$158,2,FALSE)</f>
        <v>    Voksen gående                    </v>
      </c>
      <c r="H722">
        <v>20</v>
      </c>
      <c r="I722">
        <v>20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Passager</v>
      </c>
    </row>
    <row r="723" spans="1:14" x14ac:dyDescent="0.2">
      <c r="A723" t="s">
        <v>200</v>
      </c>
      <c r="B723" s="1">
        <v>0.85416666666666663</v>
      </c>
      <c r="C723" t="s">
        <v>7</v>
      </c>
      <c r="D723" t="s">
        <v>8</v>
      </c>
      <c r="E723" t="s">
        <v>198</v>
      </c>
      <c r="F723">
        <v>14</v>
      </c>
      <c r="G723" t="str">
        <f>VLOOKUP(Tabel1[[#This Row],[Gruppe]],Statistikkoder!$A$1:$C$158,2,FALSE)</f>
        <v xml:space="preserve">    DSB togrejsende                         </v>
      </c>
      <c r="H723">
        <v>1</v>
      </c>
      <c r="I723">
        <v>1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Passager</v>
      </c>
    </row>
    <row r="724" spans="1:14" x14ac:dyDescent="0.2">
      <c r="A724" t="s">
        <v>200</v>
      </c>
      <c r="B724" s="1">
        <v>0.85416666666666663</v>
      </c>
      <c r="C724" t="s">
        <v>7</v>
      </c>
      <c r="D724" t="s">
        <v>8</v>
      </c>
      <c r="E724" t="s">
        <v>198</v>
      </c>
      <c r="F724">
        <v>18</v>
      </c>
      <c r="G724" t="str">
        <f>VLOOKUP(Tabel1[[#This Row],[Gruppe]],Statistikkoder!$A$1:$C$158,2,FALSE)</f>
        <v xml:space="preserve">    KE Busrejsende                          </v>
      </c>
      <c r="H724">
        <v>38</v>
      </c>
      <c r="I724">
        <v>38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Passager</v>
      </c>
    </row>
    <row r="725" spans="1:14" x14ac:dyDescent="0.2">
      <c r="A725" t="s">
        <v>200</v>
      </c>
      <c r="B725" s="1">
        <v>0.85416666666666663</v>
      </c>
      <c r="C725" t="s">
        <v>7</v>
      </c>
      <c r="D725" t="s">
        <v>8</v>
      </c>
      <c r="E725" t="s">
        <v>198</v>
      </c>
      <c r="F725">
        <v>20</v>
      </c>
      <c r="G725" t="str">
        <f>VLOOKUP(Tabel1[[#This Row],[Gruppe]],Statistikkoder!$A$1:$C$158,2,FALSE)</f>
        <v>    Barn 12-15 år gående              </v>
      </c>
      <c r="H725">
        <v>38</v>
      </c>
      <c r="I725">
        <v>38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Passager</v>
      </c>
    </row>
    <row r="726" spans="1:14" x14ac:dyDescent="0.2">
      <c r="A726" t="s">
        <v>200</v>
      </c>
      <c r="B726" s="1">
        <v>0.85416666666666663</v>
      </c>
      <c r="C726" t="s">
        <v>7</v>
      </c>
      <c r="D726" t="s">
        <v>8</v>
      </c>
      <c r="E726" t="s">
        <v>198</v>
      </c>
      <c r="F726">
        <v>30</v>
      </c>
      <c r="G726" t="str">
        <f>VLOOKUP(Tabel1[[#This Row],[Gruppe]],Statistikkoder!$A$1:$C$158,2,FALSE)</f>
        <v>    Barn  0-11 år gående              </v>
      </c>
      <c r="H726">
        <v>1</v>
      </c>
      <c r="I726">
        <v>1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Passager</v>
      </c>
    </row>
    <row r="727" spans="1:14" x14ac:dyDescent="0.2">
      <c r="A727" t="s">
        <v>200</v>
      </c>
      <c r="B727" s="1">
        <v>0.85416666666666663</v>
      </c>
      <c r="C727" t="s">
        <v>7</v>
      </c>
      <c r="D727" t="s">
        <v>8</v>
      </c>
      <c r="E727" t="s">
        <v>198</v>
      </c>
      <c r="F727">
        <v>40</v>
      </c>
      <c r="G727" t="str">
        <f>VLOOKUP(Tabel1[[#This Row],[Gruppe]],Statistikkoder!$A$1:$C$158,2,FALSE)</f>
        <v>    Pensionist gående                </v>
      </c>
      <c r="H727">
        <v>3</v>
      </c>
      <c r="I727">
        <v>3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Passager</v>
      </c>
    </row>
    <row r="728" spans="1:14" x14ac:dyDescent="0.2">
      <c r="A728" t="s">
        <v>200</v>
      </c>
      <c r="B728" s="1">
        <v>0.85416666666666663</v>
      </c>
      <c r="C728" t="s">
        <v>7</v>
      </c>
      <c r="D728" t="s">
        <v>8</v>
      </c>
      <c r="E728" t="s">
        <v>198</v>
      </c>
      <c r="F728">
        <v>110</v>
      </c>
      <c r="G728" t="str">
        <f>VLOOKUP(Tabel1[[#This Row],[Gruppe]],Statistikkoder!$A$1:$C$158,2,FALSE)</f>
        <v>    Bil &lt; 1,95 m                            </v>
      </c>
      <c r="H728">
        <v>102</v>
      </c>
      <c r="I728">
        <v>259</v>
      </c>
      <c r="J728">
        <v>513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 x14ac:dyDescent="0.2">
      <c r="A729" t="s">
        <v>200</v>
      </c>
      <c r="B729" s="1">
        <v>0.85416666666666663</v>
      </c>
      <c r="C729" t="s">
        <v>7</v>
      </c>
      <c r="D729" t="s">
        <v>8</v>
      </c>
      <c r="E729" t="s">
        <v>198</v>
      </c>
      <c r="F729">
        <v>114</v>
      </c>
      <c r="G729" t="str">
        <f>VLOOKUP(Tabel1[[#This Row],[Gruppe]],Statistikkoder!$A$1:$C$158,2,FALSE)</f>
        <v>    Bil Fribillet                            </v>
      </c>
      <c r="H729">
        <v>1</v>
      </c>
      <c r="I729">
        <v>4</v>
      </c>
      <c r="J729">
        <v>6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Personbil</v>
      </c>
    </row>
    <row r="730" spans="1:14" x14ac:dyDescent="0.2">
      <c r="A730" t="s">
        <v>200</v>
      </c>
      <c r="B730" s="1">
        <v>0.85416666666666663</v>
      </c>
      <c r="C730" t="s">
        <v>7</v>
      </c>
      <c r="D730" t="s">
        <v>8</v>
      </c>
      <c r="E730" t="s">
        <v>198</v>
      </c>
      <c r="F730">
        <v>115</v>
      </c>
      <c r="G730" t="str">
        <f>VLOOKUP(Tabel1[[#This Row],[Gruppe]],Statistikkoder!$A$1:$C$158,2,FALSE)</f>
        <v>    Bil &lt; 1,95 m med anhænger                </v>
      </c>
      <c r="H730">
        <v>2</v>
      </c>
      <c r="I730">
        <v>5</v>
      </c>
      <c r="J730">
        <v>10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Personbil</v>
      </c>
    </row>
    <row r="731" spans="1:14" x14ac:dyDescent="0.2">
      <c r="A731" t="s">
        <v>200</v>
      </c>
      <c r="B731" s="1">
        <v>0.85416666666666663</v>
      </c>
      <c r="C731" t="s">
        <v>7</v>
      </c>
      <c r="D731" t="s">
        <v>8</v>
      </c>
      <c r="E731" t="s">
        <v>198</v>
      </c>
      <c r="F731">
        <v>120</v>
      </c>
      <c r="G731" t="str">
        <f>VLOOKUP(Tabel1[[#This Row],[Gruppe]],Statistikkoder!$A$1:$C$158,2,FALSE)</f>
        <v>    Bil &gt; 1,95 m                            </v>
      </c>
      <c r="H731">
        <v>2</v>
      </c>
      <c r="I731">
        <v>7</v>
      </c>
      <c r="J731">
        <v>12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Personbil</v>
      </c>
    </row>
    <row r="732" spans="1:14" x14ac:dyDescent="0.2">
      <c r="A732" t="s">
        <v>200</v>
      </c>
      <c r="B732" s="1">
        <v>0.85416666666666663</v>
      </c>
      <c r="C732" t="s">
        <v>7</v>
      </c>
      <c r="D732" t="s">
        <v>8</v>
      </c>
      <c r="E732" t="s">
        <v>198</v>
      </c>
      <c r="F732">
        <v>125</v>
      </c>
      <c r="G732" t="str">
        <f>VLOOKUP(Tabel1[[#This Row],[Gruppe]],Statistikkoder!$A$1:$C$158,2,FALSE)</f>
        <v>    Bil &gt; 1,95 m med anhænger                </v>
      </c>
      <c r="H732">
        <v>3</v>
      </c>
      <c r="I732">
        <v>11</v>
      </c>
      <c r="J732">
        <v>15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Personbil</v>
      </c>
    </row>
    <row r="733" spans="1:14" x14ac:dyDescent="0.2">
      <c r="A733" t="s">
        <v>200</v>
      </c>
      <c r="B733" s="1">
        <v>0.85416666666666663</v>
      </c>
      <c r="C733" t="s">
        <v>7</v>
      </c>
      <c r="D733" t="s">
        <v>8</v>
      </c>
      <c r="E733" t="s">
        <v>198</v>
      </c>
      <c r="F733">
        <v>130</v>
      </c>
      <c r="G733" t="str">
        <f>VLOOKUP(Tabel1[[#This Row],[Gruppe]],Statistikkoder!$A$1:$C$158,2,FALSE)</f>
        <v>    Bil &lt; 1,95 m pensionist                  </v>
      </c>
      <c r="H733">
        <v>8</v>
      </c>
      <c r="I733">
        <v>15</v>
      </c>
      <c r="J733">
        <v>48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Personbil</v>
      </c>
    </row>
    <row r="734" spans="1:14" x14ac:dyDescent="0.2">
      <c r="A734" t="s">
        <v>200</v>
      </c>
      <c r="B734" s="1">
        <v>0.85416666666666663</v>
      </c>
      <c r="C734" t="s">
        <v>7</v>
      </c>
      <c r="D734" t="s">
        <v>8</v>
      </c>
      <c r="E734" t="s">
        <v>198</v>
      </c>
      <c r="F734">
        <v>410</v>
      </c>
      <c r="G734" t="str">
        <f>VLOOKUP(Tabel1[[#This Row],[Gruppe]],Statistikkoder!$A$1:$C$158,2,FALSE)</f>
        <v>    MC                                    </v>
      </c>
      <c r="H734">
        <v>1</v>
      </c>
      <c r="I734">
        <v>1</v>
      </c>
      <c r="J734">
        <v>2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MC/Knallert</v>
      </c>
    </row>
    <row r="735" spans="1:14" x14ac:dyDescent="0.2">
      <c r="A735" t="s">
        <v>200</v>
      </c>
      <c r="B735" s="1">
        <v>0.85416666666666663</v>
      </c>
      <c r="C735" t="s">
        <v>7</v>
      </c>
      <c r="D735" t="s">
        <v>8</v>
      </c>
      <c r="E735" t="s">
        <v>198</v>
      </c>
      <c r="F735">
        <v>420</v>
      </c>
      <c r="G735" t="str">
        <f>VLOOKUP(Tabel1[[#This Row],[Gruppe]],Statistikkoder!$A$1:$C$158,2,FALSE)</f>
        <v>    MC/Knallert pensionist                </v>
      </c>
      <c r="H735">
        <v>1</v>
      </c>
      <c r="I735">
        <v>1</v>
      </c>
      <c r="J735">
        <v>2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MC/Knallert</v>
      </c>
    </row>
    <row r="736" spans="1:14" x14ac:dyDescent="0.2">
      <c r="A736" t="s">
        <v>200</v>
      </c>
      <c r="B736" s="1">
        <v>0.85416666666666663</v>
      </c>
      <c r="C736" t="s">
        <v>7</v>
      </c>
      <c r="D736" t="s">
        <v>8</v>
      </c>
      <c r="E736" t="s">
        <v>198</v>
      </c>
      <c r="F736">
        <v>510</v>
      </c>
      <c r="G736" t="str">
        <f>VLOOKUP(Tabel1[[#This Row],[Gruppe]],Statistikkoder!$A$1:$C$158,2,FALSE)</f>
        <v>    Cykel Voksen                            </v>
      </c>
      <c r="H736">
        <v>10</v>
      </c>
      <c r="I736">
        <v>0</v>
      </c>
      <c r="J736">
        <v>10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Cykel</v>
      </c>
    </row>
    <row r="737" spans="1:14" x14ac:dyDescent="0.2">
      <c r="A737" t="s">
        <v>200</v>
      </c>
      <c r="B737" s="1">
        <v>0.85416666666666663</v>
      </c>
      <c r="C737" t="s">
        <v>7</v>
      </c>
      <c r="D737" t="s">
        <v>8</v>
      </c>
      <c r="E737" t="s">
        <v>198</v>
      </c>
      <c r="F737">
        <v>520</v>
      </c>
      <c r="G737" t="str">
        <f>VLOOKUP(Tabel1[[#This Row],[Gruppe]],Statistikkoder!$A$1:$C$158,2,FALSE)</f>
        <v>    Cykel Barn 12-15 år                      </v>
      </c>
      <c r="H737">
        <v>1</v>
      </c>
      <c r="I737">
        <v>0</v>
      </c>
      <c r="J737">
        <v>1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Cykel</v>
      </c>
    </row>
    <row r="738" spans="1:14" x14ac:dyDescent="0.2">
      <c r="A738" t="s">
        <v>200</v>
      </c>
      <c r="B738" s="1">
        <v>0.85416666666666663</v>
      </c>
      <c r="C738" t="s">
        <v>7</v>
      </c>
      <c r="D738" t="s">
        <v>8</v>
      </c>
      <c r="E738" t="s">
        <v>198</v>
      </c>
      <c r="F738">
        <v>620</v>
      </c>
      <c r="G738" t="str">
        <f>VLOOKUP(Tabel1[[#This Row],[Gruppe]],Statistikkoder!$A$1:$C$158,2,FALSE)</f>
        <v>    Bus &lt; 14 m incl. passagerer              </v>
      </c>
      <c r="H738">
        <v>1</v>
      </c>
      <c r="I738">
        <v>19</v>
      </c>
      <c r="J738">
        <v>14</v>
      </c>
      <c r="K738">
        <f>IF(AND(Tabel1[[#This Row],[Gruppe]]&gt;=610,Tabel1[[#This Row],[Gruppe]]&lt;=765),Tabel1[[#This Row],[Dækmeter]],0)</f>
        <v>14</v>
      </c>
      <c r="L738">
        <v>0</v>
      </c>
      <c r="M738" t="s">
        <v>3</v>
      </c>
      <c r="N738" t="str">
        <f>VLOOKUP($F738,Statistikkoder!$A$2:$C$158,3,FALSE)</f>
        <v>Bus</v>
      </c>
    </row>
    <row r="739" spans="1:14" x14ac:dyDescent="0.2">
      <c r="A739" t="s">
        <v>200</v>
      </c>
      <c r="B739" s="1">
        <v>0.85416666666666663</v>
      </c>
      <c r="C739" t="s">
        <v>7</v>
      </c>
      <c r="D739" t="s">
        <v>8</v>
      </c>
      <c r="E739" t="s">
        <v>198</v>
      </c>
      <c r="F739">
        <v>945</v>
      </c>
      <c r="G739" t="str">
        <f>VLOOKUP(Tabel1[[#This Row],[Gruppe]],Statistikkoder!$A$1:$C$158,2,FALSE)</f>
        <v xml:space="preserve">    Pendler Bil &lt; 1,95 m                            </v>
      </c>
      <c r="H739">
        <v>6</v>
      </c>
      <c r="I739">
        <v>16</v>
      </c>
      <c r="J739">
        <v>36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Personbil</v>
      </c>
    </row>
    <row r="740" spans="1:14" x14ac:dyDescent="0.2">
      <c r="A740" t="s">
        <v>200</v>
      </c>
      <c r="B740" s="1">
        <v>0.85416666666666663</v>
      </c>
      <c r="C740" t="s">
        <v>7</v>
      </c>
      <c r="D740" t="s">
        <v>8</v>
      </c>
      <c r="E740" t="s">
        <v>198</v>
      </c>
      <c r="F740">
        <v>996</v>
      </c>
      <c r="G740" t="str">
        <f>VLOOKUP(Tabel1[[#This Row],[Gruppe]],Statistikkoder!$A$1:$C$158,2,FALSE)</f>
        <v>    Passager i køretøj                            </v>
      </c>
      <c r="H740">
        <v>338</v>
      </c>
      <c r="I740">
        <v>338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Passager</v>
      </c>
    </row>
    <row r="741" spans="1:14" x14ac:dyDescent="0.2">
      <c r="A741" t="s">
        <v>200</v>
      </c>
      <c r="B741" s="1">
        <v>0.85416666666666663</v>
      </c>
      <c r="C741" t="s">
        <v>6</v>
      </c>
      <c r="D741" t="s">
        <v>5</v>
      </c>
      <c r="E741" t="s">
        <v>196</v>
      </c>
      <c r="F741">
        <v>10</v>
      </c>
      <c r="G741" t="str">
        <f>VLOOKUP(Tabel1[[#This Row],[Gruppe]],Statistikkoder!$A$1:$C$158,2,FALSE)</f>
        <v>    Voksen gående                    </v>
      </c>
      <c r="H741">
        <v>16</v>
      </c>
      <c r="I741">
        <v>16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Passager</v>
      </c>
    </row>
    <row r="742" spans="1:14" x14ac:dyDescent="0.2">
      <c r="A742" t="s">
        <v>200</v>
      </c>
      <c r="B742" s="1">
        <v>0.85416666666666663</v>
      </c>
      <c r="C742" t="s">
        <v>6</v>
      </c>
      <c r="D742" t="s">
        <v>5</v>
      </c>
      <c r="E742" t="s">
        <v>196</v>
      </c>
      <c r="F742">
        <v>14</v>
      </c>
      <c r="G742" t="str">
        <f>VLOOKUP(Tabel1[[#This Row],[Gruppe]],Statistikkoder!$A$1:$C$158,2,FALSE)</f>
        <v xml:space="preserve">    DSB togrejsende                         </v>
      </c>
      <c r="H742">
        <v>6</v>
      </c>
      <c r="I742">
        <v>6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 x14ac:dyDescent="0.2">
      <c r="A743" t="s">
        <v>200</v>
      </c>
      <c r="B743" s="1">
        <v>0.85416666666666663</v>
      </c>
      <c r="C743" t="s">
        <v>6</v>
      </c>
      <c r="D743" t="s">
        <v>5</v>
      </c>
      <c r="E743" t="s">
        <v>196</v>
      </c>
      <c r="F743">
        <v>30</v>
      </c>
      <c r="G743" t="str">
        <f>VLOOKUP(Tabel1[[#This Row],[Gruppe]],Statistikkoder!$A$1:$C$158,2,FALSE)</f>
        <v>    Barn  0-11 år gående              </v>
      </c>
      <c r="H743">
        <v>1</v>
      </c>
      <c r="I743">
        <v>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200</v>
      </c>
      <c r="B744" s="1">
        <v>0.85416666666666663</v>
      </c>
      <c r="C744" t="s">
        <v>6</v>
      </c>
      <c r="D744" t="s">
        <v>5</v>
      </c>
      <c r="E744" t="s">
        <v>196</v>
      </c>
      <c r="F744">
        <v>40</v>
      </c>
      <c r="G744" t="str">
        <f>VLOOKUP(Tabel1[[#This Row],[Gruppe]],Statistikkoder!$A$1:$C$158,2,FALSE)</f>
        <v>    Pensionist gående                </v>
      </c>
      <c r="H744">
        <v>1</v>
      </c>
      <c r="I744">
        <v>1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200</v>
      </c>
      <c r="B745" s="1">
        <v>0.85416666666666663</v>
      </c>
      <c r="C745" t="s">
        <v>6</v>
      </c>
      <c r="D745" t="s">
        <v>5</v>
      </c>
      <c r="E745" t="s">
        <v>196</v>
      </c>
      <c r="F745">
        <v>110</v>
      </c>
      <c r="G745" t="str">
        <f>VLOOKUP(Tabel1[[#This Row],[Gruppe]],Statistikkoder!$A$1:$C$158,2,FALSE)</f>
        <v>    Bil &lt; 1,95 m                            </v>
      </c>
      <c r="H745">
        <v>89</v>
      </c>
      <c r="I745">
        <v>271</v>
      </c>
      <c r="J745">
        <v>534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Personbil</v>
      </c>
    </row>
    <row r="746" spans="1:14" x14ac:dyDescent="0.2">
      <c r="A746" t="s">
        <v>200</v>
      </c>
      <c r="B746" s="1">
        <v>0.85416666666666663</v>
      </c>
      <c r="C746" t="s">
        <v>6</v>
      </c>
      <c r="D746" t="s">
        <v>5</v>
      </c>
      <c r="E746" t="s">
        <v>196</v>
      </c>
      <c r="F746">
        <v>115</v>
      </c>
      <c r="G746" t="str">
        <f>VLOOKUP(Tabel1[[#This Row],[Gruppe]],Statistikkoder!$A$1:$C$158,2,FALSE)</f>
        <v>    Bil &lt; 1,95 m med anhænger                </v>
      </c>
      <c r="H746">
        <v>3</v>
      </c>
      <c r="I746">
        <v>5</v>
      </c>
      <c r="J746">
        <v>15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 x14ac:dyDescent="0.2">
      <c r="A747" t="s">
        <v>200</v>
      </c>
      <c r="B747" s="1">
        <v>0.85416666666666663</v>
      </c>
      <c r="C747" t="s">
        <v>6</v>
      </c>
      <c r="D747" t="s">
        <v>5</v>
      </c>
      <c r="E747" t="s">
        <v>196</v>
      </c>
      <c r="F747">
        <v>125</v>
      </c>
      <c r="G747" t="str">
        <f>VLOOKUP(Tabel1[[#This Row],[Gruppe]],Statistikkoder!$A$1:$C$158,2,FALSE)</f>
        <v>    Bil &gt; 1,95 m med anhænger                </v>
      </c>
      <c r="H747">
        <v>2</v>
      </c>
      <c r="I747">
        <v>9</v>
      </c>
      <c r="J747">
        <v>10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200</v>
      </c>
      <c r="B748" s="1">
        <v>0.85416666666666663</v>
      </c>
      <c r="C748" t="s">
        <v>6</v>
      </c>
      <c r="D748" t="s">
        <v>5</v>
      </c>
      <c r="E748" t="s">
        <v>196</v>
      </c>
      <c r="F748">
        <v>130</v>
      </c>
      <c r="G748" t="str">
        <f>VLOOKUP(Tabel1[[#This Row],[Gruppe]],Statistikkoder!$A$1:$C$158,2,FALSE)</f>
        <v>    Bil &lt; 1,95 m pensionist                  </v>
      </c>
      <c r="H748">
        <v>6</v>
      </c>
      <c r="I748">
        <v>11</v>
      </c>
      <c r="J748">
        <v>36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200</v>
      </c>
      <c r="B749" s="1">
        <v>0.85416666666666663</v>
      </c>
      <c r="C749" t="s">
        <v>6</v>
      </c>
      <c r="D749" t="s">
        <v>5</v>
      </c>
      <c r="E749" t="s">
        <v>196</v>
      </c>
      <c r="F749">
        <v>135</v>
      </c>
      <c r="G749" t="str">
        <f>VLOOKUP(Tabel1[[#This Row],[Gruppe]],Statistikkoder!$A$1:$C$158,2,FALSE)</f>
        <v>    Bil &lt; 1,95 m med anhænger pensionist    </v>
      </c>
      <c r="H749">
        <v>1</v>
      </c>
      <c r="I749">
        <v>2</v>
      </c>
      <c r="J749">
        <v>11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200</v>
      </c>
      <c r="B750" s="1">
        <v>0.85416666666666663</v>
      </c>
      <c r="C750" t="s">
        <v>6</v>
      </c>
      <c r="D750" t="s">
        <v>5</v>
      </c>
      <c r="E750" t="s">
        <v>196</v>
      </c>
      <c r="F750">
        <v>150</v>
      </c>
      <c r="G750" t="str">
        <f>VLOOKUP(Tabel1[[#This Row],[Gruppe]],Statistikkoder!$A$1:$C$158,2,FALSE)</f>
        <v>    Bil &lt; 2,95 m handicap                </v>
      </c>
      <c r="H750">
        <v>5</v>
      </c>
      <c r="I750">
        <v>9</v>
      </c>
      <c r="J750">
        <v>30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200</v>
      </c>
      <c r="B751" s="1">
        <v>0.85416666666666663</v>
      </c>
      <c r="C751" t="s">
        <v>6</v>
      </c>
      <c r="D751" t="s">
        <v>5</v>
      </c>
      <c r="E751" t="s">
        <v>196</v>
      </c>
      <c r="F751">
        <v>330</v>
      </c>
      <c r="G751" t="str">
        <f>VLOOKUP(Tabel1[[#This Row],[Gruppe]],Statistikkoder!$A$1:$C$158,2,FALSE)</f>
        <v>    Autocamper &lt;  8 meter pensionist      </v>
      </c>
      <c r="H751">
        <v>1</v>
      </c>
      <c r="I751">
        <v>2</v>
      </c>
      <c r="J751">
        <v>8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Autocamper</v>
      </c>
    </row>
    <row r="752" spans="1:14" x14ac:dyDescent="0.2">
      <c r="A752" t="s">
        <v>200</v>
      </c>
      <c r="B752" s="1">
        <v>0.85416666666666663</v>
      </c>
      <c r="C752" t="s">
        <v>6</v>
      </c>
      <c r="D752" t="s">
        <v>5</v>
      </c>
      <c r="E752" t="s">
        <v>196</v>
      </c>
      <c r="F752">
        <v>510</v>
      </c>
      <c r="G752" t="str">
        <f>VLOOKUP(Tabel1[[#This Row],[Gruppe]],Statistikkoder!$A$1:$C$158,2,FALSE)</f>
        <v>    Cykel Voksen                            </v>
      </c>
      <c r="H752">
        <v>3</v>
      </c>
      <c r="I752">
        <v>0</v>
      </c>
      <c r="J752">
        <v>3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Cykel</v>
      </c>
    </row>
    <row r="753" spans="1:14" x14ac:dyDescent="0.2">
      <c r="A753" t="s">
        <v>200</v>
      </c>
      <c r="B753" s="1">
        <v>0.85416666666666663</v>
      </c>
      <c r="C753" t="s">
        <v>6</v>
      </c>
      <c r="D753" t="s">
        <v>5</v>
      </c>
      <c r="E753" t="s">
        <v>196</v>
      </c>
      <c r="F753">
        <v>620</v>
      </c>
      <c r="G753" t="str">
        <f>VLOOKUP(Tabel1[[#This Row],[Gruppe]],Statistikkoder!$A$1:$C$158,2,FALSE)</f>
        <v>    Bus &lt; 14 m incl. passagerer              </v>
      </c>
      <c r="H753">
        <v>1</v>
      </c>
      <c r="I753">
        <v>27</v>
      </c>
      <c r="J753">
        <v>14</v>
      </c>
      <c r="K753">
        <f>IF(AND(Tabel1[[#This Row],[Gruppe]]&gt;=610,Tabel1[[#This Row],[Gruppe]]&lt;=765),Tabel1[[#This Row],[Dækmeter]],0)</f>
        <v>14</v>
      </c>
      <c r="L753">
        <v>0</v>
      </c>
      <c r="M753" t="s">
        <v>3</v>
      </c>
      <c r="N753" t="str">
        <f>VLOOKUP($F753,Statistikkoder!$A$2:$C$158,3,FALSE)</f>
        <v>Bus</v>
      </c>
    </row>
    <row r="754" spans="1:14" x14ac:dyDescent="0.2">
      <c r="A754" t="s">
        <v>200</v>
      </c>
      <c r="B754" s="1">
        <v>0.85416666666666663</v>
      </c>
      <c r="C754" t="s">
        <v>6</v>
      </c>
      <c r="D754" t="s">
        <v>5</v>
      </c>
      <c r="E754" t="s">
        <v>196</v>
      </c>
      <c r="F754">
        <v>730</v>
      </c>
      <c r="G754" t="str">
        <f>VLOOKUP(Tabel1[[#This Row],[Gruppe]],Statistikkoder!$A$1:$C$158,2,FALSE)</f>
        <v>    Sættevogn 17 m. max 40 tons            </v>
      </c>
      <c r="H754">
        <v>1</v>
      </c>
      <c r="I754">
        <v>1</v>
      </c>
      <c r="J754">
        <v>18</v>
      </c>
      <c r="K754">
        <f>IF(AND(Tabel1[[#This Row],[Gruppe]]&gt;=610,Tabel1[[#This Row],[Gruppe]]&lt;=765),Tabel1[[#This Row],[Dækmeter]],0)</f>
        <v>18</v>
      </c>
      <c r="L754">
        <v>0</v>
      </c>
      <c r="M754" t="s">
        <v>3</v>
      </c>
      <c r="N754" t="str">
        <f>VLOOKUP($F754,Statistikkoder!$A$2:$C$158,3,FALSE)</f>
        <v>Sættevogn</v>
      </c>
    </row>
    <row r="755" spans="1:14" x14ac:dyDescent="0.2">
      <c r="A755" t="s">
        <v>200</v>
      </c>
      <c r="B755" s="1">
        <v>0.85416666666666663</v>
      </c>
      <c r="C755" t="s">
        <v>6</v>
      </c>
      <c r="D755" t="s">
        <v>5</v>
      </c>
      <c r="E755" t="s">
        <v>196</v>
      </c>
      <c r="F755">
        <v>773</v>
      </c>
      <c r="G755" t="str">
        <f>VLOOKUP(Tabel1[[#This Row],[Gruppe]],Statistikkoder!$A$1:$C$158,2,FALSE)</f>
        <v>    Ekstra bred                              </v>
      </c>
      <c r="H755">
        <v>1</v>
      </c>
      <c r="I755">
        <v>0</v>
      </c>
      <c r="J755">
        <v>4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n/a</v>
      </c>
    </row>
    <row r="756" spans="1:14" x14ac:dyDescent="0.2">
      <c r="A756" t="s">
        <v>200</v>
      </c>
      <c r="B756" s="1">
        <v>0.85416666666666663</v>
      </c>
      <c r="C756" t="s">
        <v>6</v>
      </c>
      <c r="D756" t="s">
        <v>5</v>
      </c>
      <c r="E756" t="s">
        <v>196</v>
      </c>
      <c r="F756">
        <v>945</v>
      </c>
      <c r="G756" t="str">
        <f>VLOOKUP(Tabel1[[#This Row],[Gruppe]],Statistikkoder!$A$1:$C$158,2,FALSE)</f>
        <v xml:space="preserve">    Pendler Bil &lt; 1,95 m                            </v>
      </c>
      <c r="H756">
        <v>4</v>
      </c>
      <c r="I756">
        <v>9</v>
      </c>
      <c r="J756">
        <v>23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Personbil</v>
      </c>
    </row>
    <row r="757" spans="1:14" x14ac:dyDescent="0.2">
      <c r="A757" t="s">
        <v>200</v>
      </c>
      <c r="B757" s="1">
        <v>0.85416666666666663</v>
      </c>
      <c r="C757" t="s">
        <v>6</v>
      </c>
      <c r="D757" t="s">
        <v>5</v>
      </c>
      <c r="E757" t="s">
        <v>196</v>
      </c>
      <c r="F757">
        <v>996</v>
      </c>
      <c r="G757" t="str">
        <f>VLOOKUP(Tabel1[[#This Row],[Gruppe]],Statistikkoder!$A$1:$C$158,2,FALSE)</f>
        <v>    Passager i køretøj                            </v>
      </c>
      <c r="H757">
        <v>346</v>
      </c>
      <c r="I757">
        <v>346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200</v>
      </c>
      <c r="B758" s="1">
        <v>0.85416666666666663</v>
      </c>
      <c r="C758" t="s">
        <v>6</v>
      </c>
      <c r="D758" t="s">
        <v>5</v>
      </c>
      <c r="E758" t="s">
        <v>196</v>
      </c>
      <c r="F758">
        <v>997</v>
      </c>
      <c r="G758" t="str">
        <f>VLOOKUP(Tabel1[[#This Row],[Gruppe]],Statistikkoder!$A$1:$C$158,2,FALSE)</f>
        <v>    Passager ekstra i bil                          </v>
      </c>
      <c r="H758">
        <v>13</v>
      </c>
      <c r="I758">
        <v>13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200</v>
      </c>
      <c r="B759" s="1">
        <v>0.9375</v>
      </c>
      <c r="C759" t="s">
        <v>7</v>
      </c>
      <c r="D759" t="s">
        <v>8</v>
      </c>
      <c r="E759" t="s">
        <v>196</v>
      </c>
      <c r="F759">
        <v>10</v>
      </c>
      <c r="G759" t="str">
        <f>VLOOKUP(Tabel1[[#This Row],[Gruppe]],Statistikkoder!$A$1:$C$158,2,FALSE)</f>
        <v>    Voksen gående                    </v>
      </c>
      <c r="H759">
        <v>1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200</v>
      </c>
      <c r="B760" s="1">
        <v>0.9375</v>
      </c>
      <c r="C760" t="s">
        <v>7</v>
      </c>
      <c r="D760" t="s">
        <v>8</v>
      </c>
      <c r="E760" t="s">
        <v>196</v>
      </c>
      <c r="F760">
        <v>14</v>
      </c>
      <c r="G760" t="str">
        <f>VLOOKUP(Tabel1[[#This Row],[Gruppe]],Statistikkoder!$A$1:$C$158,2,FALSE)</f>
        <v xml:space="preserve">    DSB togrejsende                         </v>
      </c>
      <c r="H760">
        <v>7</v>
      </c>
      <c r="I760">
        <v>7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200</v>
      </c>
      <c r="B761" s="1">
        <v>0.9375</v>
      </c>
      <c r="C761" t="s">
        <v>7</v>
      </c>
      <c r="D761" t="s">
        <v>8</v>
      </c>
      <c r="E761" t="s">
        <v>196</v>
      </c>
      <c r="F761">
        <v>110</v>
      </c>
      <c r="G761" t="str">
        <f>VLOOKUP(Tabel1[[#This Row],[Gruppe]],Statistikkoder!$A$1:$C$158,2,FALSE)</f>
        <v>    Bil &lt; 1,95 m                            </v>
      </c>
      <c r="H761">
        <v>75</v>
      </c>
      <c r="I761">
        <v>177</v>
      </c>
      <c r="J761">
        <v>376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Personbil</v>
      </c>
    </row>
    <row r="762" spans="1:14" x14ac:dyDescent="0.2">
      <c r="A762" t="s">
        <v>200</v>
      </c>
      <c r="B762" s="1">
        <v>0.9375</v>
      </c>
      <c r="C762" t="s">
        <v>7</v>
      </c>
      <c r="D762" t="s">
        <v>8</v>
      </c>
      <c r="E762" t="s">
        <v>196</v>
      </c>
      <c r="F762">
        <v>115</v>
      </c>
      <c r="G762" t="str">
        <f>VLOOKUP(Tabel1[[#This Row],[Gruppe]],Statistikkoder!$A$1:$C$158,2,FALSE)</f>
        <v>    Bil &lt; 1,95 m med anhænger                </v>
      </c>
      <c r="H762">
        <v>1</v>
      </c>
      <c r="I762">
        <v>4</v>
      </c>
      <c r="J762">
        <v>5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200</v>
      </c>
      <c r="B763" s="1">
        <v>0.9375</v>
      </c>
      <c r="C763" t="s">
        <v>7</v>
      </c>
      <c r="D763" t="s">
        <v>8</v>
      </c>
      <c r="E763" t="s">
        <v>196</v>
      </c>
      <c r="F763">
        <v>120</v>
      </c>
      <c r="G763" t="str">
        <f>VLOOKUP(Tabel1[[#This Row],[Gruppe]],Statistikkoder!$A$1:$C$158,2,FALSE)</f>
        <v>    Bil &gt; 1,95 m                            </v>
      </c>
      <c r="H763">
        <v>6</v>
      </c>
      <c r="I763">
        <v>14</v>
      </c>
      <c r="J763">
        <v>36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Personbil</v>
      </c>
    </row>
    <row r="764" spans="1:14" x14ac:dyDescent="0.2">
      <c r="A764" t="s">
        <v>200</v>
      </c>
      <c r="B764" s="1">
        <v>0.9375</v>
      </c>
      <c r="C764" t="s">
        <v>7</v>
      </c>
      <c r="D764" t="s">
        <v>8</v>
      </c>
      <c r="E764" t="s">
        <v>196</v>
      </c>
      <c r="F764">
        <v>125</v>
      </c>
      <c r="G764" t="str">
        <f>VLOOKUP(Tabel1[[#This Row],[Gruppe]],Statistikkoder!$A$1:$C$158,2,FALSE)</f>
        <v>    Bil &gt; 1,95 m med anhænger                </v>
      </c>
      <c r="H764">
        <v>1</v>
      </c>
      <c r="I764">
        <v>1</v>
      </c>
      <c r="J764">
        <v>16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200</v>
      </c>
      <c r="B765" s="1">
        <v>0.9375</v>
      </c>
      <c r="C765" t="s">
        <v>7</v>
      </c>
      <c r="D765" t="s">
        <v>8</v>
      </c>
      <c r="E765" t="s">
        <v>196</v>
      </c>
      <c r="F765">
        <v>130</v>
      </c>
      <c r="G765" t="str">
        <f>VLOOKUP(Tabel1[[#This Row],[Gruppe]],Statistikkoder!$A$1:$C$158,2,FALSE)</f>
        <v>    Bil &lt; 1,95 m pensionist                  </v>
      </c>
      <c r="H765">
        <v>3</v>
      </c>
      <c r="I765">
        <v>6</v>
      </c>
      <c r="J765">
        <v>18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 x14ac:dyDescent="0.2">
      <c r="A766" t="s">
        <v>200</v>
      </c>
      <c r="B766" s="1">
        <v>0.9375</v>
      </c>
      <c r="C766" t="s">
        <v>7</v>
      </c>
      <c r="D766" t="s">
        <v>8</v>
      </c>
      <c r="E766" t="s">
        <v>196</v>
      </c>
      <c r="F766">
        <v>150</v>
      </c>
      <c r="G766" t="str">
        <f>VLOOKUP(Tabel1[[#This Row],[Gruppe]],Statistikkoder!$A$1:$C$158,2,FALSE)</f>
        <v>    Bil &lt; 2,95 m handicap                </v>
      </c>
      <c r="H766">
        <v>2</v>
      </c>
      <c r="I766">
        <v>4</v>
      </c>
      <c r="J766">
        <v>12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Personbil</v>
      </c>
    </row>
    <row r="767" spans="1:14" x14ac:dyDescent="0.2">
      <c r="A767" t="s">
        <v>200</v>
      </c>
      <c r="B767" s="1">
        <v>0.9375</v>
      </c>
      <c r="C767" t="s">
        <v>7</v>
      </c>
      <c r="D767" t="s">
        <v>8</v>
      </c>
      <c r="E767" t="s">
        <v>196</v>
      </c>
      <c r="F767">
        <v>410</v>
      </c>
      <c r="G767" t="str">
        <f>VLOOKUP(Tabel1[[#This Row],[Gruppe]],Statistikkoder!$A$1:$C$158,2,FALSE)</f>
        <v>    MC                                    </v>
      </c>
      <c r="H767">
        <v>1</v>
      </c>
      <c r="I767">
        <v>2</v>
      </c>
      <c r="J767">
        <v>2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MC/Knallert</v>
      </c>
    </row>
    <row r="768" spans="1:14" x14ac:dyDescent="0.2">
      <c r="A768" t="s">
        <v>200</v>
      </c>
      <c r="B768" s="1">
        <v>0.9375</v>
      </c>
      <c r="C768" t="s">
        <v>7</v>
      </c>
      <c r="D768" t="s">
        <v>8</v>
      </c>
      <c r="E768" t="s">
        <v>196</v>
      </c>
      <c r="F768">
        <v>620</v>
      </c>
      <c r="G768" t="str">
        <f>VLOOKUP(Tabel1[[#This Row],[Gruppe]],Statistikkoder!$A$1:$C$158,2,FALSE)</f>
        <v>    Bus &lt; 14 m incl. passagerer              </v>
      </c>
      <c r="H768">
        <v>1</v>
      </c>
      <c r="I768">
        <v>27</v>
      </c>
      <c r="J768">
        <v>14</v>
      </c>
      <c r="K768">
        <f>IF(AND(Tabel1[[#This Row],[Gruppe]]&gt;=610,Tabel1[[#This Row],[Gruppe]]&lt;=765),Tabel1[[#This Row],[Dækmeter]],0)</f>
        <v>14</v>
      </c>
      <c r="L768">
        <v>0</v>
      </c>
      <c r="M768" t="s">
        <v>3</v>
      </c>
      <c r="N768" t="str">
        <f>VLOOKUP($F768,Statistikkoder!$A$2:$C$158,3,FALSE)</f>
        <v>Bus</v>
      </c>
    </row>
    <row r="769" spans="1:14" x14ac:dyDescent="0.2">
      <c r="A769" t="s">
        <v>200</v>
      </c>
      <c r="B769" s="1">
        <v>0.9375</v>
      </c>
      <c r="C769" t="s">
        <v>7</v>
      </c>
      <c r="D769" t="s">
        <v>8</v>
      </c>
      <c r="E769" t="s">
        <v>196</v>
      </c>
      <c r="F769">
        <v>945</v>
      </c>
      <c r="G769" t="str">
        <f>VLOOKUP(Tabel1[[#This Row],[Gruppe]],Statistikkoder!$A$1:$C$158,2,FALSE)</f>
        <v xml:space="preserve">    Pendler Bil &lt; 1,95 m                            </v>
      </c>
      <c r="H769">
        <v>5</v>
      </c>
      <c r="I769">
        <v>12</v>
      </c>
      <c r="J769">
        <v>30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 x14ac:dyDescent="0.2">
      <c r="A770" t="s">
        <v>200</v>
      </c>
      <c r="B770" s="1">
        <v>0.9375</v>
      </c>
      <c r="C770" t="s">
        <v>7</v>
      </c>
      <c r="D770" t="s">
        <v>8</v>
      </c>
      <c r="E770" t="s">
        <v>196</v>
      </c>
      <c r="F770">
        <v>996</v>
      </c>
      <c r="G770" t="str">
        <f>VLOOKUP(Tabel1[[#This Row],[Gruppe]],Statistikkoder!$A$1:$C$158,2,FALSE)</f>
        <v>    Passager i køretøj                            </v>
      </c>
      <c r="H770">
        <v>247</v>
      </c>
      <c r="I770">
        <v>247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Passager</v>
      </c>
    </row>
    <row r="771" spans="1:14" x14ac:dyDescent="0.2">
      <c r="A771" t="s">
        <v>200</v>
      </c>
      <c r="B771" s="1">
        <v>0.9375</v>
      </c>
      <c r="C771" t="s">
        <v>7</v>
      </c>
      <c r="D771" t="s">
        <v>8</v>
      </c>
      <c r="E771" t="s">
        <v>196</v>
      </c>
      <c r="F771">
        <v>997</v>
      </c>
      <c r="G771" t="str">
        <f>VLOOKUP(Tabel1[[#This Row],[Gruppe]],Statistikkoder!$A$1:$C$158,2,FALSE)</f>
        <v>    Passager ekstra i bil                          </v>
      </c>
      <c r="H771">
        <v>5</v>
      </c>
      <c r="I771">
        <v>5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Passager</v>
      </c>
    </row>
    <row r="772" spans="1:14" x14ac:dyDescent="0.2">
      <c r="A772" t="s">
        <v>201</v>
      </c>
      <c r="B772" s="1">
        <v>2.0833333333333332E-2</v>
      </c>
      <c r="C772" t="s">
        <v>0</v>
      </c>
      <c r="D772" t="s">
        <v>1</v>
      </c>
      <c r="E772" t="s">
        <v>2</v>
      </c>
      <c r="F772">
        <v>10</v>
      </c>
      <c r="G772" t="str">
        <f>VLOOKUP(Tabel1[[#This Row],[Gruppe]],Statistikkoder!$A$1:$C$158,2,FALSE)</f>
        <v>    Voksen gående                    </v>
      </c>
      <c r="H772">
        <v>27</v>
      </c>
      <c r="I772">
        <v>27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Passager</v>
      </c>
    </row>
    <row r="773" spans="1:14" x14ac:dyDescent="0.2">
      <c r="A773" t="s">
        <v>201</v>
      </c>
      <c r="B773" s="1">
        <v>2.0833333333333332E-2</v>
      </c>
      <c r="C773" t="s">
        <v>0</v>
      </c>
      <c r="D773" t="s">
        <v>1</v>
      </c>
      <c r="E773" t="s">
        <v>2</v>
      </c>
      <c r="F773">
        <v>20</v>
      </c>
      <c r="G773" t="str">
        <f>VLOOKUP(Tabel1[[#This Row],[Gruppe]],Statistikkoder!$A$1:$C$158,2,FALSE)</f>
        <v>    Barn 12-15 år gående              </v>
      </c>
      <c r="H773">
        <v>62</v>
      </c>
      <c r="I773">
        <v>62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Passager</v>
      </c>
    </row>
    <row r="774" spans="1:14" x14ac:dyDescent="0.2">
      <c r="A774" t="s">
        <v>201</v>
      </c>
      <c r="B774" s="1">
        <v>2.0833333333333332E-2</v>
      </c>
      <c r="C774" t="s">
        <v>0</v>
      </c>
      <c r="D774" t="s">
        <v>1</v>
      </c>
      <c r="E774" t="s">
        <v>2</v>
      </c>
      <c r="F774">
        <v>30</v>
      </c>
      <c r="G774" t="str">
        <f>VLOOKUP(Tabel1[[#This Row],[Gruppe]],Statistikkoder!$A$1:$C$158,2,FALSE)</f>
        <v>    Barn  0-11 år gående              </v>
      </c>
      <c r="H774">
        <v>2</v>
      </c>
      <c r="I774">
        <v>2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Passager</v>
      </c>
    </row>
    <row r="775" spans="1:14" x14ac:dyDescent="0.2">
      <c r="A775" t="s">
        <v>201</v>
      </c>
      <c r="B775" s="1">
        <v>2.0833333333333332E-2</v>
      </c>
      <c r="C775" t="s">
        <v>0</v>
      </c>
      <c r="D775" t="s">
        <v>1</v>
      </c>
      <c r="E775" t="s">
        <v>2</v>
      </c>
      <c r="F775">
        <v>40</v>
      </c>
      <c r="G775" t="str">
        <f>VLOOKUP(Tabel1[[#This Row],[Gruppe]],Statistikkoder!$A$1:$C$158,2,FALSE)</f>
        <v>    Pensionist gående                </v>
      </c>
      <c r="H775">
        <v>8</v>
      </c>
      <c r="I775">
        <v>8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Passager</v>
      </c>
    </row>
    <row r="776" spans="1:14" x14ac:dyDescent="0.2">
      <c r="A776" t="s">
        <v>201</v>
      </c>
      <c r="B776" s="1">
        <v>2.0833333333333332E-2</v>
      </c>
      <c r="C776" t="s">
        <v>0</v>
      </c>
      <c r="D776" t="s">
        <v>1</v>
      </c>
      <c r="E776" t="s">
        <v>2</v>
      </c>
      <c r="F776">
        <v>100</v>
      </c>
      <c r="G776" t="str">
        <f>VLOOKUP(Tabel1[[#This Row],[Gruppe]],Statistikkoder!$A$1:$C$158,2,FALSE)</f>
        <v>    Køje                            </v>
      </c>
      <c r="H776">
        <v>1</v>
      </c>
      <c r="I776">
        <v>0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Kahyt</v>
      </c>
    </row>
    <row r="777" spans="1:14" x14ac:dyDescent="0.2">
      <c r="A777" t="s">
        <v>201</v>
      </c>
      <c r="B777" s="1">
        <v>2.0833333333333332E-2</v>
      </c>
      <c r="C777" t="s">
        <v>0</v>
      </c>
      <c r="D777" t="s">
        <v>1</v>
      </c>
      <c r="E777" t="s">
        <v>2</v>
      </c>
      <c r="F777">
        <v>101</v>
      </c>
      <c r="G777" t="str">
        <f>VLOOKUP(Tabel1[[#This Row],[Gruppe]],Statistikkoder!$A$1:$C$158,2,FALSE)</f>
        <v>    Kahyt                            </v>
      </c>
      <c r="H777">
        <v>12</v>
      </c>
      <c r="I777">
        <v>0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Kahyt</v>
      </c>
    </row>
    <row r="778" spans="1:14" x14ac:dyDescent="0.2">
      <c r="A778" t="s">
        <v>201</v>
      </c>
      <c r="B778" s="1">
        <v>2.0833333333333332E-2</v>
      </c>
      <c r="C778" t="s">
        <v>0</v>
      </c>
      <c r="D778" t="s">
        <v>1</v>
      </c>
      <c r="E778" t="s">
        <v>2</v>
      </c>
      <c r="F778">
        <v>105</v>
      </c>
      <c r="G778" t="str">
        <f>VLOOKUP(Tabel1[[#This Row],[Gruppe]],Statistikkoder!$A$1:$C$158,2,FALSE)</f>
        <v>    Bil                              </v>
      </c>
      <c r="H778">
        <v>38</v>
      </c>
      <c r="I778">
        <v>100</v>
      </c>
      <c r="J778">
        <v>190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Personbil</v>
      </c>
    </row>
    <row r="779" spans="1:14" x14ac:dyDescent="0.2">
      <c r="A779" t="s">
        <v>201</v>
      </c>
      <c r="B779" s="1">
        <v>2.0833333333333332E-2</v>
      </c>
      <c r="C779" t="s">
        <v>0</v>
      </c>
      <c r="D779" t="s">
        <v>1</v>
      </c>
      <c r="E779" t="s">
        <v>2</v>
      </c>
      <c r="F779">
        <v>106</v>
      </c>
      <c r="G779" t="str">
        <f>VLOOKUP(Tabel1[[#This Row],[Gruppe]],Statistikkoder!$A$1:$C$158,2,FALSE)</f>
        <v>    Bil Pensionist                  </v>
      </c>
      <c r="H779">
        <v>8</v>
      </c>
      <c r="I779">
        <v>15</v>
      </c>
      <c r="J779">
        <v>40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Personbil</v>
      </c>
    </row>
    <row r="780" spans="1:14" x14ac:dyDescent="0.2">
      <c r="A780" t="s">
        <v>201</v>
      </c>
      <c r="B780" s="1">
        <v>2.0833333333333332E-2</v>
      </c>
      <c r="C780" t="s">
        <v>0</v>
      </c>
      <c r="D780" t="s">
        <v>1</v>
      </c>
      <c r="E780" t="s">
        <v>2</v>
      </c>
      <c r="F780">
        <v>107</v>
      </c>
      <c r="G780" t="str">
        <f>VLOOKUP(Tabel1[[#This Row],[Gruppe]],Statistikkoder!$A$1:$C$158,2,FALSE)</f>
        <v>    Bil Handicap                    </v>
      </c>
      <c r="H780">
        <v>2</v>
      </c>
      <c r="I780">
        <v>4</v>
      </c>
      <c r="J780">
        <v>10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Personbil</v>
      </c>
    </row>
    <row r="781" spans="1:14" x14ac:dyDescent="0.2">
      <c r="A781" t="s">
        <v>201</v>
      </c>
      <c r="B781" s="1">
        <v>2.0833333333333332E-2</v>
      </c>
      <c r="C781" t="s">
        <v>0</v>
      </c>
      <c r="D781" t="s">
        <v>1</v>
      </c>
      <c r="E781" t="s">
        <v>2</v>
      </c>
      <c r="F781">
        <v>114</v>
      </c>
      <c r="G781" t="str">
        <f>VLOOKUP(Tabel1[[#This Row],[Gruppe]],Statistikkoder!$A$1:$C$158,2,FALSE)</f>
        <v>    Bil Fribillet                            </v>
      </c>
      <c r="H781">
        <v>1</v>
      </c>
      <c r="I781">
        <v>4</v>
      </c>
      <c r="J781">
        <v>5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Personbil</v>
      </c>
    </row>
    <row r="782" spans="1:14" x14ac:dyDescent="0.2">
      <c r="A782" t="s">
        <v>201</v>
      </c>
      <c r="B782" s="1">
        <v>2.0833333333333332E-2</v>
      </c>
      <c r="C782" t="s">
        <v>0</v>
      </c>
      <c r="D782" t="s">
        <v>1</v>
      </c>
      <c r="E782" t="s">
        <v>2</v>
      </c>
      <c r="F782">
        <v>116</v>
      </c>
      <c r="G782" t="str">
        <f>VLOOKUP(Tabel1[[#This Row],[Gruppe]],Statistikkoder!$A$1:$C$158,2,FALSE)</f>
        <v>    Bil med anhænger                        </v>
      </c>
      <c r="H782">
        <v>8</v>
      </c>
      <c r="I782">
        <v>22</v>
      </c>
      <c r="J782">
        <v>40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Personbil</v>
      </c>
    </row>
    <row r="783" spans="1:14" x14ac:dyDescent="0.2">
      <c r="A783" t="s">
        <v>201</v>
      </c>
      <c r="B783" s="1">
        <v>2.0833333333333332E-2</v>
      </c>
      <c r="C783" t="s">
        <v>0</v>
      </c>
      <c r="D783" t="s">
        <v>1</v>
      </c>
      <c r="E783" t="s">
        <v>2</v>
      </c>
      <c r="F783">
        <v>136</v>
      </c>
      <c r="G783" t="str">
        <f>VLOOKUP(Tabel1[[#This Row],[Gruppe]],Statistikkoder!$A$1:$C$158,2,FALSE)</f>
        <v>    Bil med anhænger pensionist              </v>
      </c>
      <c r="H783">
        <v>1</v>
      </c>
      <c r="I783">
        <v>2</v>
      </c>
      <c r="J783">
        <v>15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Personbil</v>
      </c>
    </row>
    <row r="784" spans="1:14" x14ac:dyDescent="0.2">
      <c r="A784" t="s">
        <v>201</v>
      </c>
      <c r="B784" s="1">
        <v>2.0833333333333332E-2</v>
      </c>
      <c r="C784" t="s">
        <v>0</v>
      </c>
      <c r="D784" t="s">
        <v>1</v>
      </c>
      <c r="E784" t="s">
        <v>2</v>
      </c>
      <c r="F784">
        <v>210</v>
      </c>
      <c r="G784" t="str">
        <f>VLOOKUP(Tabel1[[#This Row],[Gruppe]],Statistikkoder!$A$1:$C$158,2,FALSE)</f>
        <v>    Anhænger                              </v>
      </c>
      <c r="H784">
        <v>1</v>
      </c>
      <c r="I784">
        <v>0</v>
      </c>
      <c r="J784">
        <v>8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Anhænger</v>
      </c>
    </row>
    <row r="785" spans="1:14" x14ac:dyDescent="0.2">
      <c r="A785" t="s">
        <v>201</v>
      </c>
      <c r="B785" s="1">
        <v>2.0833333333333332E-2</v>
      </c>
      <c r="C785" t="s">
        <v>0</v>
      </c>
      <c r="D785" t="s">
        <v>1</v>
      </c>
      <c r="E785" t="s">
        <v>2</v>
      </c>
      <c r="F785">
        <v>310</v>
      </c>
      <c r="G785" t="str">
        <f>VLOOKUP(Tabel1[[#This Row],[Gruppe]],Statistikkoder!$A$1:$C$158,2,FALSE)</f>
        <v>    Autocamper &lt;  8 meter                </v>
      </c>
      <c r="H785">
        <v>6</v>
      </c>
      <c r="I785">
        <v>11</v>
      </c>
      <c r="J785">
        <v>48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Autocamper</v>
      </c>
    </row>
    <row r="786" spans="1:14" x14ac:dyDescent="0.2">
      <c r="A786" t="s">
        <v>201</v>
      </c>
      <c r="B786" s="1">
        <v>2.0833333333333332E-2</v>
      </c>
      <c r="C786" t="s">
        <v>0</v>
      </c>
      <c r="D786" t="s">
        <v>1</v>
      </c>
      <c r="E786" t="s">
        <v>2</v>
      </c>
      <c r="F786">
        <v>320</v>
      </c>
      <c r="G786" t="str">
        <f>VLOOKUP(Tabel1[[#This Row],[Gruppe]],Statistikkoder!$A$1:$C$158,2,FALSE)</f>
        <v>    Autocamper &lt; 12 meter                </v>
      </c>
      <c r="H786">
        <v>1</v>
      </c>
      <c r="I786">
        <v>5</v>
      </c>
      <c r="J786">
        <v>10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Autocamper</v>
      </c>
    </row>
    <row r="787" spans="1:14" x14ac:dyDescent="0.2">
      <c r="A787" t="s">
        <v>201</v>
      </c>
      <c r="B787" s="1">
        <v>2.0833333333333332E-2</v>
      </c>
      <c r="C787" t="s">
        <v>0</v>
      </c>
      <c r="D787" t="s">
        <v>1</v>
      </c>
      <c r="E787" t="s">
        <v>2</v>
      </c>
      <c r="F787">
        <v>330</v>
      </c>
      <c r="G787" t="str">
        <f>VLOOKUP(Tabel1[[#This Row],[Gruppe]],Statistikkoder!$A$1:$C$158,2,FALSE)</f>
        <v>    Autocamper &lt;  8 meter pensionist      </v>
      </c>
      <c r="H787">
        <v>2</v>
      </c>
      <c r="I787">
        <v>3</v>
      </c>
      <c r="J787">
        <v>16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Autocamper</v>
      </c>
    </row>
    <row r="788" spans="1:14" x14ac:dyDescent="0.2">
      <c r="A788" t="s">
        <v>201</v>
      </c>
      <c r="B788" s="1">
        <v>2.0833333333333332E-2</v>
      </c>
      <c r="C788" t="s">
        <v>0</v>
      </c>
      <c r="D788" t="s">
        <v>1</v>
      </c>
      <c r="E788" t="s">
        <v>2</v>
      </c>
      <c r="F788">
        <v>510</v>
      </c>
      <c r="G788" t="str">
        <f>VLOOKUP(Tabel1[[#This Row],[Gruppe]],Statistikkoder!$A$1:$C$158,2,FALSE)</f>
        <v>    Cykel Voksen                            </v>
      </c>
      <c r="H788">
        <v>6</v>
      </c>
      <c r="I788">
        <v>0</v>
      </c>
      <c r="J788">
        <v>6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Cykel</v>
      </c>
    </row>
    <row r="789" spans="1:14" x14ac:dyDescent="0.2">
      <c r="A789" t="s">
        <v>201</v>
      </c>
      <c r="B789" s="1">
        <v>2.0833333333333332E-2</v>
      </c>
      <c r="C789" t="s">
        <v>0</v>
      </c>
      <c r="D789" t="s">
        <v>1</v>
      </c>
      <c r="E789" t="s">
        <v>2</v>
      </c>
      <c r="F789">
        <v>620</v>
      </c>
      <c r="G789" t="str">
        <f>VLOOKUP(Tabel1[[#This Row],[Gruppe]],Statistikkoder!$A$1:$C$158,2,FALSE)</f>
        <v>    Bus &lt; 14 m incl. passagerer              </v>
      </c>
      <c r="H789">
        <v>1</v>
      </c>
      <c r="I789">
        <v>20</v>
      </c>
      <c r="J789">
        <v>14</v>
      </c>
      <c r="K789">
        <f>IF(AND(Tabel1[[#This Row],[Gruppe]]&gt;=610,Tabel1[[#This Row],[Gruppe]]&lt;=765),Tabel1[[#This Row],[Dækmeter]],0)</f>
        <v>14</v>
      </c>
      <c r="L789">
        <v>0</v>
      </c>
      <c r="M789" t="s">
        <v>3</v>
      </c>
      <c r="N789" t="str">
        <f>VLOOKUP($F789,Statistikkoder!$A$2:$C$158,3,FALSE)</f>
        <v>Bus</v>
      </c>
    </row>
    <row r="790" spans="1:14" x14ac:dyDescent="0.2">
      <c r="A790" t="s">
        <v>201</v>
      </c>
      <c r="B790" s="1">
        <v>2.0833333333333332E-2</v>
      </c>
      <c r="C790" t="s">
        <v>0</v>
      </c>
      <c r="D790" t="s">
        <v>1</v>
      </c>
      <c r="E790" t="s">
        <v>2</v>
      </c>
      <c r="F790">
        <v>750</v>
      </c>
      <c r="G790" t="str">
        <f>VLOOKUP(Tabel1[[#This Row],[Gruppe]],Statistikkoder!$A$1:$C$158,2,FALSE)</f>
        <v>    Løstrailer m/håndtering 34 tons        </v>
      </c>
      <c r="H790">
        <v>10</v>
      </c>
      <c r="I790">
        <v>0</v>
      </c>
      <c r="J790">
        <v>150</v>
      </c>
      <c r="K790">
        <f>IF(AND(Tabel1[[#This Row],[Gruppe]]&gt;=610,Tabel1[[#This Row],[Gruppe]]&lt;=765),Tabel1[[#This Row],[Dækmeter]],0)</f>
        <v>150</v>
      </c>
      <c r="L790">
        <v>0</v>
      </c>
      <c r="M790" t="s">
        <v>3</v>
      </c>
      <c r="N790" t="str">
        <f>VLOOKUP($F790,Statistikkoder!$A$2:$C$158,3,FALSE)</f>
        <v>Løstrailer</v>
      </c>
    </row>
    <row r="791" spans="1:14" x14ac:dyDescent="0.2">
      <c r="A791" t="s">
        <v>201</v>
      </c>
      <c r="B791" s="1">
        <v>2.0833333333333332E-2</v>
      </c>
      <c r="C791" t="s">
        <v>0</v>
      </c>
      <c r="D791" t="s">
        <v>1</v>
      </c>
      <c r="E791" t="s">
        <v>2</v>
      </c>
      <c r="F791">
        <v>760</v>
      </c>
      <c r="G791" t="str">
        <f>VLOOKUP(Tabel1[[#This Row],[Gruppe]],Statistikkoder!$A$1:$C$158,2,FALSE)</f>
        <v>    Løstrailer m/håndtering 34 tons, Haste  </v>
      </c>
      <c r="H791">
        <v>3</v>
      </c>
      <c r="I791">
        <v>0</v>
      </c>
      <c r="J791">
        <v>45</v>
      </c>
      <c r="K791">
        <f>IF(AND(Tabel1[[#This Row],[Gruppe]]&gt;=610,Tabel1[[#This Row],[Gruppe]]&lt;=765),Tabel1[[#This Row],[Dækmeter]],0)</f>
        <v>45</v>
      </c>
      <c r="L791">
        <v>0</v>
      </c>
      <c r="M791" t="s">
        <v>3</v>
      </c>
      <c r="N791" t="str">
        <f>VLOOKUP($F791,Statistikkoder!$A$2:$C$158,3,FALSE)</f>
        <v>Løstrailer</v>
      </c>
    </row>
    <row r="792" spans="1:14" x14ac:dyDescent="0.2">
      <c r="A792" t="s">
        <v>201</v>
      </c>
      <c r="B792" s="1">
        <v>2.0833333333333332E-2</v>
      </c>
      <c r="C792" t="s">
        <v>0</v>
      </c>
      <c r="D792" t="s">
        <v>1</v>
      </c>
      <c r="E792" t="s">
        <v>2</v>
      </c>
      <c r="F792">
        <v>765</v>
      </c>
      <c r="G792" t="str">
        <f>VLOOKUP(Tabel1[[#This Row],[Gruppe]],Statistikkoder!$A$1:$C$158,2,FALSE)</f>
        <v>    Specialtransport                        </v>
      </c>
      <c r="H792">
        <v>3</v>
      </c>
      <c r="I792">
        <v>0</v>
      </c>
      <c r="J792">
        <v>30</v>
      </c>
      <c r="K792">
        <f>IF(AND(Tabel1[[#This Row],[Gruppe]]&gt;=610,Tabel1[[#This Row],[Gruppe]]&lt;=765),Tabel1[[#This Row],[Dækmeter]],0)</f>
        <v>30</v>
      </c>
      <c r="L792">
        <v>0</v>
      </c>
      <c r="M792" t="s">
        <v>3</v>
      </c>
      <c r="N792" t="str">
        <f>VLOOKUP($F792,Statistikkoder!$A$2:$C$158,3,FALSE)</f>
        <v>Specialtransport</v>
      </c>
    </row>
    <row r="793" spans="1:14" x14ac:dyDescent="0.2">
      <c r="A793" t="s">
        <v>201</v>
      </c>
      <c r="B793" s="1">
        <v>2.0833333333333332E-2</v>
      </c>
      <c r="C793" t="s">
        <v>0</v>
      </c>
      <c r="D793" t="s">
        <v>1</v>
      </c>
      <c r="E793" t="s">
        <v>2</v>
      </c>
      <c r="F793">
        <v>940</v>
      </c>
      <c r="G793" t="str">
        <f>VLOOKUP(Tabel1[[#This Row],[Gruppe]],Statistikkoder!$A$1:$C$158,2,FALSE)</f>
        <v>    Pendler Gående Værnepligtig                    </v>
      </c>
      <c r="H793">
        <v>3</v>
      </c>
      <c r="I793">
        <v>3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VLOOKUP($F793,Statistikkoder!$A$2:$C$158,3,FALSE)</f>
        <v>Passager</v>
      </c>
    </row>
    <row r="794" spans="1:14" x14ac:dyDescent="0.2">
      <c r="A794" t="s">
        <v>201</v>
      </c>
      <c r="B794" s="1">
        <v>2.0833333333333332E-2</v>
      </c>
      <c r="C794" t="s">
        <v>0</v>
      </c>
      <c r="D794" t="s">
        <v>1</v>
      </c>
      <c r="E794" t="s">
        <v>2</v>
      </c>
      <c r="F794">
        <v>945</v>
      </c>
      <c r="G794" t="str">
        <f>VLOOKUP(Tabel1[[#This Row],[Gruppe]],Statistikkoder!$A$1:$C$158,2,FALSE)</f>
        <v xml:space="preserve">    Pendler Bil &lt; 1,95 m                            </v>
      </c>
      <c r="H794">
        <v>1</v>
      </c>
      <c r="I794">
        <v>4</v>
      </c>
      <c r="J794">
        <v>6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Personbil</v>
      </c>
    </row>
    <row r="795" spans="1:14" x14ac:dyDescent="0.2">
      <c r="A795" t="s">
        <v>201</v>
      </c>
      <c r="B795" s="1">
        <v>2.0833333333333332E-2</v>
      </c>
      <c r="C795" t="s">
        <v>0</v>
      </c>
      <c r="D795" t="s">
        <v>1</v>
      </c>
      <c r="E795" t="s">
        <v>2</v>
      </c>
      <c r="F795">
        <v>996</v>
      </c>
      <c r="G795" t="str">
        <f>VLOOKUP(Tabel1[[#This Row],[Gruppe]],Statistikkoder!$A$1:$C$158,2,FALSE)</f>
        <v>    Passager i køretøj                            </v>
      </c>
      <c r="H795">
        <v>190</v>
      </c>
      <c r="I795">
        <v>190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Passager</v>
      </c>
    </row>
    <row r="796" spans="1:14" x14ac:dyDescent="0.2">
      <c r="A796" t="s">
        <v>201</v>
      </c>
      <c r="B796" s="1">
        <v>2.0833333333333332E-2</v>
      </c>
      <c r="C796" t="s">
        <v>0</v>
      </c>
      <c r="D796" t="s">
        <v>1</v>
      </c>
      <c r="E796" t="s">
        <v>2</v>
      </c>
      <c r="F796">
        <v>997</v>
      </c>
      <c r="G796" t="str">
        <f>VLOOKUP(Tabel1[[#This Row],[Gruppe]],Statistikkoder!$A$1:$C$158,2,FALSE)</f>
        <v>    Passager ekstra i bil                          </v>
      </c>
      <c r="H796">
        <v>1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Passager</v>
      </c>
    </row>
    <row r="797" spans="1:14" x14ac:dyDescent="0.2">
      <c r="A797" t="s">
        <v>201</v>
      </c>
      <c r="B797" s="1">
        <v>0.27083333333333331</v>
      </c>
      <c r="C797" t="s">
        <v>6</v>
      </c>
      <c r="D797" t="s">
        <v>5</v>
      </c>
      <c r="E797" t="s">
        <v>196</v>
      </c>
      <c r="F797">
        <v>14</v>
      </c>
      <c r="G797" t="str">
        <f>VLOOKUP(Tabel1[[#This Row],[Gruppe]],Statistikkoder!$A$1:$C$158,2,FALSE)</f>
        <v xml:space="preserve">    DSB togrejsende                         </v>
      </c>
      <c r="H797">
        <v>7</v>
      </c>
      <c r="I797">
        <v>7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Passager</v>
      </c>
    </row>
    <row r="798" spans="1:14" x14ac:dyDescent="0.2">
      <c r="A798" t="s">
        <v>201</v>
      </c>
      <c r="B798" s="1">
        <v>0.27083333333333331</v>
      </c>
      <c r="C798" t="s">
        <v>6</v>
      </c>
      <c r="D798" t="s">
        <v>5</v>
      </c>
      <c r="E798" t="s">
        <v>196</v>
      </c>
      <c r="F798">
        <v>40</v>
      </c>
      <c r="G798" t="str">
        <f>VLOOKUP(Tabel1[[#This Row],[Gruppe]],Statistikkoder!$A$1:$C$158,2,FALSE)</f>
        <v>    Pensionist gående                </v>
      </c>
      <c r="H798">
        <v>1</v>
      </c>
      <c r="I798">
        <v>1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Passager</v>
      </c>
    </row>
    <row r="799" spans="1:14" x14ac:dyDescent="0.2">
      <c r="A799" t="s">
        <v>201</v>
      </c>
      <c r="B799" s="1">
        <v>0.27083333333333331</v>
      </c>
      <c r="C799" t="s">
        <v>6</v>
      </c>
      <c r="D799" t="s">
        <v>5</v>
      </c>
      <c r="E799" t="s">
        <v>196</v>
      </c>
      <c r="F799">
        <v>110</v>
      </c>
      <c r="G799" t="str">
        <f>VLOOKUP(Tabel1[[#This Row],[Gruppe]],Statistikkoder!$A$1:$C$158,2,FALSE)</f>
        <v>    Bil &lt; 1,95 m                            </v>
      </c>
      <c r="H799">
        <v>171</v>
      </c>
      <c r="I799">
        <v>441</v>
      </c>
      <c r="J799">
        <v>870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Personbil</v>
      </c>
    </row>
    <row r="800" spans="1:14" x14ac:dyDescent="0.2">
      <c r="A800" t="s">
        <v>201</v>
      </c>
      <c r="B800" s="1">
        <v>0.27083333333333331</v>
      </c>
      <c r="C800" t="s">
        <v>6</v>
      </c>
      <c r="D800" t="s">
        <v>5</v>
      </c>
      <c r="E800" t="s">
        <v>196</v>
      </c>
      <c r="F800">
        <v>114</v>
      </c>
      <c r="G800" t="str">
        <f>VLOOKUP(Tabel1[[#This Row],[Gruppe]],Statistikkoder!$A$1:$C$158,2,FALSE)</f>
        <v>    Bil Fribillet                            </v>
      </c>
      <c r="H800">
        <v>1</v>
      </c>
      <c r="I800">
        <v>2</v>
      </c>
      <c r="J800">
        <v>6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Personbil</v>
      </c>
    </row>
    <row r="801" spans="1:14" x14ac:dyDescent="0.2">
      <c r="A801" t="s">
        <v>201</v>
      </c>
      <c r="B801" s="1">
        <v>0.27083333333333331</v>
      </c>
      <c r="C801" t="s">
        <v>6</v>
      </c>
      <c r="D801" t="s">
        <v>5</v>
      </c>
      <c r="E801" t="s">
        <v>196</v>
      </c>
      <c r="F801">
        <v>115</v>
      </c>
      <c r="G801" t="str">
        <f>VLOOKUP(Tabel1[[#This Row],[Gruppe]],Statistikkoder!$A$1:$C$158,2,FALSE)</f>
        <v>    Bil &lt; 1,95 m med anhænger                </v>
      </c>
      <c r="H801">
        <v>1</v>
      </c>
      <c r="I801">
        <v>2</v>
      </c>
      <c r="J801">
        <v>5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Personbil</v>
      </c>
    </row>
    <row r="802" spans="1:14" x14ac:dyDescent="0.2">
      <c r="A802" t="s">
        <v>201</v>
      </c>
      <c r="B802" s="1">
        <v>0.27083333333333331</v>
      </c>
      <c r="C802" t="s">
        <v>6</v>
      </c>
      <c r="D802" t="s">
        <v>5</v>
      </c>
      <c r="E802" t="s">
        <v>196</v>
      </c>
      <c r="F802">
        <v>120</v>
      </c>
      <c r="G802" t="str">
        <f>VLOOKUP(Tabel1[[#This Row],[Gruppe]],Statistikkoder!$A$1:$C$158,2,FALSE)</f>
        <v>    Bil &gt; 1,95 m                            </v>
      </c>
      <c r="H802">
        <v>8</v>
      </c>
      <c r="I802">
        <v>19</v>
      </c>
      <c r="J802">
        <v>48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Personbil</v>
      </c>
    </row>
    <row r="803" spans="1:14" x14ac:dyDescent="0.2">
      <c r="A803" t="s">
        <v>201</v>
      </c>
      <c r="B803" s="1">
        <v>0.27083333333333331</v>
      </c>
      <c r="C803" t="s">
        <v>6</v>
      </c>
      <c r="D803" t="s">
        <v>5</v>
      </c>
      <c r="E803" t="s">
        <v>196</v>
      </c>
      <c r="F803">
        <v>125</v>
      </c>
      <c r="G803" t="str">
        <f>VLOOKUP(Tabel1[[#This Row],[Gruppe]],Statistikkoder!$A$1:$C$158,2,FALSE)</f>
        <v>    Bil &gt; 1,95 m med anhænger                </v>
      </c>
      <c r="H803">
        <v>7</v>
      </c>
      <c r="I803">
        <v>16</v>
      </c>
      <c r="J803">
        <v>62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Personbil</v>
      </c>
    </row>
    <row r="804" spans="1:14" x14ac:dyDescent="0.2">
      <c r="A804" t="s">
        <v>201</v>
      </c>
      <c r="B804" s="1">
        <v>0.27083333333333331</v>
      </c>
      <c r="C804" t="s">
        <v>6</v>
      </c>
      <c r="D804" t="s">
        <v>5</v>
      </c>
      <c r="E804" t="s">
        <v>196</v>
      </c>
      <c r="F804">
        <v>130</v>
      </c>
      <c r="G804" t="str">
        <f>VLOOKUP(Tabel1[[#This Row],[Gruppe]],Statistikkoder!$A$1:$C$158,2,FALSE)</f>
        <v>    Bil &lt; 1,95 m pensionist                  </v>
      </c>
      <c r="H804">
        <v>23</v>
      </c>
      <c r="I804">
        <v>42</v>
      </c>
      <c r="J804">
        <v>138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Personbil</v>
      </c>
    </row>
    <row r="805" spans="1:14" x14ac:dyDescent="0.2">
      <c r="A805" t="s">
        <v>201</v>
      </c>
      <c r="B805" s="1">
        <v>0.27083333333333331</v>
      </c>
      <c r="C805" t="s">
        <v>6</v>
      </c>
      <c r="D805" t="s">
        <v>5</v>
      </c>
      <c r="E805" t="s">
        <v>196</v>
      </c>
      <c r="F805">
        <v>150</v>
      </c>
      <c r="G805" t="str">
        <f>VLOOKUP(Tabel1[[#This Row],[Gruppe]],Statistikkoder!$A$1:$C$158,2,FALSE)</f>
        <v>    Bil &lt; 2,95 m handicap                </v>
      </c>
      <c r="H805">
        <v>5</v>
      </c>
      <c r="I805">
        <v>10</v>
      </c>
      <c r="J805">
        <v>30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201</v>
      </c>
      <c r="B806" s="1">
        <v>0.27083333333333331</v>
      </c>
      <c r="C806" t="s">
        <v>6</v>
      </c>
      <c r="D806" t="s">
        <v>5</v>
      </c>
      <c r="E806" t="s">
        <v>196</v>
      </c>
      <c r="F806">
        <v>410</v>
      </c>
      <c r="G806" t="str">
        <f>VLOOKUP(Tabel1[[#This Row],[Gruppe]],Statistikkoder!$A$1:$C$158,2,FALSE)</f>
        <v>    MC                                    </v>
      </c>
      <c r="H806">
        <v>2</v>
      </c>
      <c r="I806">
        <v>2</v>
      </c>
      <c r="J806">
        <v>4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MC/Knallert</v>
      </c>
    </row>
    <row r="807" spans="1:14" x14ac:dyDescent="0.2">
      <c r="A807" t="s">
        <v>201</v>
      </c>
      <c r="B807" s="1">
        <v>0.27083333333333331</v>
      </c>
      <c r="C807" t="s">
        <v>6</v>
      </c>
      <c r="D807" t="s">
        <v>5</v>
      </c>
      <c r="E807" t="s">
        <v>196</v>
      </c>
      <c r="F807">
        <v>420</v>
      </c>
      <c r="G807" t="str">
        <f>VLOOKUP(Tabel1[[#This Row],[Gruppe]],Statistikkoder!$A$1:$C$158,2,FALSE)</f>
        <v>    MC/Knallert pensionist                </v>
      </c>
      <c r="H807">
        <v>1</v>
      </c>
      <c r="I807">
        <v>1</v>
      </c>
      <c r="J807">
        <v>2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MC/Knallert</v>
      </c>
    </row>
    <row r="808" spans="1:14" x14ac:dyDescent="0.2">
      <c r="A808" t="s">
        <v>201</v>
      </c>
      <c r="B808" s="1">
        <v>0.27083333333333331</v>
      </c>
      <c r="C808" t="s">
        <v>6</v>
      </c>
      <c r="D808" t="s">
        <v>5</v>
      </c>
      <c r="E808" t="s">
        <v>196</v>
      </c>
      <c r="F808">
        <v>620</v>
      </c>
      <c r="G808" t="str">
        <f>VLOOKUP(Tabel1[[#This Row],[Gruppe]],Statistikkoder!$A$1:$C$158,2,FALSE)</f>
        <v>    Bus &lt; 14 m incl. passagerer              </v>
      </c>
      <c r="H808">
        <v>1</v>
      </c>
      <c r="I808">
        <v>42</v>
      </c>
      <c r="J808">
        <v>14</v>
      </c>
      <c r="K808">
        <f>IF(AND(Tabel1[[#This Row],[Gruppe]]&gt;=610,Tabel1[[#This Row],[Gruppe]]&lt;=765),Tabel1[[#This Row],[Dækmeter]],0)</f>
        <v>14</v>
      </c>
      <c r="L808">
        <v>0</v>
      </c>
      <c r="M808" t="s">
        <v>3</v>
      </c>
      <c r="N808" t="str">
        <f>VLOOKUP($F808,Statistikkoder!$A$2:$C$158,3,FALSE)</f>
        <v>Bus</v>
      </c>
    </row>
    <row r="809" spans="1:14" x14ac:dyDescent="0.2">
      <c r="A809" t="s">
        <v>201</v>
      </c>
      <c r="B809" s="1">
        <v>0.27083333333333331</v>
      </c>
      <c r="C809" t="s">
        <v>6</v>
      </c>
      <c r="D809" t="s">
        <v>5</v>
      </c>
      <c r="E809" t="s">
        <v>196</v>
      </c>
      <c r="F809">
        <v>710</v>
      </c>
      <c r="G809" t="str">
        <f>VLOOKUP(Tabel1[[#This Row],[Gruppe]],Statistikkoder!$A$1:$C$158,2,FALSE)</f>
        <v>    Forvogn &lt; 10 meter incl. fører          </v>
      </c>
      <c r="H809">
        <v>1</v>
      </c>
      <c r="I809">
        <v>1</v>
      </c>
      <c r="J809">
        <v>10</v>
      </c>
      <c r="K809">
        <f>IF(AND(Tabel1[[#This Row],[Gruppe]]&gt;=610,Tabel1[[#This Row],[Gruppe]]&lt;=765),Tabel1[[#This Row],[Dækmeter]],0)</f>
        <v>10</v>
      </c>
      <c r="L809">
        <v>0</v>
      </c>
      <c r="M809" t="s">
        <v>3</v>
      </c>
      <c r="N809" t="str">
        <f>VLOOKUP($F809,Statistikkoder!$A$2:$C$158,3,FALSE)</f>
        <v>Forvogn</v>
      </c>
    </row>
    <row r="810" spans="1:14" x14ac:dyDescent="0.2">
      <c r="A810" t="s">
        <v>201</v>
      </c>
      <c r="B810" s="1">
        <v>0.27083333333333331</v>
      </c>
      <c r="C810" t="s">
        <v>6</v>
      </c>
      <c r="D810" t="s">
        <v>5</v>
      </c>
      <c r="E810" t="s">
        <v>196</v>
      </c>
      <c r="F810">
        <v>730</v>
      </c>
      <c r="G810" t="str">
        <f>VLOOKUP(Tabel1[[#This Row],[Gruppe]],Statistikkoder!$A$1:$C$158,2,FALSE)</f>
        <v>    Sættevogn 17 m. max 40 tons            </v>
      </c>
      <c r="H810">
        <v>3</v>
      </c>
      <c r="I810">
        <v>5</v>
      </c>
      <c r="J810">
        <v>54</v>
      </c>
      <c r="K810">
        <f>IF(AND(Tabel1[[#This Row],[Gruppe]]&gt;=610,Tabel1[[#This Row],[Gruppe]]&lt;=765),Tabel1[[#This Row],[Dækmeter]],0)</f>
        <v>54</v>
      </c>
      <c r="L810">
        <v>0</v>
      </c>
      <c r="M810" t="s">
        <v>3</v>
      </c>
      <c r="N810" t="str">
        <f>VLOOKUP($F810,Statistikkoder!$A$2:$C$158,3,FALSE)</f>
        <v>Sættevogn</v>
      </c>
    </row>
    <row r="811" spans="1:14" x14ac:dyDescent="0.2">
      <c r="A811" t="s">
        <v>201</v>
      </c>
      <c r="B811" s="1">
        <v>0.27083333333333331</v>
      </c>
      <c r="C811" t="s">
        <v>6</v>
      </c>
      <c r="D811" t="s">
        <v>5</v>
      </c>
      <c r="E811" t="s">
        <v>196</v>
      </c>
      <c r="F811">
        <v>750</v>
      </c>
      <c r="G811" t="str">
        <f>VLOOKUP(Tabel1[[#This Row],[Gruppe]],Statistikkoder!$A$1:$C$158,2,FALSE)</f>
        <v>    Løstrailer m/håndtering 34 tons        </v>
      </c>
      <c r="H811">
        <v>1</v>
      </c>
      <c r="I811">
        <v>0</v>
      </c>
      <c r="J811">
        <v>15</v>
      </c>
      <c r="K811">
        <f>IF(AND(Tabel1[[#This Row],[Gruppe]]&gt;=610,Tabel1[[#This Row],[Gruppe]]&lt;=765),Tabel1[[#This Row],[Dækmeter]],0)</f>
        <v>15</v>
      </c>
      <c r="L811">
        <v>0</v>
      </c>
      <c r="M811" t="s">
        <v>3</v>
      </c>
      <c r="N811" t="str">
        <f>VLOOKUP($F811,Statistikkoder!$A$2:$C$158,3,FALSE)</f>
        <v>Løstrailer</v>
      </c>
    </row>
    <row r="812" spans="1:14" x14ac:dyDescent="0.2">
      <c r="A812" t="s">
        <v>201</v>
      </c>
      <c r="B812" s="1">
        <v>0.27083333333333331</v>
      </c>
      <c r="C812" t="s">
        <v>6</v>
      </c>
      <c r="D812" t="s">
        <v>5</v>
      </c>
      <c r="E812" t="s">
        <v>196</v>
      </c>
      <c r="F812">
        <v>930</v>
      </c>
      <c r="G812" t="str">
        <f>VLOOKUP(Tabel1[[#This Row],[Gruppe]],Statistikkoder!$A$1:$C$158,2,FALSE)</f>
        <v>    Pendler Gående Voksen                    </v>
      </c>
      <c r="H812">
        <v>1</v>
      </c>
      <c r="I812">
        <v>1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Passager</v>
      </c>
    </row>
    <row r="813" spans="1:14" x14ac:dyDescent="0.2">
      <c r="A813" t="s">
        <v>201</v>
      </c>
      <c r="B813" s="1">
        <v>0.27083333333333331</v>
      </c>
      <c r="C813" t="s">
        <v>6</v>
      </c>
      <c r="D813" t="s">
        <v>5</v>
      </c>
      <c r="E813" t="s">
        <v>196</v>
      </c>
      <c r="F813">
        <v>945</v>
      </c>
      <c r="G813" t="str">
        <f>VLOOKUP(Tabel1[[#This Row],[Gruppe]],Statistikkoder!$A$1:$C$158,2,FALSE)</f>
        <v xml:space="preserve">    Pendler Bil &lt; 1,95 m                            </v>
      </c>
      <c r="H813">
        <v>9</v>
      </c>
      <c r="I813">
        <v>20</v>
      </c>
      <c r="J813">
        <v>51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Personbil</v>
      </c>
    </row>
    <row r="814" spans="1:14" x14ac:dyDescent="0.2">
      <c r="A814" t="s">
        <v>201</v>
      </c>
      <c r="B814" s="1">
        <v>0.27083333333333331</v>
      </c>
      <c r="C814" t="s">
        <v>6</v>
      </c>
      <c r="D814" t="s">
        <v>5</v>
      </c>
      <c r="E814" t="s">
        <v>196</v>
      </c>
      <c r="F814">
        <v>996</v>
      </c>
      <c r="G814" t="str">
        <f>VLOOKUP(Tabel1[[#This Row],[Gruppe]],Statistikkoder!$A$1:$C$158,2,FALSE)</f>
        <v>    Passager i køretøj                            </v>
      </c>
      <c r="H814">
        <v>603</v>
      </c>
      <c r="I814">
        <v>603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Passager</v>
      </c>
    </row>
    <row r="815" spans="1:14" x14ac:dyDescent="0.2">
      <c r="A815" t="s">
        <v>201</v>
      </c>
      <c r="B815" s="1">
        <v>0.27083333333333331</v>
      </c>
      <c r="C815" t="s">
        <v>6</v>
      </c>
      <c r="D815" t="s">
        <v>5</v>
      </c>
      <c r="E815" t="s">
        <v>196</v>
      </c>
      <c r="F815">
        <v>997</v>
      </c>
      <c r="G815" t="str">
        <f>VLOOKUP(Tabel1[[#This Row],[Gruppe]],Statistikkoder!$A$1:$C$158,2,FALSE)</f>
        <v>    Passager ekstra i bil                          </v>
      </c>
      <c r="H815">
        <v>7</v>
      </c>
      <c r="I815">
        <v>7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Passager</v>
      </c>
    </row>
    <row r="816" spans="1:14" x14ac:dyDescent="0.2">
      <c r="A816" t="s">
        <v>201</v>
      </c>
      <c r="B816" s="1">
        <v>0.35416666666666669</v>
      </c>
      <c r="C816" t="s">
        <v>7</v>
      </c>
      <c r="D816" t="s">
        <v>8</v>
      </c>
      <c r="E816" t="s">
        <v>196</v>
      </c>
      <c r="F816">
        <v>10</v>
      </c>
      <c r="G816" t="str">
        <f>VLOOKUP(Tabel1[[#This Row],[Gruppe]],Statistikkoder!$A$1:$C$158,2,FALSE)</f>
        <v>    Voksen gående                    </v>
      </c>
      <c r="H816">
        <v>28</v>
      </c>
      <c r="I816">
        <v>28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Passager</v>
      </c>
    </row>
    <row r="817" spans="1:14" x14ac:dyDescent="0.2">
      <c r="A817" t="s">
        <v>201</v>
      </c>
      <c r="B817" s="1">
        <v>0.35416666666666669</v>
      </c>
      <c r="C817" t="s">
        <v>7</v>
      </c>
      <c r="D817" t="s">
        <v>8</v>
      </c>
      <c r="E817" t="s">
        <v>196</v>
      </c>
      <c r="F817">
        <v>14</v>
      </c>
      <c r="G817" t="str">
        <f>VLOOKUP(Tabel1[[#This Row],[Gruppe]],Statistikkoder!$A$1:$C$158,2,FALSE)</f>
        <v xml:space="preserve">    DSB togrejsende                         </v>
      </c>
      <c r="H817">
        <v>7</v>
      </c>
      <c r="I817">
        <v>7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Passager</v>
      </c>
    </row>
    <row r="818" spans="1:14" x14ac:dyDescent="0.2">
      <c r="A818" t="s">
        <v>201</v>
      </c>
      <c r="B818" s="1">
        <v>0.35416666666666669</v>
      </c>
      <c r="C818" t="s">
        <v>7</v>
      </c>
      <c r="D818" t="s">
        <v>8</v>
      </c>
      <c r="E818" t="s">
        <v>196</v>
      </c>
      <c r="F818">
        <v>20</v>
      </c>
      <c r="G818" t="str">
        <f>VLOOKUP(Tabel1[[#This Row],[Gruppe]],Statistikkoder!$A$1:$C$158,2,FALSE)</f>
        <v>    Barn 12-15 år gående              </v>
      </c>
      <c r="H818">
        <v>2</v>
      </c>
      <c r="I818">
        <v>2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Passager</v>
      </c>
    </row>
    <row r="819" spans="1:14" x14ac:dyDescent="0.2">
      <c r="A819" t="s">
        <v>201</v>
      </c>
      <c r="B819" s="1">
        <v>0.35416666666666669</v>
      </c>
      <c r="C819" t="s">
        <v>7</v>
      </c>
      <c r="D819" t="s">
        <v>8</v>
      </c>
      <c r="E819" t="s">
        <v>196</v>
      </c>
      <c r="F819">
        <v>30</v>
      </c>
      <c r="G819" t="str">
        <f>VLOOKUP(Tabel1[[#This Row],[Gruppe]],Statistikkoder!$A$1:$C$158,2,FALSE)</f>
        <v>    Barn  0-11 år gående              </v>
      </c>
      <c r="H819">
        <v>2</v>
      </c>
      <c r="I819">
        <v>2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Passager</v>
      </c>
    </row>
    <row r="820" spans="1:14" x14ac:dyDescent="0.2">
      <c r="A820" t="s">
        <v>201</v>
      </c>
      <c r="B820" s="1">
        <v>0.35416666666666669</v>
      </c>
      <c r="C820" t="s">
        <v>7</v>
      </c>
      <c r="D820" t="s">
        <v>8</v>
      </c>
      <c r="E820" t="s">
        <v>196</v>
      </c>
      <c r="F820">
        <v>40</v>
      </c>
      <c r="G820" t="str">
        <f>VLOOKUP(Tabel1[[#This Row],[Gruppe]],Statistikkoder!$A$1:$C$158,2,FALSE)</f>
        <v>    Pensionist gående                </v>
      </c>
      <c r="H820">
        <v>2</v>
      </c>
      <c r="I820">
        <v>2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Passager</v>
      </c>
    </row>
    <row r="821" spans="1:14" x14ac:dyDescent="0.2">
      <c r="A821" t="s">
        <v>201</v>
      </c>
      <c r="B821" s="1">
        <v>0.35416666666666669</v>
      </c>
      <c r="C821" t="s">
        <v>7</v>
      </c>
      <c r="D821" t="s">
        <v>8</v>
      </c>
      <c r="E821" t="s">
        <v>196</v>
      </c>
      <c r="F821">
        <v>110</v>
      </c>
      <c r="G821" t="str">
        <f>VLOOKUP(Tabel1[[#This Row],[Gruppe]],Statistikkoder!$A$1:$C$158,2,FALSE)</f>
        <v>    Bil &lt; 1,95 m                            </v>
      </c>
      <c r="H821">
        <v>147</v>
      </c>
      <c r="I821">
        <v>413</v>
      </c>
      <c r="J821">
        <v>741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Personbil</v>
      </c>
    </row>
    <row r="822" spans="1:14" x14ac:dyDescent="0.2">
      <c r="A822" t="s">
        <v>201</v>
      </c>
      <c r="B822" s="1">
        <v>0.35416666666666669</v>
      </c>
      <c r="C822" t="s">
        <v>7</v>
      </c>
      <c r="D822" t="s">
        <v>8</v>
      </c>
      <c r="E822" t="s">
        <v>196</v>
      </c>
      <c r="F822">
        <v>120</v>
      </c>
      <c r="G822" t="str">
        <f>VLOOKUP(Tabel1[[#This Row],[Gruppe]],Statistikkoder!$A$1:$C$158,2,FALSE)</f>
        <v>    Bil &gt; 1,95 m                            </v>
      </c>
      <c r="H822">
        <v>3</v>
      </c>
      <c r="I822">
        <v>8</v>
      </c>
      <c r="J822">
        <v>18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Personbil</v>
      </c>
    </row>
    <row r="823" spans="1:14" x14ac:dyDescent="0.2">
      <c r="A823" t="s">
        <v>201</v>
      </c>
      <c r="B823" s="1">
        <v>0.35416666666666669</v>
      </c>
      <c r="C823" t="s">
        <v>7</v>
      </c>
      <c r="D823" t="s">
        <v>8</v>
      </c>
      <c r="E823" t="s">
        <v>196</v>
      </c>
      <c r="F823">
        <v>125</v>
      </c>
      <c r="G823" t="str">
        <f>VLOOKUP(Tabel1[[#This Row],[Gruppe]],Statistikkoder!$A$1:$C$158,2,FALSE)</f>
        <v>    Bil &gt; 1,95 m med anhænger                </v>
      </c>
      <c r="H823">
        <v>4</v>
      </c>
      <c r="I823">
        <v>10</v>
      </c>
      <c r="J823">
        <v>20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Personbil</v>
      </c>
    </row>
    <row r="824" spans="1:14" x14ac:dyDescent="0.2">
      <c r="A824" t="s">
        <v>201</v>
      </c>
      <c r="B824" s="1">
        <v>0.35416666666666669</v>
      </c>
      <c r="C824" t="s">
        <v>7</v>
      </c>
      <c r="D824" t="s">
        <v>8</v>
      </c>
      <c r="E824" t="s">
        <v>196</v>
      </c>
      <c r="F824">
        <v>130</v>
      </c>
      <c r="G824" t="str">
        <f>VLOOKUP(Tabel1[[#This Row],[Gruppe]],Statistikkoder!$A$1:$C$158,2,FALSE)</f>
        <v>    Bil &lt; 1,95 m pensionist                  </v>
      </c>
      <c r="H824">
        <v>12</v>
      </c>
      <c r="I824">
        <v>23</v>
      </c>
      <c r="J824">
        <v>72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Personbil</v>
      </c>
    </row>
    <row r="825" spans="1:14" x14ac:dyDescent="0.2">
      <c r="A825" t="s">
        <v>201</v>
      </c>
      <c r="B825" s="1">
        <v>0.35416666666666669</v>
      </c>
      <c r="C825" t="s">
        <v>7</v>
      </c>
      <c r="D825" t="s">
        <v>8</v>
      </c>
      <c r="E825" t="s">
        <v>196</v>
      </c>
      <c r="F825">
        <v>150</v>
      </c>
      <c r="G825" t="str">
        <f>VLOOKUP(Tabel1[[#This Row],[Gruppe]],Statistikkoder!$A$1:$C$158,2,FALSE)</f>
        <v>    Bil &lt; 2,95 m handicap                </v>
      </c>
      <c r="H825">
        <v>2</v>
      </c>
      <c r="I825">
        <v>4</v>
      </c>
      <c r="J825">
        <v>12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 x14ac:dyDescent="0.2">
      <c r="A826" t="s">
        <v>201</v>
      </c>
      <c r="B826" s="1">
        <v>0.35416666666666669</v>
      </c>
      <c r="C826" t="s">
        <v>7</v>
      </c>
      <c r="D826" t="s">
        <v>8</v>
      </c>
      <c r="E826" t="s">
        <v>196</v>
      </c>
      <c r="F826">
        <v>410</v>
      </c>
      <c r="G826" t="str">
        <f>VLOOKUP(Tabel1[[#This Row],[Gruppe]],Statistikkoder!$A$1:$C$158,2,FALSE)</f>
        <v>    MC                                    </v>
      </c>
      <c r="H826">
        <v>2</v>
      </c>
      <c r="I826">
        <v>4</v>
      </c>
      <c r="J826">
        <v>4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MC/Knallert</v>
      </c>
    </row>
    <row r="827" spans="1:14" x14ac:dyDescent="0.2">
      <c r="A827" t="s">
        <v>201</v>
      </c>
      <c r="B827" s="1">
        <v>0.35416666666666669</v>
      </c>
      <c r="C827" t="s">
        <v>7</v>
      </c>
      <c r="D827" t="s">
        <v>8</v>
      </c>
      <c r="E827" t="s">
        <v>196</v>
      </c>
      <c r="F827">
        <v>510</v>
      </c>
      <c r="G827" t="str">
        <f>VLOOKUP(Tabel1[[#This Row],[Gruppe]],Statistikkoder!$A$1:$C$158,2,FALSE)</f>
        <v>    Cykel Voksen                            </v>
      </c>
      <c r="H827">
        <v>15</v>
      </c>
      <c r="I827">
        <v>0</v>
      </c>
      <c r="J827">
        <v>15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Cykel</v>
      </c>
    </row>
    <row r="828" spans="1:14" x14ac:dyDescent="0.2">
      <c r="A828" t="s">
        <v>201</v>
      </c>
      <c r="B828" s="1">
        <v>0.35416666666666669</v>
      </c>
      <c r="C828" t="s">
        <v>7</v>
      </c>
      <c r="D828" t="s">
        <v>8</v>
      </c>
      <c r="E828" t="s">
        <v>196</v>
      </c>
      <c r="F828">
        <v>520</v>
      </c>
      <c r="G828" t="str">
        <f>VLOOKUP(Tabel1[[#This Row],[Gruppe]],Statistikkoder!$A$1:$C$158,2,FALSE)</f>
        <v>    Cykel Barn 12-15 år                      </v>
      </c>
      <c r="H828">
        <v>2</v>
      </c>
      <c r="I828">
        <v>0</v>
      </c>
      <c r="J828">
        <v>2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Cykel</v>
      </c>
    </row>
    <row r="829" spans="1:14" x14ac:dyDescent="0.2">
      <c r="A829" t="s">
        <v>201</v>
      </c>
      <c r="B829" s="1">
        <v>0.35416666666666669</v>
      </c>
      <c r="C829" t="s">
        <v>7</v>
      </c>
      <c r="D829" t="s">
        <v>8</v>
      </c>
      <c r="E829" t="s">
        <v>196</v>
      </c>
      <c r="F829">
        <v>530</v>
      </c>
      <c r="G829" t="str">
        <f>VLOOKUP(Tabel1[[#This Row],[Gruppe]],Statistikkoder!$A$1:$C$158,2,FALSE)</f>
        <v>    Cykel Barn  0-11 år                      </v>
      </c>
      <c r="H829">
        <v>1</v>
      </c>
      <c r="I829">
        <v>0</v>
      </c>
      <c r="J829">
        <v>1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Cykel</v>
      </c>
    </row>
    <row r="830" spans="1:14" x14ac:dyDescent="0.2">
      <c r="A830" t="s">
        <v>201</v>
      </c>
      <c r="B830" s="1">
        <v>0.35416666666666669</v>
      </c>
      <c r="C830" t="s">
        <v>7</v>
      </c>
      <c r="D830" t="s">
        <v>8</v>
      </c>
      <c r="E830" t="s">
        <v>196</v>
      </c>
      <c r="F830">
        <v>550</v>
      </c>
      <c r="G830" t="str">
        <f>VLOOKUP(Tabel1[[#This Row],[Gruppe]],Statistikkoder!$A$1:$C$158,2,FALSE)</f>
        <v>    Cykel m/anhænger Barn 12-15 år          </v>
      </c>
      <c r="H830">
        <v>1</v>
      </c>
      <c r="I830">
        <v>0</v>
      </c>
      <c r="J830">
        <v>1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Cykel</v>
      </c>
    </row>
    <row r="831" spans="1:14" x14ac:dyDescent="0.2">
      <c r="A831" t="s">
        <v>201</v>
      </c>
      <c r="B831" s="1">
        <v>0.35416666666666669</v>
      </c>
      <c r="C831" t="s">
        <v>7</v>
      </c>
      <c r="D831" t="s">
        <v>8</v>
      </c>
      <c r="E831" t="s">
        <v>196</v>
      </c>
      <c r="F831">
        <v>620</v>
      </c>
      <c r="G831" t="str">
        <f>VLOOKUP(Tabel1[[#This Row],[Gruppe]],Statistikkoder!$A$1:$C$158,2,FALSE)</f>
        <v>    Bus &lt; 14 m incl. passagerer              </v>
      </c>
      <c r="H831">
        <v>1</v>
      </c>
      <c r="I831">
        <v>17</v>
      </c>
      <c r="J831">
        <v>14</v>
      </c>
      <c r="K831">
        <f>IF(AND(Tabel1[[#This Row],[Gruppe]]&gt;=610,Tabel1[[#This Row],[Gruppe]]&lt;=765),Tabel1[[#This Row],[Dækmeter]],0)</f>
        <v>14</v>
      </c>
      <c r="L831">
        <v>0</v>
      </c>
      <c r="M831" t="s">
        <v>3</v>
      </c>
      <c r="N831" t="str">
        <f>VLOOKUP($F831,Statistikkoder!$A$2:$C$158,3,FALSE)</f>
        <v>Bus</v>
      </c>
    </row>
    <row r="832" spans="1:14" x14ac:dyDescent="0.2">
      <c r="A832" t="s">
        <v>201</v>
      </c>
      <c r="B832" s="1">
        <v>0.35416666666666669</v>
      </c>
      <c r="C832" t="s">
        <v>7</v>
      </c>
      <c r="D832" t="s">
        <v>8</v>
      </c>
      <c r="E832" t="s">
        <v>196</v>
      </c>
      <c r="F832">
        <v>945</v>
      </c>
      <c r="G832" t="str">
        <f>VLOOKUP(Tabel1[[#This Row],[Gruppe]],Statistikkoder!$A$1:$C$158,2,FALSE)</f>
        <v xml:space="preserve">    Pendler Bil &lt; 1,95 m                            </v>
      </c>
      <c r="H832">
        <v>3</v>
      </c>
      <c r="I832">
        <v>9</v>
      </c>
      <c r="J832">
        <v>18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Personbil</v>
      </c>
    </row>
    <row r="833" spans="1:14" x14ac:dyDescent="0.2">
      <c r="A833" t="s">
        <v>201</v>
      </c>
      <c r="B833" s="1">
        <v>0.35416666666666669</v>
      </c>
      <c r="C833" t="s">
        <v>7</v>
      </c>
      <c r="D833" t="s">
        <v>8</v>
      </c>
      <c r="E833" t="s">
        <v>196</v>
      </c>
      <c r="F833">
        <v>996</v>
      </c>
      <c r="G833" t="str">
        <f>VLOOKUP(Tabel1[[#This Row],[Gruppe]],Statistikkoder!$A$1:$C$158,2,FALSE)</f>
        <v>    Passager i køretøj                            </v>
      </c>
      <c r="H833">
        <v>488</v>
      </c>
      <c r="I833">
        <v>488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 x14ac:dyDescent="0.2">
      <c r="A834" t="s">
        <v>201</v>
      </c>
      <c r="B834" s="1">
        <v>0.35416666666666669</v>
      </c>
      <c r="C834" t="s">
        <v>7</v>
      </c>
      <c r="D834" t="s">
        <v>8</v>
      </c>
      <c r="E834" t="s">
        <v>196</v>
      </c>
      <c r="F834">
        <v>997</v>
      </c>
      <c r="G834" t="str">
        <f>VLOOKUP(Tabel1[[#This Row],[Gruppe]],Statistikkoder!$A$1:$C$158,2,FALSE)</f>
        <v>    Passager ekstra i bil                          </v>
      </c>
      <c r="H834">
        <v>5</v>
      </c>
      <c r="I834">
        <v>5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Passager</v>
      </c>
    </row>
    <row r="835" spans="1:14" x14ac:dyDescent="0.2">
      <c r="A835" t="s">
        <v>201</v>
      </c>
      <c r="B835" s="1">
        <v>0.35416666666666669</v>
      </c>
      <c r="C835" t="s">
        <v>6</v>
      </c>
      <c r="D835" t="s">
        <v>5</v>
      </c>
      <c r="E835" t="s">
        <v>198</v>
      </c>
      <c r="F835">
        <v>10</v>
      </c>
      <c r="G835" t="str">
        <f>VLOOKUP(Tabel1[[#This Row],[Gruppe]],Statistikkoder!$A$1:$C$158,2,FALSE)</f>
        <v>    Voksen gående                    </v>
      </c>
      <c r="H835">
        <v>20</v>
      </c>
      <c r="I835">
        <v>20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Passager</v>
      </c>
    </row>
    <row r="836" spans="1:14" x14ac:dyDescent="0.2">
      <c r="A836" t="s">
        <v>201</v>
      </c>
      <c r="B836" s="1">
        <v>0.35416666666666669</v>
      </c>
      <c r="C836" t="s">
        <v>6</v>
      </c>
      <c r="D836" t="s">
        <v>5</v>
      </c>
      <c r="E836" t="s">
        <v>198</v>
      </c>
      <c r="F836">
        <v>14</v>
      </c>
      <c r="G836" t="str">
        <f>VLOOKUP(Tabel1[[#This Row],[Gruppe]],Statistikkoder!$A$1:$C$158,2,FALSE)</f>
        <v xml:space="preserve">    DSB togrejsende                         </v>
      </c>
      <c r="H836">
        <v>12</v>
      </c>
      <c r="I836">
        <v>12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Passager</v>
      </c>
    </row>
    <row r="837" spans="1:14" x14ac:dyDescent="0.2">
      <c r="A837" t="s">
        <v>201</v>
      </c>
      <c r="B837" s="1">
        <v>0.35416666666666669</v>
      </c>
      <c r="C837" t="s">
        <v>6</v>
      </c>
      <c r="D837" t="s">
        <v>5</v>
      </c>
      <c r="E837" t="s">
        <v>198</v>
      </c>
      <c r="F837">
        <v>18</v>
      </c>
      <c r="G837" t="str">
        <f>VLOOKUP(Tabel1[[#This Row],[Gruppe]],Statistikkoder!$A$1:$C$158,2,FALSE)</f>
        <v xml:space="preserve">    KE Busrejsende                          </v>
      </c>
      <c r="H837">
        <v>112</v>
      </c>
      <c r="I837">
        <v>112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Passager</v>
      </c>
    </row>
    <row r="838" spans="1:14" x14ac:dyDescent="0.2">
      <c r="A838" t="s">
        <v>201</v>
      </c>
      <c r="B838" s="1">
        <v>0.35416666666666669</v>
      </c>
      <c r="C838" t="s">
        <v>6</v>
      </c>
      <c r="D838" t="s">
        <v>5</v>
      </c>
      <c r="E838" t="s">
        <v>198</v>
      </c>
      <c r="F838">
        <v>20</v>
      </c>
      <c r="G838" t="str">
        <f>VLOOKUP(Tabel1[[#This Row],[Gruppe]],Statistikkoder!$A$1:$C$158,2,FALSE)</f>
        <v>    Barn 12-15 år gående              </v>
      </c>
      <c r="H838">
        <v>6</v>
      </c>
      <c r="I838">
        <v>6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Passager</v>
      </c>
    </row>
    <row r="839" spans="1:14" x14ac:dyDescent="0.2">
      <c r="A839" t="s">
        <v>201</v>
      </c>
      <c r="B839" s="1">
        <v>0.35416666666666669</v>
      </c>
      <c r="C839" t="s">
        <v>6</v>
      </c>
      <c r="D839" t="s">
        <v>5</v>
      </c>
      <c r="E839" t="s">
        <v>198</v>
      </c>
      <c r="F839">
        <v>30</v>
      </c>
      <c r="G839" t="str">
        <f>VLOOKUP(Tabel1[[#This Row],[Gruppe]],Statistikkoder!$A$1:$C$158,2,FALSE)</f>
        <v>    Barn  0-11 år gående              </v>
      </c>
      <c r="H839">
        <v>2</v>
      </c>
      <c r="I839">
        <v>2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Passager</v>
      </c>
    </row>
    <row r="840" spans="1:14" x14ac:dyDescent="0.2">
      <c r="A840" t="s">
        <v>201</v>
      </c>
      <c r="B840" s="1">
        <v>0.35416666666666669</v>
      </c>
      <c r="C840" t="s">
        <v>6</v>
      </c>
      <c r="D840" t="s">
        <v>5</v>
      </c>
      <c r="E840" t="s">
        <v>198</v>
      </c>
      <c r="F840">
        <v>110</v>
      </c>
      <c r="G840" t="str">
        <f>VLOOKUP(Tabel1[[#This Row],[Gruppe]],Statistikkoder!$A$1:$C$158,2,FALSE)</f>
        <v>    Bil &lt; 1,95 m                            </v>
      </c>
      <c r="H840">
        <v>252</v>
      </c>
      <c r="I840">
        <v>798</v>
      </c>
      <c r="J840">
        <v>1511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201</v>
      </c>
      <c r="B841" s="1">
        <v>0.35416666666666669</v>
      </c>
      <c r="C841" t="s">
        <v>6</v>
      </c>
      <c r="D841" t="s">
        <v>5</v>
      </c>
      <c r="E841" t="s">
        <v>198</v>
      </c>
      <c r="F841">
        <v>114</v>
      </c>
      <c r="G841" t="str">
        <f>VLOOKUP(Tabel1[[#This Row],[Gruppe]],Statistikkoder!$A$1:$C$158,2,FALSE)</f>
        <v>    Bil Fribillet                            </v>
      </c>
      <c r="H841">
        <v>3</v>
      </c>
      <c r="I841">
        <v>7</v>
      </c>
      <c r="J841">
        <v>18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Personbil</v>
      </c>
    </row>
    <row r="842" spans="1:14" x14ac:dyDescent="0.2">
      <c r="A842" t="s">
        <v>201</v>
      </c>
      <c r="B842" s="1">
        <v>0.35416666666666669</v>
      </c>
      <c r="C842" t="s">
        <v>6</v>
      </c>
      <c r="D842" t="s">
        <v>5</v>
      </c>
      <c r="E842" t="s">
        <v>198</v>
      </c>
      <c r="F842">
        <v>120</v>
      </c>
      <c r="G842" t="str">
        <f>VLOOKUP(Tabel1[[#This Row],[Gruppe]],Statistikkoder!$A$1:$C$158,2,FALSE)</f>
        <v>    Bil &gt; 1,95 m                            </v>
      </c>
      <c r="H842">
        <v>12</v>
      </c>
      <c r="I842">
        <v>42</v>
      </c>
      <c r="J842">
        <v>72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Personbil</v>
      </c>
    </row>
    <row r="843" spans="1:14" x14ac:dyDescent="0.2">
      <c r="A843" t="s">
        <v>201</v>
      </c>
      <c r="B843" s="1">
        <v>0.35416666666666669</v>
      </c>
      <c r="C843" t="s">
        <v>6</v>
      </c>
      <c r="D843" t="s">
        <v>5</v>
      </c>
      <c r="E843" t="s">
        <v>198</v>
      </c>
      <c r="F843">
        <v>130</v>
      </c>
      <c r="G843" t="str">
        <f>VLOOKUP(Tabel1[[#This Row],[Gruppe]],Statistikkoder!$A$1:$C$158,2,FALSE)</f>
        <v>    Bil &lt; 1,95 m pensionist                  </v>
      </c>
      <c r="H843">
        <v>5</v>
      </c>
      <c r="I843">
        <v>10</v>
      </c>
      <c r="J843">
        <v>30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Personbil</v>
      </c>
    </row>
    <row r="844" spans="1:14" x14ac:dyDescent="0.2">
      <c r="A844" t="s">
        <v>201</v>
      </c>
      <c r="B844" s="1">
        <v>0.35416666666666669</v>
      </c>
      <c r="C844" t="s">
        <v>6</v>
      </c>
      <c r="D844" t="s">
        <v>5</v>
      </c>
      <c r="E844" t="s">
        <v>198</v>
      </c>
      <c r="F844">
        <v>310</v>
      </c>
      <c r="G844" t="str">
        <f>VLOOKUP(Tabel1[[#This Row],[Gruppe]],Statistikkoder!$A$1:$C$158,2,FALSE)</f>
        <v>    Autocamper &lt;  8 meter                </v>
      </c>
      <c r="H844">
        <v>2</v>
      </c>
      <c r="I844">
        <v>7</v>
      </c>
      <c r="J844">
        <v>16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Autocamper</v>
      </c>
    </row>
    <row r="845" spans="1:14" x14ac:dyDescent="0.2">
      <c r="A845" t="s">
        <v>201</v>
      </c>
      <c r="B845" s="1">
        <v>0.35416666666666669</v>
      </c>
      <c r="C845" t="s">
        <v>6</v>
      </c>
      <c r="D845" t="s">
        <v>5</v>
      </c>
      <c r="E845" t="s">
        <v>198</v>
      </c>
      <c r="F845">
        <v>410</v>
      </c>
      <c r="G845" t="str">
        <f>VLOOKUP(Tabel1[[#This Row],[Gruppe]],Statistikkoder!$A$1:$C$158,2,FALSE)</f>
        <v>    MC                                    </v>
      </c>
      <c r="H845">
        <v>1</v>
      </c>
      <c r="I845">
        <v>1</v>
      </c>
      <c r="J845">
        <v>2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MC/Knallert</v>
      </c>
    </row>
    <row r="846" spans="1:14" x14ac:dyDescent="0.2">
      <c r="A846" t="s">
        <v>201</v>
      </c>
      <c r="B846" s="1">
        <v>0.35416666666666669</v>
      </c>
      <c r="C846" t="s">
        <v>6</v>
      </c>
      <c r="D846" t="s">
        <v>5</v>
      </c>
      <c r="E846" t="s">
        <v>198</v>
      </c>
      <c r="F846">
        <v>510</v>
      </c>
      <c r="G846" t="str">
        <f>VLOOKUP(Tabel1[[#This Row],[Gruppe]],Statistikkoder!$A$1:$C$158,2,FALSE)</f>
        <v>    Cykel Voksen                            </v>
      </c>
      <c r="H846">
        <v>3</v>
      </c>
      <c r="I846">
        <v>0</v>
      </c>
      <c r="J846">
        <v>3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Cykel</v>
      </c>
    </row>
    <row r="847" spans="1:14" x14ac:dyDescent="0.2">
      <c r="A847" t="s">
        <v>201</v>
      </c>
      <c r="B847" s="1">
        <v>0.35416666666666669</v>
      </c>
      <c r="C847" t="s">
        <v>6</v>
      </c>
      <c r="D847" t="s">
        <v>5</v>
      </c>
      <c r="E847" t="s">
        <v>198</v>
      </c>
      <c r="F847">
        <v>530</v>
      </c>
      <c r="G847" t="str">
        <f>VLOOKUP(Tabel1[[#This Row],[Gruppe]],Statistikkoder!$A$1:$C$158,2,FALSE)</f>
        <v>    Cykel Barn  0-11 år                      </v>
      </c>
      <c r="H847">
        <v>2</v>
      </c>
      <c r="I847">
        <v>0</v>
      </c>
      <c r="J847">
        <v>2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Cykel</v>
      </c>
    </row>
    <row r="848" spans="1:14" x14ac:dyDescent="0.2">
      <c r="A848" t="s">
        <v>201</v>
      </c>
      <c r="B848" s="1">
        <v>0.35416666666666669</v>
      </c>
      <c r="C848" t="s">
        <v>6</v>
      </c>
      <c r="D848" t="s">
        <v>5</v>
      </c>
      <c r="E848" t="s">
        <v>198</v>
      </c>
      <c r="F848">
        <v>540</v>
      </c>
      <c r="G848" t="str">
        <f>VLOOKUP(Tabel1[[#This Row],[Gruppe]],Statistikkoder!$A$1:$C$158,2,FALSE)</f>
        <v>    Cykel m/anhænger Voksen                  </v>
      </c>
      <c r="H848">
        <v>2</v>
      </c>
      <c r="I848">
        <v>0</v>
      </c>
      <c r="J848">
        <v>2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Cykel</v>
      </c>
    </row>
    <row r="849" spans="1:14" x14ac:dyDescent="0.2">
      <c r="A849" t="s">
        <v>201</v>
      </c>
      <c r="B849" s="1">
        <v>0.35416666666666669</v>
      </c>
      <c r="C849" t="s">
        <v>6</v>
      </c>
      <c r="D849" t="s">
        <v>5</v>
      </c>
      <c r="E849" t="s">
        <v>198</v>
      </c>
      <c r="F849">
        <v>620</v>
      </c>
      <c r="G849" t="str">
        <f>VLOOKUP(Tabel1[[#This Row],[Gruppe]],Statistikkoder!$A$1:$C$158,2,FALSE)</f>
        <v>    Bus &lt; 14 m incl. passagerer              </v>
      </c>
      <c r="H849">
        <v>1</v>
      </c>
      <c r="I849">
        <v>31</v>
      </c>
      <c r="J849">
        <v>14</v>
      </c>
      <c r="K849">
        <f>IF(AND(Tabel1[[#This Row],[Gruppe]]&gt;=610,Tabel1[[#This Row],[Gruppe]]&lt;=765),Tabel1[[#This Row],[Dækmeter]],0)</f>
        <v>14</v>
      </c>
      <c r="L849">
        <v>0</v>
      </c>
      <c r="M849" t="s">
        <v>3</v>
      </c>
      <c r="N849" t="str">
        <f>VLOOKUP($F849,Statistikkoder!$A$2:$C$158,3,FALSE)</f>
        <v>Bus</v>
      </c>
    </row>
    <row r="850" spans="1:14" x14ac:dyDescent="0.2">
      <c r="A850" t="s">
        <v>201</v>
      </c>
      <c r="B850" s="1">
        <v>0.35416666666666669</v>
      </c>
      <c r="C850" t="s">
        <v>6</v>
      </c>
      <c r="D850" t="s">
        <v>5</v>
      </c>
      <c r="E850" t="s">
        <v>198</v>
      </c>
      <c r="F850">
        <v>940</v>
      </c>
      <c r="G850" t="str">
        <f>VLOOKUP(Tabel1[[#This Row],[Gruppe]],Statistikkoder!$A$1:$C$158,2,FALSE)</f>
        <v>    Pendler Gående Værnepligtig                    </v>
      </c>
      <c r="H850">
        <v>1</v>
      </c>
      <c r="I850">
        <v>1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201</v>
      </c>
      <c r="B851" s="1">
        <v>0.35416666666666669</v>
      </c>
      <c r="C851" t="s">
        <v>6</v>
      </c>
      <c r="D851" t="s">
        <v>5</v>
      </c>
      <c r="E851" t="s">
        <v>198</v>
      </c>
      <c r="F851">
        <v>945</v>
      </c>
      <c r="G851" t="str">
        <f>VLOOKUP(Tabel1[[#This Row],[Gruppe]],Statistikkoder!$A$1:$C$158,2,FALSE)</f>
        <v xml:space="preserve">    Pendler Bil &lt; 1,95 m                            </v>
      </c>
      <c r="H851">
        <v>3</v>
      </c>
      <c r="I851">
        <v>7</v>
      </c>
      <c r="J851">
        <v>18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Personbil</v>
      </c>
    </row>
    <row r="852" spans="1:14" x14ac:dyDescent="0.2">
      <c r="A852" t="s">
        <v>201</v>
      </c>
      <c r="B852" s="1">
        <v>0.35416666666666669</v>
      </c>
      <c r="C852" t="s">
        <v>6</v>
      </c>
      <c r="D852" t="s">
        <v>5</v>
      </c>
      <c r="E852" t="s">
        <v>198</v>
      </c>
      <c r="F852">
        <v>996</v>
      </c>
      <c r="G852" t="str">
        <f>VLOOKUP(Tabel1[[#This Row],[Gruppe]],Statistikkoder!$A$1:$C$158,2,FALSE)</f>
        <v>    Passager i køretøj                            </v>
      </c>
      <c r="H852">
        <v>903</v>
      </c>
      <c r="I852">
        <v>903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Passager</v>
      </c>
    </row>
    <row r="853" spans="1:14" x14ac:dyDescent="0.2">
      <c r="A853" t="s">
        <v>201</v>
      </c>
      <c r="B853" s="1">
        <v>0.35416666666666669</v>
      </c>
      <c r="C853" t="s">
        <v>6</v>
      </c>
      <c r="D853" t="s">
        <v>5</v>
      </c>
      <c r="E853" t="s">
        <v>198</v>
      </c>
      <c r="F853">
        <v>997</v>
      </c>
      <c r="G853" t="str">
        <f>VLOOKUP(Tabel1[[#This Row],[Gruppe]],Statistikkoder!$A$1:$C$158,2,FALSE)</f>
        <v>    Passager ekstra i bil                          </v>
      </c>
      <c r="H853">
        <v>2</v>
      </c>
      <c r="I853">
        <v>2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Passager</v>
      </c>
    </row>
    <row r="854" spans="1:14" x14ac:dyDescent="0.2">
      <c r="A854" t="s">
        <v>201</v>
      </c>
      <c r="B854" s="1">
        <v>0.4375</v>
      </c>
      <c r="C854" t="s">
        <v>7</v>
      </c>
      <c r="D854" t="s">
        <v>8</v>
      </c>
      <c r="E854" t="s">
        <v>198</v>
      </c>
      <c r="F854">
        <v>10</v>
      </c>
      <c r="G854" t="str">
        <f>VLOOKUP(Tabel1[[#This Row],[Gruppe]],Statistikkoder!$A$1:$C$158,2,FALSE)</f>
        <v>    Voksen gående                    </v>
      </c>
      <c r="H854">
        <v>21</v>
      </c>
      <c r="I854">
        <v>21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Passager</v>
      </c>
    </row>
    <row r="855" spans="1:14" x14ac:dyDescent="0.2">
      <c r="A855" t="s">
        <v>201</v>
      </c>
      <c r="B855" s="1">
        <v>0.4375</v>
      </c>
      <c r="C855" t="s">
        <v>7</v>
      </c>
      <c r="D855" t="s">
        <v>8</v>
      </c>
      <c r="E855" t="s">
        <v>198</v>
      </c>
      <c r="F855">
        <v>14</v>
      </c>
      <c r="G855" t="str">
        <f>VLOOKUP(Tabel1[[#This Row],[Gruppe]],Statistikkoder!$A$1:$C$158,2,FALSE)</f>
        <v xml:space="preserve">    DSB togrejsende                         </v>
      </c>
      <c r="H855">
        <v>8</v>
      </c>
      <c r="I855">
        <v>8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Passager</v>
      </c>
    </row>
    <row r="856" spans="1:14" x14ac:dyDescent="0.2">
      <c r="A856" t="s">
        <v>201</v>
      </c>
      <c r="B856" s="1">
        <v>0.4375</v>
      </c>
      <c r="C856" t="s">
        <v>7</v>
      </c>
      <c r="D856" t="s">
        <v>8</v>
      </c>
      <c r="E856" t="s">
        <v>198</v>
      </c>
      <c r="F856">
        <v>18</v>
      </c>
      <c r="G856" t="str">
        <f>VLOOKUP(Tabel1[[#This Row],[Gruppe]],Statistikkoder!$A$1:$C$158,2,FALSE)</f>
        <v xml:space="preserve">    KE Busrejsende                          </v>
      </c>
      <c r="H856">
        <v>49</v>
      </c>
      <c r="I856">
        <v>49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Passager</v>
      </c>
    </row>
    <row r="857" spans="1:14" x14ac:dyDescent="0.2">
      <c r="A857" t="s">
        <v>201</v>
      </c>
      <c r="B857" s="1">
        <v>0.4375</v>
      </c>
      <c r="C857" t="s">
        <v>7</v>
      </c>
      <c r="D857" t="s">
        <v>8</v>
      </c>
      <c r="E857" t="s">
        <v>198</v>
      </c>
      <c r="F857">
        <v>30</v>
      </c>
      <c r="G857" t="str">
        <f>VLOOKUP(Tabel1[[#This Row],[Gruppe]],Statistikkoder!$A$1:$C$158,2,FALSE)</f>
        <v>    Barn  0-11 år gående              </v>
      </c>
      <c r="H857">
        <v>2</v>
      </c>
      <c r="I857">
        <v>2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Passager</v>
      </c>
    </row>
    <row r="858" spans="1:14" x14ac:dyDescent="0.2">
      <c r="A858" t="s">
        <v>201</v>
      </c>
      <c r="B858" s="1">
        <v>0.4375</v>
      </c>
      <c r="C858" t="s">
        <v>7</v>
      </c>
      <c r="D858" t="s">
        <v>8</v>
      </c>
      <c r="E858" t="s">
        <v>198</v>
      </c>
      <c r="F858">
        <v>40</v>
      </c>
      <c r="G858" t="str">
        <f>VLOOKUP(Tabel1[[#This Row],[Gruppe]],Statistikkoder!$A$1:$C$158,2,FALSE)</f>
        <v>    Pensionist gående                </v>
      </c>
      <c r="H858">
        <v>2</v>
      </c>
      <c r="I858">
        <v>2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Passager</v>
      </c>
    </row>
    <row r="859" spans="1:14" x14ac:dyDescent="0.2">
      <c r="A859" t="s">
        <v>201</v>
      </c>
      <c r="B859" s="1">
        <v>0.4375</v>
      </c>
      <c r="C859" t="s">
        <v>7</v>
      </c>
      <c r="D859" t="s">
        <v>8</v>
      </c>
      <c r="E859" t="s">
        <v>198</v>
      </c>
      <c r="F859">
        <v>110</v>
      </c>
      <c r="G859" t="str">
        <f>VLOOKUP(Tabel1[[#This Row],[Gruppe]],Statistikkoder!$A$1:$C$158,2,FALSE)</f>
        <v>    Bil &lt; 1,95 m                            </v>
      </c>
      <c r="H859">
        <v>217</v>
      </c>
      <c r="I859">
        <v>639</v>
      </c>
      <c r="J859">
        <v>1142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Personbil</v>
      </c>
    </row>
    <row r="860" spans="1:14" x14ac:dyDescent="0.2">
      <c r="A860" t="s">
        <v>201</v>
      </c>
      <c r="B860" s="1">
        <v>0.4375</v>
      </c>
      <c r="C860" t="s">
        <v>7</v>
      </c>
      <c r="D860" t="s">
        <v>8</v>
      </c>
      <c r="E860" t="s">
        <v>198</v>
      </c>
      <c r="F860">
        <v>115</v>
      </c>
      <c r="G860" t="str">
        <f>VLOOKUP(Tabel1[[#This Row],[Gruppe]],Statistikkoder!$A$1:$C$158,2,FALSE)</f>
        <v>    Bil &lt; 1,95 m med anhænger                </v>
      </c>
      <c r="H860">
        <v>1</v>
      </c>
      <c r="I860">
        <v>4</v>
      </c>
      <c r="J860">
        <v>5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Personbil</v>
      </c>
    </row>
    <row r="861" spans="1:14" x14ac:dyDescent="0.2">
      <c r="A861" t="s">
        <v>201</v>
      </c>
      <c r="B861" s="1">
        <v>0.4375</v>
      </c>
      <c r="C861" t="s">
        <v>7</v>
      </c>
      <c r="D861" t="s">
        <v>8</v>
      </c>
      <c r="E861" t="s">
        <v>198</v>
      </c>
      <c r="F861">
        <v>120</v>
      </c>
      <c r="G861" t="str">
        <f>VLOOKUP(Tabel1[[#This Row],[Gruppe]],Statistikkoder!$A$1:$C$158,2,FALSE)</f>
        <v>    Bil &gt; 1,95 m                            </v>
      </c>
      <c r="H861">
        <v>7</v>
      </c>
      <c r="I861">
        <v>31</v>
      </c>
      <c r="J861">
        <v>42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Personbil</v>
      </c>
    </row>
    <row r="862" spans="1:14" x14ac:dyDescent="0.2">
      <c r="A862" t="s">
        <v>201</v>
      </c>
      <c r="B862" s="1">
        <v>0.4375</v>
      </c>
      <c r="C862" t="s">
        <v>7</v>
      </c>
      <c r="D862" t="s">
        <v>8</v>
      </c>
      <c r="E862" t="s">
        <v>198</v>
      </c>
      <c r="F862">
        <v>130</v>
      </c>
      <c r="G862" t="str">
        <f>VLOOKUP(Tabel1[[#This Row],[Gruppe]],Statistikkoder!$A$1:$C$158,2,FALSE)</f>
        <v>    Bil &lt; 1,95 m pensionist                  </v>
      </c>
      <c r="H862">
        <v>10</v>
      </c>
      <c r="I862">
        <v>20</v>
      </c>
      <c r="J862">
        <v>60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Personbil</v>
      </c>
    </row>
    <row r="863" spans="1:14" x14ac:dyDescent="0.2">
      <c r="A863" t="s">
        <v>201</v>
      </c>
      <c r="B863" s="1">
        <v>0.4375</v>
      </c>
      <c r="C863" t="s">
        <v>7</v>
      </c>
      <c r="D863" t="s">
        <v>8</v>
      </c>
      <c r="E863" t="s">
        <v>198</v>
      </c>
      <c r="F863">
        <v>140</v>
      </c>
      <c r="G863" t="str">
        <f>VLOOKUP(Tabel1[[#This Row],[Gruppe]],Statistikkoder!$A$1:$C$158,2,FALSE)</f>
        <v>    Bil &gt; 1,95 m pensionist              </v>
      </c>
      <c r="H863">
        <v>1</v>
      </c>
      <c r="I863">
        <v>2</v>
      </c>
      <c r="J863">
        <v>6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Personbil</v>
      </c>
    </row>
    <row r="864" spans="1:14" x14ac:dyDescent="0.2">
      <c r="A864" t="s">
        <v>201</v>
      </c>
      <c r="B864" s="1">
        <v>0.4375</v>
      </c>
      <c r="C864" t="s">
        <v>7</v>
      </c>
      <c r="D864" t="s">
        <v>8</v>
      </c>
      <c r="E864" t="s">
        <v>198</v>
      </c>
      <c r="F864">
        <v>150</v>
      </c>
      <c r="G864" t="str">
        <f>VLOOKUP(Tabel1[[#This Row],[Gruppe]],Statistikkoder!$A$1:$C$158,2,FALSE)</f>
        <v>    Bil &lt; 2,95 m handicap                </v>
      </c>
      <c r="H864">
        <v>3</v>
      </c>
      <c r="I864">
        <v>6</v>
      </c>
      <c r="J864">
        <v>18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Personbil</v>
      </c>
    </row>
    <row r="865" spans="1:14" x14ac:dyDescent="0.2">
      <c r="A865" t="s">
        <v>201</v>
      </c>
      <c r="B865" s="1">
        <v>0.4375</v>
      </c>
      <c r="C865" t="s">
        <v>7</v>
      </c>
      <c r="D865" t="s">
        <v>8</v>
      </c>
      <c r="E865" t="s">
        <v>198</v>
      </c>
      <c r="F865">
        <v>310</v>
      </c>
      <c r="G865" t="str">
        <f>VLOOKUP(Tabel1[[#This Row],[Gruppe]],Statistikkoder!$A$1:$C$158,2,FALSE)</f>
        <v>    Autocamper &lt;  8 meter                </v>
      </c>
      <c r="H865">
        <v>2</v>
      </c>
      <c r="I865">
        <v>5</v>
      </c>
      <c r="J865">
        <v>16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Autocamper</v>
      </c>
    </row>
    <row r="866" spans="1:14" x14ac:dyDescent="0.2">
      <c r="A866" t="s">
        <v>201</v>
      </c>
      <c r="B866" s="1">
        <v>0.4375</v>
      </c>
      <c r="C866" t="s">
        <v>7</v>
      </c>
      <c r="D866" t="s">
        <v>8</v>
      </c>
      <c r="E866" t="s">
        <v>198</v>
      </c>
      <c r="F866">
        <v>510</v>
      </c>
      <c r="G866" t="str">
        <f>VLOOKUP(Tabel1[[#This Row],[Gruppe]],Statistikkoder!$A$1:$C$158,2,FALSE)</f>
        <v>    Cykel Voksen                            </v>
      </c>
      <c r="H866">
        <v>3</v>
      </c>
      <c r="I866">
        <v>0</v>
      </c>
      <c r="J866">
        <v>3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Cykel</v>
      </c>
    </row>
    <row r="867" spans="1:14" x14ac:dyDescent="0.2">
      <c r="A867" t="s">
        <v>201</v>
      </c>
      <c r="B867" s="1">
        <v>0.4375</v>
      </c>
      <c r="C867" t="s">
        <v>7</v>
      </c>
      <c r="D867" t="s">
        <v>8</v>
      </c>
      <c r="E867" t="s">
        <v>198</v>
      </c>
      <c r="F867">
        <v>620</v>
      </c>
      <c r="G867" t="str">
        <f>VLOOKUP(Tabel1[[#This Row],[Gruppe]],Statistikkoder!$A$1:$C$158,2,FALSE)</f>
        <v>    Bus &lt; 14 m incl. passagerer              </v>
      </c>
      <c r="H867">
        <v>1</v>
      </c>
      <c r="I867">
        <v>30</v>
      </c>
      <c r="J867">
        <v>14</v>
      </c>
      <c r="K867">
        <f>IF(AND(Tabel1[[#This Row],[Gruppe]]&gt;=610,Tabel1[[#This Row],[Gruppe]]&lt;=765),Tabel1[[#This Row],[Dækmeter]],0)</f>
        <v>14</v>
      </c>
      <c r="L867">
        <v>0</v>
      </c>
      <c r="M867" t="s">
        <v>3</v>
      </c>
      <c r="N867" t="str">
        <f>VLOOKUP($F867,Statistikkoder!$A$2:$C$158,3,FALSE)</f>
        <v>Bus</v>
      </c>
    </row>
    <row r="868" spans="1:14" x14ac:dyDescent="0.2">
      <c r="A868" t="s">
        <v>201</v>
      </c>
      <c r="B868" s="1">
        <v>0.4375</v>
      </c>
      <c r="C868" t="s">
        <v>7</v>
      </c>
      <c r="D868" t="s">
        <v>8</v>
      </c>
      <c r="E868" t="s">
        <v>198</v>
      </c>
      <c r="F868">
        <v>945</v>
      </c>
      <c r="G868" t="str">
        <f>VLOOKUP(Tabel1[[#This Row],[Gruppe]],Statistikkoder!$A$1:$C$158,2,FALSE)</f>
        <v xml:space="preserve">    Pendler Bil &lt; 1,95 m                            </v>
      </c>
      <c r="H868">
        <v>1</v>
      </c>
      <c r="I868">
        <v>1</v>
      </c>
      <c r="J868">
        <v>6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201</v>
      </c>
      <c r="B869" s="1">
        <v>0.4375</v>
      </c>
      <c r="C869" t="s">
        <v>7</v>
      </c>
      <c r="D869" t="s">
        <v>8</v>
      </c>
      <c r="E869" t="s">
        <v>198</v>
      </c>
      <c r="F869">
        <v>950</v>
      </c>
      <c r="G869" t="str">
        <f>VLOOKUP(Tabel1[[#This Row],[Gruppe]],Statistikkoder!$A$1:$C$158,2,FALSE)</f>
        <v>    Pendler Bil &gt; 1,95 m                            </v>
      </c>
      <c r="H869">
        <v>1</v>
      </c>
      <c r="I869">
        <v>2</v>
      </c>
      <c r="J869">
        <v>5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201</v>
      </c>
      <c r="B870" s="1">
        <v>0.4375</v>
      </c>
      <c r="C870" t="s">
        <v>7</v>
      </c>
      <c r="D870" t="s">
        <v>8</v>
      </c>
      <c r="E870" t="s">
        <v>198</v>
      </c>
      <c r="F870">
        <v>996</v>
      </c>
      <c r="G870" t="str">
        <f>VLOOKUP(Tabel1[[#This Row],[Gruppe]],Statistikkoder!$A$1:$C$158,2,FALSE)</f>
        <v>    Passager i køretøj                            </v>
      </c>
      <c r="H870">
        <v>740</v>
      </c>
      <c r="I870">
        <v>740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Passager</v>
      </c>
    </row>
    <row r="871" spans="1:14" x14ac:dyDescent="0.2">
      <c r="A871" t="s">
        <v>201</v>
      </c>
      <c r="B871" s="1">
        <v>0.4375</v>
      </c>
      <c r="C871" t="s">
        <v>7</v>
      </c>
      <c r="D871" t="s">
        <v>8</v>
      </c>
      <c r="E871" t="s">
        <v>198</v>
      </c>
      <c r="F871">
        <v>997</v>
      </c>
      <c r="G871" t="str">
        <f>VLOOKUP(Tabel1[[#This Row],[Gruppe]],Statistikkoder!$A$1:$C$158,2,FALSE)</f>
        <v>    Passager ekstra i bil                          </v>
      </c>
      <c r="H871">
        <v>5</v>
      </c>
      <c r="I871">
        <v>5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Passager</v>
      </c>
    </row>
    <row r="872" spans="1:14" x14ac:dyDescent="0.2">
      <c r="A872" t="s">
        <v>201</v>
      </c>
      <c r="B872" s="1">
        <v>0.4375</v>
      </c>
      <c r="C872" t="s">
        <v>6</v>
      </c>
      <c r="D872" t="s">
        <v>5</v>
      </c>
      <c r="E872" t="s">
        <v>196</v>
      </c>
      <c r="F872">
        <v>10</v>
      </c>
      <c r="G872" t="str">
        <f>VLOOKUP(Tabel1[[#This Row],[Gruppe]],Statistikkoder!$A$1:$C$158,2,FALSE)</f>
        <v>    Voksen gående                    </v>
      </c>
      <c r="H872">
        <v>64</v>
      </c>
      <c r="I872">
        <v>64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Passager</v>
      </c>
    </row>
    <row r="873" spans="1:14" x14ac:dyDescent="0.2">
      <c r="A873" t="s">
        <v>201</v>
      </c>
      <c r="B873" s="1">
        <v>0.4375</v>
      </c>
      <c r="C873" t="s">
        <v>6</v>
      </c>
      <c r="D873" t="s">
        <v>5</v>
      </c>
      <c r="E873" t="s">
        <v>196</v>
      </c>
      <c r="F873">
        <v>14</v>
      </c>
      <c r="G873" t="str">
        <f>VLOOKUP(Tabel1[[#This Row],[Gruppe]],Statistikkoder!$A$1:$C$158,2,FALSE)</f>
        <v xml:space="preserve">    DSB togrejsende                         </v>
      </c>
      <c r="H873">
        <v>5</v>
      </c>
      <c r="I873">
        <v>5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Passager</v>
      </c>
    </row>
    <row r="874" spans="1:14" x14ac:dyDescent="0.2">
      <c r="A874" t="s">
        <v>201</v>
      </c>
      <c r="B874" s="1">
        <v>0.4375</v>
      </c>
      <c r="C874" t="s">
        <v>6</v>
      </c>
      <c r="D874" t="s">
        <v>5</v>
      </c>
      <c r="E874" t="s">
        <v>196</v>
      </c>
      <c r="F874">
        <v>18</v>
      </c>
      <c r="G874" t="str">
        <f>VLOOKUP(Tabel1[[#This Row],[Gruppe]],Statistikkoder!$A$1:$C$158,2,FALSE)</f>
        <v xml:space="preserve">    KE Busrejsende                          </v>
      </c>
      <c r="H874">
        <v>125</v>
      </c>
      <c r="I874">
        <v>125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Passager</v>
      </c>
    </row>
    <row r="875" spans="1:14" x14ac:dyDescent="0.2">
      <c r="A875" t="s">
        <v>201</v>
      </c>
      <c r="B875" s="1">
        <v>0.4375</v>
      </c>
      <c r="C875" t="s">
        <v>6</v>
      </c>
      <c r="D875" t="s">
        <v>5</v>
      </c>
      <c r="E875" t="s">
        <v>196</v>
      </c>
      <c r="F875">
        <v>20</v>
      </c>
      <c r="G875" t="str">
        <f>VLOOKUP(Tabel1[[#This Row],[Gruppe]],Statistikkoder!$A$1:$C$158,2,FALSE)</f>
        <v>    Barn 12-15 år gående              </v>
      </c>
      <c r="H875">
        <v>6</v>
      </c>
      <c r="I875">
        <v>6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Passager</v>
      </c>
    </row>
    <row r="876" spans="1:14" x14ac:dyDescent="0.2">
      <c r="A876" t="s">
        <v>201</v>
      </c>
      <c r="B876" s="1">
        <v>0.4375</v>
      </c>
      <c r="C876" t="s">
        <v>6</v>
      </c>
      <c r="D876" t="s">
        <v>5</v>
      </c>
      <c r="E876" t="s">
        <v>196</v>
      </c>
      <c r="F876">
        <v>30</v>
      </c>
      <c r="G876" t="str">
        <f>VLOOKUP(Tabel1[[#This Row],[Gruppe]],Statistikkoder!$A$1:$C$158,2,FALSE)</f>
        <v>    Barn  0-11 år gående              </v>
      </c>
      <c r="H876">
        <v>19</v>
      </c>
      <c r="I876">
        <v>19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Passager</v>
      </c>
    </row>
    <row r="877" spans="1:14" x14ac:dyDescent="0.2">
      <c r="A877" t="s">
        <v>201</v>
      </c>
      <c r="B877" s="1">
        <v>0.4375</v>
      </c>
      <c r="C877" t="s">
        <v>6</v>
      </c>
      <c r="D877" t="s">
        <v>5</v>
      </c>
      <c r="E877" t="s">
        <v>196</v>
      </c>
      <c r="F877">
        <v>40</v>
      </c>
      <c r="G877" t="str">
        <f>VLOOKUP(Tabel1[[#This Row],[Gruppe]],Statistikkoder!$A$1:$C$158,2,FALSE)</f>
        <v>    Pensionist gående                </v>
      </c>
      <c r="H877">
        <v>13</v>
      </c>
      <c r="I877">
        <v>13</v>
      </c>
      <c r="J877">
        <v>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Passager</v>
      </c>
    </row>
    <row r="878" spans="1:14" x14ac:dyDescent="0.2">
      <c r="A878" t="s">
        <v>201</v>
      </c>
      <c r="B878" s="1">
        <v>0.4375</v>
      </c>
      <c r="C878" t="s">
        <v>6</v>
      </c>
      <c r="D878" t="s">
        <v>5</v>
      </c>
      <c r="E878" t="s">
        <v>196</v>
      </c>
      <c r="F878">
        <v>110</v>
      </c>
      <c r="G878" t="str">
        <f>VLOOKUP(Tabel1[[#This Row],[Gruppe]],Statistikkoder!$A$1:$C$158,2,FALSE)</f>
        <v>    Bil &lt; 1,95 m                            </v>
      </c>
      <c r="H878">
        <v>183</v>
      </c>
      <c r="I878">
        <v>601</v>
      </c>
      <c r="J878">
        <v>1095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Personbil</v>
      </c>
    </row>
    <row r="879" spans="1:14" x14ac:dyDescent="0.2">
      <c r="A879" t="s">
        <v>201</v>
      </c>
      <c r="B879" s="1">
        <v>0.4375</v>
      </c>
      <c r="C879" t="s">
        <v>6</v>
      </c>
      <c r="D879" t="s">
        <v>5</v>
      </c>
      <c r="E879" t="s">
        <v>196</v>
      </c>
      <c r="F879">
        <v>115</v>
      </c>
      <c r="G879" t="str">
        <f>VLOOKUP(Tabel1[[#This Row],[Gruppe]],Statistikkoder!$A$1:$C$158,2,FALSE)</f>
        <v>    Bil &lt; 1,95 m med anhænger                </v>
      </c>
      <c r="H879">
        <v>2</v>
      </c>
      <c r="I879">
        <v>8</v>
      </c>
      <c r="J879">
        <v>10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Personbil</v>
      </c>
    </row>
    <row r="880" spans="1:14" x14ac:dyDescent="0.2">
      <c r="A880" t="s">
        <v>201</v>
      </c>
      <c r="B880" s="1">
        <v>0.4375</v>
      </c>
      <c r="C880" t="s">
        <v>6</v>
      </c>
      <c r="D880" t="s">
        <v>5</v>
      </c>
      <c r="E880" t="s">
        <v>196</v>
      </c>
      <c r="F880">
        <v>120</v>
      </c>
      <c r="G880" t="str">
        <f>VLOOKUP(Tabel1[[#This Row],[Gruppe]],Statistikkoder!$A$1:$C$158,2,FALSE)</f>
        <v>    Bil &gt; 1,95 m                            </v>
      </c>
      <c r="H880">
        <v>12</v>
      </c>
      <c r="I880">
        <v>47</v>
      </c>
      <c r="J880">
        <v>72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Personbil</v>
      </c>
    </row>
    <row r="881" spans="1:14" x14ac:dyDescent="0.2">
      <c r="A881" t="s">
        <v>201</v>
      </c>
      <c r="B881" s="1">
        <v>0.4375</v>
      </c>
      <c r="C881" t="s">
        <v>6</v>
      </c>
      <c r="D881" t="s">
        <v>5</v>
      </c>
      <c r="E881" t="s">
        <v>196</v>
      </c>
      <c r="F881">
        <v>125</v>
      </c>
      <c r="G881" t="str">
        <f>VLOOKUP(Tabel1[[#This Row],[Gruppe]],Statistikkoder!$A$1:$C$158,2,FALSE)</f>
        <v>    Bil &gt; 1,95 m med anhænger                </v>
      </c>
      <c r="H881">
        <v>5</v>
      </c>
      <c r="I881">
        <v>16</v>
      </c>
      <c r="J881">
        <v>25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 x14ac:dyDescent="0.2">
      <c r="A882" t="s">
        <v>201</v>
      </c>
      <c r="B882" s="1">
        <v>0.4375</v>
      </c>
      <c r="C882" t="s">
        <v>6</v>
      </c>
      <c r="D882" t="s">
        <v>5</v>
      </c>
      <c r="E882" t="s">
        <v>196</v>
      </c>
      <c r="F882">
        <v>130</v>
      </c>
      <c r="G882" t="str">
        <f>VLOOKUP(Tabel1[[#This Row],[Gruppe]],Statistikkoder!$A$1:$C$158,2,FALSE)</f>
        <v>    Bil &lt; 1,95 m pensionist                  </v>
      </c>
      <c r="H882">
        <v>64</v>
      </c>
      <c r="I882">
        <v>124</v>
      </c>
      <c r="J882">
        <v>384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Personbil</v>
      </c>
    </row>
    <row r="883" spans="1:14" x14ac:dyDescent="0.2">
      <c r="A883" t="s">
        <v>201</v>
      </c>
      <c r="B883" s="1">
        <v>0.4375</v>
      </c>
      <c r="C883" t="s">
        <v>6</v>
      </c>
      <c r="D883" t="s">
        <v>5</v>
      </c>
      <c r="E883" t="s">
        <v>196</v>
      </c>
      <c r="F883">
        <v>140</v>
      </c>
      <c r="G883" t="str">
        <f>VLOOKUP(Tabel1[[#This Row],[Gruppe]],Statistikkoder!$A$1:$C$158,2,FALSE)</f>
        <v>    Bil &gt; 1,95 m pensionist              </v>
      </c>
      <c r="H883">
        <v>1</v>
      </c>
      <c r="I883">
        <v>2</v>
      </c>
      <c r="J883">
        <v>6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Personbil</v>
      </c>
    </row>
    <row r="884" spans="1:14" x14ac:dyDescent="0.2">
      <c r="A884" t="s">
        <v>201</v>
      </c>
      <c r="B884" s="1">
        <v>0.4375</v>
      </c>
      <c r="C884" t="s">
        <v>6</v>
      </c>
      <c r="D884" t="s">
        <v>5</v>
      </c>
      <c r="E884" t="s">
        <v>196</v>
      </c>
      <c r="F884">
        <v>145</v>
      </c>
      <c r="G884" t="str">
        <f>VLOOKUP(Tabel1[[#This Row],[Gruppe]],Statistikkoder!$A$1:$C$158,2,FALSE)</f>
        <v>    Bil &gt; 1,95 m med anhænger pensionist  </v>
      </c>
      <c r="H884">
        <v>2</v>
      </c>
      <c r="I884">
        <v>4</v>
      </c>
      <c r="J884">
        <v>28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Personbil</v>
      </c>
    </row>
    <row r="885" spans="1:14" x14ac:dyDescent="0.2">
      <c r="A885" t="s">
        <v>201</v>
      </c>
      <c r="B885" s="1">
        <v>0.4375</v>
      </c>
      <c r="C885" t="s">
        <v>6</v>
      </c>
      <c r="D885" t="s">
        <v>5</v>
      </c>
      <c r="E885" t="s">
        <v>196</v>
      </c>
      <c r="F885">
        <v>150</v>
      </c>
      <c r="G885" t="str">
        <f>VLOOKUP(Tabel1[[#This Row],[Gruppe]],Statistikkoder!$A$1:$C$158,2,FALSE)</f>
        <v>    Bil &lt; 2,95 m handicap                </v>
      </c>
      <c r="H885">
        <v>5</v>
      </c>
      <c r="I885">
        <v>10</v>
      </c>
      <c r="J885">
        <v>30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Personbil</v>
      </c>
    </row>
    <row r="886" spans="1:14" x14ac:dyDescent="0.2">
      <c r="A886" t="s">
        <v>201</v>
      </c>
      <c r="B886" s="1">
        <v>0.4375</v>
      </c>
      <c r="C886" t="s">
        <v>6</v>
      </c>
      <c r="D886" t="s">
        <v>5</v>
      </c>
      <c r="E886" t="s">
        <v>196</v>
      </c>
      <c r="F886">
        <v>310</v>
      </c>
      <c r="G886" t="str">
        <f>VLOOKUP(Tabel1[[#This Row],[Gruppe]],Statistikkoder!$A$1:$C$158,2,FALSE)</f>
        <v>    Autocamper &lt;  8 meter                </v>
      </c>
      <c r="H886">
        <v>3</v>
      </c>
      <c r="I886">
        <v>10</v>
      </c>
      <c r="J886">
        <v>24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Autocamper</v>
      </c>
    </row>
    <row r="887" spans="1:14" x14ac:dyDescent="0.2">
      <c r="A887" t="s">
        <v>201</v>
      </c>
      <c r="B887" s="1">
        <v>0.4375</v>
      </c>
      <c r="C887" t="s">
        <v>6</v>
      </c>
      <c r="D887" t="s">
        <v>5</v>
      </c>
      <c r="E887" t="s">
        <v>196</v>
      </c>
      <c r="F887">
        <v>330</v>
      </c>
      <c r="G887" t="str">
        <f>VLOOKUP(Tabel1[[#This Row],[Gruppe]],Statistikkoder!$A$1:$C$158,2,FALSE)</f>
        <v>    Autocamper &lt;  8 meter pensionist      </v>
      </c>
      <c r="H887">
        <v>2</v>
      </c>
      <c r="I887">
        <v>4</v>
      </c>
      <c r="J887">
        <v>16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Autocamper</v>
      </c>
    </row>
    <row r="888" spans="1:14" x14ac:dyDescent="0.2">
      <c r="A888" t="s">
        <v>201</v>
      </c>
      <c r="B888" s="1">
        <v>0.4375</v>
      </c>
      <c r="C888" t="s">
        <v>6</v>
      </c>
      <c r="D888" t="s">
        <v>5</v>
      </c>
      <c r="E888" t="s">
        <v>196</v>
      </c>
      <c r="F888">
        <v>410</v>
      </c>
      <c r="G888" t="str">
        <f>VLOOKUP(Tabel1[[#This Row],[Gruppe]],Statistikkoder!$A$1:$C$158,2,FALSE)</f>
        <v>    MC                                    </v>
      </c>
      <c r="H888">
        <v>4</v>
      </c>
      <c r="I888">
        <v>5</v>
      </c>
      <c r="J888">
        <v>8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MC/Knallert</v>
      </c>
    </row>
    <row r="889" spans="1:14" x14ac:dyDescent="0.2">
      <c r="A889" t="s">
        <v>201</v>
      </c>
      <c r="B889" s="1">
        <v>0.4375</v>
      </c>
      <c r="C889" t="s">
        <v>6</v>
      </c>
      <c r="D889" t="s">
        <v>5</v>
      </c>
      <c r="E889" t="s">
        <v>196</v>
      </c>
      <c r="F889">
        <v>510</v>
      </c>
      <c r="G889" t="str">
        <f>VLOOKUP(Tabel1[[#This Row],[Gruppe]],Statistikkoder!$A$1:$C$158,2,FALSE)</f>
        <v>    Cykel Voksen                            </v>
      </c>
      <c r="H889">
        <v>3</v>
      </c>
      <c r="I889">
        <v>0</v>
      </c>
      <c r="J889">
        <v>3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Cykel</v>
      </c>
    </row>
    <row r="890" spans="1:14" x14ac:dyDescent="0.2">
      <c r="A890" t="s">
        <v>201</v>
      </c>
      <c r="B890" s="1">
        <v>0.4375</v>
      </c>
      <c r="C890" t="s">
        <v>6</v>
      </c>
      <c r="D890" t="s">
        <v>5</v>
      </c>
      <c r="E890" t="s">
        <v>196</v>
      </c>
      <c r="F890">
        <v>620</v>
      </c>
      <c r="G890" t="str">
        <f>VLOOKUP(Tabel1[[#This Row],[Gruppe]],Statistikkoder!$A$1:$C$158,2,FALSE)</f>
        <v>    Bus &lt; 14 m incl. passagerer              </v>
      </c>
      <c r="H890">
        <v>2</v>
      </c>
      <c r="I890">
        <v>101</v>
      </c>
      <c r="J890">
        <v>28</v>
      </c>
      <c r="K890">
        <f>IF(AND(Tabel1[[#This Row],[Gruppe]]&gt;=610,Tabel1[[#This Row],[Gruppe]]&lt;=765),Tabel1[[#This Row],[Dækmeter]],0)</f>
        <v>28</v>
      </c>
      <c r="L890">
        <v>0</v>
      </c>
      <c r="M890" t="s">
        <v>3</v>
      </c>
      <c r="N890" t="str">
        <f>VLOOKUP($F890,Statistikkoder!$A$2:$C$158,3,FALSE)</f>
        <v>Bus</v>
      </c>
    </row>
    <row r="891" spans="1:14" x14ac:dyDescent="0.2">
      <c r="A891" t="s">
        <v>201</v>
      </c>
      <c r="B891" s="1">
        <v>0.4375</v>
      </c>
      <c r="C891" t="s">
        <v>6</v>
      </c>
      <c r="D891" t="s">
        <v>5</v>
      </c>
      <c r="E891" t="s">
        <v>196</v>
      </c>
      <c r="F891">
        <v>945</v>
      </c>
      <c r="G891" t="str">
        <f>VLOOKUP(Tabel1[[#This Row],[Gruppe]],Statistikkoder!$A$1:$C$158,2,FALSE)</f>
        <v xml:space="preserve">    Pendler Bil &lt; 1,95 m                            </v>
      </c>
      <c r="H891">
        <v>11</v>
      </c>
      <c r="I891">
        <v>23</v>
      </c>
      <c r="J891">
        <v>65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Personbil</v>
      </c>
    </row>
    <row r="892" spans="1:14" x14ac:dyDescent="0.2">
      <c r="A892" t="s">
        <v>201</v>
      </c>
      <c r="B892" s="1">
        <v>0.4375</v>
      </c>
      <c r="C892" t="s">
        <v>6</v>
      </c>
      <c r="D892" t="s">
        <v>5</v>
      </c>
      <c r="E892" t="s">
        <v>196</v>
      </c>
      <c r="F892">
        <v>996</v>
      </c>
      <c r="G892" t="str">
        <f>VLOOKUP(Tabel1[[#This Row],[Gruppe]],Statistikkoder!$A$1:$C$158,2,FALSE)</f>
        <v>    Passager i køretøj                            </v>
      </c>
      <c r="H892">
        <v>955</v>
      </c>
      <c r="I892">
        <v>955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Passager</v>
      </c>
    </row>
    <row r="893" spans="1:14" x14ac:dyDescent="0.2">
      <c r="A893" t="s">
        <v>201</v>
      </c>
      <c r="B893" s="1">
        <v>0.4375</v>
      </c>
      <c r="C893" t="s">
        <v>6</v>
      </c>
      <c r="D893" t="s">
        <v>5</v>
      </c>
      <c r="E893" t="s">
        <v>196</v>
      </c>
      <c r="F893">
        <v>997</v>
      </c>
      <c r="G893" t="str">
        <f>VLOOKUP(Tabel1[[#This Row],[Gruppe]],Statistikkoder!$A$1:$C$158,2,FALSE)</f>
        <v>    Passager ekstra i bil                          </v>
      </c>
      <c r="H893">
        <v>50</v>
      </c>
      <c r="I893">
        <v>50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Passager</v>
      </c>
    </row>
    <row r="894" spans="1:14" x14ac:dyDescent="0.2">
      <c r="A894" t="s">
        <v>201</v>
      </c>
      <c r="B894" s="1">
        <v>0.52083333333333337</v>
      </c>
      <c r="C894" t="s">
        <v>7</v>
      </c>
      <c r="D894" t="s">
        <v>8</v>
      </c>
      <c r="E894" t="s">
        <v>196</v>
      </c>
      <c r="F894">
        <v>10</v>
      </c>
      <c r="G894" t="str">
        <f>VLOOKUP(Tabel1[[#This Row],[Gruppe]],Statistikkoder!$A$1:$C$158,2,FALSE)</f>
        <v>    Voksen gående                    </v>
      </c>
      <c r="H894">
        <v>29</v>
      </c>
      <c r="I894">
        <v>29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Passager</v>
      </c>
    </row>
    <row r="895" spans="1:14" x14ac:dyDescent="0.2">
      <c r="A895" t="s">
        <v>201</v>
      </c>
      <c r="B895" s="1">
        <v>0.52083333333333337</v>
      </c>
      <c r="C895" t="s">
        <v>7</v>
      </c>
      <c r="D895" t="s">
        <v>8</v>
      </c>
      <c r="E895" t="s">
        <v>196</v>
      </c>
      <c r="F895">
        <v>14</v>
      </c>
      <c r="G895" t="str">
        <f>VLOOKUP(Tabel1[[#This Row],[Gruppe]],Statistikkoder!$A$1:$C$158,2,FALSE)</f>
        <v xml:space="preserve">    DSB togrejsende                         </v>
      </c>
      <c r="H895">
        <v>6</v>
      </c>
      <c r="I895">
        <v>6</v>
      </c>
      <c r="J895">
        <v>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Passager</v>
      </c>
    </row>
    <row r="896" spans="1:14" x14ac:dyDescent="0.2">
      <c r="A896" t="s">
        <v>201</v>
      </c>
      <c r="B896" s="1">
        <v>0.52083333333333337</v>
      </c>
      <c r="C896" t="s">
        <v>7</v>
      </c>
      <c r="D896" t="s">
        <v>8</v>
      </c>
      <c r="E896" t="s">
        <v>196</v>
      </c>
      <c r="F896">
        <v>18</v>
      </c>
      <c r="G896" t="str">
        <f>VLOOKUP(Tabel1[[#This Row],[Gruppe]],Statistikkoder!$A$1:$C$158,2,FALSE)</f>
        <v xml:space="preserve">    KE Busrejsende                          </v>
      </c>
      <c r="H896">
        <v>120</v>
      </c>
      <c r="I896">
        <v>120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Passager</v>
      </c>
    </row>
    <row r="897" spans="1:14" x14ac:dyDescent="0.2">
      <c r="A897" t="s">
        <v>201</v>
      </c>
      <c r="B897" s="1">
        <v>0.52083333333333337</v>
      </c>
      <c r="C897" t="s">
        <v>7</v>
      </c>
      <c r="D897" t="s">
        <v>8</v>
      </c>
      <c r="E897" t="s">
        <v>196</v>
      </c>
      <c r="F897">
        <v>20</v>
      </c>
      <c r="G897" t="str">
        <f>VLOOKUP(Tabel1[[#This Row],[Gruppe]],Statistikkoder!$A$1:$C$158,2,FALSE)</f>
        <v>    Barn 12-15 år gående              </v>
      </c>
      <c r="H897">
        <v>6</v>
      </c>
      <c r="I897">
        <v>6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Passager</v>
      </c>
    </row>
    <row r="898" spans="1:14" x14ac:dyDescent="0.2">
      <c r="A898" t="s">
        <v>201</v>
      </c>
      <c r="B898" s="1">
        <v>0.52083333333333337</v>
      </c>
      <c r="C898" t="s">
        <v>7</v>
      </c>
      <c r="D898" t="s">
        <v>8</v>
      </c>
      <c r="E898" t="s">
        <v>196</v>
      </c>
      <c r="F898">
        <v>30</v>
      </c>
      <c r="G898" t="str">
        <f>VLOOKUP(Tabel1[[#This Row],[Gruppe]],Statistikkoder!$A$1:$C$158,2,FALSE)</f>
        <v>    Barn  0-11 år gående              </v>
      </c>
      <c r="H898">
        <v>4</v>
      </c>
      <c r="I898">
        <v>4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Passager</v>
      </c>
    </row>
    <row r="899" spans="1:14" x14ac:dyDescent="0.2">
      <c r="A899" t="s">
        <v>201</v>
      </c>
      <c r="B899" s="1">
        <v>0.52083333333333337</v>
      </c>
      <c r="C899" t="s">
        <v>7</v>
      </c>
      <c r="D899" t="s">
        <v>8</v>
      </c>
      <c r="E899" t="s">
        <v>196</v>
      </c>
      <c r="F899">
        <v>40</v>
      </c>
      <c r="G899" t="str">
        <f>VLOOKUP(Tabel1[[#This Row],[Gruppe]],Statistikkoder!$A$1:$C$158,2,FALSE)</f>
        <v>    Pensionist gående                </v>
      </c>
      <c r="H899">
        <v>10</v>
      </c>
      <c r="I899">
        <v>10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Passager</v>
      </c>
    </row>
    <row r="900" spans="1:14" x14ac:dyDescent="0.2">
      <c r="A900" t="s">
        <v>201</v>
      </c>
      <c r="B900" s="1">
        <v>0.52083333333333337</v>
      </c>
      <c r="C900" t="s">
        <v>7</v>
      </c>
      <c r="D900" t="s">
        <v>8</v>
      </c>
      <c r="E900" t="s">
        <v>196</v>
      </c>
      <c r="F900">
        <v>110</v>
      </c>
      <c r="G900" t="str">
        <f>VLOOKUP(Tabel1[[#This Row],[Gruppe]],Statistikkoder!$A$1:$C$158,2,FALSE)</f>
        <v>    Bil &lt; 1,95 m                            </v>
      </c>
      <c r="H900">
        <v>100</v>
      </c>
      <c r="I900">
        <v>283</v>
      </c>
      <c r="J900">
        <v>598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Personbil</v>
      </c>
    </row>
    <row r="901" spans="1:14" x14ac:dyDescent="0.2">
      <c r="A901" t="s">
        <v>201</v>
      </c>
      <c r="B901" s="1">
        <v>0.52083333333333337</v>
      </c>
      <c r="C901" t="s">
        <v>7</v>
      </c>
      <c r="D901" t="s">
        <v>8</v>
      </c>
      <c r="E901" t="s">
        <v>196</v>
      </c>
      <c r="F901">
        <v>114</v>
      </c>
      <c r="G901" t="str">
        <f>VLOOKUP(Tabel1[[#This Row],[Gruppe]],Statistikkoder!$A$1:$C$158,2,FALSE)</f>
        <v>    Bil Fribillet                            </v>
      </c>
      <c r="H901">
        <v>1</v>
      </c>
      <c r="I901">
        <v>1</v>
      </c>
      <c r="J901">
        <v>6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Personbil</v>
      </c>
    </row>
    <row r="902" spans="1:14" x14ac:dyDescent="0.2">
      <c r="A902" t="s">
        <v>201</v>
      </c>
      <c r="B902" s="1">
        <v>0.52083333333333337</v>
      </c>
      <c r="C902" t="s">
        <v>7</v>
      </c>
      <c r="D902" t="s">
        <v>8</v>
      </c>
      <c r="E902" t="s">
        <v>196</v>
      </c>
      <c r="F902">
        <v>120</v>
      </c>
      <c r="G902" t="str">
        <f>VLOOKUP(Tabel1[[#This Row],[Gruppe]],Statistikkoder!$A$1:$C$158,2,FALSE)</f>
        <v>    Bil &gt; 1,95 m                            </v>
      </c>
      <c r="H902">
        <v>7</v>
      </c>
      <c r="I902">
        <v>24</v>
      </c>
      <c r="J902">
        <v>42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Personbil</v>
      </c>
    </row>
    <row r="903" spans="1:14" x14ac:dyDescent="0.2">
      <c r="A903" t="s">
        <v>201</v>
      </c>
      <c r="B903" s="1">
        <v>0.52083333333333337</v>
      </c>
      <c r="C903" t="s">
        <v>7</v>
      </c>
      <c r="D903" t="s">
        <v>8</v>
      </c>
      <c r="E903" t="s">
        <v>196</v>
      </c>
      <c r="F903">
        <v>125</v>
      </c>
      <c r="G903" t="str">
        <f>VLOOKUP(Tabel1[[#This Row],[Gruppe]],Statistikkoder!$A$1:$C$158,2,FALSE)</f>
        <v>    Bil &gt; 1,95 m med anhænger                </v>
      </c>
      <c r="H903">
        <v>5</v>
      </c>
      <c r="I903">
        <v>12</v>
      </c>
      <c r="J903">
        <v>43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Personbil</v>
      </c>
    </row>
    <row r="904" spans="1:14" x14ac:dyDescent="0.2">
      <c r="A904" t="s">
        <v>201</v>
      </c>
      <c r="B904" s="1">
        <v>0.52083333333333337</v>
      </c>
      <c r="C904" t="s">
        <v>7</v>
      </c>
      <c r="D904" t="s">
        <v>8</v>
      </c>
      <c r="E904" t="s">
        <v>196</v>
      </c>
      <c r="F904">
        <v>130</v>
      </c>
      <c r="G904" t="str">
        <f>VLOOKUP(Tabel1[[#This Row],[Gruppe]],Statistikkoder!$A$1:$C$158,2,FALSE)</f>
        <v>    Bil &lt; 1,95 m pensionist                  </v>
      </c>
      <c r="H904">
        <v>94</v>
      </c>
      <c r="I904">
        <v>178</v>
      </c>
      <c r="J904">
        <v>564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Personbil</v>
      </c>
    </row>
    <row r="905" spans="1:14" x14ac:dyDescent="0.2">
      <c r="A905" t="s">
        <v>201</v>
      </c>
      <c r="B905" s="1">
        <v>0.52083333333333337</v>
      </c>
      <c r="C905" t="s">
        <v>7</v>
      </c>
      <c r="D905" t="s">
        <v>8</v>
      </c>
      <c r="E905" t="s">
        <v>196</v>
      </c>
      <c r="F905">
        <v>135</v>
      </c>
      <c r="G905" t="str">
        <f>VLOOKUP(Tabel1[[#This Row],[Gruppe]],Statistikkoder!$A$1:$C$158,2,FALSE)</f>
        <v>    Bil &lt; 1,95 m med anhænger pensionist    </v>
      </c>
      <c r="H905">
        <v>1</v>
      </c>
      <c r="I905">
        <v>2</v>
      </c>
      <c r="J905">
        <v>11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Personbil</v>
      </c>
    </row>
    <row r="906" spans="1:14" x14ac:dyDescent="0.2">
      <c r="A906" t="s">
        <v>201</v>
      </c>
      <c r="B906" s="1">
        <v>0.52083333333333337</v>
      </c>
      <c r="C906" t="s">
        <v>7</v>
      </c>
      <c r="D906" t="s">
        <v>8</v>
      </c>
      <c r="E906" t="s">
        <v>196</v>
      </c>
      <c r="F906">
        <v>140</v>
      </c>
      <c r="G906" t="str">
        <f>VLOOKUP(Tabel1[[#This Row],[Gruppe]],Statistikkoder!$A$1:$C$158,2,FALSE)</f>
        <v>    Bil &gt; 1,95 m pensionist              </v>
      </c>
      <c r="H906">
        <v>1</v>
      </c>
      <c r="I906">
        <v>2</v>
      </c>
      <c r="J906">
        <v>6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Personbil</v>
      </c>
    </row>
    <row r="907" spans="1:14" x14ac:dyDescent="0.2">
      <c r="A907" t="s">
        <v>201</v>
      </c>
      <c r="B907" s="1">
        <v>0.52083333333333337</v>
      </c>
      <c r="C907" t="s">
        <v>7</v>
      </c>
      <c r="D907" t="s">
        <v>8</v>
      </c>
      <c r="E907" t="s">
        <v>196</v>
      </c>
      <c r="F907">
        <v>145</v>
      </c>
      <c r="G907" t="str">
        <f>VLOOKUP(Tabel1[[#This Row],[Gruppe]],Statistikkoder!$A$1:$C$158,2,FALSE)</f>
        <v>    Bil &gt; 1,95 m med anhænger pensionist  </v>
      </c>
      <c r="H907">
        <v>1</v>
      </c>
      <c r="I907">
        <v>2</v>
      </c>
      <c r="J907">
        <v>16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Personbil</v>
      </c>
    </row>
    <row r="908" spans="1:14" x14ac:dyDescent="0.2">
      <c r="A908" t="s">
        <v>201</v>
      </c>
      <c r="B908" s="1">
        <v>0.52083333333333337</v>
      </c>
      <c r="C908" t="s">
        <v>7</v>
      </c>
      <c r="D908" t="s">
        <v>8</v>
      </c>
      <c r="E908" t="s">
        <v>196</v>
      </c>
      <c r="F908">
        <v>150</v>
      </c>
      <c r="G908" t="str">
        <f>VLOOKUP(Tabel1[[#This Row],[Gruppe]],Statistikkoder!$A$1:$C$158,2,FALSE)</f>
        <v>    Bil &lt; 2,95 m handicap                </v>
      </c>
      <c r="H908">
        <v>5</v>
      </c>
      <c r="I908">
        <v>10</v>
      </c>
      <c r="J908">
        <v>30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201</v>
      </c>
      <c r="B909" s="1">
        <v>0.52083333333333337</v>
      </c>
      <c r="C909" t="s">
        <v>7</v>
      </c>
      <c r="D909" t="s">
        <v>8</v>
      </c>
      <c r="E909" t="s">
        <v>196</v>
      </c>
      <c r="F909">
        <v>310</v>
      </c>
      <c r="G909" t="str">
        <f>VLOOKUP(Tabel1[[#This Row],[Gruppe]],Statistikkoder!$A$1:$C$158,2,FALSE)</f>
        <v>    Autocamper &lt;  8 meter                </v>
      </c>
      <c r="H909">
        <v>3</v>
      </c>
      <c r="I909">
        <v>7</v>
      </c>
      <c r="J909">
        <v>24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Autocamper</v>
      </c>
    </row>
    <row r="910" spans="1:14" x14ac:dyDescent="0.2">
      <c r="A910" t="s">
        <v>201</v>
      </c>
      <c r="B910" s="1">
        <v>0.52083333333333337</v>
      </c>
      <c r="C910" t="s">
        <v>7</v>
      </c>
      <c r="D910" t="s">
        <v>8</v>
      </c>
      <c r="E910" t="s">
        <v>196</v>
      </c>
      <c r="F910">
        <v>410</v>
      </c>
      <c r="G910" t="str">
        <f>VLOOKUP(Tabel1[[#This Row],[Gruppe]],Statistikkoder!$A$1:$C$158,2,FALSE)</f>
        <v>    MC                                    </v>
      </c>
      <c r="H910">
        <v>3</v>
      </c>
      <c r="I910">
        <v>4</v>
      </c>
      <c r="J910">
        <v>6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MC/Knallert</v>
      </c>
    </row>
    <row r="911" spans="1:14" x14ac:dyDescent="0.2">
      <c r="A911" t="s">
        <v>201</v>
      </c>
      <c r="B911" s="1">
        <v>0.52083333333333337</v>
      </c>
      <c r="C911" t="s">
        <v>7</v>
      </c>
      <c r="D911" t="s">
        <v>8</v>
      </c>
      <c r="E911" t="s">
        <v>196</v>
      </c>
      <c r="F911">
        <v>420</v>
      </c>
      <c r="G911" t="str">
        <f>VLOOKUP(Tabel1[[#This Row],[Gruppe]],Statistikkoder!$A$1:$C$158,2,FALSE)</f>
        <v>    MC/Knallert pensionist                </v>
      </c>
      <c r="H911">
        <v>1</v>
      </c>
      <c r="I911">
        <v>1</v>
      </c>
      <c r="J911">
        <v>2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MC/Knallert</v>
      </c>
    </row>
    <row r="912" spans="1:14" x14ac:dyDescent="0.2">
      <c r="A912" t="s">
        <v>201</v>
      </c>
      <c r="B912" s="1">
        <v>0.52083333333333337</v>
      </c>
      <c r="C912" t="s">
        <v>7</v>
      </c>
      <c r="D912" t="s">
        <v>8</v>
      </c>
      <c r="E912" t="s">
        <v>196</v>
      </c>
      <c r="F912">
        <v>510</v>
      </c>
      <c r="G912" t="str">
        <f>VLOOKUP(Tabel1[[#This Row],[Gruppe]],Statistikkoder!$A$1:$C$158,2,FALSE)</f>
        <v>    Cykel Voksen                            </v>
      </c>
      <c r="H912">
        <v>14</v>
      </c>
      <c r="I912">
        <v>0</v>
      </c>
      <c r="J912">
        <v>14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Cykel</v>
      </c>
    </row>
    <row r="913" spans="1:14" x14ac:dyDescent="0.2">
      <c r="A913" t="s">
        <v>201</v>
      </c>
      <c r="B913" s="1">
        <v>0.52083333333333337</v>
      </c>
      <c r="C913" t="s">
        <v>7</v>
      </c>
      <c r="D913" t="s">
        <v>8</v>
      </c>
      <c r="E913" t="s">
        <v>196</v>
      </c>
      <c r="F913">
        <v>520</v>
      </c>
      <c r="G913" t="str">
        <f>VLOOKUP(Tabel1[[#This Row],[Gruppe]],Statistikkoder!$A$1:$C$158,2,FALSE)</f>
        <v>    Cykel Barn 12-15 år                      </v>
      </c>
      <c r="H913">
        <v>1</v>
      </c>
      <c r="I913">
        <v>0</v>
      </c>
      <c r="J913">
        <v>1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Cykel</v>
      </c>
    </row>
    <row r="914" spans="1:14" x14ac:dyDescent="0.2">
      <c r="A914" t="s">
        <v>201</v>
      </c>
      <c r="B914" s="1">
        <v>0.52083333333333337</v>
      </c>
      <c r="C914" t="s">
        <v>7</v>
      </c>
      <c r="D914" t="s">
        <v>8</v>
      </c>
      <c r="E914" t="s">
        <v>196</v>
      </c>
      <c r="F914">
        <v>540</v>
      </c>
      <c r="G914" t="str">
        <f>VLOOKUP(Tabel1[[#This Row],[Gruppe]],Statistikkoder!$A$1:$C$158,2,FALSE)</f>
        <v>    Cykel m/anhænger Voksen                  </v>
      </c>
      <c r="H914">
        <v>1</v>
      </c>
      <c r="I914">
        <v>0</v>
      </c>
      <c r="J914">
        <v>1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Cykel</v>
      </c>
    </row>
    <row r="915" spans="1:14" x14ac:dyDescent="0.2">
      <c r="A915" t="s">
        <v>201</v>
      </c>
      <c r="B915" s="1">
        <v>0.52083333333333337</v>
      </c>
      <c r="C915" t="s">
        <v>7</v>
      </c>
      <c r="D915" t="s">
        <v>8</v>
      </c>
      <c r="E915" t="s">
        <v>196</v>
      </c>
      <c r="F915">
        <v>620</v>
      </c>
      <c r="G915" t="str">
        <f>VLOOKUP(Tabel1[[#This Row],[Gruppe]],Statistikkoder!$A$1:$C$158,2,FALSE)</f>
        <v>    Bus &lt; 14 m incl. passagerer              </v>
      </c>
      <c r="H915">
        <v>2</v>
      </c>
      <c r="I915">
        <v>87</v>
      </c>
      <c r="J915">
        <v>28</v>
      </c>
      <c r="K915">
        <f>IF(AND(Tabel1[[#This Row],[Gruppe]]&gt;=610,Tabel1[[#This Row],[Gruppe]]&lt;=765),Tabel1[[#This Row],[Dækmeter]],0)</f>
        <v>28</v>
      </c>
      <c r="L915">
        <v>0</v>
      </c>
      <c r="M915" t="s">
        <v>3</v>
      </c>
      <c r="N915" t="str">
        <f>VLOOKUP($F915,Statistikkoder!$A$2:$C$158,3,FALSE)</f>
        <v>Bus</v>
      </c>
    </row>
    <row r="916" spans="1:14" x14ac:dyDescent="0.2">
      <c r="A916" t="s">
        <v>201</v>
      </c>
      <c r="B916" s="1">
        <v>0.52083333333333337</v>
      </c>
      <c r="C916" t="s">
        <v>7</v>
      </c>
      <c r="D916" t="s">
        <v>8</v>
      </c>
      <c r="E916" t="s">
        <v>196</v>
      </c>
      <c r="F916">
        <v>730</v>
      </c>
      <c r="G916" t="str">
        <f>VLOOKUP(Tabel1[[#This Row],[Gruppe]],Statistikkoder!$A$1:$C$158,2,FALSE)</f>
        <v>    Sættevogn 17 m. max 40 tons            </v>
      </c>
      <c r="H916">
        <v>1</v>
      </c>
      <c r="I916">
        <v>1</v>
      </c>
      <c r="J916">
        <v>18</v>
      </c>
      <c r="K916">
        <f>IF(AND(Tabel1[[#This Row],[Gruppe]]&gt;=610,Tabel1[[#This Row],[Gruppe]]&lt;=765),Tabel1[[#This Row],[Dækmeter]],0)</f>
        <v>18</v>
      </c>
      <c r="L916">
        <v>0</v>
      </c>
      <c r="M916" t="s">
        <v>3</v>
      </c>
      <c r="N916" t="str">
        <f>VLOOKUP($F916,Statistikkoder!$A$2:$C$158,3,FALSE)</f>
        <v>Sættevogn</v>
      </c>
    </row>
    <row r="917" spans="1:14" x14ac:dyDescent="0.2">
      <c r="A917" t="s">
        <v>201</v>
      </c>
      <c r="B917" s="1">
        <v>0.52083333333333337</v>
      </c>
      <c r="C917" t="s">
        <v>7</v>
      </c>
      <c r="D917" t="s">
        <v>8</v>
      </c>
      <c r="E917" t="s">
        <v>196</v>
      </c>
      <c r="F917">
        <v>740</v>
      </c>
      <c r="G917" t="str">
        <f>VLOOKUP(Tabel1[[#This Row],[Gruppe]],Statistikkoder!$A$1:$C$158,2,FALSE)</f>
        <v>    Vogntog 19 m. max 40 tons                </v>
      </c>
      <c r="H917">
        <v>1</v>
      </c>
      <c r="I917">
        <v>2</v>
      </c>
      <c r="J917">
        <v>20</v>
      </c>
      <c r="K917">
        <f>IF(AND(Tabel1[[#This Row],[Gruppe]]&gt;=610,Tabel1[[#This Row],[Gruppe]]&lt;=765),Tabel1[[#This Row],[Dækmeter]],0)</f>
        <v>20</v>
      </c>
      <c r="L917">
        <v>0</v>
      </c>
      <c r="M917" t="s">
        <v>3</v>
      </c>
      <c r="N917" t="str">
        <f>VLOOKUP($F917,Statistikkoder!$A$2:$C$158,3,FALSE)</f>
        <v>Vogntog</v>
      </c>
    </row>
    <row r="918" spans="1:14" x14ac:dyDescent="0.2">
      <c r="A918" t="s">
        <v>201</v>
      </c>
      <c r="B918" s="1">
        <v>0.52083333333333337</v>
      </c>
      <c r="C918" t="s">
        <v>7</v>
      </c>
      <c r="D918" t="s">
        <v>8</v>
      </c>
      <c r="E918" t="s">
        <v>196</v>
      </c>
      <c r="F918">
        <v>945</v>
      </c>
      <c r="G918" t="str">
        <f>VLOOKUP(Tabel1[[#This Row],[Gruppe]],Statistikkoder!$A$1:$C$158,2,FALSE)</f>
        <v xml:space="preserve">    Pendler Bil &lt; 1,95 m                            </v>
      </c>
      <c r="H918">
        <v>11</v>
      </c>
      <c r="I918">
        <v>21</v>
      </c>
      <c r="J918">
        <v>65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Personbil</v>
      </c>
    </row>
    <row r="919" spans="1:14" x14ac:dyDescent="0.2">
      <c r="A919" t="s">
        <v>201</v>
      </c>
      <c r="B919" s="1">
        <v>0.52083333333333337</v>
      </c>
      <c r="C919" t="s">
        <v>7</v>
      </c>
      <c r="D919" t="s">
        <v>8</v>
      </c>
      <c r="E919" t="s">
        <v>196</v>
      </c>
      <c r="F919">
        <v>950</v>
      </c>
      <c r="G919" t="str">
        <f>VLOOKUP(Tabel1[[#This Row],[Gruppe]],Statistikkoder!$A$1:$C$158,2,FALSE)</f>
        <v>    Pendler Bil &gt; 1,95 m                            </v>
      </c>
      <c r="H919">
        <v>1</v>
      </c>
      <c r="I919">
        <v>4</v>
      </c>
      <c r="J919">
        <v>5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Personbil</v>
      </c>
    </row>
    <row r="920" spans="1:14" x14ac:dyDescent="0.2">
      <c r="A920" t="s">
        <v>201</v>
      </c>
      <c r="B920" s="1">
        <v>0.52083333333333337</v>
      </c>
      <c r="C920" t="s">
        <v>7</v>
      </c>
      <c r="D920" t="s">
        <v>8</v>
      </c>
      <c r="E920" t="s">
        <v>196</v>
      </c>
      <c r="F920">
        <v>996</v>
      </c>
      <c r="G920" t="str">
        <f>VLOOKUP(Tabel1[[#This Row],[Gruppe]],Statistikkoder!$A$1:$C$158,2,FALSE)</f>
        <v>    Passager i køretøj                            </v>
      </c>
      <c r="H920">
        <v>641</v>
      </c>
      <c r="I920">
        <v>641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Passager</v>
      </c>
    </row>
    <row r="921" spans="1:14" x14ac:dyDescent="0.2">
      <c r="A921" t="s">
        <v>201</v>
      </c>
      <c r="B921" s="1">
        <v>0.52083333333333337</v>
      </c>
      <c r="C921" t="s">
        <v>7</v>
      </c>
      <c r="D921" t="s">
        <v>8</v>
      </c>
      <c r="E921" t="s">
        <v>196</v>
      </c>
      <c r="F921">
        <v>997</v>
      </c>
      <c r="G921" t="str">
        <f>VLOOKUP(Tabel1[[#This Row],[Gruppe]],Statistikkoder!$A$1:$C$158,2,FALSE)</f>
        <v>    Passager ekstra i bil                          </v>
      </c>
      <c r="H921">
        <v>64</v>
      </c>
      <c r="I921">
        <v>64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Passager</v>
      </c>
    </row>
    <row r="922" spans="1:14" x14ac:dyDescent="0.2">
      <c r="A922" t="s">
        <v>201</v>
      </c>
      <c r="B922" s="1">
        <v>0.52083333333333337</v>
      </c>
      <c r="C922" t="s">
        <v>6</v>
      </c>
      <c r="D922" t="s">
        <v>5</v>
      </c>
      <c r="E922" t="s">
        <v>198</v>
      </c>
      <c r="F922">
        <v>10</v>
      </c>
      <c r="G922" t="str">
        <f>VLOOKUP(Tabel1[[#This Row],[Gruppe]],Statistikkoder!$A$1:$C$158,2,FALSE)</f>
        <v>    Voksen gående                    </v>
      </c>
      <c r="H922">
        <v>23</v>
      </c>
      <c r="I922">
        <v>23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Passager</v>
      </c>
    </row>
    <row r="923" spans="1:14" x14ac:dyDescent="0.2">
      <c r="A923" t="s">
        <v>201</v>
      </c>
      <c r="B923" s="1">
        <v>0.52083333333333337</v>
      </c>
      <c r="C923" t="s">
        <v>6</v>
      </c>
      <c r="D923" t="s">
        <v>5</v>
      </c>
      <c r="E923" t="s">
        <v>198</v>
      </c>
      <c r="F923">
        <v>14</v>
      </c>
      <c r="G923" t="str">
        <f>VLOOKUP(Tabel1[[#This Row],[Gruppe]],Statistikkoder!$A$1:$C$158,2,FALSE)</f>
        <v xml:space="preserve">    DSB togrejsende                         </v>
      </c>
      <c r="H923">
        <v>8</v>
      </c>
      <c r="I923">
        <v>8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Passager</v>
      </c>
    </row>
    <row r="924" spans="1:14" x14ac:dyDescent="0.2">
      <c r="A924" t="s">
        <v>201</v>
      </c>
      <c r="B924" s="1">
        <v>0.52083333333333337</v>
      </c>
      <c r="C924" t="s">
        <v>6</v>
      </c>
      <c r="D924" t="s">
        <v>5</v>
      </c>
      <c r="E924" t="s">
        <v>198</v>
      </c>
      <c r="F924">
        <v>18</v>
      </c>
      <c r="G924" t="str">
        <f>VLOOKUP(Tabel1[[#This Row],[Gruppe]],Statistikkoder!$A$1:$C$158,2,FALSE)</f>
        <v xml:space="preserve">    KE Busrejsende                          </v>
      </c>
      <c r="H924">
        <v>125</v>
      </c>
      <c r="I924">
        <v>125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201</v>
      </c>
      <c r="B925" s="1">
        <v>0.52083333333333337</v>
      </c>
      <c r="C925" t="s">
        <v>6</v>
      </c>
      <c r="D925" t="s">
        <v>5</v>
      </c>
      <c r="E925" t="s">
        <v>198</v>
      </c>
      <c r="F925">
        <v>20</v>
      </c>
      <c r="G925" t="str">
        <f>VLOOKUP(Tabel1[[#This Row],[Gruppe]],Statistikkoder!$A$1:$C$158,2,FALSE)</f>
        <v>    Barn 12-15 år gående              </v>
      </c>
      <c r="H925">
        <v>1</v>
      </c>
      <c r="I925">
        <v>1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Passager</v>
      </c>
    </row>
    <row r="926" spans="1:14" x14ac:dyDescent="0.2">
      <c r="A926" t="s">
        <v>201</v>
      </c>
      <c r="B926" s="1">
        <v>0.52083333333333337</v>
      </c>
      <c r="C926" t="s">
        <v>6</v>
      </c>
      <c r="D926" t="s">
        <v>5</v>
      </c>
      <c r="E926" t="s">
        <v>198</v>
      </c>
      <c r="F926">
        <v>30</v>
      </c>
      <c r="G926" t="str">
        <f>VLOOKUP(Tabel1[[#This Row],[Gruppe]],Statistikkoder!$A$1:$C$158,2,FALSE)</f>
        <v>    Barn  0-11 år gående              </v>
      </c>
      <c r="H926">
        <v>3</v>
      </c>
      <c r="I926">
        <v>3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201</v>
      </c>
      <c r="B927" s="1">
        <v>0.52083333333333337</v>
      </c>
      <c r="C927" t="s">
        <v>6</v>
      </c>
      <c r="D927" t="s">
        <v>5</v>
      </c>
      <c r="E927" t="s">
        <v>198</v>
      </c>
      <c r="F927">
        <v>40</v>
      </c>
      <c r="G927" t="str">
        <f>VLOOKUP(Tabel1[[#This Row],[Gruppe]],Statistikkoder!$A$1:$C$158,2,FALSE)</f>
        <v>    Pensionist gående                </v>
      </c>
      <c r="H927">
        <v>2</v>
      </c>
      <c r="I927">
        <v>2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201</v>
      </c>
      <c r="B928" s="1">
        <v>0.52083333333333337</v>
      </c>
      <c r="C928" t="s">
        <v>6</v>
      </c>
      <c r="D928" t="s">
        <v>5</v>
      </c>
      <c r="E928" t="s">
        <v>198</v>
      </c>
      <c r="F928">
        <v>50</v>
      </c>
      <c r="G928" t="str">
        <f>VLOOKUP(Tabel1[[#This Row],[Gruppe]],Statistikkoder!$A$1:$C$158,2,FALSE)</f>
        <v>    Handicap gående                  </v>
      </c>
      <c r="H928">
        <v>2</v>
      </c>
      <c r="I928">
        <v>2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201</v>
      </c>
      <c r="B929" s="1">
        <v>0.52083333333333337</v>
      </c>
      <c r="C929" t="s">
        <v>6</v>
      </c>
      <c r="D929" t="s">
        <v>5</v>
      </c>
      <c r="E929" t="s">
        <v>198</v>
      </c>
      <c r="F929">
        <v>110</v>
      </c>
      <c r="G929" t="str">
        <f>VLOOKUP(Tabel1[[#This Row],[Gruppe]],Statistikkoder!$A$1:$C$158,2,FALSE)</f>
        <v>    Bil &lt; 1,95 m                            </v>
      </c>
      <c r="H929">
        <v>221</v>
      </c>
      <c r="I929">
        <v>751</v>
      </c>
      <c r="J929">
        <v>1326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Personbil</v>
      </c>
    </row>
    <row r="930" spans="1:14" x14ac:dyDescent="0.2">
      <c r="A930" t="s">
        <v>201</v>
      </c>
      <c r="B930" s="1">
        <v>0.52083333333333337</v>
      </c>
      <c r="C930" t="s">
        <v>6</v>
      </c>
      <c r="D930" t="s">
        <v>5</v>
      </c>
      <c r="E930" t="s">
        <v>198</v>
      </c>
      <c r="F930">
        <v>114</v>
      </c>
      <c r="G930" t="str">
        <f>VLOOKUP(Tabel1[[#This Row],[Gruppe]],Statistikkoder!$A$1:$C$158,2,FALSE)</f>
        <v>    Bil Fribillet                            </v>
      </c>
      <c r="H930">
        <v>2</v>
      </c>
      <c r="I930">
        <v>2</v>
      </c>
      <c r="J930">
        <v>12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Personbil</v>
      </c>
    </row>
    <row r="931" spans="1:14" x14ac:dyDescent="0.2">
      <c r="A931" t="s">
        <v>201</v>
      </c>
      <c r="B931" s="1">
        <v>0.52083333333333337</v>
      </c>
      <c r="C931" t="s">
        <v>6</v>
      </c>
      <c r="D931" t="s">
        <v>5</v>
      </c>
      <c r="E931" t="s">
        <v>198</v>
      </c>
      <c r="F931">
        <v>115</v>
      </c>
      <c r="G931" t="str">
        <f>VLOOKUP(Tabel1[[#This Row],[Gruppe]],Statistikkoder!$A$1:$C$158,2,FALSE)</f>
        <v>    Bil &lt; 1,95 m med anhænger                </v>
      </c>
      <c r="H931">
        <v>2</v>
      </c>
      <c r="I931">
        <v>5</v>
      </c>
      <c r="J931">
        <v>15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201</v>
      </c>
      <c r="B932" s="1">
        <v>0.52083333333333337</v>
      </c>
      <c r="C932" t="s">
        <v>6</v>
      </c>
      <c r="D932" t="s">
        <v>5</v>
      </c>
      <c r="E932" t="s">
        <v>198</v>
      </c>
      <c r="F932">
        <v>120</v>
      </c>
      <c r="G932" t="str">
        <f>VLOOKUP(Tabel1[[#This Row],[Gruppe]],Statistikkoder!$A$1:$C$158,2,FALSE)</f>
        <v>    Bil &gt; 1,95 m                            </v>
      </c>
      <c r="H932">
        <v>13</v>
      </c>
      <c r="I932">
        <v>51</v>
      </c>
      <c r="J932">
        <v>78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Personbil</v>
      </c>
    </row>
    <row r="933" spans="1:14" x14ac:dyDescent="0.2">
      <c r="A933" t="s">
        <v>201</v>
      </c>
      <c r="B933" s="1">
        <v>0.52083333333333337</v>
      </c>
      <c r="C933" t="s">
        <v>6</v>
      </c>
      <c r="D933" t="s">
        <v>5</v>
      </c>
      <c r="E933" t="s">
        <v>198</v>
      </c>
      <c r="F933">
        <v>125</v>
      </c>
      <c r="G933" t="str">
        <f>VLOOKUP(Tabel1[[#This Row],[Gruppe]],Statistikkoder!$A$1:$C$158,2,FALSE)</f>
        <v>    Bil &gt; 1,95 m med anhænger                </v>
      </c>
      <c r="H933">
        <v>5</v>
      </c>
      <c r="I933">
        <v>21</v>
      </c>
      <c r="J933">
        <v>25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201</v>
      </c>
      <c r="B934" s="1">
        <v>0.52083333333333337</v>
      </c>
      <c r="C934" t="s">
        <v>6</v>
      </c>
      <c r="D934" t="s">
        <v>5</v>
      </c>
      <c r="E934" t="s">
        <v>198</v>
      </c>
      <c r="F934">
        <v>130</v>
      </c>
      <c r="G934" t="str">
        <f>VLOOKUP(Tabel1[[#This Row],[Gruppe]],Statistikkoder!$A$1:$C$158,2,FALSE)</f>
        <v>    Bil &lt; 1,95 m pensionist                  </v>
      </c>
      <c r="H934">
        <v>19</v>
      </c>
      <c r="I934">
        <v>37</v>
      </c>
      <c r="J934">
        <v>114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201</v>
      </c>
      <c r="B935" s="1">
        <v>0.52083333333333337</v>
      </c>
      <c r="C935" t="s">
        <v>6</v>
      </c>
      <c r="D935" t="s">
        <v>5</v>
      </c>
      <c r="E935" t="s">
        <v>198</v>
      </c>
      <c r="F935">
        <v>145</v>
      </c>
      <c r="G935" t="str">
        <f>VLOOKUP(Tabel1[[#This Row],[Gruppe]],Statistikkoder!$A$1:$C$158,2,FALSE)</f>
        <v>    Bil &gt; 1,95 m med anhænger pensionist  </v>
      </c>
      <c r="H935">
        <v>1</v>
      </c>
      <c r="I935">
        <v>2</v>
      </c>
      <c r="J935">
        <v>16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201</v>
      </c>
      <c r="B936" s="1">
        <v>0.52083333333333337</v>
      </c>
      <c r="C936" t="s">
        <v>6</v>
      </c>
      <c r="D936" t="s">
        <v>5</v>
      </c>
      <c r="E936" t="s">
        <v>198</v>
      </c>
      <c r="F936">
        <v>150</v>
      </c>
      <c r="G936" t="str">
        <f>VLOOKUP(Tabel1[[#This Row],[Gruppe]],Statistikkoder!$A$1:$C$158,2,FALSE)</f>
        <v>    Bil &lt; 2,95 m handicap                </v>
      </c>
      <c r="H936">
        <v>4</v>
      </c>
      <c r="I936">
        <v>8</v>
      </c>
      <c r="J936">
        <v>24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201</v>
      </c>
      <c r="B937" s="1">
        <v>0.52083333333333337</v>
      </c>
      <c r="C937" t="s">
        <v>6</v>
      </c>
      <c r="D937" t="s">
        <v>5</v>
      </c>
      <c r="E937" t="s">
        <v>198</v>
      </c>
      <c r="F937">
        <v>510</v>
      </c>
      <c r="G937" t="str">
        <f>VLOOKUP(Tabel1[[#This Row],[Gruppe]],Statistikkoder!$A$1:$C$158,2,FALSE)</f>
        <v>    Cykel Voksen                            </v>
      </c>
      <c r="H937">
        <v>10</v>
      </c>
      <c r="I937">
        <v>0</v>
      </c>
      <c r="J937">
        <v>10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Cykel</v>
      </c>
    </row>
    <row r="938" spans="1:14" x14ac:dyDescent="0.2">
      <c r="A938" t="s">
        <v>201</v>
      </c>
      <c r="B938" s="1">
        <v>0.52083333333333337</v>
      </c>
      <c r="C938" t="s">
        <v>6</v>
      </c>
      <c r="D938" t="s">
        <v>5</v>
      </c>
      <c r="E938" t="s">
        <v>198</v>
      </c>
      <c r="F938">
        <v>520</v>
      </c>
      <c r="G938" t="str">
        <f>VLOOKUP(Tabel1[[#This Row],[Gruppe]],Statistikkoder!$A$1:$C$158,2,FALSE)</f>
        <v>    Cykel Barn 12-15 år                      </v>
      </c>
      <c r="H938">
        <v>0</v>
      </c>
      <c r="I938">
        <v>0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Cykel</v>
      </c>
    </row>
    <row r="939" spans="1:14" x14ac:dyDescent="0.2">
      <c r="A939" t="s">
        <v>201</v>
      </c>
      <c r="B939" s="1">
        <v>0.52083333333333337</v>
      </c>
      <c r="C939" t="s">
        <v>6</v>
      </c>
      <c r="D939" t="s">
        <v>5</v>
      </c>
      <c r="E939" t="s">
        <v>198</v>
      </c>
      <c r="F939">
        <v>530</v>
      </c>
      <c r="G939" t="str">
        <f>VLOOKUP(Tabel1[[#This Row],[Gruppe]],Statistikkoder!$A$1:$C$158,2,FALSE)</f>
        <v>    Cykel Barn  0-11 år                      </v>
      </c>
      <c r="H939">
        <v>0</v>
      </c>
      <c r="I939">
        <v>0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Cykel</v>
      </c>
    </row>
    <row r="940" spans="1:14" x14ac:dyDescent="0.2">
      <c r="A940" t="s">
        <v>201</v>
      </c>
      <c r="B940" s="1">
        <v>0.52083333333333337</v>
      </c>
      <c r="C940" t="s">
        <v>6</v>
      </c>
      <c r="D940" t="s">
        <v>5</v>
      </c>
      <c r="E940" t="s">
        <v>198</v>
      </c>
      <c r="F940">
        <v>620</v>
      </c>
      <c r="G940" t="str">
        <f>VLOOKUP(Tabel1[[#This Row],[Gruppe]],Statistikkoder!$A$1:$C$158,2,FALSE)</f>
        <v>    Bus &lt; 14 m incl. passagerer              </v>
      </c>
      <c r="H940">
        <v>1</v>
      </c>
      <c r="I940">
        <v>76</v>
      </c>
      <c r="J940">
        <v>14</v>
      </c>
      <c r="K940">
        <f>IF(AND(Tabel1[[#This Row],[Gruppe]]&gt;=610,Tabel1[[#This Row],[Gruppe]]&lt;=765),Tabel1[[#This Row],[Dækmeter]],0)</f>
        <v>14</v>
      </c>
      <c r="L940">
        <v>0</v>
      </c>
      <c r="M940" t="s">
        <v>3</v>
      </c>
      <c r="N940" t="str">
        <f>VLOOKUP($F940,Statistikkoder!$A$2:$C$158,3,FALSE)</f>
        <v>Bus</v>
      </c>
    </row>
    <row r="941" spans="1:14" x14ac:dyDescent="0.2">
      <c r="A941" t="s">
        <v>201</v>
      </c>
      <c r="B941" s="1">
        <v>0.52083333333333337</v>
      </c>
      <c r="C941" t="s">
        <v>6</v>
      </c>
      <c r="D941" t="s">
        <v>5</v>
      </c>
      <c r="E941" t="s">
        <v>198</v>
      </c>
      <c r="F941">
        <v>945</v>
      </c>
      <c r="G941" t="str">
        <f>VLOOKUP(Tabel1[[#This Row],[Gruppe]],Statistikkoder!$A$1:$C$158,2,FALSE)</f>
        <v xml:space="preserve">    Pendler Bil &lt; 1,95 m                            </v>
      </c>
      <c r="H941">
        <v>5</v>
      </c>
      <c r="I941">
        <v>8</v>
      </c>
      <c r="J941">
        <v>30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Personbil</v>
      </c>
    </row>
    <row r="942" spans="1:14" x14ac:dyDescent="0.2">
      <c r="A942" t="s">
        <v>201</v>
      </c>
      <c r="B942" s="1">
        <v>0.52083333333333337</v>
      </c>
      <c r="C942" t="s">
        <v>6</v>
      </c>
      <c r="D942" t="s">
        <v>5</v>
      </c>
      <c r="E942" t="s">
        <v>198</v>
      </c>
      <c r="F942">
        <v>996</v>
      </c>
      <c r="G942" t="str">
        <f>VLOOKUP(Tabel1[[#This Row],[Gruppe]],Statistikkoder!$A$1:$C$158,2,FALSE)</f>
        <v>    Passager i køretøj                            </v>
      </c>
      <c r="H942">
        <v>961</v>
      </c>
      <c r="I942">
        <v>961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Passager</v>
      </c>
    </row>
    <row r="943" spans="1:14" x14ac:dyDescent="0.2">
      <c r="A943" t="s">
        <v>201</v>
      </c>
      <c r="B943" s="1">
        <v>0.52083333333333337</v>
      </c>
      <c r="C943" t="s">
        <v>6</v>
      </c>
      <c r="D943" t="s">
        <v>5</v>
      </c>
      <c r="E943" t="s">
        <v>198</v>
      </c>
      <c r="F943">
        <v>997</v>
      </c>
      <c r="G943" t="str">
        <f>VLOOKUP(Tabel1[[#This Row],[Gruppe]],Statistikkoder!$A$1:$C$158,2,FALSE)</f>
        <v>    Passager ekstra i bil                          </v>
      </c>
      <c r="H943">
        <v>22</v>
      </c>
      <c r="I943">
        <v>22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Passager</v>
      </c>
    </row>
    <row r="944" spans="1:14" x14ac:dyDescent="0.2">
      <c r="A944" t="s">
        <v>201</v>
      </c>
      <c r="B944" s="1">
        <v>0.60416666666666663</v>
      </c>
      <c r="C944" t="s">
        <v>7</v>
      </c>
      <c r="D944" t="s">
        <v>8</v>
      </c>
      <c r="E944" t="s">
        <v>198</v>
      </c>
      <c r="F944">
        <v>10</v>
      </c>
      <c r="G944" t="str">
        <f>VLOOKUP(Tabel1[[#This Row],[Gruppe]],Statistikkoder!$A$1:$C$158,2,FALSE)</f>
        <v>    Voksen gående                    </v>
      </c>
      <c r="H944">
        <v>26</v>
      </c>
      <c r="I944">
        <v>26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201</v>
      </c>
      <c r="B945" s="1">
        <v>0.60416666666666663</v>
      </c>
      <c r="C945" t="s">
        <v>7</v>
      </c>
      <c r="D945" t="s">
        <v>8</v>
      </c>
      <c r="E945" t="s">
        <v>198</v>
      </c>
      <c r="F945">
        <v>14</v>
      </c>
      <c r="G945" t="str">
        <f>VLOOKUP(Tabel1[[#This Row],[Gruppe]],Statistikkoder!$A$1:$C$158,2,FALSE)</f>
        <v xml:space="preserve">    DSB togrejsende                         </v>
      </c>
      <c r="H945">
        <v>11</v>
      </c>
      <c r="I945">
        <v>11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Passager</v>
      </c>
    </row>
    <row r="946" spans="1:14" x14ac:dyDescent="0.2">
      <c r="A946" t="s">
        <v>201</v>
      </c>
      <c r="B946" s="1">
        <v>0.60416666666666663</v>
      </c>
      <c r="C946" t="s">
        <v>7</v>
      </c>
      <c r="D946" t="s">
        <v>8</v>
      </c>
      <c r="E946" t="s">
        <v>198</v>
      </c>
      <c r="F946">
        <v>18</v>
      </c>
      <c r="G946" t="str">
        <f>VLOOKUP(Tabel1[[#This Row],[Gruppe]],Statistikkoder!$A$1:$C$158,2,FALSE)</f>
        <v xml:space="preserve">    KE Busrejsende                          </v>
      </c>
      <c r="H946">
        <v>88</v>
      </c>
      <c r="I946">
        <v>88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Passager</v>
      </c>
    </row>
    <row r="947" spans="1:14" x14ac:dyDescent="0.2">
      <c r="A947" t="s">
        <v>201</v>
      </c>
      <c r="B947" s="1">
        <v>0.60416666666666663</v>
      </c>
      <c r="C947" t="s">
        <v>7</v>
      </c>
      <c r="D947" t="s">
        <v>8</v>
      </c>
      <c r="E947" t="s">
        <v>198</v>
      </c>
      <c r="F947">
        <v>20</v>
      </c>
      <c r="G947" t="str">
        <f>VLOOKUP(Tabel1[[#This Row],[Gruppe]],Statistikkoder!$A$1:$C$158,2,FALSE)</f>
        <v>    Barn 12-15 år gående              </v>
      </c>
      <c r="H947">
        <v>5</v>
      </c>
      <c r="I947">
        <v>5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Passager</v>
      </c>
    </row>
    <row r="948" spans="1:14" x14ac:dyDescent="0.2">
      <c r="A948" t="s">
        <v>201</v>
      </c>
      <c r="B948" s="1">
        <v>0.60416666666666663</v>
      </c>
      <c r="C948" t="s">
        <v>7</v>
      </c>
      <c r="D948" t="s">
        <v>8</v>
      </c>
      <c r="E948" t="s">
        <v>198</v>
      </c>
      <c r="F948">
        <v>30</v>
      </c>
      <c r="G948" t="str">
        <f>VLOOKUP(Tabel1[[#This Row],[Gruppe]],Statistikkoder!$A$1:$C$158,2,FALSE)</f>
        <v>    Barn  0-11 år gående              </v>
      </c>
      <c r="H948">
        <v>1</v>
      </c>
      <c r="I948">
        <v>1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Passager</v>
      </c>
    </row>
    <row r="949" spans="1:14" x14ac:dyDescent="0.2">
      <c r="A949" t="s">
        <v>201</v>
      </c>
      <c r="B949" s="1">
        <v>0.60416666666666663</v>
      </c>
      <c r="C949" t="s">
        <v>7</v>
      </c>
      <c r="D949" t="s">
        <v>8</v>
      </c>
      <c r="E949" t="s">
        <v>198</v>
      </c>
      <c r="F949">
        <v>40</v>
      </c>
      <c r="G949" t="str">
        <f>VLOOKUP(Tabel1[[#This Row],[Gruppe]],Statistikkoder!$A$1:$C$158,2,FALSE)</f>
        <v>    Pensionist gående                </v>
      </c>
      <c r="H949">
        <v>3</v>
      </c>
      <c r="I949">
        <v>3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 x14ac:dyDescent="0.2">
      <c r="A950" t="s">
        <v>201</v>
      </c>
      <c r="B950" s="1">
        <v>0.60416666666666663</v>
      </c>
      <c r="C950" t="s">
        <v>7</v>
      </c>
      <c r="D950" t="s">
        <v>8</v>
      </c>
      <c r="E950" t="s">
        <v>198</v>
      </c>
      <c r="F950">
        <v>110</v>
      </c>
      <c r="G950" t="str">
        <f>VLOOKUP(Tabel1[[#This Row],[Gruppe]],Statistikkoder!$A$1:$C$158,2,FALSE)</f>
        <v>    Bil &lt; 1,95 m                            </v>
      </c>
      <c r="H950">
        <v>120</v>
      </c>
      <c r="I950">
        <v>350</v>
      </c>
      <c r="J950">
        <v>720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Personbil</v>
      </c>
    </row>
    <row r="951" spans="1:14" x14ac:dyDescent="0.2">
      <c r="A951" t="s">
        <v>201</v>
      </c>
      <c r="B951" s="1">
        <v>0.60416666666666663</v>
      </c>
      <c r="C951" t="s">
        <v>7</v>
      </c>
      <c r="D951" t="s">
        <v>8</v>
      </c>
      <c r="E951" t="s">
        <v>198</v>
      </c>
      <c r="F951">
        <v>114</v>
      </c>
      <c r="G951" t="str">
        <f>VLOOKUP(Tabel1[[#This Row],[Gruppe]],Statistikkoder!$A$1:$C$158,2,FALSE)</f>
        <v>    Bil Fribillet                            </v>
      </c>
      <c r="H951">
        <v>1</v>
      </c>
      <c r="I951">
        <v>2</v>
      </c>
      <c r="J951">
        <v>6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Personbil</v>
      </c>
    </row>
    <row r="952" spans="1:14" x14ac:dyDescent="0.2">
      <c r="A952" t="s">
        <v>201</v>
      </c>
      <c r="B952" s="1">
        <v>0.60416666666666663</v>
      </c>
      <c r="C952" t="s">
        <v>7</v>
      </c>
      <c r="D952" t="s">
        <v>8</v>
      </c>
      <c r="E952" t="s">
        <v>198</v>
      </c>
      <c r="F952">
        <v>120</v>
      </c>
      <c r="G952" t="str">
        <f>VLOOKUP(Tabel1[[#This Row],[Gruppe]],Statistikkoder!$A$1:$C$158,2,FALSE)</f>
        <v>    Bil &gt; 1,95 m                            </v>
      </c>
      <c r="H952">
        <v>10</v>
      </c>
      <c r="I952">
        <v>37</v>
      </c>
      <c r="J952">
        <v>60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Personbil</v>
      </c>
    </row>
    <row r="953" spans="1:14" x14ac:dyDescent="0.2">
      <c r="A953" t="s">
        <v>201</v>
      </c>
      <c r="B953" s="1">
        <v>0.60416666666666663</v>
      </c>
      <c r="C953" t="s">
        <v>7</v>
      </c>
      <c r="D953" t="s">
        <v>8</v>
      </c>
      <c r="E953" t="s">
        <v>198</v>
      </c>
      <c r="F953">
        <v>125</v>
      </c>
      <c r="G953" t="str">
        <f>VLOOKUP(Tabel1[[#This Row],[Gruppe]],Statistikkoder!$A$1:$C$158,2,FALSE)</f>
        <v>    Bil &gt; 1,95 m med anhænger                </v>
      </c>
      <c r="H953">
        <v>4</v>
      </c>
      <c r="I953">
        <v>12</v>
      </c>
      <c r="J953">
        <v>20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Personbil</v>
      </c>
    </row>
    <row r="954" spans="1:14" x14ac:dyDescent="0.2">
      <c r="A954" t="s">
        <v>201</v>
      </c>
      <c r="B954" s="1">
        <v>0.60416666666666663</v>
      </c>
      <c r="C954" t="s">
        <v>7</v>
      </c>
      <c r="D954" t="s">
        <v>8</v>
      </c>
      <c r="E954" t="s">
        <v>198</v>
      </c>
      <c r="F954">
        <v>130</v>
      </c>
      <c r="G954" t="str">
        <f>VLOOKUP(Tabel1[[#This Row],[Gruppe]],Statistikkoder!$A$1:$C$158,2,FALSE)</f>
        <v>    Bil &lt; 1,95 m pensionist                  </v>
      </c>
      <c r="H954">
        <v>22</v>
      </c>
      <c r="I954">
        <v>44</v>
      </c>
      <c r="J954">
        <v>132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Personbil</v>
      </c>
    </row>
    <row r="955" spans="1:14" x14ac:dyDescent="0.2">
      <c r="A955" t="s">
        <v>201</v>
      </c>
      <c r="B955" s="1">
        <v>0.60416666666666663</v>
      </c>
      <c r="C955" t="s">
        <v>7</v>
      </c>
      <c r="D955" t="s">
        <v>8</v>
      </c>
      <c r="E955" t="s">
        <v>198</v>
      </c>
      <c r="F955">
        <v>140</v>
      </c>
      <c r="G955" t="str">
        <f>VLOOKUP(Tabel1[[#This Row],[Gruppe]],Statistikkoder!$A$1:$C$158,2,FALSE)</f>
        <v>    Bil &gt; 1,95 m pensionist              </v>
      </c>
      <c r="H955">
        <v>1</v>
      </c>
      <c r="I955">
        <v>2</v>
      </c>
      <c r="J955">
        <v>6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Personbil</v>
      </c>
    </row>
    <row r="956" spans="1:14" x14ac:dyDescent="0.2">
      <c r="A956" t="s">
        <v>201</v>
      </c>
      <c r="B956" s="1">
        <v>0.60416666666666663</v>
      </c>
      <c r="C956" t="s">
        <v>7</v>
      </c>
      <c r="D956" t="s">
        <v>8</v>
      </c>
      <c r="E956" t="s">
        <v>198</v>
      </c>
      <c r="F956">
        <v>150</v>
      </c>
      <c r="G956" t="str">
        <f>VLOOKUP(Tabel1[[#This Row],[Gruppe]],Statistikkoder!$A$1:$C$158,2,FALSE)</f>
        <v>    Bil &lt; 2,95 m handicap                </v>
      </c>
      <c r="H956">
        <v>3</v>
      </c>
      <c r="I956">
        <v>6</v>
      </c>
      <c r="J956">
        <v>18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 x14ac:dyDescent="0.2">
      <c r="A957" t="s">
        <v>201</v>
      </c>
      <c r="B957" s="1">
        <v>0.60416666666666663</v>
      </c>
      <c r="C957" t="s">
        <v>7</v>
      </c>
      <c r="D957" t="s">
        <v>8</v>
      </c>
      <c r="E957" t="s">
        <v>198</v>
      </c>
      <c r="F957">
        <v>310</v>
      </c>
      <c r="G957" t="str">
        <f>VLOOKUP(Tabel1[[#This Row],[Gruppe]],Statistikkoder!$A$1:$C$158,2,FALSE)</f>
        <v>    Autocamper &lt;  8 meter                </v>
      </c>
      <c r="H957">
        <v>2</v>
      </c>
      <c r="I957">
        <v>4</v>
      </c>
      <c r="J957">
        <v>16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Autocamper</v>
      </c>
    </row>
    <row r="958" spans="1:14" x14ac:dyDescent="0.2">
      <c r="A958" t="s">
        <v>201</v>
      </c>
      <c r="B958" s="1">
        <v>0.60416666666666663</v>
      </c>
      <c r="C958" t="s">
        <v>7</v>
      </c>
      <c r="D958" t="s">
        <v>8</v>
      </c>
      <c r="E958" t="s">
        <v>198</v>
      </c>
      <c r="F958">
        <v>510</v>
      </c>
      <c r="G958" t="str">
        <f>VLOOKUP(Tabel1[[#This Row],[Gruppe]],Statistikkoder!$A$1:$C$158,2,FALSE)</f>
        <v>    Cykel Voksen                            </v>
      </c>
      <c r="H958">
        <v>8</v>
      </c>
      <c r="I958">
        <v>0</v>
      </c>
      <c r="J958">
        <v>8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Cykel</v>
      </c>
    </row>
    <row r="959" spans="1:14" x14ac:dyDescent="0.2">
      <c r="A959" t="s">
        <v>201</v>
      </c>
      <c r="B959" s="1">
        <v>0.60416666666666663</v>
      </c>
      <c r="C959" t="s">
        <v>7</v>
      </c>
      <c r="D959" t="s">
        <v>8</v>
      </c>
      <c r="E959" t="s">
        <v>198</v>
      </c>
      <c r="F959">
        <v>520</v>
      </c>
      <c r="G959" t="str">
        <f>VLOOKUP(Tabel1[[#This Row],[Gruppe]],Statistikkoder!$A$1:$C$158,2,FALSE)</f>
        <v>    Cykel Barn 12-15 år                      </v>
      </c>
      <c r="H959">
        <v>3</v>
      </c>
      <c r="I959">
        <v>0</v>
      </c>
      <c r="J959">
        <v>3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Cykel</v>
      </c>
    </row>
    <row r="960" spans="1:14" x14ac:dyDescent="0.2">
      <c r="A960" t="s">
        <v>201</v>
      </c>
      <c r="B960" s="1">
        <v>0.60416666666666663</v>
      </c>
      <c r="C960" t="s">
        <v>7</v>
      </c>
      <c r="D960" t="s">
        <v>8</v>
      </c>
      <c r="E960" t="s">
        <v>198</v>
      </c>
      <c r="F960">
        <v>540</v>
      </c>
      <c r="G960" t="str">
        <f>VLOOKUP(Tabel1[[#This Row],[Gruppe]],Statistikkoder!$A$1:$C$158,2,FALSE)</f>
        <v>    Cykel m/anhænger Voksen                  </v>
      </c>
      <c r="H960">
        <v>1</v>
      </c>
      <c r="I960">
        <v>0</v>
      </c>
      <c r="J960">
        <v>1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Cykel</v>
      </c>
    </row>
    <row r="961" spans="1:14" x14ac:dyDescent="0.2">
      <c r="A961" t="s">
        <v>201</v>
      </c>
      <c r="B961" s="1">
        <v>0.60416666666666663</v>
      </c>
      <c r="C961" t="s">
        <v>7</v>
      </c>
      <c r="D961" t="s">
        <v>8</v>
      </c>
      <c r="E961" t="s">
        <v>198</v>
      </c>
      <c r="F961">
        <v>620</v>
      </c>
      <c r="G961" t="str">
        <f>VLOOKUP(Tabel1[[#This Row],[Gruppe]],Statistikkoder!$A$1:$C$158,2,FALSE)</f>
        <v>    Bus &lt; 14 m incl. passagerer              </v>
      </c>
      <c r="H961">
        <v>1</v>
      </c>
      <c r="I961">
        <v>38</v>
      </c>
      <c r="J961">
        <v>14</v>
      </c>
      <c r="K961">
        <f>IF(AND(Tabel1[[#This Row],[Gruppe]]&gt;=610,Tabel1[[#This Row],[Gruppe]]&lt;=765),Tabel1[[#This Row],[Dækmeter]],0)</f>
        <v>14</v>
      </c>
      <c r="L961">
        <v>0</v>
      </c>
      <c r="M961" t="s">
        <v>3</v>
      </c>
      <c r="N961" t="str">
        <f>VLOOKUP($F961,Statistikkoder!$A$2:$C$158,3,FALSE)</f>
        <v>Bus</v>
      </c>
    </row>
    <row r="962" spans="1:14" x14ac:dyDescent="0.2">
      <c r="A962" t="s">
        <v>201</v>
      </c>
      <c r="B962" s="1">
        <v>0.60416666666666663</v>
      </c>
      <c r="C962" t="s">
        <v>7</v>
      </c>
      <c r="D962" t="s">
        <v>8</v>
      </c>
      <c r="E962" t="s">
        <v>198</v>
      </c>
      <c r="F962">
        <v>945</v>
      </c>
      <c r="G962" t="str">
        <f>VLOOKUP(Tabel1[[#This Row],[Gruppe]],Statistikkoder!$A$1:$C$158,2,FALSE)</f>
        <v xml:space="preserve">    Pendler Bil &lt; 1,95 m                            </v>
      </c>
      <c r="H962">
        <v>4</v>
      </c>
      <c r="I962">
        <v>10</v>
      </c>
      <c r="J962">
        <v>24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Personbil</v>
      </c>
    </row>
    <row r="963" spans="1:14" x14ac:dyDescent="0.2">
      <c r="A963" t="s">
        <v>201</v>
      </c>
      <c r="B963" s="1">
        <v>0.60416666666666663</v>
      </c>
      <c r="C963" t="s">
        <v>7</v>
      </c>
      <c r="D963" t="s">
        <v>8</v>
      </c>
      <c r="E963" t="s">
        <v>198</v>
      </c>
      <c r="F963">
        <v>996</v>
      </c>
      <c r="G963" t="str">
        <f>VLOOKUP(Tabel1[[#This Row],[Gruppe]],Statistikkoder!$A$1:$C$158,2,FALSE)</f>
        <v>    Passager i køretøj                            </v>
      </c>
      <c r="H963">
        <v>505</v>
      </c>
      <c r="I963">
        <v>505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Passager</v>
      </c>
    </row>
    <row r="964" spans="1:14" x14ac:dyDescent="0.2">
      <c r="A964" t="s">
        <v>201</v>
      </c>
      <c r="B964" s="1">
        <v>0.60416666666666663</v>
      </c>
      <c r="C964" t="s">
        <v>7</v>
      </c>
      <c r="D964" t="s">
        <v>8</v>
      </c>
      <c r="E964" t="s">
        <v>198</v>
      </c>
      <c r="F964">
        <v>997</v>
      </c>
      <c r="G964" t="str">
        <f>VLOOKUP(Tabel1[[#This Row],[Gruppe]],Statistikkoder!$A$1:$C$158,2,FALSE)</f>
        <v>    Passager ekstra i bil                          </v>
      </c>
      <c r="H964">
        <v>19</v>
      </c>
      <c r="I964">
        <v>19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Passager</v>
      </c>
    </row>
    <row r="965" spans="1:14" x14ac:dyDescent="0.2">
      <c r="A965" t="s">
        <v>201</v>
      </c>
      <c r="B965" s="1">
        <v>0.60416666666666663</v>
      </c>
      <c r="C965" t="s">
        <v>6</v>
      </c>
      <c r="D965" t="s">
        <v>5</v>
      </c>
      <c r="E965" t="s">
        <v>196</v>
      </c>
      <c r="F965">
        <v>10</v>
      </c>
      <c r="G965" t="str">
        <f>VLOOKUP(Tabel1[[#This Row],[Gruppe]],Statistikkoder!$A$1:$C$158,2,FALSE)</f>
        <v>    Voksen gående                    </v>
      </c>
      <c r="H965">
        <v>71</v>
      </c>
      <c r="I965">
        <v>71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Passager</v>
      </c>
    </row>
    <row r="966" spans="1:14" x14ac:dyDescent="0.2">
      <c r="A966" t="s">
        <v>201</v>
      </c>
      <c r="B966" s="1">
        <v>0.60416666666666663</v>
      </c>
      <c r="C966" t="s">
        <v>6</v>
      </c>
      <c r="D966" t="s">
        <v>5</v>
      </c>
      <c r="E966" t="s">
        <v>196</v>
      </c>
      <c r="F966">
        <v>14</v>
      </c>
      <c r="G966" t="str">
        <f>VLOOKUP(Tabel1[[#This Row],[Gruppe]],Statistikkoder!$A$1:$C$158,2,FALSE)</f>
        <v xml:space="preserve">    DSB togrejsende                         </v>
      </c>
      <c r="H966">
        <v>7</v>
      </c>
      <c r="I966">
        <v>7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Passager</v>
      </c>
    </row>
    <row r="967" spans="1:14" x14ac:dyDescent="0.2">
      <c r="A967" t="s">
        <v>201</v>
      </c>
      <c r="B967" s="1">
        <v>0.60416666666666663</v>
      </c>
      <c r="C967" t="s">
        <v>6</v>
      </c>
      <c r="D967" t="s">
        <v>5</v>
      </c>
      <c r="E967" t="s">
        <v>196</v>
      </c>
      <c r="F967">
        <v>18</v>
      </c>
      <c r="G967" t="str">
        <f>VLOOKUP(Tabel1[[#This Row],[Gruppe]],Statistikkoder!$A$1:$C$158,2,FALSE)</f>
        <v xml:space="preserve">    KE Busrejsende                          </v>
      </c>
      <c r="H967">
        <v>138</v>
      </c>
      <c r="I967">
        <v>138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 x14ac:dyDescent="0.2">
      <c r="A968" t="s">
        <v>201</v>
      </c>
      <c r="B968" s="1">
        <v>0.60416666666666663</v>
      </c>
      <c r="C968" t="s">
        <v>6</v>
      </c>
      <c r="D968" t="s">
        <v>5</v>
      </c>
      <c r="E968" t="s">
        <v>196</v>
      </c>
      <c r="F968">
        <v>20</v>
      </c>
      <c r="G968" t="str">
        <f>VLOOKUP(Tabel1[[#This Row],[Gruppe]],Statistikkoder!$A$1:$C$158,2,FALSE)</f>
        <v>    Barn 12-15 år gående              </v>
      </c>
      <c r="H968">
        <v>2</v>
      </c>
      <c r="I968">
        <v>2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201</v>
      </c>
      <c r="B969" s="1">
        <v>0.60416666666666663</v>
      </c>
      <c r="C969" t="s">
        <v>6</v>
      </c>
      <c r="D969" t="s">
        <v>5</v>
      </c>
      <c r="E969" t="s">
        <v>196</v>
      </c>
      <c r="F969">
        <v>30</v>
      </c>
      <c r="G969" t="str">
        <f>VLOOKUP(Tabel1[[#This Row],[Gruppe]],Statistikkoder!$A$1:$C$158,2,FALSE)</f>
        <v>    Barn  0-11 år gående              </v>
      </c>
      <c r="H969">
        <v>7</v>
      </c>
      <c r="I969">
        <v>7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201</v>
      </c>
      <c r="B970" s="1">
        <v>0.60416666666666663</v>
      </c>
      <c r="C970" t="s">
        <v>6</v>
      </c>
      <c r="D970" t="s">
        <v>5</v>
      </c>
      <c r="E970" t="s">
        <v>196</v>
      </c>
      <c r="F970">
        <v>31</v>
      </c>
      <c r="G970" t="str">
        <f>VLOOKUP(Tabel1[[#This Row],[Gruppe]],Statistikkoder!$A$1:$C$158,2,FALSE)</f>
        <v>    Barn  0-3 år gående              </v>
      </c>
      <c r="H970">
        <v>1</v>
      </c>
      <c r="I970">
        <v>1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 x14ac:dyDescent="0.2">
      <c r="A971" t="s">
        <v>201</v>
      </c>
      <c r="B971" s="1">
        <v>0.60416666666666663</v>
      </c>
      <c r="C971" t="s">
        <v>6</v>
      </c>
      <c r="D971" t="s">
        <v>5</v>
      </c>
      <c r="E971" t="s">
        <v>196</v>
      </c>
      <c r="F971">
        <v>40</v>
      </c>
      <c r="G971" t="str">
        <f>VLOOKUP(Tabel1[[#This Row],[Gruppe]],Statistikkoder!$A$1:$C$158,2,FALSE)</f>
        <v>    Pensionist gående                </v>
      </c>
      <c r="H971">
        <v>4</v>
      </c>
      <c r="I971">
        <v>4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201</v>
      </c>
      <c r="B972" s="1">
        <v>0.60416666666666663</v>
      </c>
      <c r="C972" t="s">
        <v>6</v>
      </c>
      <c r="D972" t="s">
        <v>5</v>
      </c>
      <c r="E972" t="s">
        <v>196</v>
      </c>
      <c r="F972">
        <v>50</v>
      </c>
      <c r="G972" t="str">
        <f>VLOOKUP(Tabel1[[#This Row],[Gruppe]],Statistikkoder!$A$1:$C$158,2,FALSE)</f>
        <v>    Handicap gående                  </v>
      </c>
      <c r="H972">
        <v>4</v>
      </c>
      <c r="I972">
        <v>4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 x14ac:dyDescent="0.2">
      <c r="A973" t="s">
        <v>201</v>
      </c>
      <c r="B973" s="1">
        <v>0.60416666666666663</v>
      </c>
      <c r="C973" t="s">
        <v>6</v>
      </c>
      <c r="D973" t="s">
        <v>5</v>
      </c>
      <c r="E973" t="s">
        <v>196</v>
      </c>
      <c r="F973">
        <v>110</v>
      </c>
      <c r="G973" t="str">
        <f>VLOOKUP(Tabel1[[#This Row],[Gruppe]],Statistikkoder!$A$1:$C$158,2,FALSE)</f>
        <v>    Bil &lt; 1,95 m                            </v>
      </c>
      <c r="H973">
        <v>169</v>
      </c>
      <c r="I973">
        <v>528</v>
      </c>
      <c r="J973">
        <v>1012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Personbil</v>
      </c>
    </row>
    <row r="974" spans="1:14" x14ac:dyDescent="0.2">
      <c r="A974" t="s">
        <v>201</v>
      </c>
      <c r="B974" s="1">
        <v>0.60416666666666663</v>
      </c>
      <c r="C974" t="s">
        <v>6</v>
      </c>
      <c r="D974" t="s">
        <v>5</v>
      </c>
      <c r="E974" t="s">
        <v>196</v>
      </c>
      <c r="F974">
        <v>114</v>
      </c>
      <c r="G974" t="str">
        <f>VLOOKUP(Tabel1[[#This Row],[Gruppe]],Statistikkoder!$A$1:$C$158,2,FALSE)</f>
        <v>    Bil Fribillet                            </v>
      </c>
      <c r="H974">
        <v>3</v>
      </c>
      <c r="I974">
        <v>7</v>
      </c>
      <c r="J974">
        <v>18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Personbil</v>
      </c>
    </row>
    <row r="975" spans="1:14" x14ac:dyDescent="0.2">
      <c r="A975" t="s">
        <v>201</v>
      </c>
      <c r="B975" s="1">
        <v>0.60416666666666663</v>
      </c>
      <c r="C975" t="s">
        <v>6</v>
      </c>
      <c r="D975" t="s">
        <v>5</v>
      </c>
      <c r="E975" t="s">
        <v>196</v>
      </c>
      <c r="F975">
        <v>115</v>
      </c>
      <c r="G975" t="str">
        <f>VLOOKUP(Tabel1[[#This Row],[Gruppe]],Statistikkoder!$A$1:$C$158,2,FALSE)</f>
        <v>    Bil &lt; 1,95 m med anhænger                </v>
      </c>
      <c r="H975">
        <v>3</v>
      </c>
      <c r="I975">
        <v>11</v>
      </c>
      <c r="J975">
        <v>15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 x14ac:dyDescent="0.2">
      <c r="A976" t="s">
        <v>201</v>
      </c>
      <c r="B976" s="1">
        <v>0.60416666666666663</v>
      </c>
      <c r="C976" t="s">
        <v>6</v>
      </c>
      <c r="D976" t="s">
        <v>5</v>
      </c>
      <c r="E976" t="s">
        <v>196</v>
      </c>
      <c r="F976">
        <v>120</v>
      </c>
      <c r="G976" t="str">
        <f>VLOOKUP(Tabel1[[#This Row],[Gruppe]],Statistikkoder!$A$1:$C$158,2,FALSE)</f>
        <v>    Bil &gt; 1,95 m                            </v>
      </c>
      <c r="H976">
        <v>12</v>
      </c>
      <c r="I976">
        <v>38</v>
      </c>
      <c r="J976">
        <v>72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201</v>
      </c>
      <c r="B977" s="1">
        <v>0.60416666666666663</v>
      </c>
      <c r="C977" t="s">
        <v>6</v>
      </c>
      <c r="D977" t="s">
        <v>5</v>
      </c>
      <c r="E977" t="s">
        <v>196</v>
      </c>
      <c r="F977">
        <v>125</v>
      </c>
      <c r="G977" t="str">
        <f>VLOOKUP(Tabel1[[#This Row],[Gruppe]],Statistikkoder!$A$1:$C$158,2,FALSE)</f>
        <v>    Bil &gt; 1,95 m med anhænger                </v>
      </c>
      <c r="H977">
        <v>7</v>
      </c>
      <c r="I977">
        <v>23</v>
      </c>
      <c r="J977">
        <v>35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201</v>
      </c>
      <c r="B978" s="1">
        <v>0.60416666666666663</v>
      </c>
      <c r="C978" t="s">
        <v>6</v>
      </c>
      <c r="D978" t="s">
        <v>5</v>
      </c>
      <c r="E978" t="s">
        <v>196</v>
      </c>
      <c r="F978">
        <v>130</v>
      </c>
      <c r="G978" t="str">
        <f>VLOOKUP(Tabel1[[#This Row],[Gruppe]],Statistikkoder!$A$1:$C$158,2,FALSE)</f>
        <v>    Bil &lt; 1,95 m pensionist                  </v>
      </c>
      <c r="H978">
        <v>46</v>
      </c>
      <c r="I978">
        <v>87</v>
      </c>
      <c r="J978">
        <v>276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201</v>
      </c>
      <c r="B979" s="1">
        <v>0.60416666666666663</v>
      </c>
      <c r="C979" t="s">
        <v>6</v>
      </c>
      <c r="D979" t="s">
        <v>5</v>
      </c>
      <c r="E979" t="s">
        <v>196</v>
      </c>
      <c r="F979">
        <v>140</v>
      </c>
      <c r="G979" t="str">
        <f>VLOOKUP(Tabel1[[#This Row],[Gruppe]],Statistikkoder!$A$1:$C$158,2,FALSE)</f>
        <v>    Bil &gt; 1,95 m pensionist      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201</v>
      </c>
      <c r="B980" s="1">
        <v>0.60416666666666663</v>
      </c>
      <c r="C980" t="s">
        <v>6</v>
      </c>
      <c r="D980" t="s">
        <v>5</v>
      </c>
      <c r="E980" t="s">
        <v>196</v>
      </c>
      <c r="F980">
        <v>150</v>
      </c>
      <c r="G980" t="str">
        <f>VLOOKUP(Tabel1[[#This Row],[Gruppe]],Statistikkoder!$A$1:$C$158,2,FALSE)</f>
        <v>    Bil &lt; 2,95 m handicap                </v>
      </c>
      <c r="H980">
        <v>5</v>
      </c>
      <c r="I980">
        <v>10</v>
      </c>
      <c r="J980">
        <v>30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Personbil</v>
      </c>
    </row>
    <row r="981" spans="1:14" x14ac:dyDescent="0.2">
      <c r="A981" t="s">
        <v>201</v>
      </c>
      <c r="B981" s="1">
        <v>0.60416666666666663</v>
      </c>
      <c r="C981" t="s">
        <v>6</v>
      </c>
      <c r="D981" t="s">
        <v>5</v>
      </c>
      <c r="E981" t="s">
        <v>196</v>
      </c>
      <c r="F981">
        <v>310</v>
      </c>
      <c r="G981" t="str">
        <f>VLOOKUP(Tabel1[[#This Row],[Gruppe]],Statistikkoder!$A$1:$C$158,2,FALSE)</f>
        <v>    Autocamper &lt;  8 meter                </v>
      </c>
      <c r="H981">
        <v>2</v>
      </c>
      <c r="I981">
        <v>5</v>
      </c>
      <c r="J981">
        <v>16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Autocamper</v>
      </c>
    </row>
    <row r="982" spans="1:14" x14ac:dyDescent="0.2">
      <c r="A982" t="s">
        <v>201</v>
      </c>
      <c r="B982" s="1">
        <v>0.60416666666666663</v>
      </c>
      <c r="C982" t="s">
        <v>6</v>
      </c>
      <c r="D982" t="s">
        <v>5</v>
      </c>
      <c r="E982" t="s">
        <v>196</v>
      </c>
      <c r="F982">
        <v>330</v>
      </c>
      <c r="G982" t="str">
        <f>VLOOKUP(Tabel1[[#This Row],[Gruppe]],Statistikkoder!$A$1:$C$158,2,FALSE)</f>
        <v>    Autocamper &lt;  8 meter pensionist      </v>
      </c>
      <c r="H982">
        <v>1</v>
      </c>
      <c r="I982">
        <v>2</v>
      </c>
      <c r="J982">
        <v>8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Autocamper</v>
      </c>
    </row>
    <row r="983" spans="1:14" x14ac:dyDescent="0.2">
      <c r="A983" t="s">
        <v>201</v>
      </c>
      <c r="B983" s="1">
        <v>0.60416666666666663</v>
      </c>
      <c r="C983" t="s">
        <v>6</v>
      </c>
      <c r="D983" t="s">
        <v>5</v>
      </c>
      <c r="E983" t="s">
        <v>196</v>
      </c>
      <c r="F983">
        <v>410</v>
      </c>
      <c r="G983" t="str">
        <f>VLOOKUP(Tabel1[[#This Row],[Gruppe]],Statistikkoder!$A$1:$C$158,2,FALSE)</f>
        <v>    MC                                    </v>
      </c>
      <c r="H983">
        <v>9</v>
      </c>
      <c r="I983">
        <v>12</v>
      </c>
      <c r="J983">
        <v>18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MC/Knallert</v>
      </c>
    </row>
    <row r="984" spans="1:14" x14ac:dyDescent="0.2">
      <c r="A984" t="s">
        <v>201</v>
      </c>
      <c r="B984" s="1">
        <v>0.60416666666666663</v>
      </c>
      <c r="C984" t="s">
        <v>6</v>
      </c>
      <c r="D984" t="s">
        <v>5</v>
      </c>
      <c r="E984" t="s">
        <v>196</v>
      </c>
      <c r="F984">
        <v>420</v>
      </c>
      <c r="G984" t="str">
        <f>VLOOKUP(Tabel1[[#This Row],[Gruppe]],Statistikkoder!$A$1:$C$158,2,FALSE)</f>
        <v>    MC/Knallert pensionist                </v>
      </c>
      <c r="H984">
        <v>1</v>
      </c>
      <c r="I984">
        <v>1</v>
      </c>
      <c r="J984">
        <v>2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MC/Knallert</v>
      </c>
    </row>
    <row r="985" spans="1:14" x14ac:dyDescent="0.2">
      <c r="A985" t="s">
        <v>201</v>
      </c>
      <c r="B985" s="1">
        <v>0.60416666666666663</v>
      </c>
      <c r="C985" t="s">
        <v>6</v>
      </c>
      <c r="D985" t="s">
        <v>5</v>
      </c>
      <c r="E985" t="s">
        <v>196</v>
      </c>
      <c r="F985">
        <v>510</v>
      </c>
      <c r="G985" t="str">
        <f>VLOOKUP(Tabel1[[#This Row],[Gruppe]],Statistikkoder!$A$1:$C$158,2,FALSE)</f>
        <v>    Cykel Voksen                            </v>
      </c>
      <c r="H985">
        <v>28</v>
      </c>
      <c r="I985">
        <v>0</v>
      </c>
      <c r="J985">
        <v>28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Cykel</v>
      </c>
    </row>
    <row r="986" spans="1:14" x14ac:dyDescent="0.2">
      <c r="A986" t="s">
        <v>201</v>
      </c>
      <c r="B986" s="1">
        <v>0.60416666666666663</v>
      </c>
      <c r="C986" t="s">
        <v>6</v>
      </c>
      <c r="D986" t="s">
        <v>5</v>
      </c>
      <c r="E986" t="s">
        <v>196</v>
      </c>
      <c r="F986">
        <v>540</v>
      </c>
      <c r="G986" t="str">
        <f>VLOOKUP(Tabel1[[#This Row],[Gruppe]],Statistikkoder!$A$1:$C$158,2,FALSE)</f>
        <v>    Cykel m/anhænger Voksen                  </v>
      </c>
      <c r="H986">
        <v>1</v>
      </c>
      <c r="I986">
        <v>0</v>
      </c>
      <c r="J986">
        <v>1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Cykel</v>
      </c>
    </row>
    <row r="987" spans="1:14" x14ac:dyDescent="0.2">
      <c r="A987" t="s">
        <v>201</v>
      </c>
      <c r="B987" s="1">
        <v>0.60416666666666663</v>
      </c>
      <c r="C987" t="s">
        <v>6</v>
      </c>
      <c r="D987" t="s">
        <v>5</v>
      </c>
      <c r="E987" t="s">
        <v>196</v>
      </c>
      <c r="F987">
        <v>620</v>
      </c>
      <c r="G987" t="str">
        <f>VLOOKUP(Tabel1[[#This Row],[Gruppe]],Statistikkoder!$A$1:$C$158,2,FALSE)</f>
        <v>    Bus &lt; 14 m incl. passagerer              </v>
      </c>
      <c r="H987">
        <v>1</v>
      </c>
      <c r="I987">
        <v>81</v>
      </c>
      <c r="J987">
        <v>14</v>
      </c>
      <c r="K987">
        <f>IF(AND(Tabel1[[#This Row],[Gruppe]]&gt;=610,Tabel1[[#This Row],[Gruppe]]&lt;=765),Tabel1[[#This Row],[Dækmeter]],0)</f>
        <v>14</v>
      </c>
      <c r="L987">
        <v>0</v>
      </c>
      <c r="M987" t="s">
        <v>3</v>
      </c>
      <c r="N987" t="str">
        <f>VLOOKUP($F987,Statistikkoder!$A$2:$C$158,3,FALSE)</f>
        <v>Bus</v>
      </c>
    </row>
    <row r="988" spans="1:14" x14ac:dyDescent="0.2">
      <c r="A988" t="s">
        <v>201</v>
      </c>
      <c r="B988" s="1">
        <v>0.60416666666666663</v>
      </c>
      <c r="C988" t="s">
        <v>6</v>
      </c>
      <c r="D988" t="s">
        <v>5</v>
      </c>
      <c r="E988" t="s">
        <v>196</v>
      </c>
      <c r="F988">
        <v>710</v>
      </c>
      <c r="G988" t="str">
        <f>VLOOKUP(Tabel1[[#This Row],[Gruppe]],Statistikkoder!$A$1:$C$158,2,FALSE)</f>
        <v>    Forvogn &lt; 10 meter incl. fører          </v>
      </c>
      <c r="H988">
        <v>1</v>
      </c>
      <c r="I988">
        <v>2</v>
      </c>
      <c r="J988">
        <v>10</v>
      </c>
      <c r="K988">
        <f>IF(AND(Tabel1[[#This Row],[Gruppe]]&gt;=610,Tabel1[[#This Row],[Gruppe]]&lt;=765),Tabel1[[#This Row],[Dækmeter]],0)</f>
        <v>10</v>
      </c>
      <c r="L988">
        <v>0</v>
      </c>
      <c r="M988" t="s">
        <v>3</v>
      </c>
      <c r="N988" t="str">
        <f>VLOOKUP($F988,Statistikkoder!$A$2:$C$158,3,FALSE)</f>
        <v>Forvogn</v>
      </c>
    </row>
    <row r="989" spans="1:14" x14ac:dyDescent="0.2">
      <c r="A989" t="s">
        <v>201</v>
      </c>
      <c r="B989" s="1">
        <v>0.60416666666666663</v>
      </c>
      <c r="C989" t="s">
        <v>6</v>
      </c>
      <c r="D989" t="s">
        <v>5</v>
      </c>
      <c r="E989" t="s">
        <v>196</v>
      </c>
      <c r="F989">
        <v>930</v>
      </c>
      <c r="G989" t="str">
        <f>VLOOKUP(Tabel1[[#This Row],[Gruppe]],Statistikkoder!$A$1:$C$158,2,FALSE)</f>
        <v>    Pendler Gående Voksen                    </v>
      </c>
      <c r="H989">
        <v>1</v>
      </c>
      <c r="I989">
        <v>1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Passager</v>
      </c>
    </row>
    <row r="990" spans="1:14" x14ac:dyDescent="0.2">
      <c r="A990" t="s">
        <v>201</v>
      </c>
      <c r="B990" s="1">
        <v>0.60416666666666663</v>
      </c>
      <c r="C990" t="s">
        <v>6</v>
      </c>
      <c r="D990" t="s">
        <v>5</v>
      </c>
      <c r="E990" t="s">
        <v>196</v>
      </c>
      <c r="F990">
        <v>936</v>
      </c>
      <c r="G990" t="str">
        <f>VLOOKUP(Tabel1[[#This Row],[Gruppe]],Statistikkoder!$A$1:$C$158,2,FALSE)</f>
        <v xml:space="preserve">    Pendler Gående Barn 0-11 år             </v>
      </c>
      <c r="H990">
        <v>1</v>
      </c>
      <c r="I990">
        <v>1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Passager</v>
      </c>
    </row>
    <row r="991" spans="1:14" x14ac:dyDescent="0.2">
      <c r="A991" t="s">
        <v>201</v>
      </c>
      <c r="B991" s="1">
        <v>0.60416666666666663</v>
      </c>
      <c r="C991" t="s">
        <v>6</v>
      </c>
      <c r="D991" t="s">
        <v>5</v>
      </c>
      <c r="E991" t="s">
        <v>196</v>
      </c>
      <c r="F991">
        <v>940</v>
      </c>
      <c r="G991" t="str">
        <f>VLOOKUP(Tabel1[[#This Row],[Gruppe]],Statistikkoder!$A$1:$C$158,2,FALSE)</f>
        <v>    Pendler Gående Værnepligtig                    </v>
      </c>
      <c r="H991">
        <v>1</v>
      </c>
      <c r="I991">
        <v>1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 x14ac:dyDescent="0.2">
      <c r="A992" t="s">
        <v>201</v>
      </c>
      <c r="B992" s="1">
        <v>0.60416666666666663</v>
      </c>
      <c r="C992" t="s">
        <v>6</v>
      </c>
      <c r="D992" t="s">
        <v>5</v>
      </c>
      <c r="E992" t="s">
        <v>196</v>
      </c>
      <c r="F992">
        <v>945</v>
      </c>
      <c r="G992" t="str">
        <f>VLOOKUP(Tabel1[[#This Row],[Gruppe]],Statistikkoder!$A$1:$C$158,2,FALSE)</f>
        <v xml:space="preserve">    Pendler Bil &lt; 1,95 m                            </v>
      </c>
      <c r="H992">
        <v>42</v>
      </c>
      <c r="I992">
        <v>108</v>
      </c>
      <c r="J992">
        <v>251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Personbil</v>
      </c>
    </row>
    <row r="993" spans="1:14" x14ac:dyDescent="0.2">
      <c r="A993" t="s">
        <v>201</v>
      </c>
      <c r="B993" s="1">
        <v>0.60416666666666663</v>
      </c>
      <c r="C993" t="s">
        <v>6</v>
      </c>
      <c r="D993" t="s">
        <v>5</v>
      </c>
      <c r="E993" t="s">
        <v>196</v>
      </c>
      <c r="F993">
        <v>950</v>
      </c>
      <c r="G993" t="str">
        <f>VLOOKUP(Tabel1[[#This Row],[Gruppe]],Statistikkoder!$A$1:$C$158,2,FALSE)</f>
        <v>    Pendler Bil &gt; 1,95 m                            </v>
      </c>
      <c r="H993">
        <v>2</v>
      </c>
      <c r="I993">
        <v>6</v>
      </c>
      <c r="J993">
        <v>10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Personbil</v>
      </c>
    </row>
    <row r="994" spans="1:14" x14ac:dyDescent="0.2">
      <c r="A994" t="s">
        <v>201</v>
      </c>
      <c r="B994" s="1">
        <v>0.60416666666666663</v>
      </c>
      <c r="C994" t="s">
        <v>6</v>
      </c>
      <c r="D994" t="s">
        <v>5</v>
      </c>
      <c r="E994" t="s">
        <v>196</v>
      </c>
      <c r="F994">
        <v>996</v>
      </c>
      <c r="G994" t="str">
        <f>VLOOKUP(Tabel1[[#This Row],[Gruppe]],Statistikkoder!$A$1:$C$158,2,FALSE)</f>
        <v>    Passager i køretøj                            </v>
      </c>
      <c r="H994">
        <v>923</v>
      </c>
      <c r="I994">
        <v>923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Passager</v>
      </c>
    </row>
    <row r="995" spans="1:14" x14ac:dyDescent="0.2">
      <c r="A995" t="s">
        <v>201</v>
      </c>
      <c r="B995" s="1">
        <v>0.60416666666666663</v>
      </c>
      <c r="C995" t="s">
        <v>6</v>
      </c>
      <c r="D995" t="s">
        <v>5</v>
      </c>
      <c r="E995" t="s">
        <v>196</v>
      </c>
      <c r="F995">
        <v>997</v>
      </c>
      <c r="G995" t="str">
        <f>VLOOKUP(Tabel1[[#This Row],[Gruppe]],Statistikkoder!$A$1:$C$158,2,FALSE)</f>
        <v>    Passager ekstra i bil                          </v>
      </c>
      <c r="H995">
        <v>39</v>
      </c>
      <c r="I995">
        <v>39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Passager</v>
      </c>
    </row>
    <row r="996" spans="1:14" x14ac:dyDescent="0.2">
      <c r="A996" t="s">
        <v>201</v>
      </c>
      <c r="B996" s="1">
        <v>0.6875</v>
      </c>
      <c r="C996" t="s">
        <v>7</v>
      </c>
      <c r="D996" t="s">
        <v>8</v>
      </c>
      <c r="E996" t="s">
        <v>196</v>
      </c>
      <c r="F996">
        <v>10</v>
      </c>
      <c r="G996" t="str">
        <f>VLOOKUP(Tabel1[[#This Row],[Gruppe]],Statistikkoder!$A$1:$C$158,2,FALSE)</f>
        <v>    Voksen gående                    </v>
      </c>
      <c r="H996">
        <v>36</v>
      </c>
      <c r="I996">
        <v>36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Passager</v>
      </c>
    </row>
    <row r="997" spans="1:14" x14ac:dyDescent="0.2">
      <c r="A997" t="s">
        <v>201</v>
      </c>
      <c r="B997" s="1">
        <v>0.6875</v>
      </c>
      <c r="C997" t="s">
        <v>7</v>
      </c>
      <c r="D997" t="s">
        <v>8</v>
      </c>
      <c r="E997" t="s">
        <v>196</v>
      </c>
      <c r="F997">
        <v>14</v>
      </c>
      <c r="G997" t="str">
        <f>VLOOKUP(Tabel1[[#This Row],[Gruppe]],Statistikkoder!$A$1:$C$158,2,FALSE)</f>
        <v xml:space="preserve">    DSB togrejsende                         </v>
      </c>
      <c r="H997">
        <v>7</v>
      </c>
      <c r="I997">
        <v>7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Passager</v>
      </c>
    </row>
    <row r="998" spans="1:14" x14ac:dyDescent="0.2">
      <c r="A998" t="s">
        <v>201</v>
      </c>
      <c r="B998" s="1">
        <v>0.6875</v>
      </c>
      <c r="C998" t="s">
        <v>7</v>
      </c>
      <c r="D998" t="s">
        <v>8</v>
      </c>
      <c r="E998" t="s">
        <v>196</v>
      </c>
      <c r="F998">
        <v>18</v>
      </c>
      <c r="G998" t="str">
        <f>VLOOKUP(Tabel1[[#This Row],[Gruppe]],Statistikkoder!$A$1:$C$158,2,FALSE)</f>
        <v xml:space="preserve">    KE Busrejsende                          </v>
      </c>
      <c r="H998">
        <v>104</v>
      </c>
      <c r="I998">
        <v>104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Passager</v>
      </c>
    </row>
    <row r="999" spans="1:14" x14ac:dyDescent="0.2">
      <c r="A999" t="s">
        <v>201</v>
      </c>
      <c r="B999" s="1">
        <v>0.6875</v>
      </c>
      <c r="C999" t="s">
        <v>7</v>
      </c>
      <c r="D999" t="s">
        <v>8</v>
      </c>
      <c r="E999" t="s">
        <v>196</v>
      </c>
      <c r="F999">
        <v>20</v>
      </c>
      <c r="G999" t="str">
        <f>VLOOKUP(Tabel1[[#This Row],[Gruppe]],Statistikkoder!$A$1:$C$158,2,FALSE)</f>
        <v>    Barn 12-15 år gående              </v>
      </c>
      <c r="H999">
        <v>2</v>
      </c>
      <c r="I999">
        <v>2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Passager</v>
      </c>
    </row>
    <row r="1000" spans="1:14" x14ac:dyDescent="0.2">
      <c r="A1000" t="s">
        <v>201</v>
      </c>
      <c r="B1000" s="1">
        <v>0.6875</v>
      </c>
      <c r="C1000" t="s">
        <v>7</v>
      </c>
      <c r="D1000" t="s">
        <v>8</v>
      </c>
      <c r="E1000" t="s">
        <v>196</v>
      </c>
      <c r="F1000">
        <v>29</v>
      </c>
      <c r="G1000" t="str">
        <f>VLOOKUP(Tabel1[[#This Row],[Gruppe]],Statistikkoder!$A$1:$C$158,2,FALSE)</f>
        <v xml:space="preserve">    Barn  0-11 år gående alene              </v>
      </c>
      <c r="H1000">
        <v>1</v>
      </c>
      <c r="I1000">
        <v>1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Passager</v>
      </c>
    </row>
    <row r="1001" spans="1:14" x14ac:dyDescent="0.2">
      <c r="A1001" t="s">
        <v>201</v>
      </c>
      <c r="B1001" s="1">
        <v>0.6875</v>
      </c>
      <c r="C1001" t="s">
        <v>7</v>
      </c>
      <c r="D1001" t="s">
        <v>8</v>
      </c>
      <c r="E1001" t="s">
        <v>196</v>
      </c>
      <c r="F1001">
        <v>30</v>
      </c>
      <c r="G1001" t="str">
        <f>VLOOKUP(Tabel1[[#This Row],[Gruppe]],Statistikkoder!$A$1:$C$158,2,FALSE)</f>
        <v>    Barn  0-11 år gående              </v>
      </c>
      <c r="H1001">
        <v>5</v>
      </c>
      <c r="I1001">
        <v>5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Passager</v>
      </c>
    </row>
    <row r="1002" spans="1:14" x14ac:dyDescent="0.2">
      <c r="A1002" t="s">
        <v>201</v>
      </c>
      <c r="B1002" s="1">
        <v>0.6875</v>
      </c>
      <c r="C1002" t="s">
        <v>7</v>
      </c>
      <c r="D1002" t="s">
        <v>8</v>
      </c>
      <c r="E1002" t="s">
        <v>196</v>
      </c>
      <c r="F1002">
        <v>40</v>
      </c>
      <c r="G1002" t="str">
        <f>VLOOKUP(Tabel1[[#This Row],[Gruppe]],Statistikkoder!$A$1:$C$158,2,FALSE)</f>
        <v>    Pensionist gående                </v>
      </c>
      <c r="H1002">
        <v>6</v>
      </c>
      <c r="I1002">
        <v>6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Passager</v>
      </c>
    </row>
    <row r="1003" spans="1:14" x14ac:dyDescent="0.2">
      <c r="A1003" t="s">
        <v>201</v>
      </c>
      <c r="B1003" s="1">
        <v>0.6875</v>
      </c>
      <c r="C1003" t="s">
        <v>7</v>
      </c>
      <c r="D1003" t="s">
        <v>8</v>
      </c>
      <c r="E1003" t="s">
        <v>196</v>
      </c>
      <c r="F1003">
        <v>110</v>
      </c>
      <c r="G1003" t="str">
        <f>VLOOKUP(Tabel1[[#This Row],[Gruppe]],Statistikkoder!$A$1:$C$158,2,FALSE)</f>
        <v>    Bil &lt; 1,95 m                            </v>
      </c>
      <c r="H1003">
        <v>79</v>
      </c>
      <c r="I1003">
        <v>212</v>
      </c>
      <c r="J1003">
        <v>474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Personbil</v>
      </c>
    </row>
    <row r="1004" spans="1:14" x14ac:dyDescent="0.2">
      <c r="A1004" t="s">
        <v>201</v>
      </c>
      <c r="B1004" s="1">
        <v>0.6875</v>
      </c>
      <c r="C1004" t="s">
        <v>7</v>
      </c>
      <c r="D1004" t="s">
        <v>8</v>
      </c>
      <c r="E1004" t="s">
        <v>196</v>
      </c>
      <c r="F1004">
        <v>114</v>
      </c>
      <c r="G1004" t="str">
        <f>VLOOKUP(Tabel1[[#This Row],[Gruppe]],Statistikkoder!$A$1:$C$158,2,FALSE)</f>
        <v>    Bil Fribillet                            </v>
      </c>
      <c r="H1004">
        <v>4</v>
      </c>
      <c r="I1004">
        <v>15</v>
      </c>
      <c r="J1004">
        <v>23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Personbil</v>
      </c>
    </row>
    <row r="1005" spans="1:14" x14ac:dyDescent="0.2">
      <c r="A1005" t="s">
        <v>201</v>
      </c>
      <c r="B1005" s="1">
        <v>0.6875</v>
      </c>
      <c r="C1005" t="s">
        <v>7</v>
      </c>
      <c r="D1005" t="s">
        <v>8</v>
      </c>
      <c r="E1005" t="s">
        <v>196</v>
      </c>
      <c r="F1005">
        <v>115</v>
      </c>
      <c r="G1005" t="str">
        <f>VLOOKUP(Tabel1[[#This Row],[Gruppe]],Statistikkoder!$A$1:$C$158,2,FALSE)</f>
        <v>    Bil &lt; 1,95 m med anhænger                </v>
      </c>
      <c r="H1005">
        <v>4</v>
      </c>
      <c r="I1005">
        <v>16</v>
      </c>
      <c r="J1005">
        <v>20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Personbil</v>
      </c>
    </row>
    <row r="1006" spans="1:14" x14ac:dyDescent="0.2">
      <c r="A1006" t="s">
        <v>201</v>
      </c>
      <c r="B1006" s="1">
        <v>0.6875</v>
      </c>
      <c r="C1006" t="s">
        <v>7</v>
      </c>
      <c r="D1006" t="s">
        <v>8</v>
      </c>
      <c r="E1006" t="s">
        <v>196</v>
      </c>
      <c r="F1006">
        <v>120</v>
      </c>
      <c r="G1006" t="str">
        <f>VLOOKUP(Tabel1[[#This Row],[Gruppe]],Statistikkoder!$A$1:$C$158,2,FALSE)</f>
        <v>    Bil &gt; 1,95 m                            </v>
      </c>
      <c r="H1006">
        <v>5</v>
      </c>
      <c r="I1006">
        <v>15</v>
      </c>
      <c r="J1006">
        <v>30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Personbil</v>
      </c>
    </row>
    <row r="1007" spans="1:14" x14ac:dyDescent="0.2">
      <c r="A1007" t="s">
        <v>201</v>
      </c>
      <c r="B1007" s="1">
        <v>0.6875</v>
      </c>
      <c r="C1007" t="s">
        <v>7</v>
      </c>
      <c r="D1007" t="s">
        <v>8</v>
      </c>
      <c r="E1007" t="s">
        <v>196</v>
      </c>
      <c r="F1007">
        <v>125</v>
      </c>
      <c r="G1007" t="str">
        <f>VLOOKUP(Tabel1[[#This Row],[Gruppe]],Statistikkoder!$A$1:$C$158,2,FALSE)</f>
        <v>    Bil &gt; 1,95 m med anhænger                </v>
      </c>
      <c r="H1007">
        <v>6</v>
      </c>
      <c r="I1007">
        <v>16</v>
      </c>
      <c r="J1007">
        <v>48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Personbil</v>
      </c>
    </row>
    <row r="1008" spans="1:14" x14ac:dyDescent="0.2">
      <c r="A1008" t="s">
        <v>201</v>
      </c>
      <c r="B1008" s="1">
        <v>0.6875</v>
      </c>
      <c r="C1008" t="s">
        <v>7</v>
      </c>
      <c r="D1008" t="s">
        <v>8</v>
      </c>
      <c r="E1008" t="s">
        <v>196</v>
      </c>
      <c r="F1008">
        <v>130</v>
      </c>
      <c r="G1008" t="str">
        <f>VLOOKUP(Tabel1[[#This Row],[Gruppe]],Statistikkoder!$A$1:$C$158,2,FALSE)</f>
        <v>    Bil &lt; 1,95 m pensionist                  </v>
      </c>
      <c r="H1008">
        <v>36</v>
      </c>
      <c r="I1008">
        <v>66</v>
      </c>
      <c r="J1008">
        <v>216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Personbil</v>
      </c>
    </row>
    <row r="1009" spans="1:14" x14ac:dyDescent="0.2">
      <c r="A1009" t="s">
        <v>201</v>
      </c>
      <c r="B1009" s="1">
        <v>0.6875</v>
      </c>
      <c r="C1009" t="s">
        <v>7</v>
      </c>
      <c r="D1009" t="s">
        <v>8</v>
      </c>
      <c r="E1009" t="s">
        <v>196</v>
      </c>
      <c r="F1009">
        <v>140</v>
      </c>
      <c r="G1009" t="str">
        <f>VLOOKUP(Tabel1[[#This Row],[Gruppe]],Statistikkoder!$A$1:$C$158,2,FALSE)</f>
        <v>    Bil &gt; 1,95 m pensionist              </v>
      </c>
      <c r="H1009">
        <v>2</v>
      </c>
      <c r="I1009">
        <v>3</v>
      </c>
      <c r="J1009">
        <v>12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Personbil</v>
      </c>
    </row>
    <row r="1010" spans="1:14" x14ac:dyDescent="0.2">
      <c r="A1010" t="s">
        <v>201</v>
      </c>
      <c r="B1010" s="1">
        <v>0.6875</v>
      </c>
      <c r="C1010" t="s">
        <v>7</v>
      </c>
      <c r="D1010" t="s">
        <v>8</v>
      </c>
      <c r="E1010" t="s">
        <v>196</v>
      </c>
      <c r="F1010">
        <v>145</v>
      </c>
      <c r="G1010" t="str">
        <f>VLOOKUP(Tabel1[[#This Row],[Gruppe]],Statistikkoder!$A$1:$C$158,2,FALSE)</f>
        <v>    Bil &gt; 1,95 m med anhænger pensionist  </v>
      </c>
      <c r="H1010">
        <v>1</v>
      </c>
      <c r="I1010">
        <v>2</v>
      </c>
      <c r="J1010">
        <v>14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 x14ac:dyDescent="0.2">
      <c r="A1011" t="s">
        <v>201</v>
      </c>
      <c r="B1011" s="1">
        <v>0.6875</v>
      </c>
      <c r="C1011" t="s">
        <v>7</v>
      </c>
      <c r="D1011" t="s">
        <v>8</v>
      </c>
      <c r="E1011" t="s">
        <v>196</v>
      </c>
      <c r="F1011">
        <v>150</v>
      </c>
      <c r="G1011" t="str">
        <f>VLOOKUP(Tabel1[[#This Row],[Gruppe]],Statistikkoder!$A$1:$C$158,2,FALSE)</f>
        <v>    Bil &lt; 2,95 m handicap                </v>
      </c>
      <c r="H1011">
        <v>5</v>
      </c>
      <c r="I1011">
        <v>10</v>
      </c>
      <c r="J1011">
        <v>30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201</v>
      </c>
      <c r="B1012" s="1">
        <v>0.6875</v>
      </c>
      <c r="C1012" t="s">
        <v>7</v>
      </c>
      <c r="D1012" t="s">
        <v>8</v>
      </c>
      <c r="E1012" t="s">
        <v>196</v>
      </c>
      <c r="F1012">
        <v>310</v>
      </c>
      <c r="G1012" t="str">
        <f>VLOOKUP(Tabel1[[#This Row],[Gruppe]],Statistikkoder!$A$1:$C$158,2,FALSE)</f>
        <v>    Autocamper &lt;  8 meter                </v>
      </c>
      <c r="H1012">
        <v>2</v>
      </c>
      <c r="I1012">
        <v>4</v>
      </c>
      <c r="J1012">
        <v>16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Autocamper</v>
      </c>
    </row>
    <row r="1013" spans="1:14" x14ac:dyDescent="0.2">
      <c r="A1013" t="s">
        <v>201</v>
      </c>
      <c r="B1013" s="1">
        <v>0.6875</v>
      </c>
      <c r="C1013" t="s">
        <v>7</v>
      </c>
      <c r="D1013" t="s">
        <v>8</v>
      </c>
      <c r="E1013" t="s">
        <v>196</v>
      </c>
      <c r="F1013">
        <v>320</v>
      </c>
      <c r="G1013" t="str">
        <f>VLOOKUP(Tabel1[[#This Row],[Gruppe]],Statistikkoder!$A$1:$C$158,2,FALSE)</f>
        <v>    Autocamper &lt; 12 meter                </v>
      </c>
      <c r="H1013">
        <v>1</v>
      </c>
      <c r="I1013">
        <v>2</v>
      </c>
      <c r="J1013">
        <v>10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Autocamper</v>
      </c>
    </row>
    <row r="1014" spans="1:14" x14ac:dyDescent="0.2">
      <c r="A1014" t="s">
        <v>201</v>
      </c>
      <c r="B1014" s="1">
        <v>0.6875</v>
      </c>
      <c r="C1014" t="s">
        <v>7</v>
      </c>
      <c r="D1014" t="s">
        <v>8</v>
      </c>
      <c r="E1014" t="s">
        <v>196</v>
      </c>
      <c r="F1014">
        <v>330</v>
      </c>
      <c r="G1014" t="str">
        <f>VLOOKUP(Tabel1[[#This Row],[Gruppe]],Statistikkoder!$A$1:$C$158,2,FALSE)</f>
        <v>    Autocamper &lt;  8 meter pensionist      </v>
      </c>
      <c r="H1014">
        <v>1</v>
      </c>
      <c r="I1014">
        <v>2</v>
      </c>
      <c r="J1014">
        <v>8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Autocamper</v>
      </c>
    </row>
    <row r="1015" spans="1:14" x14ac:dyDescent="0.2">
      <c r="A1015" t="s">
        <v>201</v>
      </c>
      <c r="B1015" s="1">
        <v>0.6875</v>
      </c>
      <c r="C1015" t="s">
        <v>7</v>
      </c>
      <c r="D1015" t="s">
        <v>8</v>
      </c>
      <c r="E1015" t="s">
        <v>196</v>
      </c>
      <c r="F1015">
        <v>510</v>
      </c>
      <c r="G1015" t="str">
        <f>VLOOKUP(Tabel1[[#This Row],[Gruppe]],Statistikkoder!$A$1:$C$158,2,FALSE)</f>
        <v>    Cykel Voksen                            </v>
      </c>
      <c r="H1015">
        <v>7</v>
      </c>
      <c r="I1015">
        <v>0</v>
      </c>
      <c r="J1015">
        <v>7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Cykel</v>
      </c>
    </row>
    <row r="1016" spans="1:14" x14ac:dyDescent="0.2">
      <c r="A1016" t="s">
        <v>201</v>
      </c>
      <c r="B1016" s="1">
        <v>0.6875</v>
      </c>
      <c r="C1016" t="s">
        <v>7</v>
      </c>
      <c r="D1016" t="s">
        <v>8</v>
      </c>
      <c r="E1016" t="s">
        <v>196</v>
      </c>
      <c r="F1016">
        <v>520</v>
      </c>
      <c r="G1016" t="str">
        <f>VLOOKUP(Tabel1[[#This Row],[Gruppe]],Statistikkoder!$A$1:$C$158,2,FALSE)</f>
        <v>    Cykel Barn 12-15 år                      </v>
      </c>
      <c r="H1016">
        <v>1</v>
      </c>
      <c r="I1016">
        <v>0</v>
      </c>
      <c r="J1016">
        <v>1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Cykel</v>
      </c>
    </row>
    <row r="1017" spans="1:14" x14ac:dyDescent="0.2">
      <c r="A1017" t="s">
        <v>201</v>
      </c>
      <c r="B1017" s="1">
        <v>0.6875</v>
      </c>
      <c r="C1017" t="s">
        <v>7</v>
      </c>
      <c r="D1017" t="s">
        <v>8</v>
      </c>
      <c r="E1017" t="s">
        <v>196</v>
      </c>
      <c r="F1017">
        <v>530</v>
      </c>
      <c r="G1017" t="str">
        <f>VLOOKUP(Tabel1[[#This Row],[Gruppe]],Statistikkoder!$A$1:$C$158,2,FALSE)</f>
        <v>    Cykel Barn  0-11 år                      </v>
      </c>
      <c r="H1017">
        <v>2</v>
      </c>
      <c r="I1017">
        <v>0</v>
      </c>
      <c r="J1017">
        <v>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Cykel</v>
      </c>
    </row>
    <row r="1018" spans="1:14" x14ac:dyDescent="0.2">
      <c r="A1018" t="s">
        <v>201</v>
      </c>
      <c r="B1018" s="1">
        <v>0.6875</v>
      </c>
      <c r="C1018" t="s">
        <v>7</v>
      </c>
      <c r="D1018" t="s">
        <v>8</v>
      </c>
      <c r="E1018" t="s">
        <v>196</v>
      </c>
      <c r="F1018">
        <v>620</v>
      </c>
      <c r="G1018" t="str">
        <f>VLOOKUP(Tabel1[[#This Row],[Gruppe]],Statistikkoder!$A$1:$C$158,2,FALSE)</f>
        <v>    Bus &lt; 14 m incl. passagerer              </v>
      </c>
      <c r="H1018">
        <v>3</v>
      </c>
      <c r="I1018">
        <v>150</v>
      </c>
      <c r="J1018">
        <v>42</v>
      </c>
      <c r="K1018">
        <f>IF(AND(Tabel1[[#This Row],[Gruppe]]&gt;=610,Tabel1[[#This Row],[Gruppe]]&lt;=765),Tabel1[[#This Row],[Dækmeter]],0)</f>
        <v>42</v>
      </c>
      <c r="L1018">
        <v>0</v>
      </c>
      <c r="M1018" t="s">
        <v>3</v>
      </c>
      <c r="N1018" t="str">
        <f>VLOOKUP($F1018,Statistikkoder!$A$2:$C$158,3,FALSE)</f>
        <v>Bus</v>
      </c>
    </row>
    <row r="1019" spans="1:14" x14ac:dyDescent="0.2">
      <c r="A1019" t="s">
        <v>201</v>
      </c>
      <c r="B1019" s="1">
        <v>0.6875</v>
      </c>
      <c r="C1019" t="s">
        <v>7</v>
      </c>
      <c r="D1019" t="s">
        <v>8</v>
      </c>
      <c r="E1019" t="s">
        <v>196</v>
      </c>
      <c r="F1019">
        <v>730</v>
      </c>
      <c r="G1019" t="str">
        <f>VLOOKUP(Tabel1[[#This Row],[Gruppe]],Statistikkoder!$A$1:$C$158,2,FALSE)</f>
        <v>    Sættevogn 17 m. max 40 tons            </v>
      </c>
      <c r="H1019">
        <v>1</v>
      </c>
      <c r="I1019">
        <v>1</v>
      </c>
      <c r="J1019">
        <v>18</v>
      </c>
      <c r="K1019">
        <f>IF(AND(Tabel1[[#This Row],[Gruppe]]&gt;=610,Tabel1[[#This Row],[Gruppe]]&lt;=765),Tabel1[[#This Row],[Dækmeter]],0)</f>
        <v>18</v>
      </c>
      <c r="L1019">
        <v>0</v>
      </c>
      <c r="M1019" t="s">
        <v>3</v>
      </c>
      <c r="N1019" t="str">
        <f>VLOOKUP($F1019,Statistikkoder!$A$2:$C$158,3,FALSE)</f>
        <v>Sættevogn</v>
      </c>
    </row>
    <row r="1020" spans="1:14" x14ac:dyDescent="0.2">
      <c r="A1020" t="s">
        <v>201</v>
      </c>
      <c r="B1020" s="1">
        <v>0.6875</v>
      </c>
      <c r="C1020" t="s">
        <v>7</v>
      </c>
      <c r="D1020" t="s">
        <v>8</v>
      </c>
      <c r="E1020" t="s">
        <v>196</v>
      </c>
      <c r="F1020">
        <v>930</v>
      </c>
      <c r="G1020" t="str">
        <f>VLOOKUP(Tabel1[[#This Row],[Gruppe]],Statistikkoder!$A$1:$C$158,2,FALSE)</f>
        <v>    Pendler Gående Voksen                    </v>
      </c>
      <c r="H1020">
        <v>1</v>
      </c>
      <c r="I1020">
        <v>1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 x14ac:dyDescent="0.2">
      <c r="A1021" t="s">
        <v>201</v>
      </c>
      <c r="B1021" s="1">
        <v>0.6875</v>
      </c>
      <c r="C1021" t="s">
        <v>7</v>
      </c>
      <c r="D1021" t="s">
        <v>8</v>
      </c>
      <c r="E1021" t="s">
        <v>196</v>
      </c>
      <c r="F1021">
        <v>940</v>
      </c>
      <c r="G1021" t="str">
        <f>VLOOKUP(Tabel1[[#This Row],[Gruppe]],Statistikkoder!$A$1:$C$158,2,FALSE)</f>
        <v>    Pendler Gående Værnepligtig                    </v>
      </c>
      <c r="H1021">
        <v>1</v>
      </c>
      <c r="I1021">
        <v>1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201</v>
      </c>
      <c r="B1022" s="1">
        <v>0.6875</v>
      </c>
      <c r="C1022" t="s">
        <v>7</v>
      </c>
      <c r="D1022" t="s">
        <v>8</v>
      </c>
      <c r="E1022" t="s">
        <v>196</v>
      </c>
      <c r="F1022">
        <v>945</v>
      </c>
      <c r="G1022" t="str">
        <f>VLOOKUP(Tabel1[[#This Row],[Gruppe]],Statistikkoder!$A$1:$C$158,2,FALSE)</f>
        <v xml:space="preserve">    Pendler Bil &lt; 1,95 m                            </v>
      </c>
      <c r="H1022">
        <v>13</v>
      </c>
      <c r="I1022">
        <v>24</v>
      </c>
      <c r="J1022">
        <v>78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Personbil</v>
      </c>
    </row>
    <row r="1023" spans="1:14" x14ac:dyDescent="0.2">
      <c r="A1023" t="s">
        <v>201</v>
      </c>
      <c r="B1023" s="1">
        <v>0.6875</v>
      </c>
      <c r="C1023" t="s">
        <v>7</v>
      </c>
      <c r="D1023" t="s">
        <v>8</v>
      </c>
      <c r="E1023" t="s">
        <v>196</v>
      </c>
      <c r="F1023">
        <v>996</v>
      </c>
      <c r="G1023" t="str">
        <f>VLOOKUP(Tabel1[[#This Row],[Gruppe]],Statistikkoder!$A$1:$C$158,2,FALSE)</f>
        <v>    Passager i køretøj                            </v>
      </c>
      <c r="H1023">
        <v>538</v>
      </c>
      <c r="I1023">
        <v>538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201</v>
      </c>
      <c r="B1024" s="1">
        <v>0.6875</v>
      </c>
      <c r="C1024" t="s">
        <v>7</v>
      </c>
      <c r="D1024" t="s">
        <v>8</v>
      </c>
      <c r="E1024" t="s">
        <v>196</v>
      </c>
      <c r="F1024">
        <v>997</v>
      </c>
      <c r="G1024" t="str">
        <f>VLOOKUP(Tabel1[[#This Row],[Gruppe]],Statistikkoder!$A$1:$C$158,2,FALSE)</f>
        <v>    Passager ekstra i bil                          </v>
      </c>
      <c r="H1024">
        <v>32</v>
      </c>
      <c r="I1024">
        <v>32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Passager</v>
      </c>
    </row>
    <row r="1025" spans="1:14" x14ac:dyDescent="0.2">
      <c r="A1025" t="s">
        <v>201</v>
      </c>
      <c r="B1025" s="1">
        <v>0.6875</v>
      </c>
      <c r="C1025" t="s">
        <v>6</v>
      </c>
      <c r="D1025" t="s">
        <v>5</v>
      </c>
      <c r="E1025" t="s">
        <v>198</v>
      </c>
      <c r="F1025">
        <v>10</v>
      </c>
      <c r="G1025" t="str">
        <f>VLOOKUP(Tabel1[[#This Row],[Gruppe]],Statistikkoder!$A$1:$C$158,2,FALSE)</f>
        <v>    Voksen gående                    </v>
      </c>
      <c r="H1025">
        <v>55</v>
      </c>
      <c r="I1025">
        <v>55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Passager</v>
      </c>
    </row>
    <row r="1026" spans="1:14" x14ac:dyDescent="0.2">
      <c r="A1026" t="s">
        <v>201</v>
      </c>
      <c r="B1026" s="1">
        <v>0.6875</v>
      </c>
      <c r="C1026" t="s">
        <v>6</v>
      </c>
      <c r="D1026" t="s">
        <v>5</v>
      </c>
      <c r="E1026" t="s">
        <v>198</v>
      </c>
      <c r="F1026">
        <v>14</v>
      </c>
      <c r="G1026" t="str">
        <f>VLOOKUP(Tabel1[[#This Row],[Gruppe]],Statistikkoder!$A$1:$C$158,2,FALSE)</f>
        <v xml:space="preserve">    DSB togrejsende                         </v>
      </c>
      <c r="H1026">
        <v>4</v>
      </c>
      <c r="I1026">
        <v>4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Passager</v>
      </c>
    </row>
    <row r="1027" spans="1:14" x14ac:dyDescent="0.2">
      <c r="A1027" t="s">
        <v>201</v>
      </c>
      <c r="B1027" s="1">
        <v>0.6875</v>
      </c>
      <c r="C1027" t="s">
        <v>6</v>
      </c>
      <c r="D1027" t="s">
        <v>5</v>
      </c>
      <c r="E1027" t="s">
        <v>198</v>
      </c>
      <c r="F1027">
        <v>18</v>
      </c>
      <c r="G1027" t="str">
        <f>VLOOKUP(Tabel1[[#This Row],[Gruppe]],Statistikkoder!$A$1:$C$158,2,FALSE)</f>
        <v xml:space="preserve">    KE Busrejsende                          </v>
      </c>
      <c r="H1027">
        <v>136</v>
      </c>
      <c r="I1027">
        <v>136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Passager</v>
      </c>
    </row>
    <row r="1028" spans="1:14" x14ac:dyDescent="0.2">
      <c r="A1028" t="s">
        <v>201</v>
      </c>
      <c r="B1028" s="1">
        <v>0.6875</v>
      </c>
      <c r="C1028" t="s">
        <v>6</v>
      </c>
      <c r="D1028" t="s">
        <v>5</v>
      </c>
      <c r="E1028" t="s">
        <v>198</v>
      </c>
      <c r="F1028">
        <v>20</v>
      </c>
      <c r="G1028" t="str">
        <f>VLOOKUP(Tabel1[[#This Row],[Gruppe]],Statistikkoder!$A$1:$C$158,2,FALSE)</f>
        <v>    Barn 12-15 år gående              </v>
      </c>
      <c r="H1028">
        <v>2</v>
      </c>
      <c r="I1028">
        <v>2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Passager</v>
      </c>
    </row>
    <row r="1029" spans="1:14" x14ac:dyDescent="0.2">
      <c r="A1029" t="s">
        <v>201</v>
      </c>
      <c r="B1029" s="1">
        <v>0.6875</v>
      </c>
      <c r="C1029" t="s">
        <v>6</v>
      </c>
      <c r="D1029" t="s">
        <v>5</v>
      </c>
      <c r="E1029" t="s">
        <v>198</v>
      </c>
      <c r="F1029">
        <v>29</v>
      </c>
      <c r="G1029" t="str">
        <f>VLOOKUP(Tabel1[[#This Row],[Gruppe]],Statistikkoder!$A$1:$C$158,2,FALSE)</f>
        <v xml:space="preserve">    Barn  0-11 år gående alene              </v>
      </c>
      <c r="H1029">
        <v>1</v>
      </c>
      <c r="I1029">
        <v>1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Passager</v>
      </c>
    </row>
    <row r="1030" spans="1:14" x14ac:dyDescent="0.2">
      <c r="A1030" t="s">
        <v>201</v>
      </c>
      <c r="B1030" s="1">
        <v>0.6875</v>
      </c>
      <c r="C1030" t="s">
        <v>6</v>
      </c>
      <c r="D1030" t="s">
        <v>5</v>
      </c>
      <c r="E1030" t="s">
        <v>198</v>
      </c>
      <c r="F1030">
        <v>30</v>
      </c>
      <c r="G1030" t="str">
        <f>VLOOKUP(Tabel1[[#This Row],[Gruppe]],Statistikkoder!$A$1:$C$158,2,FALSE)</f>
        <v>    Barn  0-11 år gående              </v>
      </c>
      <c r="H1030">
        <v>9</v>
      </c>
      <c r="I1030">
        <v>9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Passager</v>
      </c>
    </row>
    <row r="1031" spans="1:14" x14ac:dyDescent="0.2">
      <c r="A1031" t="s">
        <v>201</v>
      </c>
      <c r="B1031" s="1">
        <v>0.6875</v>
      </c>
      <c r="C1031" t="s">
        <v>6</v>
      </c>
      <c r="D1031" t="s">
        <v>5</v>
      </c>
      <c r="E1031" t="s">
        <v>198</v>
      </c>
      <c r="F1031">
        <v>40</v>
      </c>
      <c r="G1031" t="str">
        <f>VLOOKUP(Tabel1[[#This Row],[Gruppe]],Statistikkoder!$A$1:$C$158,2,FALSE)</f>
        <v>    Pensionist gående                </v>
      </c>
      <c r="H1031">
        <v>4</v>
      </c>
      <c r="I1031">
        <v>4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Passager</v>
      </c>
    </row>
    <row r="1032" spans="1:14" x14ac:dyDescent="0.2">
      <c r="A1032" t="s">
        <v>201</v>
      </c>
      <c r="B1032" s="1">
        <v>0.6875</v>
      </c>
      <c r="C1032" t="s">
        <v>6</v>
      </c>
      <c r="D1032" t="s">
        <v>5</v>
      </c>
      <c r="E1032" t="s">
        <v>198</v>
      </c>
      <c r="F1032">
        <v>110</v>
      </c>
      <c r="G1032" t="str">
        <f>VLOOKUP(Tabel1[[#This Row],[Gruppe]],Statistikkoder!$A$1:$C$158,2,FALSE)</f>
        <v>    Bil &lt; 1,95 m                            </v>
      </c>
      <c r="H1032">
        <v>216</v>
      </c>
      <c r="I1032">
        <v>645</v>
      </c>
      <c r="J1032">
        <v>1296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Personbil</v>
      </c>
    </row>
    <row r="1033" spans="1:14" x14ac:dyDescent="0.2">
      <c r="A1033" t="s">
        <v>201</v>
      </c>
      <c r="B1033" s="1">
        <v>0.6875</v>
      </c>
      <c r="C1033" t="s">
        <v>6</v>
      </c>
      <c r="D1033" t="s">
        <v>5</v>
      </c>
      <c r="E1033" t="s">
        <v>198</v>
      </c>
      <c r="F1033">
        <v>114</v>
      </c>
      <c r="G1033" t="str">
        <f>VLOOKUP(Tabel1[[#This Row],[Gruppe]],Statistikkoder!$A$1:$C$158,2,FALSE)</f>
        <v>    Bil Fribillet                            </v>
      </c>
      <c r="H1033">
        <v>1</v>
      </c>
      <c r="I1033">
        <v>2</v>
      </c>
      <c r="J1033">
        <v>6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Personbil</v>
      </c>
    </row>
    <row r="1034" spans="1:14" x14ac:dyDescent="0.2">
      <c r="A1034" t="s">
        <v>201</v>
      </c>
      <c r="B1034" s="1">
        <v>0.6875</v>
      </c>
      <c r="C1034" t="s">
        <v>6</v>
      </c>
      <c r="D1034" t="s">
        <v>5</v>
      </c>
      <c r="E1034" t="s">
        <v>198</v>
      </c>
      <c r="F1034">
        <v>120</v>
      </c>
      <c r="G1034" t="str">
        <f>VLOOKUP(Tabel1[[#This Row],[Gruppe]],Statistikkoder!$A$1:$C$158,2,FALSE)</f>
        <v>    Bil &gt; 1,95 m                            </v>
      </c>
      <c r="H1034">
        <v>15</v>
      </c>
      <c r="I1034">
        <v>56</v>
      </c>
      <c r="J1034">
        <v>90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Personbil</v>
      </c>
    </row>
    <row r="1035" spans="1:14" x14ac:dyDescent="0.2">
      <c r="A1035" t="s">
        <v>201</v>
      </c>
      <c r="B1035" s="1">
        <v>0.6875</v>
      </c>
      <c r="C1035" t="s">
        <v>6</v>
      </c>
      <c r="D1035" t="s">
        <v>5</v>
      </c>
      <c r="E1035" t="s">
        <v>198</v>
      </c>
      <c r="F1035">
        <v>125</v>
      </c>
      <c r="G1035" t="str">
        <f>VLOOKUP(Tabel1[[#This Row],[Gruppe]],Statistikkoder!$A$1:$C$158,2,FALSE)</f>
        <v>    Bil &gt; 1,95 m med anhænger                </v>
      </c>
      <c r="H1035">
        <v>2</v>
      </c>
      <c r="I1035">
        <v>4</v>
      </c>
      <c r="J1035">
        <v>10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Personbil</v>
      </c>
    </row>
    <row r="1036" spans="1:14" x14ac:dyDescent="0.2">
      <c r="A1036" t="s">
        <v>201</v>
      </c>
      <c r="B1036" s="1">
        <v>0.6875</v>
      </c>
      <c r="C1036" t="s">
        <v>6</v>
      </c>
      <c r="D1036" t="s">
        <v>5</v>
      </c>
      <c r="E1036" t="s">
        <v>198</v>
      </c>
      <c r="F1036">
        <v>130</v>
      </c>
      <c r="G1036" t="str">
        <f>VLOOKUP(Tabel1[[#This Row],[Gruppe]],Statistikkoder!$A$1:$C$158,2,FALSE)</f>
        <v>    Bil &lt; 1,95 m pensionist                  </v>
      </c>
      <c r="H1036">
        <v>22</v>
      </c>
      <c r="I1036">
        <v>39</v>
      </c>
      <c r="J1036">
        <v>132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201</v>
      </c>
      <c r="B1037" s="1">
        <v>0.6875</v>
      </c>
      <c r="C1037" t="s">
        <v>6</v>
      </c>
      <c r="D1037" t="s">
        <v>5</v>
      </c>
      <c r="E1037" t="s">
        <v>198</v>
      </c>
      <c r="F1037">
        <v>150</v>
      </c>
      <c r="G1037" t="str">
        <f>VLOOKUP(Tabel1[[#This Row],[Gruppe]],Statistikkoder!$A$1:$C$158,2,FALSE)</f>
        <v>    Bil &lt; 2,95 m handicap                </v>
      </c>
      <c r="H1037">
        <v>4</v>
      </c>
      <c r="I1037">
        <v>7</v>
      </c>
      <c r="J1037">
        <v>24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Personbil</v>
      </c>
    </row>
    <row r="1038" spans="1:14" x14ac:dyDescent="0.2">
      <c r="A1038" t="s">
        <v>201</v>
      </c>
      <c r="B1038" s="1">
        <v>0.6875</v>
      </c>
      <c r="C1038" t="s">
        <v>6</v>
      </c>
      <c r="D1038" t="s">
        <v>5</v>
      </c>
      <c r="E1038" t="s">
        <v>198</v>
      </c>
      <c r="F1038">
        <v>410</v>
      </c>
      <c r="G1038" t="str">
        <f>VLOOKUP(Tabel1[[#This Row],[Gruppe]],Statistikkoder!$A$1:$C$158,2,FALSE)</f>
        <v>    MC                                    </v>
      </c>
      <c r="H1038">
        <v>1</v>
      </c>
      <c r="I1038">
        <v>1</v>
      </c>
      <c r="J1038">
        <v>2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MC/Knallert</v>
      </c>
    </row>
    <row r="1039" spans="1:14" x14ac:dyDescent="0.2">
      <c r="A1039" t="s">
        <v>201</v>
      </c>
      <c r="B1039" s="1">
        <v>0.6875</v>
      </c>
      <c r="C1039" t="s">
        <v>6</v>
      </c>
      <c r="D1039" t="s">
        <v>5</v>
      </c>
      <c r="E1039" t="s">
        <v>198</v>
      </c>
      <c r="F1039">
        <v>420</v>
      </c>
      <c r="G1039" t="str">
        <f>VLOOKUP(Tabel1[[#This Row],[Gruppe]],Statistikkoder!$A$1:$C$158,2,FALSE)</f>
        <v>    MC/Knallert pensionist                </v>
      </c>
      <c r="H1039">
        <v>1</v>
      </c>
      <c r="I1039">
        <v>1</v>
      </c>
      <c r="J1039">
        <v>2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MC/Knallert</v>
      </c>
    </row>
    <row r="1040" spans="1:14" x14ac:dyDescent="0.2">
      <c r="A1040" t="s">
        <v>201</v>
      </c>
      <c r="B1040" s="1">
        <v>0.6875</v>
      </c>
      <c r="C1040" t="s">
        <v>6</v>
      </c>
      <c r="D1040" t="s">
        <v>5</v>
      </c>
      <c r="E1040" t="s">
        <v>198</v>
      </c>
      <c r="F1040">
        <v>510</v>
      </c>
      <c r="G1040" t="str">
        <f>VLOOKUP(Tabel1[[#This Row],[Gruppe]],Statistikkoder!$A$1:$C$158,2,FALSE)</f>
        <v>    Cykel Voksen                            </v>
      </c>
      <c r="H1040">
        <v>18</v>
      </c>
      <c r="I1040">
        <v>0</v>
      </c>
      <c r="J1040">
        <v>18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Cykel</v>
      </c>
    </row>
    <row r="1041" spans="1:14" x14ac:dyDescent="0.2">
      <c r="A1041" t="s">
        <v>201</v>
      </c>
      <c r="B1041" s="1">
        <v>0.6875</v>
      </c>
      <c r="C1041" t="s">
        <v>6</v>
      </c>
      <c r="D1041" t="s">
        <v>5</v>
      </c>
      <c r="E1041" t="s">
        <v>198</v>
      </c>
      <c r="F1041">
        <v>530</v>
      </c>
      <c r="G1041" t="str">
        <f>VLOOKUP(Tabel1[[#This Row],[Gruppe]],Statistikkoder!$A$1:$C$158,2,FALSE)</f>
        <v>    Cykel Barn  0-11 år                      </v>
      </c>
      <c r="H1041">
        <v>2</v>
      </c>
      <c r="I1041">
        <v>0</v>
      </c>
      <c r="J1041">
        <v>2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Cykel</v>
      </c>
    </row>
    <row r="1042" spans="1:14" x14ac:dyDescent="0.2">
      <c r="A1042" t="s">
        <v>201</v>
      </c>
      <c r="B1042" s="1">
        <v>0.6875</v>
      </c>
      <c r="C1042" t="s">
        <v>6</v>
      </c>
      <c r="D1042" t="s">
        <v>5</v>
      </c>
      <c r="E1042" t="s">
        <v>198</v>
      </c>
      <c r="F1042">
        <v>540</v>
      </c>
      <c r="G1042" t="str">
        <f>VLOOKUP(Tabel1[[#This Row],[Gruppe]],Statistikkoder!$A$1:$C$158,2,FALSE)</f>
        <v>    Cykel m/anhænger Voksen                  </v>
      </c>
      <c r="H1042">
        <v>4</v>
      </c>
      <c r="I1042">
        <v>0</v>
      </c>
      <c r="J1042">
        <v>4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Cykel</v>
      </c>
    </row>
    <row r="1043" spans="1:14" x14ac:dyDescent="0.2">
      <c r="A1043" t="s">
        <v>201</v>
      </c>
      <c r="B1043" s="1">
        <v>0.6875</v>
      </c>
      <c r="C1043" t="s">
        <v>6</v>
      </c>
      <c r="D1043" t="s">
        <v>5</v>
      </c>
      <c r="E1043" t="s">
        <v>198</v>
      </c>
      <c r="F1043">
        <v>550</v>
      </c>
      <c r="G1043" t="str">
        <f>VLOOKUP(Tabel1[[#This Row],[Gruppe]],Statistikkoder!$A$1:$C$158,2,FALSE)</f>
        <v>    Cykel m/anhænger Barn 12-15 år          </v>
      </c>
      <c r="H1043">
        <v>1</v>
      </c>
      <c r="I1043">
        <v>0</v>
      </c>
      <c r="J1043">
        <v>1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Cykel</v>
      </c>
    </row>
    <row r="1044" spans="1:14" x14ac:dyDescent="0.2">
      <c r="A1044" t="s">
        <v>201</v>
      </c>
      <c r="B1044" s="1">
        <v>0.6875</v>
      </c>
      <c r="C1044" t="s">
        <v>6</v>
      </c>
      <c r="D1044" t="s">
        <v>5</v>
      </c>
      <c r="E1044" t="s">
        <v>198</v>
      </c>
      <c r="F1044">
        <v>620</v>
      </c>
      <c r="G1044" t="str">
        <f>VLOOKUP(Tabel1[[#This Row],[Gruppe]],Statistikkoder!$A$1:$C$158,2,FALSE)</f>
        <v>    Bus &lt; 14 m incl. passagerer              </v>
      </c>
      <c r="H1044">
        <v>1</v>
      </c>
      <c r="I1044">
        <v>53</v>
      </c>
      <c r="J1044">
        <v>14</v>
      </c>
      <c r="K1044">
        <f>IF(AND(Tabel1[[#This Row],[Gruppe]]&gt;=610,Tabel1[[#This Row],[Gruppe]]&lt;=765),Tabel1[[#This Row],[Dækmeter]],0)</f>
        <v>14</v>
      </c>
      <c r="L1044">
        <v>0</v>
      </c>
      <c r="M1044" t="s">
        <v>3</v>
      </c>
      <c r="N1044" t="str">
        <f>VLOOKUP($F1044,Statistikkoder!$A$2:$C$158,3,FALSE)</f>
        <v>Bus</v>
      </c>
    </row>
    <row r="1045" spans="1:14" x14ac:dyDescent="0.2">
      <c r="A1045" t="s">
        <v>201</v>
      </c>
      <c r="B1045" s="1">
        <v>0.6875</v>
      </c>
      <c r="C1045" t="s">
        <v>6</v>
      </c>
      <c r="D1045" t="s">
        <v>5</v>
      </c>
      <c r="E1045" t="s">
        <v>198</v>
      </c>
      <c r="F1045">
        <v>945</v>
      </c>
      <c r="G1045" t="str">
        <f>VLOOKUP(Tabel1[[#This Row],[Gruppe]],Statistikkoder!$A$1:$C$158,2,FALSE)</f>
        <v xml:space="preserve">    Pendler Bil &lt; 1,95 m                            </v>
      </c>
      <c r="H1045">
        <v>11</v>
      </c>
      <c r="I1045">
        <v>27</v>
      </c>
      <c r="J1045">
        <v>66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Personbil</v>
      </c>
    </row>
    <row r="1046" spans="1:14" x14ac:dyDescent="0.2">
      <c r="A1046" t="s">
        <v>201</v>
      </c>
      <c r="B1046" s="1">
        <v>0.6875</v>
      </c>
      <c r="C1046" t="s">
        <v>6</v>
      </c>
      <c r="D1046" t="s">
        <v>5</v>
      </c>
      <c r="E1046" t="s">
        <v>198</v>
      </c>
      <c r="F1046">
        <v>996</v>
      </c>
      <c r="G1046" t="str">
        <f>VLOOKUP(Tabel1[[#This Row],[Gruppe]],Statistikkoder!$A$1:$C$158,2,FALSE)</f>
        <v>    Passager i køretøj                            </v>
      </c>
      <c r="H1046">
        <v>835</v>
      </c>
      <c r="I1046">
        <v>835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Passager</v>
      </c>
    </row>
    <row r="1047" spans="1:14" x14ac:dyDescent="0.2">
      <c r="A1047" t="s">
        <v>201</v>
      </c>
      <c r="B1047" s="1">
        <v>0.6875</v>
      </c>
      <c r="C1047" t="s">
        <v>6</v>
      </c>
      <c r="D1047" t="s">
        <v>5</v>
      </c>
      <c r="E1047" t="s">
        <v>198</v>
      </c>
      <c r="F1047">
        <v>997</v>
      </c>
      <c r="G1047" t="str">
        <f>VLOOKUP(Tabel1[[#This Row],[Gruppe]],Statistikkoder!$A$1:$C$158,2,FALSE)</f>
        <v>    Passager ekstra i bil                          </v>
      </c>
      <c r="H1047">
        <v>18</v>
      </c>
      <c r="I1047">
        <v>18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Passager</v>
      </c>
    </row>
    <row r="1048" spans="1:14" x14ac:dyDescent="0.2">
      <c r="A1048" t="s">
        <v>201</v>
      </c>
      <c r="B1048" s="1">
        <v>0.70833333333333337</v>
      </c>
      <c r="C1048" t="s">
        <v>4</v>
      </c>
      <c r="D1048" t="s">
        <v>5</v>
      </c>
      <c r="E1048" t="s">
        <v>2</v>
      </c>
      <c r="F1048">
        <v>10</v>
      </c>
      <c r="G1048" t="str">
        <f>VLOOKUP(Tabel1[[#This Row],[Gruppe]],Statistikkoder!$A$1:$C$158,2,FALSE)</f>
        <v>    Voksen gående                    </v>
      </c>
      <c r="H1048">
        <v>47</v>
      </c>
      <c r="I1048">
        <v>47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Passager</v>
      </c>
    </row>
    <row r="1049" spans="1:14" x14ac:dyDescent="0.2">
      <c r="A1049" t="s">
        <v>201</v>
      </c>
      <c r="B1049" s="1">
        <v>0.70833333333333337</v>
      </c>
      <c r="C1049" t="s">
        <v>4</v>
      </c>
      <c r="D1049" t="s">
        <v>5</v>
      </c>
      <c r="E1049" t="s">
        <v>2</v>
      </c>
      <c r="F1049">
        <v>20</v>
      </c>
      <c r="G1049" t="str">
        <f>VLOOKUP(Tabel1[[#This Row],[Gruppe]],Statistikkoder!$A$1:$C$158,2,FALSE)</f>
        <v>    Barn 12-15 år gående              </v>
      </c>
      <c r="H1049">
        <v>3</v>
      </c>
      <c r="I1049">
        <v>3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Passager</v>
      </c>
    </row>
    <row r="1050" spans="1:14" x14ac:dyDescent="0.2">
      <c r="A1050" t="s">
        <v>201</v>
      </c>
      <c r="B1050" s="1">
        <v>0.70833333333333337</v>
      </c>
      <c r="C1050" t="s">
        <v>4</v>
      </c>
      <c r="D1050" t="s">
        <v>5</v>
      </c>
      <c r="E1050" t="s">
        <v>2</v>
      </c>
      <c r="F1050">
        <v>29</v>
      </c>
      <c r="G1050" t="str">
        <f>VLOOKUP(Tabel1[[#This Row],[Gruppe]],Statistikkoder!$A$1:$C$158,2,FALSE)</f>
        <v xml:space="preserve">    Barn  0-11 år gående alene              </v>
      </c>
      <c r="H1050">
        <v>1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Passager</v>
      </c>
    </row>
    <row r="1051" spans="1:14" x14ac:dyDescent="0.2">
      <c r="A1051" t="s">
        <v>201</v>
      </c>
      <c r="B1051" s="1">
        <v>0.70833333333333337</v>
      </c>
      <c r="C1051" t="s">
        <v>4</v>
      </c>
      <c r="D1051" t="s">
        <v>5</v>
      </c>
      <c r="E1051" t="s">
        <v>2</v>
      </c>
      <c r="F1051">
        <v>30</v>
      </c>
      <c r="G1051" t="str">
        <f>VLOOKUP(Tabel1[[#This Row],[Gruppe]],Statistikkoder!$A$1:$C$158,2,FALSE)</f>
        <v>    Barn  0-11 år gående              </v>
      </c>
      <c r="H1051">
        <v>3</v>
      </c>
      <c r="I1051">
        <v>3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Passager</v>
      </c>
    </row>
    <row r="1052" spans="1:14" x14ac:dyDescent="0.2">
      <c r="A1052" t="s">
        <v>201</v>
      </c>
      <c r="B1052" s="1">
        <v>0.70833333333333337</v>
      </c>
      <c r="C1052" t="s">
        <v>4</v>
      </c>
      <c r="D1052" t="s">
        <v>5</v>
      </c>
      <c r="E1052" t="s">
        <v>2</v>
      </c>
      <c r="F1052">
        <v>40</v>
      </c>
      <c r="G1052" t="str">
        <f>VLOOKUP(Tabel1[[#This Row],[Gruppe]],Statistikkoder!$A$1:$C$158,2,FALSE)</f>
        <v>    Pensionist gående                </v>
      </c>
      <c r="H1052">
        <v>4</v>
      </c>
      <c r="I1052">
        <v>4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Passager</v>
      </c>
    </row>
    <row r="1053" spans="1:14" x14ac:dyDescent="0.2">
      <c r="A1053" t="s">
        <v>201</v>
      </c>
      <c r="B1053" s="1">
        <v>0.70833333333333337</v>
      </c>
      <c r="C1053" t="s">
        <v>4</v>
      </c>
      <c r="D1053" t="s">
        <v>5</v>
      </c>
      <c r="E1053" t="s">
        <v>2</v>
      </c>
      <c r="F1053">
        <v>101</v>
      </c>
      <c r="G1053" t="str">
        <f>VLOOKUP(Tabel1[[#This Row],[Gruppe]],Statistikkoder!$A$1:$C$158,2,FALSE)</f>
        <v>    Kahyt                            </v>
      </c>
      <c r="H1053">
        <v>3</v>
      </c>
      <c r="I1053">
        <v>0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Kahyt</v>
      </c>
    </row>
    <row r="1054" spans="1:14" x14ac:dyDescent="0.2">
      <c r="A1054" t="s">
        <v>201</v>
      </c>
      <c r="B1054" s="1">
        <v>0.70833333333333337</v>
      </c>
      <c r="C1054" t="s">
        <v>4</v>
      </c>
      <c r="D1054" t="s">
        <v>5</v>
      </c>
      <c r="E1054" t="s">
        <v>2</v>
      </c>
      <c r="F1054">
        <v>105</v>
      </c>
      <c r="G1054" t="str">
        <f>VLOOKUP(Tabel1[[#This Row],[Gruppe]],Statistikkoder!$A$1:$C$158,2,FALSE)</f>
        <v>    Bil                              </v>
      </c>
      <c r="H1054">
        <v>79</v>
      </c>
      <c r="I1054">
        <v>203</v>
      </c>
      <c r="J1054">
        <v>395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201</v>
      </c>
      <c r="B1055" s="1">
        <v>0.70833333333333337</v>
      </c>
      <c r="C1055" t="s">
        <v>4</v>
      </c>
      <c r="D1055" t="s">
        <v>5</v>
      </c>
      <c r="E1055" t="s">
        <v>2</v>
      </c>
      <c r="F1055">
        <v>106</v>
      </c>
      <c r="G1055" t="str">
        <f>VLOOKUP(Tabel1[[#This Row],[Gruppe]],Statistikkoder!$A$1:$C$158,2,FALSE)</f>
        <v>    Bil Pensionist                  </v>
      </c>
      <c r="H1055">
        <v>11</v>
      </c>
      <c r="I1055">
        <v>19</v>
      </c>
      <c r="J1055">
        <v>55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Personbil</v>
      </c>
    </row>
    <row r="1056" spans="1:14" x14ac:dyDescent="0.2">
      <c r="A1056" t="s">
        <v>201</v>
      </c>
      <c r="B1056" s="1">
        <v>0.70833333333333337</v>
      </c>
      <c r="C1056" t="s">
        <v>4</v>
      </c>
      <c r="D1056" t="s">
        <v>5</v>
      </c>
      <c r="E1056" t="s">
        <v>2</v>
      </c>
      <c r="F1056">
        <v>107</v>
      </c>
      <c r="G1056" t="str">
        <f>VLOOKUP(Tabel1[[#This Row],[Gruppe]],Statistikkoder!$A$1:$C$158,2,FALSE)</f>
        <v>    Bil Handicap                    </v>
      </c>
      <c r="H1056">
        <v>3</v>
      </c>
      <c r="I1056">
        <v>5</v>
      </c>
      <c r="J1056">
        <v>15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Personbil</v>
      </c>
    </row>
    <row r="1057" spans="1:14" x14ac:dyDescent="0.2">
      <c r="A1057" t="s">
        <v>201</v>
      </c>
      <c r="B1057" s="1">
        <v>0.70833333333333337</v>
      </c>
      <c r="C1057" t="s">
        <v>4</v>
      </c>
      <c r="D1057" t="s">
        <v>5</v>
      </c>
      <c r="E1057" t="s">
        <v>2</v>
      </c>
      <c r="F1057">
        <v>116</v>
      </c>
      <c r="G1057" t="str">
        <f>VLOOKUP(Tabel1[[#This Row],[Gruppe]],Statistikkoder!$A$1:$C$158,2,FALSE)</f>
        <v>    Bil med anhænger                        </v>
      </c>
      <c r="H1057">
        <v>12</v>
      </c>
      <c r="I1057">
        <v>29</v>
      </c>
      <c r="J1057">
        <v>60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Personbil</v>
      </c>
    </row>
    <row r="1058" spans="1:14" x14ac:dyDescent="0.2">
      <c r="A1058" t="s">
        <v>201</v>
      </c>
      <c r="B1058" s="1">
        <v>0.70833333333333337</v>
      </c>
      <c r="C1058" t="s">
        <v>4</v>
      </c>
      <c r="D1058" t="s">
        <v>5</v>
      </c>
      <c r="E1058" t="s">
        <v>2</v>
      </c>
      <c r="F1058">
        <v>136</v>
      </c>
      <c r="G1058" t="str">
        <f>VLOOKUP(Tabel1[[#This Row],[Gruppe]],Statistikkoder!$A$1:$C$158,2,FALSE)</f>
        <v>    Bil med anhænger pensionist              </v>
      </c>
      <c r="H1058">
        <v>1</v>
      </c>
      <c r="I1058">
        <v>2</v>
      </c>
      <c r="J1058">
        <v>10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Personbil</v>
      </c>
    </row>
    <row r="1059" spans="1:14" x14ac:dyDescent="0.2">
      <c r="A1059" t="s">
        <v>201</v>
      </c>
      <c r="B1059" s="1">
        <v>0.70833333333333337</v>
      </c>
      <c r="C1059" t="s">
        <v>4</v>
      </c>
      <c r="D1059" t="s">
        <v>5</v>
      </c>
      <c r="E1059" t="s">
        <v>2</v>
      </c>
      <c r="F1059">
        <v>410</v>
      </c>
      <c r="G1059" t="str">
        <f>VLOOKUP(Tabel1[[#This Row],[Gruppe]],Statistikkoder!$A$1:$C$158,2,FALSE)</f>
        <v>    MC                                    </v>
      </c>
      <c r="H1059">
        <v>2</v>
      </c>
      <c r="I1059">
        <v>3</v>
      </c>
      <c r="J1059">
        <v>4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MC/Knallert</v>
      </c>
    </row>
    <row r="1060" spans="1:14" x14ac:dyDescent="0.2">
      <c r="A1060" t="s">
        <v>201</v>
      </c>
      <c r="B1060" s="1">
        <v>0.70833333333333337</v>
      </c>
      <c r="C1060" t="s">
        <v>4</v>
      </c>
      <c r="D1060" t="s">
        <v>5</v>
      </c>
      <c r="E1060" t="s">
        <v>2</v>
      </c>
      <c r="F1060">
        <v>420</v>
      </c>
      <c r="G1060" t="str">
        <f>VLOOKUP(Tabel1[[#This Row],[Gruppe]],Statistikkoder!$A$1:$C$158,2,FALSE)</f>
        <v>    MC/Knallert pensionist                </v>
      </c>
      <c r="H1060">
        <v>2</v>
      </c>
      <c r="I1060">
        <v>2</v>
      </c>
      <c r="J1060">
        <v>4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MC/Knallert</v>
      </c>
    </row>
    <row r="1061" spans="1:14" x14ac:dyDescent="0.2">
      <c r="A1061" t="s">
        <v>201</v>
      </c>
      <c r="B1061" s="1">
        <v>0.70833333333333337</v>
      </c>
      <c r="C1061" t="s">
        <v>4</v>
      </c>
      <c r="D1061" t="s">
        <v>5</v>
      </c>
      <c r="E1061" t="s">
        <v>2</v>
      </c>
      <c r="F1061">
        <v>510</v>
      </c>
      <c r="G1061" t="str">
        <f>VLOOKUP(Tabel1[[#This Row],[Gruppe]],Statistikkoder!$A$1:$C$158,2,FALSE)</f>
        <v>    Cykel Voksen                            </v>
      </c>
      <c r="H1061">
        <v>25</v>
      </c>
      <c r="I1061">
        <v>0</v>
      </c>
      <c r="J1061">
        <v>25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Cykel</v>
      </c>
    </row>
    <row r="1062" spans="1:14" x14ac:dyDescent="0.2">
      <c r="A1062" t="s">
        <v>201</v>
      </c>
      <c r="B1062" s="1">
        <v>0.70833333333333337</v>
      </c>
      <c r="C1062" t="s">
        <v>4</v>
      </c>
      <c r="D1062" t="s">
        <v>5</v>
      </c>
      <c r="E1062" t="s">
        <v>2</v>
      </c>
      <c r="F1062">
        <v>520</v>
      </c>
      <c r="G1062" t="str">
        <f>VLOOKUP(Tabel1[[#This Row],[Gruppe]],Statistikkoder!$A$1:$C$158,2,FALSE)</f>
        <v>    Cykel Barn 12-15 år                      </v>
      </c>
      <c r="H1062">
        <v>2</v>
      </c>
      <c r="I1062">
        <v>0</v>
      </c>
      <c r="J1062">
        <v>2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Cykel</v>
      </c>
    </row>
    <row r="1063" spans="1:14" x14ac:dyDescent="0.2">
      <c r="A1063" t="s">
        <v>201</v>
      </c>
      <c r="B1063" s="1">
        <v>0.70833333333333337</v>
      </c>
      <c r="C1063" t="s">
        <v>4</v>
      </c>
      <c r="D1063" t="s">
        <v>5</v>
      </c>
      <c r="E1063" t="s">
        <v>2</v>
      </c>
      <c r="F1063">
        <v>530</v>
      </c>
      <c r="G1063" t="str">
        <f>VLOOKUP(Tabel1[[#This Row],[Gruppe]],Statistikkoder!$A$1:$C$158,2,FALSE)</f>
        <v>    Cykel Barn  0-11 år                      </v>
      </c>
      <c r="H1063">
        <v>2</v>
      </c>
      <c r="I1063">
        <v>0</v>
      </c>
      <c r="J1063">
        <v>2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Cykel</v>
      </c>
    </row>
    <row r="1064" spans="1:14" x14ac:dyDescent="0.2">
      <c r="A1064" t="s">
        <v>201</v>
      </c>
      <c r="B1064" s="1">
        <v>0.70833333333333337</v>
      </c>
      <c r="C1064" t="s">
        <v>4</v>
      </c>
      <c r="D1064" t="s">
        <v>5</v>
      </c>
      <c r="E1064" t="s">
        <v>2</v>
      </c>
      <c r="F1064">
        <v>550</v>
      </c>
      <c r="G1064" t="str">
        <f>VLOOKUP(Tabel1[[#This Row],[Gruppe]],Statistikkoder!$A$1:$C$158,2,FALSE)</f>
        <v>    Cykel m/anhænger Barn 12-15 år          </v>
      </c>
      <c r="H1064">
        <v>1</v>
      </c>
      <c r="I1064">
        <v>0</v>
      </c>
      <c r="J1064">
        <v>1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Cykel</v>
      </c>
    </row>
    <row r="1065" spans="1:14" x14ac:dyDescent="0.2">
      <c r="A1065" t="s">
        <v>201</v>
      </c>
      <c r="B1065" s="1">
        <v>0.70833333333333337</v>
      </c>
      <c r="C1065" t="s">
        <v>4</v>
      </c>
      <c r="D1065" t="s">
        <v>5</v>
      </c>
      <c r="E1065" t="s">
        <v>2</v>
      </c>
      <c r="F1065">
        <v>620</v>
      </c>
      <c r="G1065" t="str">
        <f>VLOOKUP(Tabel1[[#This Row],[Gruppe]],Statistikkoder!$A$1:$C$158,2,FALSE)</f>
        <v>    Bus &lt; 14 m incl. passagerer              </v>
      </c>
      <c r="H1065">
        <v>1</v>
      </c>
      <c r="I1065">
        <v>44</v>
      </c>
      <c r="J1065">
        <v>16</v>
      </c>
      <c r="K1065">
        <f>IF(AND(Tabel1[[#This Row],[Gruppe]]&gt;=610,Tabel1[[#This Row],[Gruppe]]&lt;=765),Tabel1[[#This Row],[Dækmeter]],0)</f>
        <v>16</v>
      </c>
      <c r="L1065">
        <v>0</v>
      </c>
      <c r="M1065" t="s">
        <v>3</v>
      </c>
      <c r="N1065" t="str">
        <f>VLOOKUP($F1065,Statistikkoder!$A$2:$C$158,3,FALSE)</f>
        <v>Bus</v>
      </c>
    </row>
    <row r="1066" spans="1:14" x14ac:dyDescent="0.2">
      <c r="A1066" t="s">
        <v>201</v>
      </c>
      <c r="B1066" s="1">
        <v>0.70833333333333337</v>
      </c>
      <c r="C1066" t="s">
        <v>4</v>
      </c>
      <c r="D1066" t="s">
        <v>5</v>
      </c>
      <c r="E1066" t="s">
        <v>2</v>
      </c>
      <c r="F1066">
        <v>720</v>
      </c>
      <c r="G1066" t="str">
        <f>VLOOKUP(Tabel1[[#This Row],[Gruppe]],Statistikkoder!$A$1:$C$158,2,FALSE)</f>
        <v>    Forvogn &gt; 10 meter incl. fører          </v>
      </c>
      <c r="H1066">
        <v>7</v>
      </c>
      <c r="I1066">
        <v>0</v>
      </c>
      <c r="J1066">
        <v>84</v>
      </c>
      <c r="K1066">
        <f>IF(AND(Tabel1[[#This Row],[Gruppe]]&gt;=610,Tabel1[[#This Row],[Gruppe]]&lt;=765),Tabel1[[#This Row],[Dækmeter]],0)</f>
        <v>84</v>
      </c>
      <c r="L1066">
        <v>0</v>
      </c>
      <c r="M1066" t="s">
        <v>3</v>
      </c>
      <c r="N1066" t="str">
        <f>VLOOKUP($F1066,Statistikkoder!$A$2:$C$158,3,FALSE)</f>
        <v>Forvogn</v>
      </c>
    </row>
    <row r="1067" spans="1:14" x14ac:dyDescent="0.2">
      <c r="A1067" t="s">
        <v>201</v>
      </c>
      <c r="B1067" s="1">
        <v>0.70833333333333337</v>
      </c>
      <c r="C1067" t="s">
        <v>4</v>
      </c>
      <c r="D1067" t="s">
        <v>5</v>
      </c>
      <c r="E1067" t="s">
        <v>2</v>
      </c>
      <c r="F1067">
        <v>750</v>
      </c>
      <c r="G1067" t="str">
        <f>VLOOKUP(Tabel1[[#This Row],[Gruppe]],Statistikkoder!$A$1:$C$158,2,FALSE)</f>
        <v>    Løstrailer m/håndtering 34 tons        </v>
      </c>
      <c r="H1067">
        <v>20</v>
      </c>
      <c r="I1067">
        <v>0</v>
      </c>
      <c r="J1067">
        <v>300</v>
      </c>
      <c r="K1067">
        <f>IF(AND(Tabel1[[#This Row],[Gruppe]]&gt;=610,Tabel1[[#This Row],[Gruppe]]&lt;=765),Tabel1[[#This Row],[Dækmeter]],0)</f>
        <v>300</v>
      </c>
      <c r="L1067">
        <v>0</v>
      </c>
      <c r="M1067">
        <v>2</v>
      </c>
      <c r="N1067" t="str">
        <f>VLOOKUP($F1067,Statistikkoder!$A$2:$C$158,3,FALSE)</f>
        <v>Løstrailer</v>
      </c>
    </row>
    <row r="1068" spans="1:14" x14ac:dyDescent="0.2">
      <c r="A1068" t="s">
        <v>201</v>
      </c>
      <c r="B1068" s="1">
        <v>0.70833333333333337</v>
      </c>
      <c r="C1068" t="s">
        <v>4</v>
      </c>
      <c r="D1068" t="s">
        <v>5</v>
      </c>
      <c r="E1068" t="s">
        <v>2</v>
      </c>
      <c r="F1068">
        <v>760</v>
      </c>
      <c r="G1068" t="str">
        <f>VLOOKUP(Tabel1[[#This Row],[Gruppe]],Statistikkoder!$A$1:$C$158,2,FALSE)</f>
        <v>    Løstrailer m/håndtering 34 tons, Haste  </v>
      </c>
      <c r="H1068">
        <v>3</v>
      </c>
      <c r="I1068">
        <v>0</v>
      </c>
      <c r="J1068">
        <v>45</v>
      </c>
      <c r="K1068">
        <f>IF(AND(Tabel1[[#This Row],[Gruppe]]&gt;=610,Tabel1[[#This Row],[Gruppe]]&lt;=765),Tabel1[[#This Row],[Dækmeter]],0)</f>
        <v>45</v>
      </c>
      <c r="L1068">
        <v>0</v>
      </c>
      <c r="M1068" t="s">
        <v>3</v>
      </c>
      <c r="N1068" t="str">
        <f>VLOOKUP($F1068,Statistikkoder!$A$2:$C$158,3,FALSE)</f>
        <v>Løstrailer</v>
      </c>
    </row>
    <row r="1069" spans="1:14" x14ac:dyDescent="0.2">
      <c r="A1069" t="s">
        <v>201</v>
      </c>
      <c r="B1069" s="1">
        <v>0.70833333333333337</v>
      </c>
      <c r="C1069" t="s">
        <v>4</v>
      </c>
      <c r="D1069" t="s">
        <v>5</v>
      </c>
      <c r="E1069" t="s">
        <v>2</v>
      </c>
      <c r="F1069">
        <v>945</v>
      </c>
      <c r="G1069" t="str">
        <f>VLOOKUP(Tabel1[[#This Row],[Gruppe]],Statistikkoder!$A$1:$C$158,2,FALSE)</f>
        <v xml:space="preserve">    Pendler Bil &lt; 1,95 m                            </v>
      </c>
      <c r="H1069">
        <v>1</v>
      </c>
      <c r="I1069">
        <v>1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201</v>
      </c>
      <c r="B1070" s="1">
        <v>0.70833333333333337</v>
      </c>
      <c r="C1070" t="s">
        <v>4</v>
      </c>
      <c r="D1070" t="s">
        <v>5</v>
      </c>
      <c r="E1070" t="s">
        <v>2</v>
      </c>
      <c r="F1070">
        <v>996</v>
      </c>
      <c r="G1070" t="str">
        <f>VLOOKUP(Tabel1[[#This Row],[Gruppe]],Statistikkoder!$A$1:$C$158,2,FALSE)</f>
        <v>    Passager i køretøj                            </v>
      </c>
      <c r="H1070">
        <v>308</v>
      </c>
      <c r="I1070">
        <v>308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Passager</v>
      </c>
    </row>
    <row r="1071" spans="1:14" x14ac:dyDescent="0.2">
      <c r="A1071" t="s">
        <v>201</v>
      </c>
      <c r="B1071" s="1">
        <v>0.70833333333333337</v>
      </c>
      <c r="C1071" t="s">
        <v>4</v>
      </c>
      <c r="D1071" t="s">
        <v>5</v>
      </c>
      <c r="E1071" t="s">
        <v>2</v>
      </c>
      <c r="F1071">
        <v>997</v>
      </c>
      <c r="G1071" t="str">
        <f>VLOOKUP(Tabel1[[#This Row],[Gruppe]],Statistikkoder!$A$1:$C$158,2,FALSE)</f>
        <v>    Passager ekstra i bil                          </v>
      </c>
      <c r="H1071">
        <v>1</v>
      </c>
      <c r="I1071">
        <v>1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Passager</v>
      </c>
    </row>
    <row r="1072" spans="1:14" x14ac:dyDescent="0.2">
      <c r="A1072" t="s">
        <v>201</v>
      </c>
      <c r="B1072" s="1">
        <v>0.77083333333333337</v>
      </c>
      <c r="C1072" t="s">
        <v>7</v>
      </c>
      <c r="D1072" t="s">
        <v>8</v>
      </c>
      <c r="E1072" t="s">
        <v>198</v>
      </c>
      <c r="F1072">
        <v>10</v>
      </c>
      <c r="G1072" t="str">
        <f>VLOOKUP(Tabel1[[#This Row],[Gruppe]],Statistikkoder!$A$1:$C$158,2,FALSE)</f>
        <v>    Voksen gående                    </v>
      </c>
      <c r="H1072">
        <v>24</v>
      </c>
      <c r="I1072">
        <v>24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Passager</v>
      </c>
    </row>
    <row r="1073" spans="1:14" x14ac:dyDescent="0.2">
      <c r="A1073" t="s">
        <v>201</v>
      </c>
      <c r="B1073" s="1">
        <v>0.77083333333333337</v>
      </c>
      <c r="C1073" t="s">
        <v>7</v>
      </c>
      <c r="D1073" t="s">
        <v>8</v>
      </c>
      <c r="E1073" t="s">
        <v>198</v>
      </c>
      <c r="F1073">
        <v>14</v>
      </c>
      <c r="G1073" t="str">
        <f>VLOOKUP(Tabel1[[#This Row],[Gruppe]],Statistikkoder!$A$1:$C$158,2,FALSE)</f>
        <v xml:space="preserve">    DSB togrejsende                         </v>
      </c>
      <c r="H1073">
        <v>5</v>
      </c>
      <c r="I1073">
        <v>5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Passager</v>
      </c>
    </row>
    <row r="1074" spans="1:14" x14ac:dyDescent="0.2">
      <c r="A1074" t="s">
        <v>201</v>
      </c>
      <c r="B1074" s="1">
        <v>0.77083333333333337</v>
      </c>
      <c r="C1074" t="s">
        <v>7</v>
      </c>
      <c r="D1074" t="s">
        <v>8</v>
      </c>
      <c r="E1074" t="s">
        <v>198</v>
      </c>
      <c r="F1074">
        <v>18</v>
      </c>
      <c r="G1074" t="str">
        <f>VLOOKUP(Tabel1[[#This Row],[Gruppe]],Statistikkoder!$A$1:$C$158,2,FALSE)</f>
        <v xml:space="preserve">    KE Busrejsende                          </v>
      </c>
      <c r="H1074">
        <v>117</v>
      </c>
      <c r="I1074">
        <v>117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201</v>
      </c>
      <c r="B1075" s="1">
        <v>0.77083333333333337</v>
      </c>
      <c r="C1075" t="s">
        <v>7</v>
      </c>
      <c r="D1075" t="s">
        <v>8</v>
      </c>
      <c r="E1075" t="s">
        <v>198</v>
      </c>
      <c r="F1075">
        <v>20</v>
      </c>
      <c r="G1075" t="str">
        <f>VLOOKUP(Tabel1[[#This Row],[Gruppe]],Statistikkoder!$A$1:$C$158,2,FALSE)</f>
        <v>    Barn 12-15 år gående              </v>
      </c>
      <c r="H1075">
        <v>2</v>
      </c>
      <c r="I1075">
        <v>2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201</v>
      </c>
      <c r="B1076" s="1">
        <v>0.77083333333333337</v>
      </c>
      <c r="C1076" t="s">
        <v>7</v>
      </c>
      <c r="D1076" t="s">
        <v>8</v>
      </c>
      <c r="E1076" t="s">
        <v>198</v>
      </c>
      <c r="F1076">
        <v>30</v>
      </c>
      <c r="G1076" t="str">
        <f>VLOOKUP(Tabel1[[#This Row],[Gruppe]],Statistikkoder!$A$1:$C$158,2,FALSE)</f>
        <v>    Barn  0-11 år gående              </v>
      </c>
      <c r="H1076">
        <v>2</v>
      </c>
      <c r="I1076">
        <v>2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 x14ac:dyDescent="0.2">
      <c r="A1077" t="s">
        <v>201</v>
      </c>
      <c r="B1077" s="1">
        <v>0.77083333333333337</v>
      </c>
      <c r="C1077" t="s">
        <v>7</v>
      </c>
      <c r="D1077" t="s">
        <v>8</v>
      </c>
      <c r="E1077" t="s">
        <v>198</v>
      </c>
      <c r="F1077">
        <v>40</v>
      </c>
      <c r="G1077" t="str">
        <f>VLOOKUP(Tabel1[[#This Row],[Gruppe]],Statistikkoder!$A$1:$C$158,2,FALSE)</f>
        <v>    Pensionist gående                </v>
      </c>
      <c r="H1077">
        <v>3</v>
      </c>
      <c r="I1077">
        <v>3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Passager</v>
      </c>
    </row>
    <row r="1078" spans="1:14" x14ac:dyDescent="0.2">
      <c r="A1078" t="s">
        <v>201</v>
      </c>
      <c r="B1078" s="1">
        <v>0.77083333333333337</v>
      </c>
      <c r="C1078" t="s">
        <v>7</v>
      </c>
      <c r="D1078" t="s">
        <v>8</v>
      </c>
      <c r="E1078" t="s">
        <v>198</v>
      </c>
      <c r="F1078">
        <v>110</v>
      </c>
      <c r="G1078" t="str">
        <f>VLOOKUP(Tabel1[[#This Row],[Gruppe]],Statistikkoder!$A$1:$C$158,2,FALSE)</f>
        <v>    Bil &lt; 1,95 m                            </v>
      </c>
      <c r="H1078">
        <v>116</v>
      </c>
      <c r="I1078">
        <v>314</v>
      </c>
      <c r="J1078">
        <v>626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Personbil</v>
      </c>
    </row>
    <row r="1079" spans="1:14" x14ac:dyDescent="0.2">
      <c r="A1079" t="s">
        <v>201</v>
      </c>
      <c r="B1079" s="1">
        <v>0.77083333333333337</v>
      </c>
      <c r="C1079" t="s">
        <v>7</v>
      </c>
      <c r="D1079" t="s">
        <v>8</v>
      </c>
      <c r="E1079" t="s">
        <v>198</v>
      </c>
      <c r="F1079">
        <v>114</v>
      </c>
      <c r="G1079" t="str">
        <f>VLOOKUP(Tabel1[[#This Row],[Gruppe]],Statistikkoder!$A$1:$C$158,2,FALSE)</f>
        <v>    Bil Fribillet                            </v>
      </c>
      <c r="H1079">
        <v>1</v>
      </c>
      <c r="I1079">
        <v>1</v>
      </c>
      <c r="J1079">
        <v>6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Personbil</v>
      </c>
    </row>
    <row r="1080" spans="1:14" x14ac:dyDescent="0.2">
      <c r="A1080" t="s">
        <v>201</v>
      </c>
      <c r="B1080" s="1">
        <v>0.77083333333333337</v>
      </c>
      <c r="C1080" t="s">
        <v>7</v>
      </c>
      <c r="D1080" t="s">
        <v>8</v>
      </c>
      <c r="E1080" t="s">
        <v>198</v>
      </c>
      <c r="F1080">
        <v>120</v>
      </c>
      <c r="G1080" t="str">
        <f>VLOOKUP(Tabel1[[#This Row],[Gruppe]],Statistikkoder!$A$1:$C$158,2,FALSE)</f>
        <v>    Bil &gt; 1,95 m                            </v>
      </c>
      <c r="H1080">
        <v>9</v>
      </c>
      <c r="I1080">
        <v>24</v>
      </c>
      <c r="J1080">
        <v>54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Personbil</v>
      </c>
    </row>
    <row r="1081" spans="1:14" x14ac:dyDescent="0.2">
      <c r="A1081" t="s">
        <v>201</v>
      </c>
      <c r="B1081" s="1">
        <v>0.77083333333333337</v>
      </c>
      <c r="C1081" t="s">
        <v>7</v>
      </c>
      <c r="D1081" t="s">
        <v>8</v>
      </c>
      <c r="E1081" t="s">
        <v>198</v>
      </c>
      <c r="F1081">
        <v>125</v>
      </c>
      <c r="G1081" t="str">
        <f>VLOOKUP(Tabel1[[#This Row],[Gruppe]],Statistikkoder!$A$1:$C$158,2,FALSE)</f>
        <v>    Bil &gt; 1,95 m med anhænger                </v>
      </c>
      <c r="H1081">
        <v>3</v>
      </c>
      <c r="I1081">
        <v>7</v>
      </c>
      <c r="J1081">
        <v>24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201</v>
      </c>
      <c r="B1082" s="1">
        <v>0.77083333333333337</v>
      </c>
      <c r="C1082" t="s">
        <v>7</v>
      </c>
      <c r="D1082" t="s">
        <v>8</v>
      </c>
      <c r="E1082" t="s">
        <v>198</v>
      </c>
      <c r="F1082">
        <v>130</v>
      </c>
      <c r="G1082" t="str">
        <f>VLOOKUP(Tabel1[[#This Row],[Gruppe]],Statistikkoder!$A$1:$C$158,2,FALSE)</f>
        <v>    Bil &lt; 1,95 m pensionist                  </v>
      </c>
      <c r="H1082">
        <v>12</v>
      </c>
      <c r="I1082">
        <v>23</v>
      </c>
      <c r="J1082">
        <v>72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201</v>
      </c>
      <c r="B1083" s="1">
        <v>0.77083333333333337</v>
      </c>
      <c r="C1083" t="s">
        <v>7</v>
      </c>
      <c r="D1083" t="s">
        <v>8</v>
      </c>
      <c r="E1083" t="s">
        <v>198</v>
      </c>
      <c r="F1083">
        <v>145</v>
      </c>
      <c r="G1083" t="str">
        <f>VLOOKUP(Tabel1[[#This Row],[Gruppe]],Statistikkoder!$A$1:$C$158,2,FALSE)</f>
        <v>    Bil &gt; 1,95 m med anhænger pensionist  </v>
      </c>
      <c r="H1083">
        <v>1</v>
      </c>
      <c r="I1083">
        <v>2</v>
      </c>
      <c r="J1083">
        <v>16</v>
      </c>
      <c r="K1083">
        <f>IF(AND(Tabel1[[#This Row],[Gruppe]]&gt;=610,Tabel1[[#This Row],[Gruppe]]&lt;=765),Tabel1[[#This Row],[Dækmeter]],0)</f>
        <v>0</v>
      </c>
      <c r="L1083" s="17">
        <v>0</v>
      </c>
      <c r="M1083" s="19" t="s">
        <v>3</v>
      </c>
      <c r="N1083" t="str">
        <f>VLOOKUP($F1083,Statistikkoder!$A$2:$C$158,3,FALSE)</f>
        <v>Personbil</v>
      </c>
    </row>
    <row r="1084" spans="1:14" x14ac:dyDescent="0.2">
      <c r="A1084" t="s">
        <v>201</v>
      </c>
      <c r="B1084" s="1">
        <v>0.77083333333333337</v>
      </c>
      <c r="C1084" t="s">
        <v>7</v>
      </c>
      <c r="D1084" t="s">
        <v>8</v>
      </c>
      <c r="E1084" t="s">
        <v>198</v>
      </c>
      <c r="F1084">
        <v>410</v>
      </c>
      <c r="G1084" t="str">
        <f>VLOOKUP(Tabel1[[#This Row],[Gruppe]],Statistikkoder!$A$1:$C$158,2,FALSE)</f>
        <v>    MC                                    </v>
      </c>
      <c r="H1084">
        <v>2</v>
      </c>
      <c r="I1084">
        <v>2</v>
      </c>
      <c r="J1084">
        <v>4</v>
      </c>
      <c r="K1084">
        <f>IF(AND(Tabel1[[#This Row],[Gruppe]]&gt;=610,Tabel1[[#This Row],[Gruppe]]&lt;=765),Tabel1[[#This Row],[Dækmeter]],0)</f>
        <v>0</v>
      </c>
      <c r="L1084" s="17">
        <v>0</v>
      </c>
      <c r="M1084" s="19" t="s">
        <v>3</v>
      </c>
      <c r="N1084" t="str">
        <f>VLOOKUP($F1084,Statistikkoder!$A$2:$C$158,3,FALSE)</f>
        <v>MC/Knallert</v>
      </c>
    </row>
    <row r="1085" spans="1:14" x14ac:dyDescent="0.2">
      <c r="A1085" t="s">
        <v>201</v>
      </c>
      <c r="B1085" s="1">
        <v>0.77083333333333337</v>
      </c>
      <c r="C1085" t="s">
        <v>7</v>
      </c>
      <c r="D1085" t="s">
        <v>8</v>
      </c>
      <c r="E1085" t="s">
        <v>198</v>
      </c>
      <c r="F1085">
        <v>510</v>
      </c>
      <c r="G1085" t="str">
        <f>VLOOKUP(Tabel1[[#This Row],[Gruppe]],Statistikkoder!$A$1:$C$158,2,FALSE)</f>
        <v>    Cykel Voksen                            </v>
      </c>
      <c r="H1085">
        <v>3</v>
      </c>
      <c r="I1085">
        <v>0</v>
      </c>
      <c r="J1085">
        <v>3</v>
      </c>
      <c r="K1085">
        <f>IF(AND(Tabel1[[#This Row],[Gruppe]]&gt;=610,Tabel1[[#This Row],[Gruppe]]&lt;=765),Tabel1[[#This Row],[Dækmeter]],0)</f>
        <v>0</v>
      </c>
      <c r="L1085" s="17">
        <v>0</v>
      </c>
      <c r="M1085" s="19" t="s">
        <v>3</v>
      </c>
      <c r="N1085" t="str">
        <f>VLOOKUP($F1085,Statistikkoder!$A$2:$C$158,3,FALSE)</f>
        <v>Cykel</v>
      </c>
    </row>
    <row r="1086" spans="1:14" x14ac:dyDescent="0.2">
      <c r="A1086" t="s">
        <v>201</v>
      </c>
      <c r="B1086" s="1">
        <v>0.77083333333333337</v>
      </c>
      <c r="C1086" t="s">
        <v>7</v>
      </c>
      <c r="D1086" t="s">
        <v>8</v>
      </c>
      <c r="E1086" t="s">
        <v>198</v>
      </c>
      <c r="F1086">
        <v>620</v>
      </c>
      <c r="G1086" t="str">
        <f>VLOOKUP(Tabel1[[#This Row],[Gruppe]],Statistikkoder!$A$1:$C$158,2,FALSE)</f>
        <v>    Bus &lt; 14 m incl. passagerer              </v>
      </c>
      <c r="H1086">
        <v>1</v>
      </c>
      <c r="I1086">
        <v>34</v>
      </c>
      <c r="J1086">
        <v>14</v>
      </c>
      <c r="K1086">
        <f>IF(AND(Tabel1[[#This Row],[Gruppe]]&gt;=610,Tabel1[[#This Row],[Gruppe]]&lt;=765),Tabel1[[#This Row],[Dækmeter]],0)</f>
        <v>14</v>
      </c>
      <c r="L1086" s="17">
        <v>0</v>
      </c>
      <c r="M1086" s="19" t="s">
        <v>3</v>
      </c>
      <c r="N1086" t="str">
        <f>VLOOKUP($F1086,Statistikkoder!$A$2:$C$158,3,FALSE)</f>
        <v>Bus</v>
      </c>
    </row>
    <row r="1087" spans="1:14" x14ac:dyDescent="0.2">
      <c r="A1087" t="s">
        <v>201</v>
      </c>
      <c r="B1087" s="1">
        <v>0.77083333333333337</v>
      </c>
      <c r="C1087" t="s">
        <v>7</v>
      </c>
      <c r="D1087" t="s">
        <v>8</v>
      </c>
      <c r="E1087" t="s">
        <v>198</v>
      </c>
      <c r="F1087">
        <v>945</v>
      </c>
      <c r="G1087" t="str">
        <f>VLOOKUP(Tabel1[[#This Row],[Gruppe]],Statistikkoder!$A$1:$C$158,2,FALSE)</f>
        <v xml:space="preserve">    Pendler Bil &lt; 1,95 m                            </v>
      </c>
      <c r="H1087">
        <v>9</v>
      </c>
      <c r="I1087">
        <v>25</v>
      </c>
      <c r="J1087">
        <v>54</v>
      </c>
      <c r="K1087">
        <f>IF(AND(Tabel1[[#This Row],[Gruppe]]&gt;=610,Tabel1[[#This Row],[Gruppe]]&lt;=765),Tabel1[[#This Row],[Dækmeter]],0)</f>
        <v>0</v>
      </c>
      <c r="L1087" s="17">
        <v>0</v>
      </c>
      <c r="M1087" s="19" t="s">
        <v>3</v>
      </c>
      <c r="N1087" t="str">
        <f>VLOOKUP($F1087,Statistikkoder!$A$2:$C$158,3,FALSE)</f>
        <v>Personbil</v>
      </c>
    </row>
    <row r="1088" spans="1:14" x14ac:dyDescent="0.2">
      <c r="A1088" t="s">
        <v>201</v>
      </c>
      <c r="B1088" s="1">
        <v>0.77083333333333337</v>
      </c>
      <c r="C1088" t="s">
        <v>7</v>
      </c>
      <c r="D1088" t="s">
        <v>8</v>
      </c>
      <c r="E1088" t="s">
        <v>198</v>
      </c>
      <c r="F1088">
        <v>996</v>
      </c>
      <c r="G1088" t="str">
        <f>VLOOKUP(Tabel1[[#This Row],[Gruppe]],Statistikkoder!$A$1:$C$158,2,FALSE)</f>
        <v>    Passager i køretøj                            </v>
      </c>
      <c r="H1088">
        <v>432</v>
      </c>
      <c r="I1088">
        <v>432</v>
      </c>
      <c r="J1088">
        <v>0</v>
      </c>
      <c r="K1088">
        <f>IF(AND(Tabel1[[#This Row],[Gruppe]]&gt;=610,Tabel1[[#This Row],[Gruppe]]&lt;=765),Tabel1[[#This Row],[Dækmeter]],0)</f>
        <v>0</v>
      </c>
      <c r="L1088" s="17">
        <v>0</v>
      </c>
      <c r="M1088" s="19" t="s">
        <v>3</v>
      </c>
      <c r="N1088" t="str">
        <f>VLOOKUP($F1088,Statistikkoder!$A$2:$C$158,3,FALSE)</f>
        <v>Passager</v>
      </c>
    </row>
    <row r="1089" spans="1:14" x14ac:dyDescent="0.2">
      <c r="A1089" t="s">
        <v>201</v>
      </c>
      <c r="B1089" s="1">
        <v>0.77083333333333337</v>
      </c>
      <c r="C1089" t="s">
        <v>7</v>
      </c>
      <c r="D1089" t="s">
        <v>8</v>
      </c>
      <c r="E1089" t="s">
        <v>198</v>
      </c>
      <c r="F1089">
        <v>997</v>
      </c>
      <c r="G1089" t="str">
        <f>VLOOKUP(Tabel1[[#This Row],[Gruppe]],Statistikkoder!$A$1:$C$158,2,FALSE)</f>
        <v>    Passager ekstra i bil                          </v>
      </c>
      <c r="H1089">
        <v>2</v>
      </c>
      <c r="I1089">
        <v>2</v>
      </c>
      <c r="J1089">
        <v>0</v>
      </c>
      <c r="K1089">
        <f>IF(AND(Tabel1[[#This Row],[Gruppe]]&gt;=610,Tabel1[[#This Row],[Gruppe]]&lt;=765),Tabel1[[#This Row],[Dækmeter]],0)</f>
        <v>0</v>
      </c>
      <c r="L1089" s="17">
        <v>0</v>
      </c>
      <c r="M1089" s="19" t="s">
        <v>3</v>
      </c>
      <c r="N1089" t="str">
        <f>VLOOKUP($F1089,Statistikkoder!$A$2:$C$158,3,FALSE)</f>
        <v>Passager</v>
      </c>
    </row>
    <row r="1090" spans="1:14" x14ac:dyDescent="0.2">
      <c r="A1090" t="s">
        <v>201</v>
      </c>
      <c r="B1090" s="1">
        <v>0.77083333333333337</v>
      </c>
      <c r="C1090" t="s">
        <v>6</v>
      </c>
      <c r="D1090" t="s">
        <v>5</v>
      </c>
      <c r="E1090" t="s">
        <v>196</v>
      </c>
      <c r="F1090">
        <v>10</v>
      </c>
      <c r="G1090" t="str">
        <f>VLOOKUP(Tabel1[[#This Row],[Gruppe]],Statistikkoder!$A$1:$C$158,2,FALSE)</f>
        <v>    Voksen gående                    </v>
      </c>
      <c r="H1090">
        <v>39</v>
      </c>
      <c r="I1090">
        <v>39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Passager</v>
      </c>
    </row>
    <row r="1091" spans="1:14" x14ac:dyDescent="0.2">
      <c r="A1091" t="s">
        <v>201</v>
      </c>
      <c r="B1091" s="1">
        <v>0.77083333333333337</v>
      </c>
      <c r="C1091" t="s">
        <v>6</v>
      </c>
      <c r="D1091" t="s">
        <v>5</v>
      </c>
      <c r="E1091" t="s">
        <v>196</v>
      </c>
      <c r="F1091">
        <v>14</v>
      </c>
      <c r="G1091" t="str">
        <f>VLOOKUP(Tabel1[[#This Row],[Gruppe]],Statistikkoder!$A$1:$C$158,2,FALSE)</f>
        <v xml:space="preserve">    DSB togrejsende                         </v>
      </c>
      <c r="H1091">
        <v>7</v>
      </c>
      <c r="I1091">
        <v>7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Passager</v>
      </c>
    </row>
    <row r="1092" spans="1:14" x14ac:dyDescent="0.2">
      <c r="A1092" t="s">
        <v>201</v>
      </c>
      <c r="B1092" s="1">
        <v>0.77083333333333337</v>
      </c>
      <c r="C1092" t="s">
        <v>6</v>
      </c>
      <c r="D1092" t="s">
        <v>5</v>
      </c>
      <c r="E1092" t="s">
        <v>196</v>
      </c>
      <c r="F1092">
        <v>18</v>
      </c>
      <c r="G1092" t="str">
        <f>VLOOKUP(Tabel1[[#This Row],[Gruppe]],Statistikkoder!$A$1:$C$158,2,FALSE)</f>
        <v xml:space="preserve">    KE Busrejsende                          </v>
      </c>
      <c r="H1092">
        <v>136</v>
      </c>
      <c r="I1092">
        <v>136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 x14ac:dyDescent="0.2">
      <c r="A1093" t="s">
        <v>201</v>
      </c>
      <c r="B1093" s="1">
        <v>0.77083333333333337</v>
      </c>
      <c r="C1093" t="s">
        <v>6</v>
      </c>
      <c r="D1093" t="s">
        <v>5</v>
      </c>
      <c r="E1093" t="s">
        <v>196</v>
      </c>
      <c r="F1093">
        <v>20</v>
      </c>
      <c r="G1093" t="str">
        <f>VLOOKUP(Tabel1[[#This Row],[Gruppe]],Statistikkoder!$A$1:$C$158,2,FALSE)</f>
        <v>    Barn 12-15 år gående              </v>
      </c>
      <c r="H1093">
        <v>3</v>
      </c>
      <c r="I1093">
        <v>3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 x14ac:dyDescent="0.2">
      <c r="A1094" t="s">
        <v>201</v>
      </c>
      <c r="B1094" s="1">
        <v>0.77083333333333337</v>
      </c>
      <c r="C1094" t="s">
        <v>6</v>
      </c>
      <c r="D1094" t="s">
        <v>5</v>
      </c>
      <c r="E1094" t="s">
        <v>196</v>
      </c>
      <c r="F1094">
        <v>29</v>
      </c>
      <c r="G1094" t="str">
        <f>VLOOKUP(Tabel1[[#This Row],[Gruppe]],Statistikkoder!$A$1:$C$158,2,FALSE)</f>
        <v xml:space="preserve">    Barn  0-11 år gående alene              </v>
      </c>
      <c r="H1094">
        <v>1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 x14ac:dyDescent="0.2">
      <c r="A1095" t="s">
        <v>201</v>
      </c>
      <c r="B1095" s="1">
        <v>0.77083333333333337</v>
      </c>
      <c r="C1095" t="s">
        <v>6</v>
      </c>
      <c r="D1095" t="s">
        <v>5</v>
      </c>
      <c r="E1095" t="s">
        <v>196</v>
      </c>
      <c r="F1095">
        <v>30</v>
      </c>
      <c r="G1095" t="str">
        <f>VLOOKUP(Tabel1[[#This Row],[Gruppe]],Statistikkoder!$A$1:$C$158,2,FALSE)</f>
        <v>    Barn  0-11 år gående              </v>
      </c>
      <c r="H1095">
        <v>2</v>
      </c>
      <c r="I1095">
        <v>2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Passager</v>
      </c>
    </row>
    <row r="1096" spans="1:14" x14ac:dyDescent="0.2">
      <c r="A1096" t="s">
        <v>201</v>
      </c>
      <c r="B1096" s="1">
        <v>0.77083333333333337</v>
      </c>
      <c r="C1096" t="s">
        <v>6</v>
      </c>
      <c r="D1096" t="s">
        <v>5</v>
      </c>
      <c r="E1096" t="s">
        <v>196</v>
      </c>
      <c r="F1096">
        <v>40</v>
      </c>
      <c r="G1096" t="str">
        <f>VLOOKUP(Tabel1[[#This Row],[Gruppe]],Statistikkoder!$A$1:$C$158,2,FALSE)</f>
        <v>    Pensionist gående                </v>
      </c>
      <c r="H1096">
        <v>2</v>
      </c>
      <c r="I1096">
        <v>2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201</v>
      </c>
      <c r="B1097" s="1">
        <v>0.77083333333333337</v>
      </c>
      <c r="C1097" t="s">
        <v>6</v>
      </c>
      <c r="D1097" t="s">
        <v>5</v>
      </c>
      <c r="E1097" t="s">
        <v>196</v>
      </c>
      <c r="F1097">
        <v>110</v>
      </c>
      <c r="G1097" t="str">
        <f>VLOOKUP(Tabel1[[#This Row],[Gruppe]],Statistikkoder!$A$1:$C$158,2,FALSE)</f>
        <v>    Bil &lt; 1,95 m                            </v>
      </c>
      <c r="H1097">
        <v>90</v>
      </c>
      <c r="I1097">
        <v>258</v>
      </c>
      <c r="J1097">
        <v>540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Personbil</v>
      </c>
    </row>
    <row r="1098" spans="1:14" x14ac:dyDescent="0.2">
      <c r="A1098" t="s">
        <v>201</v>
      </c>
      <c r="B1098" s="1">
        <v>0.77083333333333337</v>
      </c>
      <c r="C1098" t="s">
        <v>6</v>
      </c>
      <c r="D1098" t="s">
        <v>5</v>
      </c>
      <c r="E1098" t="s">
        <v>196</v>
      </c>
      <c r="F1098">
        <v>115</v>
      </c>
      <c r="G1098" t="str">
        <f>VLOOKUP(Tabel1[[#This Row],[Gruppe]],Statistikkoder!$A$1:$C$158,2,FALSE)</f>
        <v>    Bil &lt; 1,95 m med anhænger                </v>
      </c>
      <c r="H1098">
        <v>3</v>
      </c>
      <c r="I1098">
        <v>5</v>
      </c>
      <c r="J1098">
        <v>15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201</v>
      </c>
      <c r="B1099" s="1">
        <v>0.77083333333333337</v>
      </c>
      <c r="C1099" t="s">
        <v>6</v>
      </c>
      <c r="D1099" t="s">
        <v>5</v>
      </c>
      <c r="E1099" t="s">
        <v>196</v>
      </c>
      <c r="F1099">
        <v>120</v>
      </c>
      <c r="G1099" t="str">
        <f>VLOOKUP(Tabel1[[#This Row],[Gruppe]],Statistikkoder!$A$1:$C$158,2,FALSE)</f>
        <v>    Bil &gt; 1,95 m                            </v>
      </c>
      <c r="H1099">
        <v>2</v>
      </c>
      <c r="I1099">
        <v>4</v>
      </c>
      <c r="J1099">
        <v>12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201</v>
      </c>
      <c r="B1100" s="1">
        <v>0.77083333333333337</v>
      </c>
      <c r="C1100" t="s">
        <v>6</v>
      </c>
      <c r="D1100" t="s">
        <v>5</v>
      </c>
      <c r="E1100" t="s">
        <v>196</v>
      </c>
      <c r="F1100">
        <v>125</v>
      </c>
      <c r="G1100" t="str">
        <f>VLOOKUP(Tabel1[[#This Row],[Gruppe]],Statistikkoder!$A$1:$C$158,2,FALSE)</f>
        <v>    Bil &gt; 1,95 m med anhænger                </v>
      </c>
      <c r="H1100">
        <v>4</v>
      </c>
      <c r="I1100">
        <v>7</v>
      </c>
      <c r="J1100">
        <v>20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201</v>
      </c>
      <c r="B1101" s="1">
        <v>0.77083333333333337</v>
      </c>
      <c r="C1101" t="s">
        <v>6</v>
      </c>
      <c r="D1101" t="s">
        <v>5</v>
      </c>
      <c r="E1101" t="s">
        <v>196</v>
      </c>
      <c r="F1101">
        <v>130</v>
      </c>
      <c r="G1101" t="str">
        <f>VLOOKUP(Tabel1[[#This Row],[Gruppe]],Statistikkoder!$A$1:$C$158,2,FALSE)</f>
        <v>    Bil &lt; 1,95 m pensionist                  </v>
      </c>
      <c r="H1101">
        <v>49</v>
      </c>
      <c r="I1101">
        <v>88</v>
      </c>
      <c r="J1101">
        <v>294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 x14ac:dyDescent="0.2">
      <c r="A1102" t="s">
        <v>201</v>
      </c>
      <c r="B1102" s="1">
        <v>0.77083333333333337</v>
      </c>
      <c r="C1102" t="s">
        <v>6</v>
      </c>
      <c r="D1102" t="s">
        <v>5</v>
      </c>
      <c r="E1102" t="s">
        <v>196</v>
      </c>
      <c r="F1102">
        <v>135</v>
      </c>
      <c r="G1102" t="str">
        <f>VLOOKUP(Tabel1[[#This Row],[Gruppe]],Statistikkoder!$A$1:$C$158,2,FALSE)</f>
        <v>    Bil &lt; 1,95 m med anhænger pensionist    </v>
      </c>
      <c r="H1102">
        <v>2</v>
      </c>
      <c r="I1102">
        <v>4</v>
      </c>
      <c r="J1102">
        <v>22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 x14ac:dyDescent="0.2">
      <c r="A1103" t="s">
        <v>201</v>
      </c>
      <c r="B1103" s="1">
        <v>0.77083333333333337</v>
      </c>
      <c r="C1103" t="s">
        <v>6</v>
      </c>
      <c r="D1103" t="s">
        <v>5</v>
      </c>
      <c r="E1103" t="s">
        <v>196</v>
      </c>
      <c r="F1103">
        <v>140</v>
      </c>
      <c r="G1103" t="str">
        <f>VLOOKUP(Tabel1[[#This Row],[Gruppe]],Statistikkoder!$A$1:$C$158,2,FALSE)</f>
        <v>    Bil &gt; 1,95 m pensionist              </v>
      </c>
      <c r="H1103">
        <v>2</v>
      </c>
      <c r="I1103">
        <v>4</v>
      </c>
      <c r="J1103">
        <v>12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Personbil</v>
      </c>
    </row>
    <row r="1104" spans="1:14" x14ac:dyDescent="0.2">
      <c r="A1104" t="s">
        <v>201</v>
      </c>
      <c r="B1104" s="1">
        <v>0.77083333333333337</v>
      </c>
      <c r="C1104" t="s">
        <v>6</v>
      </c>
      <c r="D1104" t="s">
        <v>5</v>
      </c>
      <c r="E1104" t="s">
        <v>196</v>
      </c>
      <c r="F1104">
        <v>150</v>
      </c>
      <c r="G1104" t="str">
        <f>VLOOKUP(Tabel1[[#This Row],[Gruppe]],Statistikkoder!$A$1:$C$158,2,FALSE)</f>
        <v>    Bil &lt; 2,95 m handicap                </v>
      </c>
      <c r="H1104">
        <v>3</v>
      </c>
      <c r="I1104">
        <v>6</v>
      </c>
      <c r="J1104">
        <v>18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Personbil</v>
      </c>
    </row>
    <row r="1105" spans="1:14" x14ac:dyDescent="0.2">
      <c r="A1105" t="s">
        <v>201</v>
      </c>
      <c r="B1105" s="1">
        <v>0.77083333333333337</v>
      </c>
      <c r="C1105" t="s">
        <v>6</v>
      </c>
      <c r="D1105" t="s">
        <v>5</v>
      </c>
      <c r="E1105" t="s">
        <v>196</v>
      </c>
      <c r="F1105">
        <v>155</v>
      </c>
      <c r="G1105" t="str">
        <f>VLOOKUP(Tabel1[[#This Row],[Gruppe]],Statistikkoder!$A$1:$C$158,2,FALSE)</f>
        <v>    Bil &lt; 2,95 m med anhænger handicap    </v>
      </c>
      <c r="H1105">
        <v>1</v>
      </c>
      <c r="I1105">
        <v>2</v>
      </c>
      <c r="J1105">
        <v>14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Personbil</v>
      </c>
    </row>
    <row r="1106" spans="1:14" x14ac:dyDescent="0.2">
      <c r="A1106" t="s">
        <v>201</v>
      </c>
      <c r="B1106" s="1">
        <v>0.77083333333333337</v>
      </c>
      <c r="C1106" t="s">
        <v>6</v>
      </c>
      <c r="D1106" t="s">
        <v>5</v>
      </c>
      <c r="E1106" t="s">
        <v>196</v>
      </c>
      <c r="F1106">
        <v>310</v>
      </c>
      <c r="G1106" t="str">
        <f>VLOOKUP(Tabel1[[#This Row],[Gruppe]],Statistikkoder!$A$1:$C$158,2,FALSE)</f>
        <v>    Autocamper &lt;  8 meter                </v>
      </c>
      <c r="H1106">
        <v>2</v>
      </c>
      <c r="I1106">
        <v>5</v>
      </c>
      <c r="J1106">
        <v>16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Autocamper</v>
      </c>
    </row>
    <row r="1107" spans="1:14" x14ac:dyDescent="0.2">
      <c r="A1107" t="s">
        <v>201</v>
      </c>
      <c r="B1107" s="1">
        <v>0.77083333333333337</v>
      </c>
      <c r="C1107" t="s">
        <v>6</v>
      </c>
      <c r="D1107" t="s">
        <v>5</v>
      </c>
      <c r="E1107" t="s">
        <v>196</v>
      </c>
      <c r="F1107">
        <v>320</v>
      </c>
      <c r="G1107" t="str">
        <f>VLOOKUP(Tabel1[[#This Row],[Gruppe]],Statistikkoder!$A$1:$C$158,2,FALSE)</f>
        <v>    Autocamper &lt; 12 meter                </v>
      </c>
      <c r="H1107">
        <v>2</v>
      </c>
      <c r="I1107">
        <v>7</v>
      </c>
      <c r="J1107">
        <v>20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Autocamper</v>
      </c>
    </row>
    <row r="1108" spans="1:14" x14ac:dyDescent="0.2">
      <c r="A1108" t="s">
        <v>201</v>
      </c>
      <c r="B1108" s="1">
        <v>0.77083333333333337</v>
      </c>
      <c r="C1108" t="s">
        <v>6</v>
      </c>
      <c r="D1108" t="s">
        <v>5</v>
      </c>
      <c r="E1108" t="s">
        <v>196</v>
      </c>
      <c r="F1108">
        <v>330</v>
      </c>
      <c r="G1108" t="str">
        <f>VLOOKUP(Tabel1[[#This Row],[Gruppe]],Statistikkoder!$A$1:$C$158,2,FALSE)</f>
        <v>    Autocamper &lt;  8 meter pensionist      </v>
      </c>
      <c r="H1108">
        <v>1</v>
      </c>
      <c r="I1108">
        <v>2</v>
      </c>
      <c r="J1108">
        <v>8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Autocamper</v>
      </c>
    </row>
    <row r="1109" spans="1:14" x14ac:dyDescent="0.2">
      <c r="A1109" t="s">
        <v>201</v>
      </c>
      <c r="B1109" s="1">
        <v>0.77083333333333337</v>
      </c>
      <c r="C1109" t="s">
        <v>6</v>
      </c>
      <c r="D1109" t="s">
        <v>5</v>
      </c>
      <c r="E1109" t="s">
        <v>196</v>
      </c>
      <c r="F1109">
        <v>410</v>
      </c>
      <c r="G1109" t="str">
        <f>VLOOKUP(Tabel1[[#This Row],[Gruppe]],Statistikkoder!$A$1:$C$158,2,FALSE)</f>
        <v>    MC                                    </v>
      </c>
      <c r="H1109">
        <v>8</v>
      </c>
      <c r="I1109">
        <v>10</v>
      </c>
      <c r="J1109">
        <v>16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MC/Knallert</v>
      </c>
    </row>
    <row r="1110" spans="1:14" x14ac:dyDescent="0.2">
      <c r="A1110" t="s">
        <v>201</v>
      </c>
      <c r="B1110" s="1">
        <v>0.77083333333333337</v>
      </c>
      <c r="C1110" t="s">
        <v>6</v>
      </c>
      <c r="D1110" t="s">
        <v>5</v>
      </c>
      <c r="E1110" t="s">
        <v>196</v>
      </c>
      <c r="F1110">
        <v>510</v>
      </c>
      <c r="G1110" t="str">
        <f>VLOOKUP(Tabel1[[#This Row],[Gruppe]],Statistikkoder!$A$1:$C$158,2,FALSE)</f>
        <v>    Cykel Voksen                            </v>
      </c>
      <c r="H1110">
        <v>19</v>
      </c>
      <c r="I1110">
        <v>0</v>
      </c>
      <c r="J1110">
        <v>19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Cykel</v>
      </c>
    </row>
    <row r="1111" spans="1:14" x14ac:dyDescent="0.2">
      <c r="A1111" t="s">
        <v>201</v>
      </c>
      <c r="B1111" s="1">
        <v>0.77083333333333337</v>
      </c>
      <c r="C1111" t="s">
        <v>6</v>
      </c>
      <c r="D1111" t="s">
        <v>5</v>
      </c>
      <c r="E1111" t="s">
        <v>196</v>
      </c>
      <c r="F1111">
        <v>520</v>
      </c>
      <c r="G1111" t="str">
        <f>VLOOKUP(Tabel1[[#This Row],[Gruppe]],Statistikkoder!$A$1:$C$158,2,FALSE)</f>
        <v>    Cykel Barn 12-15 år                      </v>
      </c>
      <c r="H1111">
        <v>2</v>
      </c>
      <c r="I1111">
        <v>0</v>
      </c>
      <c r="J1111">
        <v>2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Cykel</v>
      </c>
    </row>
    <row r="1112" spans="1:14" x14ac:dyDescent="0.2">
      <c r="A1112" t="s">
        <v>201</v>
      </c>
      <c r="B1112" s="1">
        <v>0.77083333333333337</v>
      </c>
      <c r="C1112" t="s">
        <v>6</v>
      </c>
      <c r="D1112" t="s">
        <v>5</v>
      </c>
      <c r="E1112" t="s">
        <v>196</v>
      </c>
      <c r="F1112">
        <v>530</v>
      </c>
      <c r="G1112" t="str">
        <f>VLOOKUP(Tabel1[[#This Row],[Gruppe]],Statistikkoder!$A$1:$C$158,2,FALSE)</f>
        <v>    Cykel Barn  0-11 år                      </v>
      </c>
      <c r="H1112">
        <v>2</v>
      </c>
      <c r="I1112">
        <v>0</v>
      </c>
      <c r="J1112">
        <v>2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Cykel</v>
      </c>
    </row>
    <row r="1113" spans="1:14" x14ac:dyDescent="0.2">
      <c r="A1113" t="s">
        <v>201</v>
      </c>
      <c r="B1113" s="1">
        <v>0.77083333333333337</v>
      </c>
      <c r="C1113" t="s">
        <v>6</v>
      </c>
      <c r="D1113" t="s">
        <v>5</v>
      </c>
      <c r="E1113" t="s">
        <v>196</v>
      </c>
      <c r="F1113">
        <v>540</v>
      </c>
      <c r="G1113" t="str">
        <f>VLOOKUP(Tabel1[[#This Row],[Gruppe]],Statistikkoder!$A$1:$C$158,2,FALSE)</f>
        <v>    Cykel m/anhænger Voksen                  </v>
      </c>
      <c r="H1113">
        <v>1</v>
      </c>
      <c r="I1113">
        <v>0</v>
      </c>
      <c r="J1113">
        <v>1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Cykel</v>
      </c>
    </row>
    <row r="1114" spans="1:14" x14ac:dyDescent="0.2">
      <c r="A1114" t="s">
        <v>201</v>
      </c>
      <c r="B1114" s="1">
        <v>0.77083333333333337</v>
      </c>
      <c r="C1114" t="s">
        <v>6</v>
      </c>
      <c r="D1114" t="s">
        <v>5</v>
      </c>
      <c r="E1114" t="s">
        <v>196</v>
      </c>
      <c r="F1114">
        <v>550</v>
      </c>
      <c r="G1114" t="str">
        <f>VLOOKUP(Tabel1[[#This Row],[Gruppe]],Statistikkoder!$A$1:$C$158,2,FALSE)</f>
        <v>    Cykel m/anhænger Barn 12-15 år          </v>
      </c>
      <c r="H1114">
        <v>1</v>
      </c>
      <c r="I1114">
        <v>0</v>
      </c>
      <c r="J1114">
        <v>1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Cykel</v>
      </c>
    </row>
    <row r="1115" spans="1:14" x14ac:dyDescent="0.2">
      <c r="A1115" t="s">
        <v>201</v>
      </c>
      <c r="B1115" s="1">
        <v>0.77083333333333337</v>
      </c>
      <c r="C1115" t="s">
        <v>6</v>
      </c>
      <c r="D1115" t="s">
        <v>5</v>
      </c>
      <c r="E1115" t="s">
        <v>196</v>
      </c>
      <c r="F1115">
        <v>620</v>
      </c>
      <c r="G1115" t="str">
        <f>VLOOKUP(Tabel1[[#This Row],[Gruppe]],Statistikkoder!$A$1:$C$158,2,FALSE)</f>
        <v>    Bus &lt; 14 m incl. passagerer              </v>
      </c>
      <c r="H1115">
        <v>1</v>
      </c>
      <c r="I1115">
        <v>78</v>
      </c>
      <c r="J1115">
        <v>14</v>
      </c>
      <c r="K1115">
        <f>IF(AND(Tabel1[[#This Row],[Gruppe]]&gt;=610,Tabel1[[#This Row],[Gruppe]]&lt;=765),Tabel1[[#This Row],[Dækmeter]],0)</f>
        <v>14</v>
      </c>
      <c r="L1115">
        <v>0</v>
      </c>
      <c r="M1115" t="s">
        <v>3</v>
      </c>
      <c r="N1115" t="str">
        <f>VLOOKUP($F1115,Statistikkoder!$A$2:$C$158,3,FALSE)</f>
        <v>Bus</v>
      </c>
    </row>
    <row r="1116" spans="1:14" x14ac:dyDescent="0.2">
      <c r="A1116" t="s">
        <v>201</v>
      </c>
      <c r="B1116" s="1">
        <v>0.77083333333333337</v>
      </c>
      <c r="C1116" t="s">
        <v>6</v>
      </c>
      <c r="D1116" t="s">
        <v>5</v>
      </c>
      <c r="E1116" t="s">
        <v>196</v>
      </c>
      <c r="F1116">
        <v>710</v>
      </c>
      <c r="G1116" t="str">
        <f>VLOOKUP(Tabel1[[#This Row],[Gruppe]],Statistikkoder!$A$1:$C$158,2,FALSE)</f>
        <v>    Forvogn &lt; 10 meter incl. fører          </v>
      </c>
      <c r="H1116">
        <v>1</v>
      </c>
      <c r="I1116">
        <v>1</v>
      </c>
      <c r="J1116">
        <v>10</v>
      </c>
      <c r="K1116">
        <f>IF(AND(Tabel1[[#This Row],[Gruppe]]&gt;=610,Tabel1[[#This Row],[Gruppe]]&lt;=765),Tabel1[[#This Row],[Dækmeter]],0)</f>
        <v>10</v>
      </c>
      <c r="L1116">
        <v>0</v>
      </c>
      <c r="M1116" t="s">
        <v>3</v>
      </c>
      <c r="N1116" t="str">
        <f>VLOOKUP($F1116,Statistikkoder!$A$2:$C$158,3,FALSE)</f>
        <v>Forvogn</v>
      </c>
    </row>
    <row r="1117" spans="1:14" x14ac:dyDescent="0.2">
      <c r="A1117" t="s">
        <v>201</v>
      </c>
      <c r="B1117" s="1">
        <v>0.77083333333333337</v>
      </c>
      <c r="C1117" t="s">
        <v>6</v>
      </c>
      <c r="D1117" t="s">
        <v>5</v>
      </c>
      <c r="E1117" t="s">
        <v>196</v>
      </c>
      <c r="F1117">
        <v>945</v>
      </c>
      <c r="G1117" t="str">
        <f>VLOOKUP(Tabel1[[#This Row],[Gruppe]],Statistikkoder!$A$1:$C$158,2,FALSE)</f>
        <v xml:space="preserve">    Pendler Bil &lt; 1,95 m                            </v>
      </c>
      <c r="H1117">
        <v>56</v>
      </c>
      <c r="I1117">
        <v>126</v>
      </c>
      <c r="J1117">
        <v>334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 x14ac:dyDescent="0.2">
      <c r="A1118" t="s">
        <v>201</v>
      </c>
      <c r="B1118" s="1">
        <v>0.77083333333333337</v>
      </c>
      <c r="C1118" t="s">
        <v>6</v>
      </c>
      <c r="D1118" t="s">
        <v>5</v>
      </c>
      <c r="E1118" t="s">
        <v>196</v>
      </c>
      <c r="F1118">
        <v>950</v>
      </c>
      <c r="G1118" t="str">
        <f>VLOOKUP(Tabel1[[#This Row],[Gruppe]],Statistikkoder!$A$1:$C$158,2,FALSE)</f>
        <v>    Pendler Bil &gt; 1,95 m                            </v>
      </c>
      <c r="H1118">
        <v>3</v>
      </c>
      <c r="I1118">
        <v>4</v>
      </c>
      <c r="J1118">
        <v>15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201</v>
      </c>
      <c r="B1119" s="1">
        <v>0.77083333333333337</v>
      </c>
      <c r="C1119" t="s">
        <v>6</v>
      </c>
      <c r="D1119" t="s">
        <v>5</v>
      </c>
      <c r="E1119" t="s">
        <v>196</v>
      </c>
      <c r="F1119">
        <v>996</v>
      </c>
      <c r="G1119" t="str">
        <f>VLOOKUP(Tabel1[[#This Row],[Gruppe]],Statistikkoder!$A$1:$C$158,2,FALSE)</f>
        <v>    Passager i køretøj                            </v>
      </c>
      <c r="H1119">
        <v>611</v>
      </c>
      <c r="I1119">
        <v>611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Passager</v>
      </c>
    </row>
    <row r="1120" spans="1:14" x14ac:dyDescent="0.2">
      <c r="A1120" t="s">
        <v>201</v>
      </c>
      <c r="B1120" s="1">
        <v>0.77083333333333337</v>
      </c>
      <c r="C1120" t="s">
        <v>6</v>
      </c>
      <c r="D1120" t="s">
        <v>5</v>
      </c>
      <c r="E1120" t="s">
        <v>196</v>
      </c>
      <c r="F1120">
        <v>997</v>
      </c>
      <c r="G1120" t="str">
        <f>VLOOKUP(Tabel1[[#This Row],[Gruppe]],Statistikkoder!$A$1:$C$158,2,FALSE)</f>
        <v>    Passager ekstra i bil                          </v>
      </c>
      <c r="H1120">
        <v>24</v>
      </c>
      <c r="I1120">
        <v>24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201</v>
      </c>
      <c r="B1121" s="1">
        <v>0.85416666666666663</v>
      </c>
      <c r="C1121" t="s">
        <v>7</v>
      </c>
      <c r="D1121" t="s">
        <v>8</v>
      </c>
      <c r="E1121" t="s">
        <v>196</v>
      </c>
      <c r="F1121">
        <v>10</v>
      </c>
      <c r="G1121" t="str">
        <f>VLOOKUP(Tabel1[[#This Row],[Gruppe]],Statistikkoder!$A$1:$C$158,2,FALSE)</f>
        <v>    Voksen gående                    </v>
      </c>
      <c r="H1121">
        <v>5</v>
      </c>
      <c r="I1121">
        <v>5</v>
      </c>
      <c r="J1121">
        <v>0</v>
      </c>
      <c r="K1121">
        <f>IF(AND(Tabel1[[#This Row],[Gruppe]]&gt;=610,Tabel1[[#This Row],[Gruppe]]&lt;=765),Tabel1[[#This Row],[Dækmeter]],0)</f>
        <v>0</v>
      </c>
      <c r="L1121" s="17">
        <v>0</v>
      </c>
      <c r="M1121" s="19" t="s">
        <v>3</v>
      </c>
      <c r="N1121" t="str">
        <f>VLOOKUP($F1121,Statistikkoder!$A$2:$C$158,3,FALSE)</f>
        <v>Passager</v>
      </c>
    </row>
    <row r="1122" spans="1:14" x14ac:dyDescent="0.2">
      <c r="A1122" t="s">
        <v>201</v>
      </c>
      <c r="B1122" s="1">
        <v>0.85416666666666663</v>
      </c>
      <c r="C1122" t="s">
        <v>7</v>
      </c>
      <c r="D1122" t="s">
        <v>8</v>
      </c>
      <c r="E1122" t="s">
        <v>196</v>
      </c>
      <c r="F1122">
        <v>14</v>
      </c>
      <c r="G1122" t="str">
        <f>VLOOKUP(Tabel1[[#This Row],[Gruppe]],Statistikkoder!$A$1:$C$158,2,FALSE)</f>
        <v xml:space="preserve">    DSB togrejsende                         </v>
      </c>
      <c r="H1122">
        <v>6</v>
      </c>
      <c r="I1122">
        <v>6</v>
      </c>
      <c r="J1122">
        <v>0</v>
      </c>
      <c r="K1122">
        <f>IF(AND(Tabel1[[#This Row],[Gruppe]]&gt;=610,Tabel1[[#This Row],[Gruppe]]&lt;=765),Tabel1[[#This Row],[Dækmeter]],0)</f>
        <v>0</v>
      </c>
      <c r="L1122" s="17">
        <v>0</v>
      </c>
      <c r="M1122" s="19" t="s">
        <v>3</v>
      </c>
      <c r="N1122" t="str">
        <f>VLOOKUP($F1122,Statistikkoder!$A$2:$C$158,3,FALSE)</f>
        <v>Passager</v>
      </c>
    </row>
    <row r="1123" spans="1:14" x14ac:dyDescent="0.2">
      <c r="A1123" t="s">
        <v>201</v>
      </c>
      <c r="B1123" s="1">
        <v>0.85416666666666663</v>
      </c>
      <c r="C1123" t="s">
        <v>7</v>
      </c>
      <c r="D1123" t="s">
        <v>8</v>
      </c>
      <c r="E1123" t="s">
        <v>196</v>
      </c>
      <c r="F1123">
        <v>18</v>
      </c>
      <c r="G1123" t="str">
        <f>VLOOKUP(Tabel1[[#This Row],[Gruppe]],Statistikkoder!$A$1:$C$158,2,FALSE)</f>
        <v xml:space="preserve">    KE Busrejsende                          </v>
      </c>
      <c r="H1123">
        <v>126</v>
      </c>
      <c r="I1123">
        <v>126</v>
      </c>
      <c r="J1123">
        <v>0</v>
      </c>
      <c r="K1123">
        <f>IF(AND(Tabel1[[#This Row],[Gruppe]]&gt;=610,Tabel1[[#This Row],[Gruppe]]&lt;=765),Tabel1[[#This Row],[Dækmeter]],0)</f>
        <v>0</v>
      </c>
      <c r="L1123" s="17">
        <v>0</v>
      </c>
      <c r="M1123" s="19" t="s">
        <v>3</v>
      </c>
      <c r="N1123" t="str">
        <f>VLOOKUP($F1123,Statistikkoder!$A$2:$C$158,3,FALSE)</f>
        <v>Passager</v>
      </c>
    </row>
    <row r="1124" spans="1:14" x14ac:dyDescent="0.2">
      <c r="A1124" t="s">
        <v>201</v>
      </c>
      <c r="B1124" s="1">
        <v>0.85416666666666663</v>
      </c>
      <c r="C1124" t="s">
        <v>7</v>
      </c>
      <c r="D1124" t="s">
        <v>8</v>
      </c>
      <c r="E1124" t="s">
        <v>196</v>
      </c>
      <c r="F1124">
        <v>30</v>
      </c>
      <c r="G1124" t="str">
        <f>VLOOKUP(Tabel1[[#This Row],[Gruppe]],Statistikkoder!$A$1:$C$158,2,FALSE)</f>
        <v>    Barn  0-11 år gående              </v>
      </c>
      <c r="H1124">
        <v>2</v>
      </c>
      <c r="I1124">
        <v>2</v>
      </c>
      <c r="J1124">
        <v>0</v>
      </c>
      <c r="K1124">
        <f>IF(AND(Tabel1[[#This Row],[Gruppe]]&gt;=610,Tabel1[[#This Row],[Gruppe]]&lt;=765),Tabel1[[#This Row],[Dækmeter]],0)</f>
        <v>0</v>
      </c>
      <c r="L1124" s="17">
        <v>0</v>
      </c>
      <c r="M1124" s="19" t="s">
        <v>3</v>
      </c>
      <c r="N1124" t="str">
        <f>VLOOKUP($F1124,Statistikkoder!$A$2:$C$158,3,FALSE)</f>
        <v>Passager</v>
      </c>
    </row>
    <row r="1125" spans="1:14" x14ac:dyDescent="0.2">
      <c r="A1125" t="s">
        <v>201</v>
      </c>
      <c r="B1125" s="1">
        <v>0.85416666666666663</v>
      </c>
      <c r="C1125" t="s">
        <v>7</v>
      </c>
      <c r="D1125" t="s">
        <v>8</v>
      </c>
      <c r="E1125" t="s">
        <v>196</v>
      </c>
      <c r="F1125">
        <v>110</v>
      </c>
      <c r="G1125" t="str">
        <f>VLOOKUP(Tabel1[[#This Row],[Gruppe]],Statistikkoder!$A$1:$C$158,2,FALSE)</f>
        <v>    Bil &lt; 1,95 m                            </v>
      </c>
      <c r="H1125">
        <v>161</v>
      </c>
      <c r="I1125">
        <v>423</v>
      </c>
      <c r="J1125">
        <v>812</v>
      </c>
      <c r="K1125">
        <f>IF(AND(Tabel1[[#This Row],[Gruppe]]&gt;=610,Tabel1[[#This Row],[Gruppe]]&lt;=765),Tabel1[[#This Row],[Dækmeter]],0)</f>
        <v>0</v>
      </c>
      <c r="L1125" s="17">
        <v>0</v>
      </c>
      <c r="M1125" s="19" t="s">
        <v>3</v>
      </c>
      <c r="N1125" t="str">
        <f>VLOOKUP($F1125,Statistikkoder!$A$2:$C$158,3,FALSE)</f>
        <v>Personbil</v>
      </c>
    </row>
    <row r="1126" spans="1:14" x14ac:dyDescent="0.2">
      <c r="A1126" t="s">
        <v>201</v>
      </c>
      <c r="B1126" s="1">
        <v>0.85416666666666663</v>
      </c>
      <c r="C1126" t="s">
        <v>7</v>
      </c>
      <c r="D1126" t="s">
        <v>8</v>
      </c>
      <c r="E1126" t="s">
        <v>196</v>
      </c>
      <c r="F1126">
        <v>114</v>
      </c>
      <c r="G1126" t="str">
        <f>VLOOKUP(Tabel1[[#This Row],[Gruppe]],Statistikkoder!$A$1:$C$158,2,FALSE)</f>
        <v>    Bil Fribillet                            </v>
      </c>
      <c r="H1126">
        <v>1</v>
      </c>
      <c r="I1126">
        <v>2</v>
      </c>
      <c r="J1126">
        <v>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201</v>
      </c>
      <c r="B1127" s="1">
        <v>0.85416666666666663</v>
      </c>
      <c r="C1127" t="s">
        <v>7</v>
      </c>
      <c r="D1127" t="s">
        <v>8</v>
      </c>
      <c r="E1127" t="s">
        <v>196</v>
      </c>
      <c r="F1127">
        <v>120</v>
      </c>
      <c r="G1127" t="str">
        <f>VLOOKUP(Tabel1[[#This Row],[Gruppe]],Statistikkoder!$A$1:$C$158,2,FALSE)</f>
        <v>    Bil &gt; 1,95 m                            </v>
      </c>
      <c r="H1127">
        <v>11</v>
      </c>
      <c r="I1127">
        <v>25</v>
      </c>
      <c r="J1127">
        <v>66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201</v>
      </c>
      <c r="B1128" s="1">
        <v>0.85416666666666663</v>
      </c>
      <c r="C1128" t="s">
        <v>7</v>
      </c>
      <c r="D1128" t="s">
        <v>8</v>
      </c>
      <c r="E1128" t="s">
        <v>196</v>
      </c>
      <c r="F1128">
        <v>130</v>
      </c>
      <c r="G1128" t="str">
        <f>VLOOKUP(Tabel1[[#This Row],[Gruppe]],Statistikkoder!$A$1:$C$158,2,FALSE)</f>
        <v>    Bil &lt; 1,95 m pensionist                  </v>
      </c>
      <c r="H1128">
        <v>23</v>
      </c>
      <c r="I1128">
        <v>43</v>
      </c>
      <c r="J1128">
        <v>138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201</v>
      </c>
      <c r="B1129" s="1">
        <v>0.85416666666666663</v>
      </c>
      <c r="C1129" t="s">
        <v>7</v>
      </c>
      <c r="D1129" t="s">
        <v>8</v>
      </c>
      <c r="E1129" t="s">
        <v>196</v>
      </c>
      <c r="F1129">
        <v>135</v>
      </c>
      <c r="G1129" t="str">
        <f>VLOOKUP(Tabel1[[#This Row],[Gruppe]],Statistikkoder!$A$1:$C$158,2,FALSE)</f>
        <v>    Bil &lt; 1,95 m med anhænger pensionist    </v>
      </c>
      <c r="H1129">
        <v>1</v>
      </c>
      <c r="I1129">
        <v>2</v>
      </c>
      <c r="J1129">
        <v>11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 x14ac:dyDescent="0.2">
      <c r="A1130" t="s">
        <v>201</v>
      </c>
      <c r="B1130" s="1">
        <v>0.85416666666666663</v>
      </c>
      <c r="C1130" t="s">
        <v>7</v>
      </c>
      <c r="D1130" t="s">
        <v>8</v>
      </c>
      <c r="E1130" t="s">
        <v>196</v>
      </c>
      <c r="F1130">
        <v>140</v>
      </c>
      <c r="G1130" t="str">
        <f>VLOOKUP(Tabel1[[#This Row],[Gruppe]],Statistikkoder!$A$1:$C$158,2,FALSE)</f>
        <v>    Bil &gt; 1,95 m pensionist              </v>
      </c>
      <c r="H1130">
        <v>1</v>
      </c>
      <c r="I1130">
        <v>2</v>
      </c>
      <c r="J1130">
        <v>6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 x14ac:dyDescent="0.2">
      <c r="A1131" t="s">
        <v>201</v>
      </c>
      <c r="B1131" s="1">
        <v>0.85416666666666663</v>
      </c>
      <c r="C1131" t="s">
        <v>7</v>
      </c>
      <c r="D1131" t="s">
        <v>8</v>
      </c>
      <c r="E1131" t="s">
        <v>196</v>
      </c>
      <c r="F1131">
        <v>150</v>
      </c>
      <c r="G1131" t="str">
        <f>VLOOKUP(Tabel1[[#This Row],[Gruppe]],Statistikkoder!$A$1:$C$158,2,FALSE)</f>
        <v>    Bil &lt; 2,95 m handicap                </v>
      </c>
      <c r="H1131">
        <v>3</v>
      </c>
      <c r="I1131">
        <v>5</v>
      </c>
      <c r="J1131">
        <v>18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201</v>
      </c>
      <c r="B1132" s="1">
        <v>0.85416666666666663</v>
      </c>
      <c r="C1132" t="s">
        <v>7</v>
      </c>
      <c r="D1132" t="s">
        <v>8</v>
      </c>
      <c r="E1132" t="s">
        <v>196</v>
      </c>
      <c r="F1132">
        <v>410</v>
      </c>
      <c r="G1132" t="str">
        <f>VLOOKUP(Tabel1[[#This Row],[Gruppe]],Statistikkoder!$A$1:$C$158,2,FALSE)</f>
        <v>    MC                                    </v>
      </c>
      <c r="H1132">
        <v>4</v>
      </c>
      <c r="I1132">
        <v>5</v>
      </c>
      <c r="J1132">
        <v>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MC/Knallert</v>
      </c>
    </row>
    <row r="1133" spans="1:14" x14ac:dyDescent="0.2">
      <c r="A1133" t="s">
        <v>201</v>
      </c>
      <c r="B1133" s="1">
        <v>0.85416666666666663</v>
      </c>
      <c r="C1133" t="s">
        <v>7</v>
      </c>
      <c r="D1133" t="s">
        <v>8</v>
      </c>
      <c r="E1133" t="s">
        <v>196</v>
      </c>
      <c r="F1133">
        <v>620</v>
      </c>
      <c r="G1133" t="str">
        <f>VLOOKUP(Tabel1[[#This Row],[Gruppe]],Statistikkoder!$A$1:$C$158,2,FALSE)</f>
        <v>    Bus &lt; 14 m incl. passagerer              </v>
      </c>
      <c r="H1133">
        <v>1</v>
      </c>
      <c r="I1133">
        <v>35</v>
      </c>
      <c r="J1133">
        <v>14</v>
      </c>
      <c r="K1133">
        <f>IF(AND(Tabel1[[#This Row],[Gruppe]]&gt;=610,Tabel1[[#This Row],[Gruppe]]&lt;=765),Tabel1[[#This Row],[Dækmeter]],0)</f>
        <v>14</v>
      </c>
      <c r="L1133">
        <v>0</v>
      </c>
      <c r="M1133" t="s">
        <v>3</v>
      </c>
      <c r="N1133" t="str">
        <f>VLOOKUP($F1133,Statistikkoder!$A$2:$C$158,3,FALSE)</f>
        <v>Bus</v>
      </c>
    </row>
    <row r="1134" spans="1:14" x14ac:dyDescent="0.2">
      <c r="A1134" t="s">
        <v>201</v>
      </c>
      <c r="B1134" s="1">
        <v>0.85416666666666663</v>
      </c>
      <c r="C1134" t="s">
        <v>7</v>
      </c>
      <c r="D1134" t="s">
        <v>8</v>
      </c>
      <c r="E1134" t="s">
        <v>196</v>
      </c>
      <c r="F1134">
        <v>930</v>
      </c>
      <c r="G1134" t="str">
        <f>VLOOKUP(Tabel1[[#This Row],[Gruppe]],Statistikkoder!$A$1:$C$158,2,FALSE)</f>
        <v>    Pendler Gående Voksen                    </v>
      </c>
      <c r="H1134">
        <v>2</v>
      </c>
      <c r="I1134">
        <v>2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Passager</v>
      </c>
    </row>
    <row r="1135" spans="1:14" x14ac:dyDescent="0.2">
      <c r="A1135" t="s">
        <v>201</v>
      </c>
      <c r="B1135" s="1">
        <v>0.85416666666666663</v>
      </c>
      <c r="C1135" t="s">
        <v>7</v>
      </c>
      <c r="D1135" t="s">
        <v>8</v>
      </c>
      <c r="E1135" t="s">
        <v>196</v>
      </c>
      <c r="F1135">
        <v>945</v>
      </c>
      <c r="G1135" t="str">
        <f>VLOOKUP(Tabel1[[#This Row],[Gruppe]],Statistikkoder!$A$1:$C$158,2,FALSE)</f>
        <v xml:space="preserve">    Pendler Bil &lt; 1,95 m                            </v>
      </c>
      <c r="H1135">
        <v>10</v>
      </c>
      <c r="I1135">
        <v>15</v>
      </c>
      <c r="J1135">
        <v>59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Personbil</v>
      </c>
    </row>
    <row r="1136" spans="1:14" x14ac:dyDescent="0.2">
      <c r="A1136" t="s">
        <v>201</v>
      </c>
      <c r="B1136" s="1">
        <v>0.85416666666666663</v>
      </c>
      <c r="C1136" t="s">
        <v>7</v>
      </c>
      <c r="D1136" t="s">
        <v>8</v>
      </c>
      <c r="E1136" t="s">
        <v>196</v>
      </c>
      <c r="F1136">
        <v>975</v>
      </c>
      <c r="G1136" t="str">
        <f>VLOOKUP(Tabel1[[#This Row],[Gruppe]],Statistikkoder!$A$1:$C$158,2,FALSE)</f>
        <v>    Pendler MC m/sidevogn/anh.                    </v>
      </c>
      <c r="H1136">
        <v>1</v>
      </c>
      <c r="I1136">
        <v>1</v>
      </c>
      <c r="J1136">
        <v>2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MC/Knallert</v>
      </c>
    </row>
    <row r="1137" spans="1:14" x14ac:dyDescent="0.2">
      <c r="A1137" t="s">
        <v>201</v>
      </c>
      <c r="B1137" s="1">
        <v>0.85416666666666663</v>
      </c>
      <c r="C1137" t="s">
        <v>7</v>
      </c>
      <c r="D1137" t="s">
        <v>8</v>
      </c>
      <c r="E1137" t="s">
        <v>196</v>
      </c>
      <c r="F1137">
        <v>996</v>
      </c>
      <c r="G1137" t="str">
        <f>VLOOKUP(Tabel1[[#This Row],[Gruppe]],Statistikkoder!$A$1:$C$158,2,FALSE)</f>
        <v>    Passager i køretøj                            </v>
      </c>
      <c r="H1137">
        <v>558</v>
      </c>
      <c r="I1137">
        <v>558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201</v>
      </c>
      <c r="B1138" s="1">
        <v>0.85416666666666663</v>
      </c>
      <c r="C1138" t="s">
        <v>7</v>
      </c>
      <c r="D1138" t="s">
        <v>8</v>
      </c>
      <c r="E1138" t="s">
        <v>196</v>
      </c>
      <c r="F1138">
        <v>997</v>
      </c>
      <c r="G1138" t="str">
        <f>VLOOKUP(Tabel1[[#This Row],[Gruppe]],Statistikkoder!$A$1:$C$158,2,FALSE)</f>
        <v>    Passager ekstra i bil                          </v>
      </c>
      <c r="H1138">
        <v>18</v>
      </c>
      <c r="I1138">
        <v>18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201</v>
      </c>
      <c r="B1139" s="1">
        <v>0.85416666666666663</v>
      </c>
      <c r="C1139" t="s">
        <v>6</v>
      </c>
      <c r="D1139" t="s">
        <v>5</v>
      </c>
      <c r="E1139" t="s">
        <v>198</v>
      </c>
      <c r="F1139">
        <v>10</v>
      </c>
      <c r="G1139" t="str">
        <f>VLOOKUP(Tabel1[[#This Row],[Gruppe]],Statistikkoder!$A$1:$C$158,2,FALSE)</f>
        <v>    Voksen gående                    </v>
      </c>
      <c r="H1139">
        <v>2</v>
      </c>
      <c r="I1139">
        <v>2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201</v>
      </c>
      <c r="B1140" s="1">
        <v>0.85416666666666663</v>
      </c>
      <c r="C1140" t="s">
        <v>6</v>
      </c>
      <c r="D1140" t="s">
        <v>5</v>
      </c>
      <c r="E1140" t="s">
        <v>198</v>
      </c>
      <c r="F1140">
        <v>18</v>
      </c>
      <c r="G1140" t="str">
        <f>VLOOKUP(Tabel1[[#This Row],[Gruppe]],Statistikkoder!$A$1:$C$158,2,FALSE)</f>
        <v xml:space="preserve">    KE Busrejsende                          </v>
      </c>
      <c r="H1140">
        <v>71</v>
      </c>
      <c r="I1140">
        <v>71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 x14ac:dyDescent="0.2">
      <c r="A1141" t="s">
        <v>201</v>
      </c>
      <c r="B1141" s="1">
        <v>0.85416666666666663</v>
      </c>
      <c r="C1141" t="s">
        <v>6</v>
      </c>
      <c r="D1141" t="s">
        <v>5</v>
      </c>
      <c r="E1141" t="s">
        <v>198</v>
      </c>
      <c r="F1141">
        <v>105</v>
      </c>
      <c r="G1141" t="str">
        <f>VLOOKUP(Tabel1[[#This Row],[Gruppe]],Statistikkoder!$A$1:$C$158,2,FALSE)</f>
        <v>    Bil                              </v>
      </c>
      <c r="H1141">
        <v>1</v>
      </c>
      <c r="I1141">
        <v>0</v>
      </c>
      <c r="J1141">
        <v>6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201</v>
      </c>
      <c r="B1142" s="1">
        <v>0.85416666666666663</v>
      </c>
      <c r="C1142" t="s">
        <v>6</v>
      </c>
      <c r="D1142" t="s">
        <v>5</v>
      </c>
      <c r="E1142" t="s">
        <v>198</v>
      </c>
      <c r="F1142">
        <v>110</v>
      </c>
      <c r="G1142" t="str">
        <f>VLOOKUP(Tabel1[[#This Row],[Gruppe]],Statistikkoder!$A$1:$C$158,2,FALSE)</f>
        <v>    Bil &lt; 1,95 m                            </v>
      </c>
      <c r="H1142">
        <v>226</v>
      </c>
      <c r="I1142">
        <v>619</v>
      </c>
      <c r="J1142">
        <v>1214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201</v>
      </c>
      <c r="B1143" s="1">
        <v>0.85416666666666663</v>
      </c>
      <c r="C1143" t="s">
        <v>6</v>
      </c>
      <c r="D1143" t="s">
        <v>5</v>
      </c>
      <c r="E1143" t="s">
        <v>198</v>
      </c>
      <c r="F1143">
        <v>120</v>
      </c>
      <c r="G1143" t="str">
        <f>VLOOKUP(Tabel1[[#This Row],[Gruppe]],Statistikkoder!$A$1:$C$158,2,FALSE)</f>
        <v>    Bil &gt; 1,95 m                            </v>
      </c>
      <c r="H1143">
        <v>5</v>
      </c>
      <c r="I1143">
        <v>11</v>
      </c>
      <c r="J1143">
        <v>30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Personbil</v>
      </c>
    </row>
    <row r="1144" spans="1:14" x14ac:dyDescent="0.2">
      <c r="A1144" t="s">
        <v>201</v>
      </c>
      <c r="B1144" s="1">
        <v>0.85416666666666663</v>
      </c>
      <c r="C1144" t="s">
        <v>6</v>
      </c>
      <c r="D1144" t="s">
        <v>5</v>
      </c>
      <c r="E1144" t="s">
        <v>198</v>
      </c>
      <c r="F1144">
        <v>130</v>
      </c>
      <c r="G1144" t="str">
        <f>VLOOKUP(Tabel1[[#This Row],[Gruppe]],Statistikkoder!$A$1:$C$158,2,FALSE)</f>
        <v>    Bil &lt; 1,95 m pensionist                  </v>
      </c>
      <c r="H1144">
        <v>1</v>
      </c>
      <c r="I1144">
        <v>2</v>
      </c>
      <c r="J1144">
        <v>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201</v>
      </c>
      <c r="B1145" s="1">
        <v>0.85416666666666663</v>
      </c>
      <c r="C1145" t="s">
        <v>6</v>
      </c>
      <c r="D1145" t="s">
        <v>5</v>
      </c>
      <c r="E1145" t="s">
        <v>198</v>
      </c>
      <c r="F1145">
        <v>310</v>
      </c>
      <c r="G1145" t="str">
        <f>VLOOKUP(Tabel1[[#This Row],[Gruppe]],Statistikkoder!$A$1:$C$158,2,FALSE)</f>
        <v>    Autocamper &lt;  8 meter                </v>
      </c>
      <c r="H1145">
        <v>1</v>
      </c>
      <c r="I1145">
        <v>2</v>
      </c>
      <c r="J1145">
        <v>8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Autocamper</v>
      </c>
    </row>
    <row r="1146" spans="1:14" x14ac:dyDescent="0.2">
      <c r="A1146" t="s">
        <v>201</v>
      </c>
      <c r="B1146" s="1">
        <v>0.85416666666666663</v>
      </c>
      <c r="C1146" t="s">
        <v>6</v>
      </c>
      <c r="D1146" t="s">
        <v>5</v>
      </c>
      <c r="E1146" t="s">
        <v>198</v>
      </c>
      <c r="F1146">
        <v>620</v>
      </c>
      <c r="G1146" t="str">
        <f>VLOOKUP(Tabel1[[#This Row],[Gruppe]],Statistikkoder!$A$1:$C$158,2,FALSE)</f>
        <v>    Bus &lt; 14 m incl. passagerer              </v>
      </c>
      <c r="H1146">
        <v>1</v>
      </c>
      <c r="I1146">
        <v>20</v>
      </c>
      <c r="J1146">
        <v>14</v>
      </c>
      <c r="K1146">
        <f>IF(AND(Tabel1[[#This Row],[Gruppe]]&gt;=610,Tabel1[[#This Row],[Gruppe]]&lt;=765),Tabel1[[#This Row],[Dækmeter]],0)</f>
        <v>14</v>
      </c>
      <c r="L1146">
        <v>0</v>
      </c>
      <c r="M1146" t="s">
        <v>3</v>
      </c>
      <c r="N1146" t="str">
        <f>VLOOKUP($F1146,Statistikkoder!$A$2:$C$158,3,FALSE)</f>
        <v>Bus</v>
      </c>
    </row>
    <row r="1147" spans="1:14" x14ac:dyDescent="0.2">
      <c r="A1147" t="s">
        <v>201</v>
      </c>
      <c r="B1147" s="1">
        <v>0.85416666666666663</v>
      </c>
      <c r="C1147" t="s">
        <v>6</v>
      </c>
      <c r="D1147" t="s">
        <v>5</v>
      </c>
      <c r="E1147" t="s">
        <v>198</v>
      </c>
      <c r="F1147">
        <v>930</v>
      </c>
      <c r="G1147" t="str">
        <f>VLOOKUP(Tabel1[[#This Row],[Gruppe]],Statistikkoder!$A$1:$C$158,2,FALSE)</f>
        <v>    Pendler Gående Voksen                    </v>
      </c>
      <c r="H1147">
        <v>1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Passager</v>
      </c>
    </row>
    <row r="1148" spans="1:14" x14ac:dyDescent="0.2">
      <c r="A1148" t="s">
        <v>201</v>
      </c>
      <c r="B1148" s="1">
        <v>0.85416666666666663</v>
      </c>
      <c r="C1148" t="s">
        <v>6</v>
      </c>
      <c r="D1148" t="s">
        <v>5</v>
      </c>
      <c r="E1148" t="s">
        <v>198</v>
      </c>
      <c r="F1148">
        <v>945</v>
      </c>
      <c r="G1148" t="str">
        <f>VLOOKUP(Tabel1[[#This Row],[Gruppe]],Statistikkoder!$A$1:$C$158,2,FALSE)</f>
        <v xml:space="preserve">    Pendler Bil &lt; 1,95 m                            </v>
      </c>
      <c r="H1148">
        <v>4</v>
      </c>
      <c r="I1148">
        <v>7</v>
      </c>
      <c r="J1148">
        <v>23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Personbil</v>
      </c>
    </row>
    <row r="1149" spans="1:14" x14ac:dyDescent="0.2">
      <c r="A1149" t="s">
        <v>201</v>
      </c>
      <c r="B1149" s="1">
        <v>0.85416666666666663</v>
      </c>
      <c r="C1149" t="s">
        <v>6</v>
      </c>
      <c r="D1149" t="s">
        <v>5</v>
      </c>
      <c r="E1149" t="s">
        <v>198</v>
      </c>
      <c r="F1149">
        <v>996</v>
      </c>
      <c r="G1149" t="str">
        <f>VLOOKUP(Tabel1[[#This Row],[Gruppe]],Statistikkoder!$A$1:$C$158,2,FALSE)</f>
        <v>    Passager i køretøj                            </v>
      </c>
      <c r="H1149">
        <v>662</v>
      </c>
      <c r="I1149">
        <v>662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Passager</v>
      </c>
    </row>
    <row r="1150" spans="1:14" x14ac:dyDescent="0.2">
      <c r="A1150" t="s">
        <v>201</v>
      </c>
      <c r="B1150" s="1">
        <v>0.85416666666666663</v>
      </c>
      <c r="C1150" t="s">
        <v>6</v>
      </c>
      <c r="D1150" t="s">
        <v>5</v>
      </c>
      <c r="E1150" t="s">
        <v>198</v>
      </c>
      <c r="F1150">
        <v>997</v>
      </c>
      <c r="G1150" t="str">
        <f>VLOOKUP(Tabel1[[#This Row],[Gruppe]],Statistikkoder!$A$1:$C$158,2,FALSE)</f>
        <v>    Passager ekstra i bil                          </v>
      </c>
      <c r="H1150">
        <v>5</v>
      </c>
      <c r="I1150">
        <v>5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Passager</v>
      </c>
    </row>
    <row r="1151" spans="1:14" x14ac:dyDescent="0.2">
      <c r="A1151" t="s">
        <v>201</v>
      </c>
      <c r="B1151" s="1">
        <v>0.9375</v>
      </c>
      <c r="C1151" t="s">
        <v>7</v>
      </c>
      <c r="D1151" t="s">
        <v>8</v>
      </c>
      <c r="E1151" t="s">
        <v>198</v>
      </c>
      <c r="F1151">
        <v>10</v>
      </c>
      <c r="G1151" t="str">
        <f>VLOOKUP(Tabel1[[#This Row],[Gruppe]],Statistikkoder!$A$1:$C$158,2,FALSE)</f>
        <v>    Voksen gående                    </v>
      </c>
      <c r="H1151">
        <v>2</v>
      </c>
      <c r="I1151">
        <v>2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Passager</v>
      </c>
    </row>
    <row r="1152" spans="1:14" x14ac:dyDescent="0.2">
      <c r="A1152" t="s">
        <v>201</v>
      </c>
      <c r="B1152" s="1">
        <v>0.9375</v>
      </c>
      <c r="C1152" t="s">
        <v>7</v>
      </c>
      <c r="D1152" t="s">
        <v>8</v>
      </c>
      <c r="E1152" t="s">
        <v>198</v>
      </c>
      <c r="F1152">
        <v>14</v>
      </c>
      <c r="G1152" t="str">
        <f>VLOOKUP(Tabel1[[#This Row],[Gruppe]],Statistikkoder!$A$1:$C$158,2,FALSE)</f>
        <v xml:space="preserve">    DSB togrejsende                         </v>
      </c>
      <c r="H1152">
        <v>2</v>
      </c>
      <c r="I1152">
        <v>2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Passager</v>
      </c>
    </row>
    <row r="1153" spans="1:14" x14ac:dyDescent="0.2">
      <c r="A1153" t="s">
        <v>201</v>
      </c>
      <c r="B1153" s="1">
        <v>0.9375</v>
      </c>
      <c r="C1153" t="s">
        <v>7</v>
      </c>
      <c r="D1153" t="s">
        <v>8</v>
      </c>
      <c r="E1153" t="s">
        <v>198</v>
      </c>
      <c r="F1153">
        <v>18</v>
      </c>
      <c r="G1153" t="str">
        <f>VLOOKUP(Tabel1[[#This Row],[Gruppe]],Statistikkoder!$A$1:$C$158,2,FALSE)</f>
        <v xml:space="preserve">    KE Busrejsende                          </v>
      </c>
      <c r="H1153">
        <v>21</v>
      </c>
      <c r="I1153">
        <v>21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201</v>
      </c>
      <c r="B1154" s="1">
        <v>0.9375</v>
      </c>
      <c r="C1154" t="s">
        <v>7</v>
      </c>
      <c r="D1154" t="s">
        <v>8</v>
      </c>
      <c r="E1154" t="s">
        <v>198</v>
      </c>
      <c r="F1154">
        <v>20</v>
      </c>
      <c r="G1154" t="str">
        <f>VLOOKUP(Tabel1[[#This Row],[Gruppe]],Statistikkoder!$A$1:$C$158,2,FALSE)</f>
        <v>    Barn 12-15 år gående              </v>
      </c>
      <c r="H1154">
        <v>5</v>
      </c>
      <c r="I1154">
        <v>5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201</v>
      </c>
      <c r="B1155" s="1">
        <v>0.9375</v>
      </c>
      <c r="C1155" t="s">
        <v>7</v>
      </c>
      <c r="D1155" t="s">
        <v>8</v>
      </c>
      <c r="E1155" t="s">
        <v>198</v>
      </c>
      <c r="F1155">
        <v>110</v>
      </c>
      <c r="G1155" t="str">
        <f>VLOOKUP(Tabel1[[#This Row],[Gruppe]],Statistikkoder!$A$1:$C$158,2,FALSE)</f>
        <v>    Bil &lt; 1,95 m                            </v>
      </c>
      <c r="H1155">
        <v>73</v>
      </c>
      <c r="I1155">
        <v>188</v>
      </c>
      <c r="J1155">
        <v>366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Personbil</v>
      </c>
    </row>
    <row r="1156" spans="1:14" x14ac:dyDescent="0.2">
      <c r="A1156" t="s">
        <v>201</v>
      </c>
      <c r="B1156" s="1">
        <v>0.9375</v>
      </c>
      <c r="C1156" t="s">
        <v>7</v>
      </c>
      <c r="D1156" t="s">
        <v>8</v>
      </c>
      <c r="E1156" t="s">
        <v>198</v>
      </c>
      <c r="F1156">
        <v>120</v>
      </c>
      <c r="G1156" t="str">
        <f>VLOOKUP(Tabel1[[#This Row],[Gruppe]],Statistikkoder!$A$1:$C$158,2,FALSE)</f>
        <v>    Bil &gt; 1,95 m                            </v>
      </c>
      <c r="H1156">
        <v>4</v>
      </c>
      <c r="I1156">
        <v>11</v>
      </c>
      <c r="J1156">
        <v>24</v>
      </c>
      <c r="K1156">
        <f>IF(AND(Tabel1[[#This Row],[Gruppe]]&gt;=610,Tabel1[[#This Row],[Gruppe]]&lt;=765),Tabel1[[#This Row],[Dækmeter]],0)</f>
        <v>0</v>
      </c>
      <c r="L1156" s="17">
        <v>0</v>
      </c>
      <c r="M1156" s="19" t="s">
        <v>3</v>
      </c>
      <c r="N1156" t="str">
        <f>VLOOKUP($F1156,Statistikkoder!$A$2:$C$158,3,FALSE)</f>
        <v>Personbil</v>
      </c>
    </row>
    <row r="1157" spans="1:14" x14ac:dyDescent="0.2">
      <c r="A1157" t="s">
        <v>201</v>
      </c>
      <c r="B1157" s="1">
        <v>0.9375</v>
      </c>
      <c r="C1157" t="s">
        <v>7</v>
      </c>
      <c r="D1157" t="s">
        <v>8</v>
      </c>
      <c r="E1157" t="s">
        <v>198</v>
      </c>
      <c r="F1157">
        <v>125</v>
      </c>
      <c r="G1157" t="str">
        <f>VLOOKUP(Tabel1[[#This Row],[Gruppe]],Statistikkoder!$A$1:$C$158,2,FALSE)</f>
        <v>    Bil &gt; 1,95 m med anhænger                </v>
      </c>
      <c r="H1157">
        <v>2</v>
      </c>
      <c r="I1157">
        <v>5</v>
      </c>
      <c r="J1157">
        <v>21</v>
      </c>
      <c r="K1157">
        <f>IF(AND(Tabel1[[#This Row],[Gruppe]]&gt;=610,Tabel1[[#This Row],[Gruppe]]&lt;=765),Tabel1[[#This Row],[Dækmeter]],0)</f>
        <v>0</v>
      </c>
      <c r="L1157" s="17">
        <v>0</v>
      </c>
      <c r="M1157" s="19" t="s">
        <v>3</v>
      </c>
      <c r="N1157" t="str">
        <f>VLOOKUP($F1157,Statistikkoder!$A$2:$C$158,3,FALSE)</f>
        <v>Personbil</v>
      </c>
    </row>
    <row r="1158" spans="1:14" x14ac:dyDescent="0.2">
      <c r="A1158" t="s">
        <v>201</v>
      </c>
      <c r="B1158" s="1">
        <v>0.9375</v>
      </c>
      <c r="C1158" t="s">
        <v>7</v>
      </c>
      <c r="D1158" t="s">
        <v>8</v>
      </c>
      <c r="E1158" t="s">
        <v>198</v>
      </c>
      <c r="F1158">
        <v>130</v>
      </c>
      <c r="G1158" t="str">
        <f>VLOOKUP(Tabel1[[#This Row],[Gruppe]],Statistikkoder!$A$1:$C$158,2,FALSE)</f>
        <v>    Bil &lt; 1,95 m pensionist                  </v>
      </c>
      <c r="H1158">
        <v>3</v>
      </c>
      <c r="I1158">
        <v>5</v>
      </c>
      <c r="J1158">
        <v>18</v>
      </c>
      <c r="K1158">
        <f>IF(AND(Tabel1[[#This Row],[Gruppe]]&gt;=610,Tabel1[[#This Row],[Gruppe]]&lt;=765),Tabel1[[#This Row],[Dækmeter]],0)</f>
        <v>0</v>
      </c>
      <c r="L1158" s="17">
        <v>0</v>
      </c>
      <c r="M1158" s="19" t="s">
        <v>3</v>
      </c>
      <c r="N1158" t="str">
        <f>VLOOKUP($F1158,Statistikkoder!$A$2:$C$158,3,FALSE)</f>
        <v>Personbil</v>
      </c>
    </row>
    <row r="1159" spans="1:14" x14ac:dyDescent="0.2">
      <c r="A1159" t="s">
        <v>201</v>
      </c>
      <c r="B1159" s="1">
        <v>0.9375</v>
      </c>
      <c r="C1159" t="s">
        <v>7</v>
      </c>
      <c r="D1159" t="s">
        <v>8</v>
      </c>
      <c r="E1159" t="s">
        <v>198</v>
      </c>
      <c r="F1159">
        <v>140</v>
      </c>
      <c r="G1159" t="str">
        <f>VLOOKUP(Tabel1[[#This Row],[Gruppe]],Statistikkoder!$A$1:$C$158,2,FALSE)</f>
        <v>    Bil &gt; 1,95 m pensionist              </v>
      </c>
      <c r="H1159">
        <v>1</v>
      </c>
      <c r="I1159">
        <v>1</v>
      </c>
      <c r="J1159">
        <v>6</v>
      </c>
      <c r="K1159">
        <f>IF(AND(Tabel1[[#This Row],[Gruppe]]&gt;=610,Tabel1[[#This Row],[Gruppe]]&lt;=765),Tabel1[[#This Row],[Dækmeter]],0)</f>
        <v>0</v>
      </c>
      <c r="L1159" s="17">
        <v>0</v>
      </c>
      <c r="M1159" s="19" t="s">
        <v>3</v>
      </c>
      <c r="N1159" t="str">
        <f>VLOOKUP($F1159,Statistikkoder!$A$2:$C$158,3,FALSE)</f>
        <v>Personbil</v>
      </c>
    </row>
    <row r="1160" spans="1:14" x14ac:dyDescent="0.2">
      <c r="A1160" t="s">
        <v>201</v>
      </c>
      <c r="B1160" s="1">
        <v>0.9375</v>
      </c>
      <c r="C1160" t="s">
        <v>7</v>
      </c>
      <c r="D1160" t="s">
        <v>8</v>
      </c>
      <c r="E1160" t="s">
        <v>198</v>
      </c>
      <c r="F1160">
        <v>410</v>
      </c>
      <c r="G1160" t="str">
        <f>VLOOKUP(Tabel1[[#This Row],[Gruppe]],Statistikkoder!$A$1:$C$158,2,FALSE)</f>
        <v>    MC                                    </v>
      </c>
      <c r="H1160">
        <v>2</v>
      </c>
      <c r="I1160">
        <v>2</v>
      </c>
      <c r="J1160">
        <v>4</v>
      </c>
      <c r="K1160">
        <f>IF(AND(Tabel1[[#This Row],[Gruppe]]&gt;=610,Tabel1[[#This Row],[Gruppe]]&lt;=765),Tabel1[[#This Row],[Dækmeter]],0)</f>
        <v>0</v>
      </c>
      <c r="L1160" s="17">
        <v>0</v>
      </c>
      <c r="M1160" s="19" t="s">
        <v>3</v>
      </c>
      <c r="N1160" t="str">
        <f>VLOOKUP($F1160,Statistikkoder!$A$2:$C$158,3,FALSE)</f>
        <v>MC/Knallert</v>
      </c>
    </row>
    <row r="1161" spans="1:14" x14ac:dyDescent="0.2">
      <c r="A1161" t="s">
        <v>201</v>
      </c>
      <c r="B1161" s="1">
        <v>0.9375</v>
      </c>
      <c r="C1161" t="s">
        <v>7</v>
      </c>
      <c r="D1161" t="s">
        <v>8</v>
      </c>
      <c r="E1161" t="s">
        <v>198</v>
      </c>
      <c r="F1161">
        <v>620</v>
      </c>
      <c r="G1161" t="str">
        <f>VLOOKUP(Tabel1[[#This Row],[Gruppe]],Statistikkoder!$A$1:$C$158,2,FALSE)</f>
        <v>    Bus &lt; 14 m incl. passagerer              </v>
      </c>
      <c r="H1161">
        <v>1</v>
      </c>
      <c r="I1161">
        <v>12</v>
      </c>
      <c r="J1161">
        <v>14</v>
      </c>
      <c r="K1161">
        <f>IF(AND(Tabel1[[#This Row],[Gruppe]]&gt;=610,Tabel1[[#This Row],[Gruppe]]&lt;=765),Tabel1[[#This Row],[Dækmeter]],0)</f>
        <v>14</v>
      </c>
      <c r="L1161" s="17">
        <v>0</v>
      </c>
      <c r="M1161" s="19" t="s">
        <v>3</v>
      </c>
      <c r="N1161" t="str">
        <f>VLOOKUP($F1161,Statistikkoder!$A$2:$C$158,3,FALSE)</f>
        <v>Bus</v>
      </c>
    </row>
    <row r="1162" spans="1:14" x14ac:dyDescent="0.2">
      <c r="A1162" t="s">
        <v>201</v>
      </c>
      <c r="B1162" s="1">
        <v>0.9375</v>
      </c>
      <c r="C1162" t="s">
        <v>7</v>
      </c>
      <c r="D1162" t="s">
        <v>8</v>
      </c>
      <c r="E1162" t="s">
        <v>198</v>
      </c>
      <c r="F1162">
        <v>710</v>
      </c>
      <c r="G1162" t="str">
        <f>VLOOKUP(Tabel1[[#This Row],[Gruppe]],Statistikkoder!$A$1:$C$158,2,FALSE)</f>
        <v>    Forvogn &lt; 10 meter incl. fører          </v>
      </c>
      <c r="H1162">
        <v>1</v>
      </c>
      <c r="I1162">
        <v>1</v>
      </c>
      <c r="J1162">
        <v>10</v>
      </c>
      <c r="K1162">
        <f>IF(AND(Tabel1[[#This Row],[Gruppe]]&gt;=610,Tabel1[[#This Row],[Gruppe]]&lt;=765),Tabel1[[#This Row],[Dækmeter]],0)</f>
        <v>10</v>
      </c>
      <c r="L1162" s="17">
        <v>0</v>
      </c>
      <c r="M1162" s="19" t="s">
        <v>3</v>
      </c>
      <c r="N1162" t="str">
        <f>VLOOKUP($F1162,Statistikkoder!$A$2:$C$158,3,FALSE)</f>
        <v>Forvogn</v>
      </c>
    </row>
    <row r="1163" spans="1:14" x14ac:dyDescent="0.2">
      <c r="A1163" t="s">
        <v>201</v>
      </c>
      <c r="B1163" s="1">
        <v>0.9375</v>
      </c>
      <c r="C1163" t="s">
        <v>7</v>
      </c>
      <c r="D1163" t="s">
        <v>8</v>
      </c>
      <c r="E1163" t="s">
        <v>198</v>
      </c>
      <c r="F1163">
        <v>945</v>
      </c>
      <c r="G1163" t="str">
        <f>VLOOKUP(Tabel1[[#This Row],[Gruppe]],Statistikkoder!$A$1:$C$158,2,FALSE)</f>
        <v xml:space="preserve">    Pendler Bil &lt; 1,95 m                            </v>
      </c>
      <c r="H1163">
        <v>4</v>
      </c>
      <c r="I1163">
        <v>10</v>
      </c>
      <c r="J1163">
        <v>24</v>
      </c>
      <c r="K1163">
        <f>IF(AND(Tabel1[[#This Row],[Gruppe]]&gt;=610,Tabel1[[#This Row],[Gruppe]]&lt;=765),Tabel1[[#This Row],[Dækmeter]],0)</f>
        <v>0</v>
      </c>
      <c r="L1163" s="17">
        <v>0</v>
      </c>
      <c r="M1163" s="19" t="s">
        <v>3</v>
      </c>
      <c r="N1163" t="str">
        <f>VLOOKUP($F1163,Statistikkoder!$A$2:$C$158,3,FALSE)</f>
        <v>Personbil</v>
      </c>
    </row>
    <row r="1164" spans="1:14" x14ac:dyDescent="0.2">
      <c r="A1164" t="s">
        <v>201</v>
      </c>
      <c r="B1164" s="1">
        <v>0.9375</v>
      </c>
      <c r="C1164" t="s">
        <v>7</v>
      </c>
      <c r="D1164" t="s">
        <v>8</v>
      </c>
      <c r="E1164" t="s">
        <v>198</v>
      </c>
      <c r="F1164">
        <v>996</v>
      </c>
      <c r="G1164" t="str">
        <f>VLOOKUP(Tabel1[[#This Row],[Gruppe]],Statistikkoder!$A$1:$C$158,2,FALSE)</f>
        <v>    Passager i køretøj                            </v>
      </c>
      <c r="H1164">
        <v>235</v>
      </c>
      <c r="I1164">
        <v>235</v>
      </c>
      <c r="J1164">
        <v>0</v>
      </c>
      <c r="K1164">
        <f>IF(AND(Tabel1[[#This Row],[Gruppe]]&gt;=610,Tabel1[[#This Row],[Gruppe]]&lt;=765),Tabel1[[#This Row],[Dækmeter]],0)</f>
        <v>0</v>
      </c>
      <c r="L1164" s="17">
        <v>0</v>
      </c>
      <c r="M1164" s="19" t="s">
        <v>3</v>
      </c>
      <c r="N1164" t="str">
        <f>VLOOKUP($F1164,Statistikkoder!$A$2:$C$158,3,FALSE)</f>
        <v>Passager</v>
      </c>
    </row>
    <row r="1165" spans="1:14" x14ac:dyDescent="0.2">
      <c r="A1165" t="s">
        <v>202</v>
      </c>
      <c r="B1165" s="1">
        <v>2.0833333333333332E-2</v>
      </c>
      <c r="C1165" t="s">
        <v>0</v>
      </c>
      <c r="D1165" t="s">
        <v>1</v>
      </c>
      <c r="E1165" t="s">
        <v>2</v>
      </c>
      <c r="F1165">
        <v>10</v>
      </c>
      <c r="G1165" t="str">
        <f>VLOOKUP(Tabel1[[#This Row],[Gruppe]],Statistikkoder!$A$1:$C$158,2,FALSE)</f>
        <v>    Voksen gående                    </v>
      </c>
      <c r="H1165">
        <v>57</v>
      </c>
      <c r="I1165">
        <v>57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Passager</v>
      </c>
    </row>
    <row r="1166" spans="1:14" x14ac:dyDescent="0.2">
      <c r="A1166" t="s">
        <v>202</v>
      </c>
      <c r="B1166" s="1">
        <v>2.0833333333333332E-2</v>
      </c>
      <c r="C1166" t="s">
        <v>0</v>
      </c>
      <c r="D1166" t="s">
        <v>1</v>
      </c>
      <c r="E1166" t="s">
        <v>2</v>
      </c>
      <c r="F1166">
        <v>20</v>
      </c>
      <c r="G1166" t="str">
        <f>VLOOKUP(Tabel1[[#This Row],[Gruppe]],Statistikkoder!$A$1:$C$158,2,FALSE)</f>
        <v>    Barn 12-15 år gående              </v>
      </c>
      <c r="H1166">
        <v>3</v>
      </c>
      <c r="I1166">
        <v>3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VLOOKUP($F1166,Statistikkoder!$A$2:$C$158,3,FALSE)</f>
        <v>Passager</v>
      </c>
    </row>
    <row r="1167" spans="1:14" x14ac:dyDescent="0.2">
      <c r="A1167" t="s">
        <v>202</v>
      </c>
      <c r="B1167" s="1">
        <v>2.0833333333333332E-2</v>
      </c>
      <c r="C1167" t="s">
        <v>0</v>
      </c>
      <c r="D1167" t="s">
        <v>1</v>
      </c>
      <c r="E1167" t="s">
        <v>2</v>
      </c>
      <c r="F1167">
        <v>30</v>
      </c>
      <c r="G1167" t="str">
        <f>VLOOKUP(Tabel1[[#This Row],[Gruppe]],Statistikkoder!$A$1:$C$158,2,FALSE)</f>
        <v>    Barn  0-11 år gående              </v>
      </c>
      <c r="H1167">
        <v>6</v>
      </c>
      <c r="I1167">
        <v>6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VLOOKUP($F1167,Statistikkoder!$A$2:$C$158,3,FALSE)</f>
        <v>Passager</v>
      </c>
    </row>
    <row r="1168" spans="1:14" x14ac:dyDescent="0.2">
      <c r="A1168" t="s">
        <v>202</v>
      </c>
      <c r="B1168" s="1">
        <v>2.0833333333333332E-2</v>
      </c>
      <c r="C1168" t="s">
        <v>0</v>
      </c>
      <c r="D1168" t="s">
        <v>1</v>
      </c>
      <c r="E1168" t="s">
        <v>2</v>
      </c>
      <c r="F1168">
        <v>40</v>
      </c>
      <c r="G1168" t="str">
        <f>VLOOKUP(Tabel1[[#This Row],[Gruppe]],Statistikkoder!$A$1:$C$158,2,FALSE)</f>
        <v>    Pensionist gående                </v>
      </c>
      <c r="H1168">
        <v>3</v>
      </c>
      <c r="I1168">
        <v>3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Passager</v>
      </c>
    </row>
    <row r="1169" spans="1:14" x14ac:dyDescent="0.2">
      <c r="A1169" t="s">
        <v>202</v>
      </c>
      <c r="B1169" s="1">
        <v>2.0833333333333332E-2</v>
      </c>
      <c r="C1169" t="s">
        <v>0</v>
      </c>
      <c r="D1169" t="s">
        <v>1</v>
      </c>
      <c r="E1169" t="s">
        <v>2</v>
      </c>
      <c r="F1169">
        <v>50</v>
      </c>
      <c r="G1169" t="str">
        <f>VLOOKUP(Tabel1[[#This Row],[Gruppe]],Statistikkoder!$A$1:$C$158,2,FALSE)</f>
        <v>    Handicap gående                  </v>
      </c>
      <c r="H1169">
        <v>1</v>
      </c>
      <c r="I1169">
        <v>1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Passager</v>
      </c>
    </row>
    <row r="1170" spans="1:14" x14ac:dyDescent="0.2">
      <c r="A1170" t="s">
        <v>202</v>
      </c>
      <c r="B1170" s="1">
        <v>2.0833333333333332E-2</v>
      </c>
      <c r="C1170" t="s">
        <v>0</v>
      </c>
      <c r="D1170" t="s">
        <v>1</v>
      </c>
      <c r="E1170" t="s">
        <v>2</v>
      </c>
      <c r="F1170">
        <v>100</v>
      </c>
      <c r="G1170" t="str">
        <f>VLOOKUP(Tabel1[[#This Row],[Gruppe]],Statistikkoder!$A$1:$C$158,2,FALSE)</f>
        <v>    Køje                            </v>
      </c>
      <c r="H1170">
        <v>1</v>
      </c>
      <c r="I1170">
        <v>0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Kahyt</v>
      </c>
    </row>
    <row r="1171" spans="1:14" x14ac:dyDescent="0.2">
      <c r="A1171" t="s">
        <v>202</v>
      </c>
      <c r="B1171" s="1">
        <v>2.0833333333333332E-2</v>
      </c>
      <c r="C1171" t="s">
        <v>0</v>
      </c>
      <c r="D1171" t="s">
        <v>1</v>
      </c>
      <c r="E1171" t="s">
        <v>2</v>
      </c>
      <c r="F1171">
        <v>101</v>
      </c>
      <c r="G1171" t="str">
        <f>VLOOKUP(Tabel1[[#This Row],[Gruppe]],Statistikkoder!$A$1:$C$158,2,FALSE)</f>
        <v>    Kahyt                            </v>
      </c>
      <c r="H1171">
        <v>11</v>
      </c>
      <c r="I1171">
        <v>0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Kahyt</v>
      </c>
    </row>
    <row r="1172" spans="1:14" x14ac:dyDescent="0.2">
      <c r="A1172" t="s">
        <v>202</v>
      </c>
      <c r="B1172" s="1">
        <v>2.0833333333333332E-2</v>
      </c>
      <c r="C1172" t="s">
        <v>0</v>
      </c>
      <c r="D1172" t="s">
        <v>1</v>
      </c>
      <c r="E1172" t="s">
        <v>2</v>
      </c>
      <c r="F1172">
        <v>105</v>
      </c>
      <c r="G1172" t="str">
        <f>VLOOKUP(Tabel1[[#This Row],[Gruppe]],Statistikkoder!$A$1:$C$158,2,FALSE)</f>
        <v>    Bil                              </v>
      </c>
      <c r="H1172">
        <v>66</v>
      </c>
      <c r="I1172">
        <v>154</v>
      </c>
      <c r="J1172">
        <v>330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Personbil</v>
      </c>
    </row>
    <row r="1173" spans="1:14" x14ac:dyDescent="0.2">
      <c r="A1173" t="s">
        <v>202</v>
      </c>
      <c r="B1173" s="1">
        <v>2.0833333333333332E-2</v>
      </c>
      <c r="C1173" t="s">
        <v>0</v>
      </c>
      <c r="D1173" t="s">
        <v>1</v>
      </c>
      <c r="E1173" t="s">
        <v>2</v>
      </c>
      <c r="F1173">
        <v>106</v>
      </c>
      <c r="G1173" t="str">
        <f>VLOOKUP(Tabel1[[#This Row],[Gruppe]],Statistikkoder!$A$1:$C$158,2,FALSE)</f>
        <v>    Bil Pensionist                  </v>
      </c>
      <c r="H1173">
        <v>3</v>
      </c>
      <c r="I1173">
        <v>6</v>
      </c>
      <c r="J1173">
        <v>15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Personbil</v>
      </c>
    </row>
    <row r="1174" spans="1:14" x14ac:dyDescent="0.2">
      <c r="A1174" t="s">
        <v>202</v>
      </c>
      <c r="B1174" s="1">
        <v>2.0833333333333332E-2</v>
      </c>
      <c r="C1174" t="s">
        <v>0</v>
      </c>
      <c r="D1174" t="s">
        <v>1</v>
      </c>
      <c r="E1174" t="s">
        <v>2</v>
      </c>
      <c r="F1174">
        <v>107</v>
      </c>
      <c r="G1174" t="str">
        <f>VLOOKUP(Tabel1[[#This Row],[Gruppe]],Statistikkoder!$A$1:$C$158,2,FALSE)</f>
        <v>    Bil Handicap                    </v>
      </c>
      <c r="H1174">
        <v>6</v>
      </c>
      <c r="I1174">
        <v>12</v>
      </c>
      <c r="J1174">
        <v>30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Personbil</v>
      </c>
    </row>
    <row r="1175" spans="1:14" x14ac:dyDescent="0.2">
      <c r="A1175" t="s">
        <v>202</v>
      </c>
      <c r="B1175" s="1">
        <v>2.0833333333333332E-2</v>
      </c>
      <c r="C1175" t="s">
        <v>0</v>
      </c>
      <c r="D1175" t="s">
        <v>1</v>
      </c>
      <c r="E1175" t="s">
        <v>2</v>
      </c>
      <c r="F1175">
        <v>116</v>
      </c>
      <c r="G1175" t="str">
        <f>VLOOKUP(Tabel1[[#This Row],[Gruppe]],Statistikkoder!$A$1:$C$158,2,FALSE)</f>
        <v>    Bil med anhænger                        </v>
      </c>
      <c r="H1175">
        <v>7</v>
      </c>
      <c r="I1175">
        <v>23</v>
      </c>
      <c r="J1175">
        <v>35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Personbil</v>
      </c>
    </row>
    <row r="1176" spans="1:14" x14ac:dyDescent="0.2">
      <c r="A1176" t="s">
        <v>202</v>
      </c>
      <c r="B1176" s="1">
        <v>2.0833333333333332E-2</v>
      </c>
      <c r="C1176" t="s">
        <v>0</v>
      </c>
      <c r="D1176" t="s">
        <v>1</v>
      </c>
      <c r="E1176" t="s">
        <v>2</v>
      </c>
      <c r="F1176">
        <v>136</v>
      </c>
      <c r="G1176" t="str">
        <f>VLOOKUP(Tabel1[[#This Row],[Gruppe]],Statistikkoder!$A$1:$C$158,2,FALSE)</f>
        <v>    Bil med anhænger pensionist              </v>
      </c>
      <c r="H1176">
        <v>2</v>
      </c>
      <c r="I1176">
        <v>4</v>
      </c>
      <c r="J1176">
        <v>26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Personbil</v>
      </c>
    </row>
    <row r="1177" spans="1:14" x14ac:dyDescent="0.2">
      <c r="A1177" t="s">
        <v>202</v>
      </c>
      <c r="B1177" s="1">
        <v>2.0833333333333332E-2</v>
      </c>
      <c r="C1177" t="s">
        <v>0</v>
      </c>
      <c r="D1177" t="s">
        <v>1</v>
      </c>
      <c r="E1177" t="s">
        <v>2</v>
      </c>
      <c r="F1177">
        <v>310</v>
      </c>
      <c r="G1177" t="str">
        <f>VLOOKUP(Tabel1[[#This Row],[Gruppe]],Statistikkoder!$A$1:$C$158,2,FALSE)</f>
        <v>    Autocamper &lt;  8 meter                </v>
      </c>
      <c r="H1177">
        <v>4</v>
      </c>
      <c r="I1177">
        <v>10</v>
      </c>
      <c r="J1177">
        <v>32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Autocamper</v>
      </c>
    </row>
    <row r="1178" spans="1:14" x14ac:dyDescent="0.2">
      <c r="A1178" t="s">
        <v>202</v>
      </c>
      <c r="B1178" s="1">
        <v>2.0833333333333332E-2</v>
      </c>
      <c r="C1178" t="s">
        <v>0</v>
      </c>
      <c r="D1178" t="s">
        <v>1</v>
      </c>
      <c r="E1178" t="s">
        <v>2</v>
      </c>
      <c r="F1178">
        <v>410</v>
      </c>
      <c r="G1178" t="str">
        <f>VLOOKUP(Tabel1[[#This Row],[Gruppe]],Statistikkoder!$A$1:$C$158,2,FALSE)</f>
        <v>    MC                                    </v>
      </c>
      <c r="H1178">
        <v>5</v>
      </c>
      <c r="I1178">
        <v>5</v>
      </c>
      <c r="J1178">
        <v>10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MC/Knallert</v>
      </c>
    </row>
    <row r="1179" spans="1:14" x14ac:dyDescent="0.2">
      <c r="A1179" t="s">
        <v>202</v>
      </c>
      <c r="B1179" s="1">
        <v>2.0833333333333332E-2</v>
      </c>
      <c r="C1179" t="s">
        <v>0</v>
      </c>
      <c r="D1179" t="s">
        <v>1</v>
      </c>
      <c r="E1179" t="s">
        <v>2</v>
      </c>
      <c r="F1179">
        <v>420</v>
      </c>
      <c r="G1179" t="str">
        <f>VLOOKUP(Tabel1[[#This Row],[Gruppe]],Statistikkoder!$A$1:$C$158,2,FALSE)</f>
        <v>    MC/Knallert pensionist                </v>
      </c>
      <c r="H1179">
        <v>1</v>
      </c>
      <c r="I1179">
        <v>1</v>
      </c>
      <c r="J1179">
        <v>2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MC/Knallert</v>
      </c>
    </row>
    <row r="1180" spans="1:14" x14ac:dyDescent="0.2">
      <c r="A1180" t="s">
        <v>202</v>
      </c>
      <c r="B1180" s="1">
        <v>2.0833333333333332E-2</v>
      </c>
      <c r="C1180" t="s">
        <v>0</v>
      </c>
      <c r="D1180" t="s">
        <v>1</v>
      </c>
      <c r="E1180" t="s">
        <v>2</v>
      </c>
      <c r="F1180">
        <v>510</v>
      </c>
      <c r="G1180" t="str">
        <f>VLOOKUP(Tabel1[[#This Row],[Gruppe]],Statistikkoder!$A$1:$C$158,2,FALSE)</f>
        <v>    Cykel Voksen                            </v>
      </c>
      <c r="H1180">
        <v>13</v>
      </c>
      <c r="I1180">
        <v>0</v>
      </c>
      <c r="J1180">
        <v>13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Cykel</v>
      </c>
    </row>
    <row r="1181" spans="1:14" x14ac:dyDescent="0.2">
      <c r="A1181" t="s">
        <v>202</v>
      </c>
      <c r="B1181" s="1">
        <v>2.0833333333333332E-2</v>
      </c>
      <c r="C1181" t="s">
        <v>0</v>
      </c>
      <c r="D1181" t="s">
        <v>1</v>
      </c>
      <c r="E1181" t="s">
        <v>2</v>
      </c>
      <c r="F1181">
        <v>530</v>
      </c>
      <c r="G1181" t="str">
        <f>VLOOKUP(Tabel1[[#This Row],[Gruppe]],Statistikkoder!$A$1:$C$158,2,FALSE)</f>
        <v>    Cykel Barn  0-11 år                      </v>
      </c>
      <c r="H1181">
        <v>4</v>
      </c>
      <c r="I1181">
        <v>0</v>
      </c>
      <c r="J1181">
        <v>4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Cykel</v>
      </c>
    </row>
    <row r="1182" spans="1:14" x14ac:dyDescent="0.2">
      <c r="A1182" t="s">
        <v>202</v>
      </c>
      <c r="B1182" s="1">
        <v>2.0833333333333332E-2</v>
      </c>
      <c r="C1182" t="s">
        <v>0</v>
      </c>
      <c r="D1182" t="s">
        <v>1</v>
      </c>
      <c r="E1182" t="s">
        <v>2</v>
      </c>
      <c r="F1182">
        <v>540</v>
      </c>
      <c r="G1182" t="str">
        <f>VLOOKUP(Tabel1[[#This Row],[Gruppe]],Statistikkoder!$A$1:$C$158,2,FALSE)</f>
        <v>    Cykel m/anhænger Voksen                  </v>
      </c>
      <c r="H1182">
        <v>1</v>
      </c>
      <c r="I1182">
        <v>0</v>
      </c>
      <c r="J1182">
        <v>1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Cykel</v>
      </c>
    </row>
    <row r="1183" spans="1:14" x14ac:dyDescent="0.2">
      <c r="A1183" t="s">
        <v>202</v>
      </c>
      <c r="B1183" s="1">
        <v>2.0833333333333332E-2</v>
      </c>
      <c r="C1183" t="s">
        <v>0</v>
      </c>
      <c r="D1183" t="s">
        <v>1</v>
      </c>
      <c r="E1183" t="s">
        <v>2</v>
      </c>
      <c r="F1183">
        <v>710</v>
      </c>
      <c r="G1183" t="str">
        <f>VLOOKUP(Tabel1[[#This Row],[Gruppe]],Statistikkoder!$A$1:$C$158,2,FALSE)</f>
        <v>    Forvogn &lt; 10 meter incl. fører          </v>
      </c>
      <c r="H1183">
        <v>1</v>
      </c>
      <c r="I1183">
        <v>0</v>
      </c>
      <c r="J1183">
        <v>10</v>
      </c>
      <c r="K1183">
        <f>IF(AND(Tabel1[[#This Row],[Gruppe]]&gt;=610,Tabel1[[#This Row],[Gruppe]]&lt;=765),Tabel1[[#This Row],[Dækmeter]],0)</f>
        <v>10</v>
      </c>
      <c r="L1183">
        <v>0</v>
      </c>
      <c r="M1183" t="s">
        <v>3</v>
      </c>
      <c r="N1183" t="str">
        <f>VLOOKUP($F1183,Statistikkoder!$A$2:$C$158,3,FALSE)</f>
        <v>Forvogn</v>
      </c>
    </row>
    <row r="1184" spans="1:14" x14ac:dyDescent="0.2">
      <c r="A1184" t="s">
        <v>202</v>
      </c>
      <c r="B1184" s="1">
        <v>2.0833333333333332E-2</v>
      </c>
      <c r="C1184" t="s">
        <v>0</v>
      </c>
      <c r="D1184" t="s">
        <v>1</v>
      </c>
      <c r="E1184" t="s">
        <v>2</v>
      </c>
      <c r="F1184">
        <v>720</v>
      </c>
      <c r="G1184" t="str">
        <f>VLOOKUP(Tabel1[[#This Row],[Gruppe]],Statistikkoder!$A$1:$C$158,2,FALSE)</f>
        <v>    Forvogn &gt; 10 meter incl. fører          </v>
      </c>
      <c r="H1184">
        <v>11</v>
      </c>
      <c r="I1184">
        <v>0</v>
      </c>
      <c r="J1184">
        <v>132</v>
      </c>
      <c r="K1184">
        <f>IF(AND(Tabel1[[#This Row],[Gruppe]]&gt;=610,Tabel1[[#This Row],[Gruppe]]&lt;=765),Tabel1[[#This Row],[Dækmeter]],0)</f>
        <v>132</v>
      </c>
      <c r="L1184">
        <v>0</v>
      </c>
      <c r="M1184" t="s">
        <v>3</v>
      </c>
      <c r="N1184" t="str">
        <f>VLOOKUP($F1184,Statistikkoder!$A$2:$C$158,3,FALSE)</f>
        <v>Forvogn</v>
      </c>
    </row>
    <row r="1185" spans="1:14" x14ac:dyDescent="0.2">
      <c r="A1185" t="s">
        <v>202</v>
      </c>
      <c r="B1185" s="1">
        <v>2.0833333333333332E-2</v>
      </c>
      <c r="C1185" t="s">
        <v>0</v>
      </c>
      <c r="D1185" t="s">
        <v>1</v>
      </c>
      <c r="E1185" t="s">
        <v>2</v>
      </c>
      <c r="F1185">
        <v>730</v>
      </c>
      <c r="G1185" t="str">
        <f>VLOOKUP(Tabel1[[#This Row],[Gruppe]],Statistikkoder!$A$1:$C$158,2,FALSE)</f>
        <v>    Sættevogn 17 m. max 40 tons            </v>
      </c>
      <c r="H1185">
        <v>2</v>
      </c>
      <c r="I1185">
        <v>2</v>
      </c>
      <c r="J1185">
        <v>36</v>
      </c>
      <c r="K1185">
        <f>IF(AND(Tabel1[[#This Row],[Gruppe]]&gt;=610,Tabel1[[#This Row],[Gruppe]]&lt;=765),Tabel1[[#This Row],[Dækmeter]],0)</f>
        <v>36</v>
      </c>
      <c r="L1185">
        <v>0</v>
      </c>
      <c r="M1185" t="s">
        <v>3</v>
      </c>
      <c r="N1185" t="str">
        <f>VLOOKUP($F1185,Statistikkoder!$A$2:$C$158,3,FALSE)</f>
        <v>Sættevogn</v>
      </c>
    </row>
    <row r="1186" spans="1:14" x14ac:dyDescent="0.2">
      <c r="A1186" t="s">
        <v>202</v>
      </c>
      <c r="B1186" s="1">
        <v>2.0833333333333332E-2</v>
      </c>
      <c r="C1186" t="s">
        <v>0</v>
      </c>
      <c r="D1186" t="s">
        <v>1</v>
      </c>
      <c r="E1186" t="s">
        <v>2</v>
      </c>
      <c r="F1186">
        <v>740</v>
      </c>
      <c r="G1186" t="str">
        <f>VLOOKUP(Tabel1[[#This Row],[Gruppe]],Statistikkoder!$A$1:$C$158,2,FALSE)</f>
        <v>    Vogntog 19 m. max 40 tons                </v>
      </c>
      <c r="H1186">
        <v>1</v>
      </c>
      <c r="I1186">
        <v>2</v>
      </c>
      <c r="J1186">
        <v>20</v>
      </c>
      <c r="K1186">
        <f>IF(AND(Tabel1[[#This Row],[Gruppe]]&gt;=610,Tabel1[[#This Row],[Gruppe]]&lt;=765),Tabel1[[#This Row],[Dækmeter]],0)</f>
        <v>20</v>
      </c>
      <c r="L1186">
        <v>0</v>
      </c>
      <c r="M1186" t="s">
        <v>3</v>
      </c>
      <c r="N1186" t="str">
        <f>VLOOKUP($F1186,Statistikkoder!$A$2:$C$158,3,FALSE)</f>
        <v>Vogntog</v>
      </c>
    </row>
    <row r="1187" spans="1:14" x14ac:dyDescent="0.2">
      <c r="A1187" t="s">
        <v>202</v>
      </c>
      <c r="B1187" s="1">
        <v>2.0833333333333332E-2</v>
      </c>
      <c r="C1187" t="s">
        <v>0</v>
      </c>
      <c r="D1187" t="s">
        <v>1</v>
      </c>
      <c r="E1187" t="s">
        <v>2</v>
      </c>
      <c r="F1187">
        <v>750</v>
      </c>
      <c r="G1187" t="str">
        <f>VLOOKUP(Tabel1[[#This Row],[Gruppe]],Statistikkoder!$A$1:$C$158,2,FALSE)</f>
        <v>    Løstrailer m/håndtering 34 tons        </v>
      </c>
      <c r="H1187">
        <v>3</v>
      </c>
      <c r="I1187">
        <v>0</v>
      </c>
      <c r="J1187">
        <v>45</v>
      </c>
      <c r="K1187">
        <f>IF(AND(Tabel1[[#This Row],[Gruppe]]&gt;=610,Tabel1[[#This Row],[Gruppe]]&lt;=765),Tabel1[[#This Row],[Dækmeter]],0)</f>
        <v>45</v>
      </c>
      <c r="L1187">
        <v>0</v>
      </c>
      <c r="M1187" t="s">
        <v>3</v>
      </c>
      <c r="N1187" t="str">
        <f>VLOOKUP($F1187,Statistikkoder!$A$2:$C$158,3,FALSE)</f>
        <v>Løstrailer</v>
      </c>
    </row>
    <row r="1188" spans="1:14" x14ac:dyDescent="0.2">
      <c r="A1188" t="s">
        <v>202</v>
      </c>
      <c r="B1188" s="1">
        <v>2.0833333333333332E-2</v>
      </c>
      <c r="C1188" t="s">
        <v>0</v>
      </c>
      <c r="D1188" t="s">
        <v>1</v>
      </c>
      <c r="E1188" t="s">
        <v>2</v>
      </c>
      <c r="F1188">
        <v>760</v>
      </c>
      <c r="G1188" t="str">
        <f>VLOOKUP(Tabel1[[#This Row],[Gruppe]],Statistikkoder!$A$1:$C$158,2,FALSE)</f>
        <v>    Løstrailer m/håndtering 34 tons, Haste  </v>
      </c>
      <c r="H1188">
        <v>9</v>
      </c>
      <c r="I1188">
        <v>0</v>
      </c>
      <c r="J1188">
        <v>135</v>
      </c>
      <c r="K1188">
        <f>IF(AND(Tabel1[[#This Row],[Gruppe]]&gt;=610,Tabel1[[#This Row],[Gruppe]]&lt;=765),Tabel1[[#This Row],[Dækmeter]],0)</f>
        <v>135</v>
      </c>
      <c r="L1188">
        <v>0</v>
      </c>
      <c r="M1188" t="s">
        <v>3</v>
      </c>
      <c r="N1188" t="str">
        <f>VLOOKUP($F1188,Statistikkoder!$A$2:$C$158,3,FALSE)</f>
        <v>Løstrailer</v>
      </c>
    </row>
    <row r="1189" spans="1:14" x14ac:dyDescent="0.2">
      <c r="A1189" t="s">
        <v>202</v>
      </c>
      <c r="B1189" s="1">
        <v>2.0833333333333332E-2</v>
      </c>
      <c r="C1189" t="s">
        <v>0</v>
      </c>
      <c r="D1189" t="s">
        <v>1</v>
      </c>
      <c r="E1189" t="s">
        <v>2</v>
      </c>
      <c r="F1189">
        <v>773</v>
      </c>
      <c r="G1189" t="str">
        <f>VLOOKUP(Tabel1[[#This Row],[Gruppe]],Statistikkoder!$A$1:$C$158,2,FALSE)</f>
        <v>    Ekstra bred                              </v>
      </c>
      <c r="H1189">
        <v>1</v>
      </c>
      <c r="I1189">
        <v>0</v>
      </c>
      <c r="J1189">
        <v>4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n/a</v>
      </c>
    </row>
    <row r="1190" spans="1:14" x14ac:dyDescent="0.2">
      <c r="A1190" t="s">
        <v>202</v>
      </c>
      <c r="B1190" s="1">
        <v>2.0833333333333332E-2</v>
      </c>
      <c r="C1190" t="s">
        <v>0</v>
      </c>
      <c r="D1190" t="s">
        <v>1</v>
      </c>
      <c r="E1190" t="s">
        <v>2</v>
      </c>
      <c r="F1190">
        <v>940</v>
      </c>
      <c r="G1190" t="str">
        <f>VLOOKUP(Tabel1[[#This Row],[Gruppe]],Statistikkoder!$A$1:$C$158,2,FALSE)</f>
        <v>    Pendler Gående Værnepligtig                    </v>
      </c>
      <c r="H1190">
        <v>17</v>
      </c>
      <c r="I1190">
        <v>17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Passager</v>
      </c>
    </row>
    <row r="1191" spans="1:14" x14ac:dyDescent="0.2">
      <c r="A1191" t="s">
        <v>202</v>
      </c>
      <c r="B1191" s="1">
        <v>2.0833333333333332E-2</v>
      </c>
      <c r="C1191" t="s">
        <v>0</v>
      </c>
      <c r="D1191" t="s">
        <v>1</v>
      </c>
      <c r="E1191" t="s">
        <v>2</v>
      </c>
      <c r="F1191">
        <v>996</v>
      </c>
      <c r="G1191" t="str">
        <f>VLOOKUP(Tabel1[[#This Row],[Gruppe]],Statistikkoder!$A$1:$C$158,2,FALSE)</f>
        <v>    Passager i køretøj                            </v>
      </c>
      <c r="H1191">
        <v>219</v>
      </c>
      <c r="I1191">
        <v>219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Passager</v>
      </c>
    </row>
    <row r="1192" spans="1:14" x14ac:dyDescent="0.2">
      <c r="A1192" t="s">
        <v>202</v>
      </c>
      <c r="B1192" s="1">
        <v>2.0833333333333332E-2</v>
      </c>
      <c r="C1192" t="s">
        <v>0</v>
      </c>
      <c r="D1192" t="s">
        <v>1</v>
      </c>
      <c r="E1192" t="s">
        <v>2</v>
      </c>
      <c r="F1192">
        <v>997</v>
      </c>
      <c r="G1192" t="str">
        <f>VLOOKUP(Tabel1[[#This Row],[Gruppe]],Statistikkoder!$A$1:$C$158,2,FALSE)</f>
        <v>    Passager ekstra i bil                          </v>
      </c>
      <c r="H1192">
        <v>2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Passager</v>
      </c>
    </row>
    <row r="1193" spans="1:14" x14ac:dyDescent="0.2">
      <c r="A1193" t="s">
        <v>202</v>
      </c>
      <c r="B1193" s="1">
        <v>0.27083333333333331</v>
      </c>
      <c r="C1193" t="s">
        <v>6</v>
      </c>
      <c r="D1193" t="s">
        <v>5</v>
      </c>
      <c r="E1193" t="s">
        <v>198</v>
      </c>
      <c r="F1193">
        <v>10</v>
      </c>
      <c r="G1193" t="str">
        <f>VLOOKUP(Tabel1[[#This Row],[Gruppe]],Statistikkoder!$A$1:$C$158,2,FALSE)</f>
        <v>    Voksen gående                    </v>
      </c>
      <c r="H1193">
        <v>5</v>
      </c>
      <c r="I1193">
        <v>5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Passager</v>
      </c>
    </row>
    <row r="1194" spans="1:14" x14ac:dyDescent="0.2">
      <c r="A1194" t="s">
        <v>202</v>
      </c>
      <c r="B1194" s="1">
        <v>0.27083333333333331</v>
      </c>
      <c r="C1194" t="s">
        <v>6</v>
      </c>
      <c r="D1194" t="s">
        <v>5</v>
      </c>
      <c r="E1194" t="s">
        <v>198</v>
      </c>
      <c r="F1194">
        <v>14</v>
      </c>
      <c r="G1194" t="str">
        <f>VLOOKUP(Tabel1[[#This Row],[Gruppe]],Statistikkoder!$A$1:$C$158,2,FALSE)</f>
        <v xml:space="preserve">    DSB togrejsende                         </v>
      </c>
      <c r="H1194">
        <v>2</v>
      </c>
      <c r="I1194">
        <v>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Passager</v>
      </c>
    </row>
    <row r="1195" spans="1:14" x14ac:dyDescent="0.2">
      <c r="A1195" t="s">
        <v>202</v>
      </c>
      <c r="B1195" s="1">
        <v>0.27083333333333331</v>
      </c>
      <c r="C1195" t="s">
        <v>6</v>
      </c>
      <c r="D1195" t="s">
        <v>5</v>
      </c>
      <c r="E1195" t="s">
        <v>198</v>
      </c>
      <c r="F1195">
        <v>40</v>
      </c>
      <c r="G1195" t="str">
        <f>VLOOKUP(Tabel1[[#This Row],[Gruppe]],Statistikkoder!$A$1:$C$158,2,FALSE)</f>
        <v>    Pensionist gående                </v>
      </c>
      <c r="H1195">
        <v>1</v>
      </c>
      <c r="I1195">
        <v>1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Passager</v>
      </c>
    </row>
    <row r="1196" spans="1:14" x14ac:dyDescent="0.2">
      <c r="A1196" t="s">
        <v>202</v>
      </c>
      <c r="B1196" s="1">
        <v>0.27083333333333331</v>
      </c>
      <c r="C1196" t="s">
        <v>6</v>
      </c>
      <c r="D1196" t="s">
        <v>5</v>
      </c>
      <c r="E1196" t="s">
        <v>198</v>
      </c>
      <c r="F1196">
        <v>105</v>
      </c>
      <c r="G1196" t="str">
        <f>VLOOKUP(Tabel1[[#This Row],[Gruppe]],Statistikkoder!$A$1:$C$158,2,FALSE)</f>
        <v>    Bil                              </v>
      </c>
      <c r="H1196">
        <v>1</v>
      </c>
      <c r="I1196">
        <v>4</v>
      </c>
      <c r="J1196">
        <v>6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Personbil</v>
      </c>
    </row>
    <row r="1197" spans="1:14" x14ac:dyDescent="0.2">
      <c r="A1197" t="s">
        <v>202</v>
      </c>
      <c r="B1197" s="1">
        <v>0.27083333333333331</v>
      </c>
      <c r="C1197" t="s">
        <v>6</v>
      </c>
      <c r="D1197" t="s">
        <v>5</v>
      </c>
      <c r="E1197" t="s">
        <v>198</v>
      </c>
      <c r="F1197">
        <v>110</v>
      </c>
      <c r="G1197" t="str">
        <f>VLOOKUP(Tabel1[[#This Row],[Gruppe]],Statistikkoder!$A$1:$C$158,2,FALSE)</f>
        <v>    Bil &lt; 1,95 m                            </v>
      </c>
      <c r="H1197">
        <v>112</v>
      </c>
      <c r="I1197">
        <v>244</v>
      </c>
      <c r="J1197">
        <v>564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Personbil</v>
      </c>
    </row>
    <row r="1198" spans="1:14" x14ac:dyDescent="0.2">
      <c r="A1198" t="s">
        <v>202</v>
      </c>
      <c r="B1198" s="1">
        <v>0.27083333333333331</v>
      </c>
      <c r="C1198" t="s">
        <v>6</v>
      </c>
      <c r="D1198" t="s">
        <v>5</v>
      </c>
      <c r="E1198" t="s">
        <v>198</v>
      </c>
      <c r="F1198">
        <v>114</v>
      </c>
      <c r="G1198" t="str">
        <f>VLOOKUP(Tabel1[[#This Row],[Gruppe]],Statistikkoder!$A$1:$C$158,2,FALSE)</f>
        <v>    Bil Fribillet                            </v>
      </c>
      <c r="H1198">
        <v>1</v>
      </c>
      <c r="I1198">
        <v>4</v>
      </c>
      <c r="J1198">
        <v>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Personbil</v>
      </c>
    </row>
    <row r="1199" spans="1:14" x14ac:dyDescent="0.2">
      <c r="A1199" t="s">
        <v>202</v>
      </c>
      <c r="B1199" s="1">
        <v>0.27083333333333331</v>
      </c>
      <c r="C1199" t="s">
        <v>6</v>
      </c>
      <c r="D1199" t="s">
        <v>5</v>
      </c>
      <c r="E1199" t="s">
        <v>198</v>
      </c>
      <c r="F1199">
        <v>115</v>
      </c>
      <c r="G1199" t="str">
        <f>VLOOKUP(Tabel1[[#This Row],[Gruppe]],Statistikkoder!$A$1:$C$158,2,FALSE)</f>
        <v>    Bil &lt; 1,95 m med anhænger                </v>
      </c>
      <c r="H1199">
        <v>1</v>
      </c>
      <c r="I1199">
        <v>1</v>
      </c>
      <c r="J1199">
        <v>5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Personbil</v>
      </c>
    </row>
    <row r="1200" spans="1:14" x14ac:dyDescent="0.2">
      <c r="A1200" t="s">
        <v>202</v>
      </c>
      <c r="B1200" s="1">
        <v>0.27083333333333331</v>
      </c>
      <c r="C1200" t="s">
        <v>6</v>
      </c>
      <c r="D1200" t="s">
        <v>5</v>
      </c>
      <c r="E1200" t="s">
        <v>198</v>
      </c>
      <c r="F1200">
        <v>120</v>
      </c>
      <c r="G1200" t="str">
        <f>VLOOKUP(Tabel1[[#This Row],[Gruppe]],Statistikkoder!$A$1:$C$158,2,FALSE)</f>
        <v>    Bil &gt; 1,95 m                            </v>
      </c>
      <c r="H1200">
        <v>5</v>
      </c>
      <c r="I1200">
        <v>6</v>
      </c>
      <c r="J1200">
        <v>30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Personbil</v>
      </c>
    </row>
    <row r="1201" spans="1:14" x14ac:dyDescent="0.2">
      <c r="A1201" t="s">
        <v>202</v>
      </c>
      <c r="B1201" s="1">
        <v>0.27083333333333331</v>
      </c>
      <c r="C1201" t="s">
        <v>6</v>
      </c>
      <c r="D1201" t="s">
        <v>5</v>
      </c>
      <c r="E1201" t="s">
        <v>198</v>
      </c>
      <c r="F1201">
        <v>125</v>
      </c>
      <c r="G1201" t="str">
        <f>VLOOKUP(Tabel1[[#This Row],[Gruppe]],Statistikkoder!$A$1:$C$158,2,FALSE)</f>
        <v>    Bil &gt; 1,95 m med anhænger                </v>
      </c>
      <c r="H1201">
        <v>4</v>
      </c>
      <c r="I1201">
        <v>10</v>
      </c>
      <c r="J1201">
        <v>20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Personbil</v>
      </c>
    </row>
    <row r="1202" spans="1:14" x14ac:dyDescent="0.2">
      <c r="A1202" t="s">
        <v>202</v>
      </c>
      <c r="B1202" s="1">
        <v>0.27083333333333331</v>
      </c>
      <c r="C1202" t="s">
        <v>6</v>
      </c>
      <c r="D1202" t="s">
        <v>5</v>
      </c>
      <c r="E1202" t="s">
        <v>198</v>
      </c>
      <c r="F1202">
        <v>130</v>
      </c>
      <c r="G1202" t="str">
        <f>VLOOKUP(Tabel1[[#This Row],[Gruppe]],Statistikkoder!$A$1:$C$158,2,FALSE)</f>
        <v>    Bil &lt; 1,95 m pensionist                  </v>
      </c>
      <c r="H1202">
        <v>12</v>
      </c>
      <c r="I1202">
        <v>22</v>
      </c>
      <c r="J1202">
        <v>72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Personbil</v>
      </c>
    </row>
    <row r="1203" spans="1:14" x14ac:dyDescent="0.2">
      <c r="A1203" t="s">
        <v>202</v>
      </c>
      <c r="B1203" s="1">
        <v>0.27083333333333331</v>
      </c>
      <c r="C1203" t="s">
        <v>6</v>
      </c>
      <c r="D1203" t="s">
        <v>5</v>
      </c>
      <c r="E1203" t="s">
        <v>198</v>
      </c>
      <c r="F1203">
        <v>410</v>
      </c>
      <c r="G1203" t="str">
        <f>VLOOKUP(Tabel1[[#This Row],[Gruppe]],Statistikkoder!$A$1:$C$158,2,FALSE)</f>
        <v>    MC                                    </v>
      </c>
      <c r="H1203">
        <v>1</v>
      </c>
      <c r="I1203">
        <v>1</v>
      </c>
      <c r="J1203">
        <v>2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MC/Knallert</v>
      </c>
    </row>
    <row r="1204" spans="1:14" x14ac:dyDescent="0.2">
      <c r="A1204" t="s">
        <v>202</v>
      </c>
      <c r="B1204" s="1">
        <v>0.27083333333333331</v>
      </c>
      <c r="C1204" t="s">
        <v>6</v>
      </c>
      <c r="D1204" t="s">
        <v>5</v>
      </c>
      <c r="E1204" t="s">
        <v>198</v>
      </c>
      <c r="F1204">
        <v>620</v>
      </c>
      <c r="G1204" t="str">
        <f>VLOOKUP(Tabel1[[#This Row],[Gruppe]],Statistikkoder!$A$1:$C$158,2,FALSE)</f>
        <v>    Bus &lt; 14 m incl. passagerer              </v>
      </c>
      <c r="H1204">
        <v>2</v>
      </c>
      <c r="I1204">
        <v>64</v>
      </c>
      <c r="J1204">
        <v>28</v>
      </c>
      <c r="K1204">
        <f>IF(AND(Tabel1[[#This Row],[Gruppe]]&gt;=610,Tabel1[[#This Row],[Gruppe]]&lt;=765),Tabel1[[#This Row],[Dækmeter]],0)</f>
        <v>28</v>
      </c>
      <c r="L1204">
        <v>0</v>
      </c>
      <c r="M1204" t="s">
        <v>3</v>
      </c>
      <c r="N1204" t="str">
        <f>VLOOKUP($F1204,Statistikkoder!$A$2:$C$158,3,FALSE)</f>
        <v>Bus</v>
      </c>
    </row>
    <row r="1205" spans="1:14" x14ac:dyDescent="0.2">
      <c r="A1205" t="s">
        <v>202</v>
      </c>
      <c r="B1205" s="1">
        <v>0.27083333333333331</v>
      </c>
      <c r="C1205" t="s">
        <v>6</v>
      </c>
      <c r="D1205" t="s">
        <v>5</v>
      </c>
      <c r="E1205" t="s">
        <v>198</v>
      </c>
      <c r="F1205">
        <v>730</v>
      </c>
      <c r="G1205" t="str">
        <f>VLOOKUP(Tabel1[[#This Row],[Gruppe]],Statistikkoder!$A$1:$C$158,2,FALSE)</f>
        <v>    Sættevogn 17 m. max 40 tons            </v>
      </c>
      <c r="H1205">
        <v>2</v>
      </c>
      <c r="I1205">
        <v>3</v>
      </c>
      <c r="J1205">
        <v>36</v>
      </c>
      <c r="K1205">
        <f>IF(AND(Tabel1[[#This Row],[Gruppe]]&gt;=610,Tabel1[[#This Row],[Gruppe]]&lt;=765),Tabel1[[#This Row],[Dækmeter]],0)</f>
        <v>36</v>
      </c>
      <c r="L1205">
        <v>0</v>
      </c>
      <c r="M1205" t="s">
        <v>3</v>
      </c>
      <c r="N1205" t="str">
        <f>VLOOKUP($F1205,Statistikkoder!$A$2:$C$158,3,FALSE)</f>
        <v>Sættevogn</v>
      </c>
    </row>
    <row r="1206" spans="1:14" x14ac:dyDescent="0.2">
      <c r="A1206" t="s">
        <v>202</v>
      </c>
      <c r="B1206" s="1">
        <v>0.27083333333333331</v>
      </c>
      <c r="C1206" t="s">
        <v>6</v>
      </c>
      <c r="D1206" t="s">
        <v>5</v>
      </c>
      <c r="E1206" t="s">
        <v>198</v>
      </c>
      <c r="F1206">
        <v>740</v>
      </c>
      <c r="G1206" t="str">
        <f>VLOOKUP(Tabel1[[#This Row],[Gruppe]],Statistikkoder!$A$1:$C$158,2,FALSE)</f>
        <v>    Vogntog 19 m. max 40 tons                </v>
      </c>
      <c r="H1206">
        <v>1</v>
      </c>
      <c r="I1206">
        <v>1</v>
      </c>
      <c r="J1206">
        <v>20</v>
      </c>
      <c r="K1206">
        <f>IF(AND(Tabel1[[#This Row],[Gruppe]]&gt;=610,Tabel1[[#This Row],[Gruppe]]&lt;=765),Tabel1[[#This Row],[Dækmeter]],0)</f>
        <v>20</v>
      </c>
      <c r="L1206">
        <v>0</v>
      </c>
      <c r="M1206" t="s">
        <v>3</v>
      </c>
      <c r="N1206" t="str">
        <f>VLOOKUP($F1206,Statistikkoder!$A$2:$C$158,3,FALSE)</f>
        <v>Vogntog</v>
      </c>
    </row>
    <row r="1207" spans="1:14" x14ac:dyDescent="0.2">
      <c r="A1207" t="s">
        <v>202</v>
      </c>
      <c r="B1207" s="1">
        <v>0.27083333333333331</v>
      </c>
      <c r="C1207" t="s">
        <v>6</v>
      </c>
      <c r="D1207" t="s">
        <v>5</v>
      </c>
      <c r="E1207" t="s">
        <v>198</v>
      </c>
      <c r="F1207">
        <v>945</v>
      </c>
      <c r="G1207" t="str">
        <f>VLOOKUP(Tabel1[[#This Row],[Gruppe]],Statistikkoder!$A$1:$C$158,2,FALSE)</f>
        <v xml:space="preserve">    Pendler Bil &lt; 1,95 m                            </v>
      </c>
      <c r="H1207">
        <v>14</v>
      </c>
      <c r="I1207">
        <v>23</v>
      </c>
      <c r="J1207">
        <v>84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Personbil</v>
      </c>
    </row>
    <row r="1208" spans="1:14" x14ac:dyDescent="0.2">
      <c r="A1208" t="s">
        <v>202</v>
      </c>
      <c r="B1208" s="1">
        <v>0.27083333333333331</v>
      </c>
      <c r="C1208" t="s">
        <v>6</v>
      </c>
      <c r="D1208" t="s">
        <v>5</v>
      </c>
      <c r="E1208" t="s">
        <v>198</v>
      </c>
      <c r="F1208">
        <v>996</v>
      </c>
      <c r="G1208" t="str">
        <f>VLOOKUP(Tabel1[[#This Row],[Gruppe]],Statistikkoder!$A$1:$C$158,2,FALSE)</f>
        <v>    Passager i køretøj                            </v>
      </c>
      <c r="H1208">
        <v>383</v>
      </c>
      <c r="I1208">
        <v>383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Passager</v>
      </c>
    </row>
    <row r="1209" spans="1:14" x14ac:dyDescent="0.2">
      <c r="A1209" t="s">
        <v>202</v>
      </c>
      <c r="B1209" s="1">
        <v>0.27083333333333331</v>
      </c>
      <c r="C1209" t="s">
        <v>6</v>
      </c>
      <c r="D1209" t="s">
        <v>5</v>
      </c>
      <c r="E1209" t="s">
        <v>198</v>
      </c>
      <c r="F1209">
        <v>997</v>
      </c>
      <c r="G1209" t="str">
        <f>VLOOKUP(Tabel1[[#This Row],[Gruppe]],Statistikkoder!$A$1:$C$158,2,FALSE)</f>
        <v>    Passager ekstra i bil                          </v>
      </c>
      <c r="H1209">
        <v>1</v>
      </c>
      <c r="I1209">
        <v>1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Passager</v>
      </c>
    </row>
    <row r="1210" spans="1:14" x14ac:dyDescent="0.2">
      <c r="A1210" t="s">
        <v>202</v>
      </c>
      <c r="B1210" s="1">
        <v>0.35416666666666669</v>
      </c>
      <c r="C1210" t="s">
        <v>7</v>
      </c>
      <c r="D1210" t="s">
        <v>8</v>
      </c>
      <c r="E1210" t="s">
        <v>198</v>
      </c>
      <c r="F1210">
        <v>10</v>
      </c>
      <c r="G1210" t="str">
        <f>VLOOKUP(Tabel1[[#This Row],[Gruppe]],Statistikkoder!$A$1:$C$158,2,FALSE)</f>
        <v>    Voksen gående                    </v>
      </c>
      <c r="H1210">
        <v>38</v>
      </c>
      <c r="I1210">
        <v>38</v>
      </c>
      <c r="J1210">
        <v>0</v>
      </c>
      <c r="K1210">
        <f>IF(AND(Tabel1[[#This Row],[Gruppe]]&gt;=610,Tabel1[[#This Row],[Gruppe]]&lt;=765),Tabel1[[#This Row],[Dækmeter]],0)</f>
        <v>0</v>
      </c>
      <c r="L1210" s="17">
        <v>0</v>
      </c>
      <c r="M1210" s="19" t="s">
        <v>3</v>
      </c>
      <c r="N1210" t="str">
        <f>VLOOKUP($F1210,Statistikkoder!$A$2:$C$158,3,FALSE)</f>
        <v>Passager</v>
      </c>
    </row>
    <row r="1211" spans="1:14" x14ac:dyDescent="0.2">
      <c r="A1211" t="s">
        <v>202</v>
      </c>
      <c r="B1211" s="1">
        <v>0.35416666666666669</v>
      </c>
      <c r="C1211" t="s">
        <v>7</v>
      </c>
      <c r="D1211" t="s">
        <v>8</v>
      </c>
      <c r="E1211" t="s">
        <v>198</v>
      </c>
      <c r="F1211">
        <v>14</v>
      </c>
      <c r="G1211" t="str">
        <f>VLOOKUP(Tabel1[[#This Row],[Gruppe]],Statistikkoder!$A$1:$C$158,2,FALSE)</f>
        <v xml:space="preserve">    DSB togrejsende                         </v>
      </c>
      <c r="H1211">
        <v>6</v>
      </c>
      <c r="I1211">
        <v>6</v>
      </c>
      <c r="J1211">
        <v>0</v>
      </c>
      <c r="K1211">
        <f>IF(AND(Tabel1[[#This Row],[Gruppe]]&gt;=610,Tabel1[[#This Row],[Gruppe]]&lt;=765),Tabel1[[#This Row],[Dækmeter]],0)</f>
        <v>0</v>
      </c>
      <c r="L1211" s="17">
        <v>0</v>
      </c>
      <c r="M1211" s="19" t="s">
        <v>3</v>
      </c>
      <c r="N1211" t="str">
        <f>VLOOKUP($F1211,Statistikkoder!$A$2:$C$158,3,FALSE)</f>
        <v>Passager</v>
      </c>
    </row>
    <row r="1212" spans="1:14" x14ac:dyDescent="0.2">
      <c r="A1212" t="s">
        <v>202</v>
      </c>
      <c r="B1212" s="1">
        <v>0.35416666666666669</v>
      </c>
      <c r="C1212" t="s">
        <v>7</v>
      </c>
      <c r="D1212" t="s">
        <v>8</v>
      </c>
      <c r="E1212" t="s">
        <v>198</v>
      </c>
      <c r="F1212">
        <v>29</v>
      </c>
      <c r="G1212" t="str">
        <f>VLOOKUP(Tabel1[[#This Row],[Gruppe]],Statistikkoder!$A$1:$C$158,2,FALSE)</f>
        <v xml:space="preserve">    Barn  0-11 år gående alene              </v>
      </c>
      <c r="H1212">
        <v>1</v>
      </c>
      <c r="I1212">
        <v>1</v>
      </c>
      <c r="J1212">
        <v>0</v>
      </c>
      <c r="K1212">
        <f>IF(AND(Tabel1[[#This Row],[Gruppe]]&gt;=610,Tabel1[[#This Row],[Gruppe]]&lt;=765),Tabel1[[#This Row],[Dækmeter]],0)</f>
        <v>0</v>
      </c>
      <c r="L1212" s="17">
        <v>0</v>
      </c>
      <c r="M1212" s="19" t="s">
        <v>3</v>
      </c>
      <c r="N1212" t="str">
        <f>VLOOKUP($F1212,Statistikkoder!$A$2:$C$158,3,FALSE)</f>
        <v>Passager</v>
      </c>
    </row>
    <row r="1213" spans="1:14" x14ac:dyDescent="0.2">
      <c r="A1213" t="s">
        <v>202</v>
      </c>
      <c r="B1213" s="1">
        <v>0.35416666666666669</v>
      </c>
      <c r="C1213" t="s">
        <v>7</v>
      </c>
      <c r="D1213" t="s">
        <v>8</v>
      </c>
      <c r="E1213" t="s">
        <v>198</v>
      </c>
      <c r="F1213">
        <v>30</v>
      </c>
      <c r="G1213" t="str">
        <f>VLOOKUP(Tabel1[[#This Row],[Gruppe]],Statistikkoder!$A$1:$C$158,2,FALSE)</f>
        <v>    Barn  0-11 år gående              </v>
      </c>
      <c r="H1213">
        <v>5</v>
      </c>
      <c r="I1213">
        <v>5</v>
      </c>
      <c r="J1213">
        <v>0</v>
      </c>
      <c r="K1213">
        <f>IF(AND(Tabel1[[#This Row],[Gruppe]]&gt;=610,Tabel1[[#This Row],[Gruppe]]&lt;=765),Tabel1[[#This Row],[Dækmeter]],0)</f>
        <v>0</v>
      </c>
      <c r="L1213" s="17">
        <v>0</v>
      </c>
      <c r="M1213" s="19" t="s">
        <v>3</v>
      </c>
      <c r="N1213" t="str">
        <f>VLOOKUP($F1213,Statistikkoder!$A$2:$C$158,3,FALSE)</f>
        <v>Passager</v>
      </c>
    </row>
    <row r="1214" spans="1:14" x14ac:dyDescent="0.2">
      <c r="A1214" t="s">
        <v>202</v>
      </c>
      <c r="B1214" s="1">
        <v>0.35416666666666669</v>
      </c>
      <c r="C1214" t="s">
        <v>7</v>
      </c>
      <c r="D1214" t="s">
        <v>8</v>
      </c>
      <c r="E1214" t="s">
        <v>198</v>
      </c>
      <c r="F1214">
        <v>40</v>
      </c>
      <c r="G1214" t="str">
        <f>VLOOKUP(Tabel1[[#This Row],[Gruppe]],Statistikkoder!$A$1:$C$158,2,FALSE)</f>
        <v>    Pensionist gående                </v>
      </c>
      <c r="H1214">
        <v>9</v>
      </c>
      <c r="I1214">
        <v>9</v>
      </c>
      <c r="J1214">
        <v>0</v>
      </c>
      <c r="K1214">
        <f>IF(AND(Tabel1[[#This Row],[Gruppe]]&gt;=610,Tabel1[[#This Row],[Gruppe]]&lt;=765),Tabel1[[#This Row],[Dækmeter]],0)</f>
        <v>0</v>
      </c>
      <c r="L1214" s="17">
        <v>0</v>
      </c>
      <c r="M1214" s="19" t="s">
        <v>3</v>
      </c>
      <c r="N1214" t="str">
        <f>VLOOKUP($F1214,Statistikkoder!$A$2:$C$158,3,FALSE)</f>
        <v>Passager</v>
      </c>
    </row>
    <row r="1215" spans="1:14" x14ac:dyDescent="0.2">
      <c r="A1215" t="s">
        <v>202</v>
      </c>
      <c r="B1215" s="1">
        <v>0.35416666666666669</v>
      </c>
      <c r="C1215" t="s">
        <v>7</v>
      </c>
      <c r="D1215" t="s">
        <v>8</v>
      </c>
      <c r="E1215" t="s">
        <v>198</v>
      </c>
      <c r="F1215">
        <v>110</v>
      </c>
      <c r="G1215" t="str">
        <f>VLOOKUP(Tabel1[[#This Row],[Gruppe]],Statistikkoder!$A$1:$C$158,2,FALSE)</f>
        <v>    Bil &lt; 1,95 m                            </v>
      </c>
      <c r="H1215">
        <v>158</v>
      </c>
      <c r="I1215">
        <v>424</v>
      </c>
      <c r="J1215">
        <v>866</v>
      </c>
      <c r="K1215">
        <f>IF(AND(Tabel1[[#This Row],[Gruppe]]&gt;=610,Tabel1[[#This Row],[Gruppe]]&lt;=765),Tabel1[[#This Row],[Dækmeter]],0)</f>
        <v>0</v>
      </c>
      <c r="L1215" s="17">
        <v>0</v>
      </c>
      <c r="M1215" s="19" t="s">
        <v>3</v>
      </c>
      <c r="N1215" t="str">
        <f>VLOOKUP($F1215,Statistikkoder!$A$2:$C$158,3,FALSE)</f>
        <v>Personbil</v>
      </c>
    </row>
    <row r="1216" spans="1:14" x14ac:dyDescent="0.2">
      <c r="A1216" t="s">
        <v>202</v>
      </c>
      <c r="B1216" s="1">
        <v>0.35416666666666669</v>
      </c>
      <c r="C1216" t="s">
        <v>7</v>
      </c>
      <c r="D1216" t="s">
        <v>8</v>
      </c>
      <c r="E1216" t="s">
        <v>198</v>
      </c>
      <c r="F1216">
        <v>120</v>
      </c>
      <c r="G1216" t="str">
        <f>VLOOKUP(Tabel1[[#This Row],[Gruppe]],Statistikkoder!$A$1:$C$158,2,FALSE)</f>
        <v>    Bil &gt; 1,95 m                            </v>
      </c>
      <c r="H1216">
        <v>13</v>
      </c>
      <c r="I1216">
        <v>22</v>
      </c>
      <c r="J1216">
        <v>78</v>
      </c>
      <c r="K1216">
        <f>IF(AND(Tabel1[[#This Row],[Gruppe]]&gt;=610,Tabel1[[#This Row],[Gruppe]]&lt;=765),Tabel1[[#This Row],[Dækmeter]],0)</f>
        <v>0</v>
      </c>
      <c r="L1216" s="17">
        <v>0</v>
      </c>
      <c r="M1216" s="19" t="s">
        <v>3</v>
      </c>
      <c r="N1216" t="str">
        <f>VLOOKUP($F1216,Statistikkoder!$A$2:$C$158,3,FALSE)</f>
        <v>Personbil</v>
      </c>
    </row>
    <row r="1217" spans="1:14" x14ac:dyDescent="0.2">
      <c r="A1217" t="s">
        <v>202</v>
      </c>
      <c r="B1217" s="1">
        <v>0.35416666666666669</v>
      </c>
      <c r="C1217" t="s">
        <v>7</v>
      </c>
      <c r="D1217" t="s">
        <v>8</v>
      </c>
      <c r="E1217" t="s">
        <v>198</v>
      </c>
      <c r="F1217">
        <v>125</v>
      </c>
      <c r="G1217" t="str">
        <f>VLOOKUP(Tabel1[[#This Row],[Gruppe]],Statistikkoder!$A$1:$C$158,2,FALSE)</f>
        <v>    Bil &gt; 1,95 m med anhænger                </v>
      </c>
      <c r="H1217">
        <v>4</v>
      </c>
      <c r="I1217">
        <v>10</v>
      </c>
      <c r="J1217">
        <v>20</v>
      </c>
      <c r="K1217">
        <f>IF(AND(Tabel1[[#This Row],[Gruppe]]&gt;=610,Tabel1[[#This Row],[Gruppe]]&lt;=765),Tabel1[[#This Row],[Dækmeter]],0)</f>
        <v>0</v>
      </c>
      <c r="L1217" s="17">
        <v>0</v>
      </c>
      <c r="M1217" s="19" t="s">
        <v>3</v>
      </c>
      <c r="N1217" t="str">
        <f>VLOOKUP($F1217,Statistikkoder!$A$2:$C$158,3,FALSE)</f>
        <v>Personbil</v>
      </c>
    </row>
    <row r="1218" spans="1:14" x14ac:dyDescent="0.2">
      <c r="A1218" t="s">
        <v>202</v>
      </c>
      <c r="B1218" s="1">
        <v>0.35416666666666669</v>
      </c>
      <c r="C1218" t="s">
        <v>7</v>
      </c>
      <c r="D1218" t="s">
        <v>8</v>
      </c>
      <c r="E1218" t="s">
        <v>198</v>
      </c>
      <c r="F1218">
        <v>130</v>
      </c>
      <c r="G1218" t="str">
        <f>VLOOKUP(Tabel1[[#This Row],[Gruppe]],Statistikkoder!$A$1:$C$158,2,FALSE)</f>
        <v>    Bil &lt; 1,95 m pensionist                  </v>
      </c>
      <c r="H1218">
        <v>10</v>
      </c>
      <c r="I1218">
        <v>17</v>
      </c>
      <c r="J1218">
        <v>60</v>
      </c>
      <c r="K1218">
        <f>IF(AND(Tabel1[[#This Row],[Gruppe]]&gt;=610,Tabel1[[#This Row],[Gruppe]]&lt;=765),Tabel1[[#This Row],[Dækmeter]],0)</f>
        <v>0</v>
      </c>
      <c r="L1218" s="17">
        <v>0</v>
      </c>
      <c r="M1218" s="19" t="s">
        <v>3</v>
      </c>
      <c r="N1218" t="str">
        <f>VLOOKUP($F1218,Statistikkoder!$A$2:$C$158,3,FALSE)</f>
        <v>Personbil</v>
      </c>
    </row>
    <row r="1219" spans="1:14" x14ac:dyDescent="0.2">
      <c r="A1219" t="s">
        <v>202</v>
      </c>
      <c r="B1219" s="1">
        <v>0.35416666666666669</v>
      </c>
      <c r="C1219" t="s">
        <v>7</v>
      </c>
      <c r="D1219" t="s">
        <v>8</v>
      </c>
      <c r="E1219" t="s">
        <v>198</v>
      </c>
      <c r="F1219">
        <v>150</v>
      </c>
      <c r="G1219" t="str">
        <f>VLOOKUP(Tabel1[[#This Row],[Gruppe]],Statistikkoder!$A$1:$C$158,2,FALSE)</f>
        <v>    Bil &lt; 2,95 m handicap                </v>
      </c>
      <c r="H1219">
        <v>1</v>
      </c>
      <c r="I1219">
        <v>2</v>
      </c>
      <c r="J1219">
        <v>6</v>
      </c>
      <c r="K1219">
        <f>IF(AND(Tabel1[[#This Row],[Gruppe]]&gt;=610,Tabel1[[#This Row],[Gruppe]]&lt;=765),Tabel1[[#This Row],[Dækmeter]],0)</f>
        <v>0</v>
      </c>
      <c r="L1219" s="17">
        <v>0</v>
      </c>
      <c r="M1219" s="19" t="s">
        <v>3</v>
      </c>
      <c r="N1219" t="str">
        <f>VLOOKUP($F1219,Statistikkoder!$A$2:$C$158,3,FALSE)</f>
        <v>Personbil</v>
      </c>
    </row>
    <row r="1220" spans="1:14" x14ac:dyDescent="0.2">
      <c r="A1220" t="s">
        <v>202</v>
      </c>
      <c r="B1220" s="1">
        <v>0.35416666666666669</v>
      </c>
      <c r="C1220" t="s">
        <v>7</v>
      </c>
      <c r="D1220" t="s">
        <v>8</v>
      </c>
      <c r="E1220" t="s">
        <v>198</v>
      </c>
      <c r="F1220">
        <v>310</v>
      </c>
      <c r="G1220" t="str">
        <f>VLOOKUP(Tabel1[[#This Row],[Gruppe]],Statistikkoder!$A$1:$C$158,2,FALSE)</f>
        <v>    Autocamper &lt;  8 meter                </v>
      </c>
      <c r="H1220">
        <v>3</v>
      </c>
      <c r="I1220">
        <v>5</v>
      </c>
      <c r="J1220">
        <v>24</v>
      </c>
      <c r="K1220">
        <f>IF(AND(Tabel1[[#This Row],[Gruppe]]&gt;=610,Tabel1[[#This Row],[Gruppe]]&lt;=765),Tabel1[[#This Row],[Dækmeter]],0)</f>
        <v>0</v>
      </c>
      <c r="L1220" s="17">
        <v>0</v>
      </c>
      <c r="M1220" s="19" t="s">
        <v>3</v>
      </c>
      <c r="N1220" t="str">
        <f>VLOOKUP($F1220,Statistikkoder!$A$2:$C$158,3,FALSE)</f>
        <v>Autocamper</v>
      </c>
    </row>
    <row r="1221" spans="1:14" x14ac:dyDescent="0.2">
      <c r="A1221" t="s">
        <v>202</v>
      </c>
      <c r="B1221" s="1">
        <v>0.35416666666666669</v>
      </c>
      <c r="C1221" t="s">
        <v>7</v>
      </c>
      <c r="D1221" t="s">
        <v>8</v>
      </c>
      <c r="E1221" t="s">
        <v>198</v>
      </c>
      <c r="F1221">
        <v>510</v>
      </c>
      <c r="G1221" t="str">
        <f>VLOOKUP(Tabel1[[#This Row],[Gruppe]],Statistikkoder!$A$1:$C$158,2,FALSE)</f>
        <v>    Cykel Voksen                            </v>
      </c>
      <c r="H1221">
        <v>8</v>
      </c>
      <c r="I1221">
        <v>0</v>
      </c>
      <c r="J1221">
        <v>8</v>
      </c>
      <c r="K1221">
        <f>IF(AND(Tabel1[[#This Row],[Gruppe]]&gt;=610,Tabel1[[#This Row],[Gruppe]]&lt;=765),Tabel1[[#This Row],[Dækmeter]],0)</f>
        <v>0</v>
      </c>
      <c r="L1221" s="17">
        <v>0</v>
      </c>
      <c r="M1221" s="19" t="s">
        <v>3</v>
      </c>
      <c r="N1221" t="str">
        <f>VLOOKUP($F1221,Statistikkoder!$A$2:$C$158,3,FALSE)</f>
        <v>Cykel</v>
      </c>
    </row>
    <row r="1222" spans="1:14" x14ac:dyDescent="0.2">
      <c r="A1222" t="s">
        <v>202</v>
      </c>
      <c r="B1222" s="1">
        <v>0.35416666666666669</v>
      </c>
      <c r="C1222" t="s">
        <v>7</v>
      </c>
      <c r="D1222" t="s">
        <v>8</v>
      </c>
      <c r="E1222" t="s">
        <v>198</v>
      </c>
      <c r="F1222">
        <v>540</v>
      </c>
      <c r="G1222" t="str">
        <f>VLOOKUP(Tabel1[[#This Row],[Gruppe]],Statistikkoder!$A$1:$C$158,2,FALSE)</f>
        <v>    Cykel m/anhænger Voksen                  </v>
      </c>
      <c r="H1222">
        <v>1</v>
      </c>
      <c r="I1222">
        <v>0</v>
      </c>
      <c r="J1222">
        <v>1</v>
      </c>
      <c r="K1222">
        <f>IF(AND(Tabel1[[#This Row],[Gruppe]]&gt;=610,Tabel1[[#This Row],[Gruppe]]&lt;=765),Tabel1[[#This Row],[Dækmeter]],0)</f>
        <v>0</v>
      </c>
      <c r="L1222" s="17">
        <v>0</v>
      </c>
      <c r="M1222" s="19" t="s">
        <v>3</v>
      </c>
      <c r="N1222" t="str">
        <f>VLOOKUP($F1222,Statistikkoder!$A$2:$C$158,3,FALSE)</f>
        <v>Cykel</v>
      </c>
    </row>
    <row r="1223" spans="1:14" x14ac:dyDescent="0.2">
      <c r="A1223" t="s">
        <v>202</v>
      </c>
      <c r="B1223" s="1">
        <v>0.35416666666666669</v>
      </c>
      <c r="C1223" t="s">
        <v>7</v>
      </c>
      <c r="D1223" t="s">
        <v>8</v>
      </c>
      <c r="E1223" t="s">
        <v>198</v>
      </c>
      <c r="F1223">
        <v>620</v>
      </c>
      <c r="G1223" t="str">
        <f>VLOOKUP(Tabel1[[#This Row],[Gruppe]],Statistikkoder!$A$1:$C$158,2,FALSE)</f>
        <v>    Bus &lt; 14 m incl. passagerer              </v>
      </c>
      <c r="H1223">
        <v>1</v>
      </c>
      <c r="I1223">
        <v>75</v>
      </c>
      <c r="J1223">
        <v>14</v>
      </c>
      <c r="K1223">
        <f>IF(AND(Tabel1[[#This Row],[Gruppe]]&gt;=610,Tabel1[[#This Row],[Gruppe]]&lt;=765),Tabel1[[#This Row],[Dækmeter]],0)</f>
        <v>14</v>
      </c>
      <c r="L1223">
        <v>0</v>
      </c>
      <c r="M1223" t="s">
        <v>3</v>
      </c>
      <c r="N1223" t="str">
        <f>VLOOKUP($F1223,Statistikkoder!$A$2:$C$158,3,FALSE)</f>
        <v>Bus</v>
      </c>
    </row>
    <row r="1224" spans="1:14" x14ac:dyDescent="0.2">
      <c r="A1224" t="s">
        <v>202</v>
      </c>
      <c r="B1224" s="1">
        <v>0.35416666666666669</v>
      </c>
      <c r="C1224" t="s">
        <v>7</v>
      </c>
      <c r="D1224" t="s">
        <v>8</v>
      </c>
      <c r="E1224" t="s">
        <v>198</v>
      </c>
      <c r="F1224">
        <v>930</v>
      </c>
      <c r="G1224" t="str">
        <f>VLOOKUP(Tabel1[[#This Row],[Gruppe]],Statistikkoder!$A$1:$C$158,2,FALSE)</f>
        <v>    Pendler Gående Voksen                    </v>
      </c>
      <c r="H1224">
        <v>1</v>
      </c>
      <c r="I1224">
        <v>1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Passager</v>
      </c>
    </row>
    <row r="1225" spans="1:14" x14ac:dyDescent="0.2">
      <c r="A1225" t="s">
        <v>202</v>
      </c>
      <c r="B1225" s="1">
        <v>0.35416666666666669</v>
      </c>
      <c r="C1225" t="s">
        <v>7</v>
      </c>
      <c r="D1225" t="s">
        <v>8</v>
      </c>
      <c r="E1225" t="s">
        <v>198</v>
      </c>
      <c r="F1225">
        <v>945</v>
      </c>
      <c r="G1225" t="str">
        <f>VLOOKUP(Tabel1[[#This Row],[Gruppe]],Statistikkoder!$A$1:$C$158,2,FALSE)</f>
        <v xml:space="preserve">    Pendler Bil &lt; 1,95 m                            </v>
      </c>
      <c r="H1225">
        <v>7</v>
      </c>
      <c r="I1225">
        <v>10</v>
      </c>
      <c r="J1225">
        <v>40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Personbil</v>
      </c>
    </row>
    <row r="1226" spans="1:14" x14ac:dyDescent="0.2">
      <c r="A1226" t="s">
        <v>202</v>
      </c>
      <c r="B1226" s="1">
        <v>0.35416666666666669</v>
      </c>
      <c r="C1226" t="s">
        <v>7</v>
      </c>
      <c r="D1226" t="s">
        <v>8</v>
      </c>
      <c r="E1226" t="s">
        <v>198</v>
      </c>
      <c r="F1226">
        <v>950</v>
      </c>
      <c r="G1226" t="str">
        <f>VLOOKUP(Tabel1[[#This Row],[Gruppe]],Statistikkoder!$A$1:$C$158,2,FALSE)</f>
        <v>    Pendler Bil &gt; 1,95 m                            </v>
      </c>
      <c r="H1226">
        <v>2</v>
      </c>
      <c r="I1226">
        <v>2</v>
      </c>
      <c r="J1226">
        <v>10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Personbil</v>
      </c>
    </row>
    <row r="1227" spans="1:14" x14ac:dyDescent="0.2">
      <c r="A1227" t="s">
        <v>202</v>
      </c>
      <c r="B1227" s="1">
        <v>0.35416666666666669</v>
      </c>
      <c r="C1227" t="s">
        <v>7</v>
      </c>
      <c r="D1227" t="s">
        <v>8</v>
      </c>
      <c r="E1227" t="s">
        <v>198</v>
      </c>
      <c r="F1227">
        <v>996</v>
      </c>
      <c r="G1227" t="str">
        <f>VLOOKUP(Tabel1[[#This Row],[Gruppe]],Statistikkoder!$A$1:$C$158,2,FALSE)</f>
        <v>    Passager i køretøj                            </v>
      </c>
      <c r="H1227">
        <v>567</v>
      </c>
      <c r="I1227">
        <v>567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Passager</v>
      </c>
    </row>
    <row r="1228" spans="1:14" x14ac:dyDescent="0.2">
      <c r="A1228" t="s">
        <v>202</v>
      </c>
      <c r="B1228" s="1">
        <v>0.35416666666666669</v>
      </c>
      <c r="C1228" t="s">
        <v>7</v>
      </c>
      <c r="D1228" t="s">
        <v>8</v>
      </c>
      <c r="E1228" t="s">
        <v>198</v>
      </c>
      <c r="F1228">
        <v>997</v>
      </c>
      <c r="G1228" t="str">
        <f>VLOOKUP(Tabel1[[#This Row],[Gruppe]],Statistikkoder!$A$1:$C$158,2,FALSE)</f>
        <v>    Passager ekstra i bil                          </v>
      </c>
      <c r="H1228">
        <v>3</v>
      </c>
      <c r="I1228">
        <v>3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Passager</v>
      </c>
    </row>
    <row r="1229" spans="1:14" x14ac:dyDescent="0.2">
      <c r="A1229" t="s">
        <v>202</v>
      </c>
      <c r="B1229" s="1">
        <v>0.35416666666666669</v>
      </c>
      <c r="C1229" t="s">
        <v>6</v>
      </c>
      <c r="D1229" t="s">
        <v>5</v>
      </c>
      <c r="E1229" t="s">
        <v>196</v>
      </c>
      <c r="F1229">
        <v>10</v>
      </c>
      <c r="G1229" t="str">
        <f>VLOOKUP(Tabel1[[#This Row],[Gruppe]],Statistikkoder!$A$1:$C$158,2,FALSE)</f>
        <v>    Voksen gående                    </v>
      </c>
      <c r="H1229">
        <v>10</v>
      </c>
      <c r="I1229">
        <v>10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Passager</v>
      </c>
    </row>
    <row r="1230" spans="1:14" x14ac:dyDescent="0.2">
      <c r="A1230" t="s">
        <v>202</v>
      </c>
      <c r="B1230" s="1">
        <v>0.35416666666666669</v>
      </c>
      <c r="C1230" t="s">
        <v>6</v>
      </c>
      <c r="D1230" t="s">
        <v>5</v>
      </c>
      <c r="E1230" t="s">
        <v>196</v>
      </c>
      <c r="F1230">
        <v>14</v>
      </c>
      <c r="G1230" t="str">
        <f>VLOOKUP(Tabel1[[#This Row],[Gruppe]],Statistikkoder!$A$1:$C$158,2,FALSE)</f>
        <v xml:space="preserve">    DSB togrejsende                         </v>
      </c>
      <c r="H1230">
        <v>12</v>
      </c>
      <c r="I1230">
        <v>12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Passager</v>
      </c>
    </row>
    <row r="1231" spans="1:14" x14ac:dyDescent="0.2">
      <c r="A1231" t="s">
        <v>202</v>
      </c>
      <c r="B1231" s="1">
        <v>0.35416666666666669</v>
      </c>
      <c r="C1231" t="s">
        <v>6</v>
      </c>
      <c r="D1231" t="s">
        <v>5</v>
      </c>
      <c r="E1231" t="s">
        <v>196</v>
      </c>
      <c r="F1231">
        <v>18</v>
      </c>
      <c r="G1231" t="str">
        <f>VLOOKUP(Tabel1[[#This Row],[Gruppe]],Statistikkoder!$A$1:$C$158,2,FALSE)</f>
        <v xml:space="preserve">    KE Busrejsende                          </v>
      </c>
      <c r="H1231">
        <v>48</v>
      </c>
      <c r="I1231">
        <v>48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202</v>
      </c>
      <c r="B1232" s="1">
        <v>0.35416666666666669</v>
      </c>
      <c r="C1232" t="s">
        <v>6</v>
      </c>
      <c r="D1232" t="s">
        <v>5</v>
      </c>
      <c r="E1232" t="s">
        <v>196</v>
      </c>
      <c r="F1232">
        <v>20</v>
      </c>
      <c r="G1232" t="str">
        <f>VLOOKUP(Tabel1[[#This Row],[Gruppe]],Statistikkoder!$A$1:$C$158,2,FALSE)</f>
        <v>    Barn 12-15 år gående              </v>
      </c>
      <c r="H1232">
        <v>2</v>
      </c>
      <c r="I1232">
        <v>2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 x14ac:dyDescent="0.2">
      <c r="A1233" t="s">
        <v>202</v>
      </c>
      <c r="B1233" s="1">
        <v>0.35416666666666669</v>
      </c>
      <c r="C1233" t="s">
        <v>6</v>
      </c>
      <c r="D1233" t="s">
        <v>5</v>
      </c>
      <c r="E1233" t="s">
        <v>196</v>
      </c>
      <c r="F1233">
        <v>30</v>
      </c>
      <c r="G1233" t="str">
        <f>VLOOKUP(Tabel1[[#This Row],[Gruppe]],Statistikkoder!$A$1:$C$158,2,FALSE)</f>
        <v>    Barn  0-11 år gående              </v>
      </c>
      <c r="H1233">
        <v>2</v>
      </c>
      <c r="I1233">
        <v>2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Passager</v>
      </c>
    </row>
    <row r="1234" spans="1:14" x14ac:dyDescent="0.2">
      <c r="A1234" t="s">
        <v>202</v>
      </c>
      <c r="B1234" s="1">
        <v>0.35416666666666669</v>
      </c>
      <c r="C1234" t="s">
        <v>6</v>
      </c>
      <c r="D1234" t="s">
        <v>5</v>
      </c>
      <c r="E1234" t="s">
        <v>196</v>
      </c>
      <c r="F1234">
        <v>40</v>
      </c>
      <c r="G1234" t="str">
        <f>VLOOKUP(Tabel1[[#This Row],[Gruppe]],Statistikkoder!$A$1:$C$158,2,FALSE)</f>
        <v>    Pensionist gående                </v>
      </c>
      <c r="H1234">
        <v>8</v>
      </c>
      <c r="I1234">
        <v>8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 x14ac:dyDescent="0.2">
      <c r="A1235" t="s">
        <v>202</v>
      </c>
      <c r="B1235" s="1">
        <v>0.35416666666666669</v>
      </c>
      <c r="C1235" t="s">
        <v>6</v>
      </c>
      <c r="D1235" t="s">
        <v>5</v>
      </c>
      <c r="E1235" t="s">
        <v>196</v>
      </c>
      <c r="F1235">
        <v>110</v>
      </c>
      <c r="G1235" t="str">
        <f>VLOOKUP(Tabel1[[#This Row],[Gruppe]],Statistikkoder!$A$1:$C$158,2,FALSE)</f>
        <v>    Bil &lt; 1,95 m                            </v>
      </c>
      <c r="H1235">
        <v>171</v>
      </c>
      <c r="I1235">
        <v>464</v>
      </c>
      <c r="J1235">
        <v>862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Personbil</v>
      </c>
    </row>
    <row r="1236" spans="1:14" x14ac:dyDescent="0.2">
      <c r="A1236" t="s">
        <v>202</v>
      </c>
      <c r="B1236" s="1">
        <v>0.35416666666666669</v>
      </c>
      <c r="C1236" t="s">
        <v>6</v>
      </c>
      <c r="D1236" t="s">
        <v>5</v>
      </c>
      <c r="E1236" t="s">
        <v>196</v>
      </c>
      <c r="F1236">
        <v>114</v>
      </c>
      <c r="G1236" t="str">
        <f>VLOOKUP(Tabel1[[#This Row],[Gruppe]],Statistikkoder!$A$1:$C$158,2,FALSE)</f>
        <v>    Bil Fribillet                            </v>
      </c>
      <c r="H1236">
        <v>1</v>
      </c>
      <c r="I1236">
        <v>1</v>
      </c>
      <c r="J1236">
        <v>6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Personbil</v>
      </c>
    </row>
    <row r="1237" spans="1:14" x14ac:dyDescent="0.2">
      <c r="A1237" t="s">
        <v>202</v>
      </c>
      <c r="B1237" s="1">
        <v>0.35416666666666669</v>
      </c>
      <c r="C1237" t="s">
        <v>6</v>
      </c>
      <c r="D1237" t="s">
        <v>5</v>
      </c>
      <c r="E1237" t="s">
        <v>196</v>
      </c>
      <c r="F1237">
        <v>115</v>
      </c>
      <c r="G1237" t="str">
        <f>VLOOKUP(Tabel1[[#This Row],[Gruppe]],Statistikkoder!$A$1:$C$158,2,FALSE)</f>
        <v>    Bil &lt; 1,95 m med anhænger                </v>
      </c>
      <c r="H1237">
        <v>1</v>
      </c>
      <c r="I1237">
        <v>1</v>
      </c>
      <c r="J1237">
        <v>5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Personbil</v>
      </c>
    </row>
    <row r="1238" spans="1:14" x14ac:dyDescent="0.2">
      <c r="A1238" t="s">
        <v>202</v>
      </c>
      <c r="B1238" s="1">
        <v>0.35416666666666669</v>
      </c>
      <c r="C1238" t="s">
        <v>6</v>
      </c>
      <c r="D1238" t="s">
        <v>5</v>
      </c>
      <c r="E1238" t="s">
        <v>196</v>
      </c>
      <c r="F1238">
        <v>120</v>
      </c>
      <c r="G1238" t="str">
        <f>VLOOKUP(Tabel1[[#This Row],[Gruppe]],Statistikkoder!$A$1:$C$158,2,FALSE)</f>
        <v>    Bil &gt; 1,95 m                            </v>
      </c>
      <c r="H1238">
        <v>7</v>
      </c>
      <c r="I1238">
        <v>18</v>
      </c>
      <c r="J1238">
        <v>42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202</v>
      </c>
      <c r="B1239" s="1">
        <v>0.35416666666666669</v>
      </c>
      <c r="C1239" t="s">
        <v>6</v>
      </c>
      <c r="D1239" t="s">
        <v>5</v>
      </c>
      <c r="E1239" t="s">
        <v>196</v>
      </c>
      <c r="F1239">
        <v>125</v>
      </c>
      <c r="G1239" t="str">
        <f>VLOOKUP(Tabel1[[#This Row],[Gruppe]],Statistikkoder!$A$1:$C$158,2,FALSE)</f>
        <v>    Bil &gt; 1,95 m med anhænger                </v>
      </c>
      <c r="H1239">
        <v>8</v>
      </c>
      <c r="I1239">
        <v>19</v>
      </c>
      <c r="J1239">
        <v>40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202</v>
      </c>
      <c r="B1240" s="1">
        <v>0.35416666666666669</v>
      </c>
      <c r="C1240" t="s">
        <v>6</v>
      </c>
      <c r="D1240" t="s">
        <v>5</v>
      </c>
      <c r="E1240" t="s">
        <v>196</v>
      </c>
      <c r="F1240">
        <v>130</v>
      </c>
      <c r="G1240" t="str">
        <f>VLOOKUP(Tabel1[[#This Row],[Gruppe]],Statistikkoder!$A$1:$C$158,2,FALSE)</f>
        <v>    Bil &lt; 1,95 m pensionist                  </v>
      </c>
      <c r="H1240">
        <v>39</v>
      </c>
      <c r="I1240">
        <v>69</v>
      </c>
      <c r="J1240">
        <v>234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202</v>
      </c>
      <c r="B1241" s="1">
        <v>0.35416666666666669</v>
      </c>
      <c r="C1241" t="s">
        <v>6</v>
      </c>
      <c r="D1241" t="s">
        <v>5</v>
      </c>
      <c r="E1241" t="s">
        <v>196</v>
      </c>
      <c r="F1241">
        <v>145</v>
      </c>
      <c r="G1241" t="str">
        <f>VLOOKUP(Tabel1[[#This Row],[Gruppe]],Statistikkoder!$A$1:$C$158,2,FALSE)</f>
        <v>    Bil &gt; 1,95 m med anhænger pensionist  </v>
      </c>
      <c r="H1241">
        <v>1</v>
      </c>
      <c r="I1241">
        <v>2</v>
      </c>
      <c r="J1241">
        <v>16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Personbil</v>
      </c>
    </row>
    <row r="1242" spans="1:14" x14ac:dyDescent="0.2">
      <c r="A1242" t="s">
        <v>202</v>
      </c>
      <c r="B1242" s="1">
        <v>0.35416666666666669</v>
      </c>
      <c r="C1242" t="s">
        <v>6</v>
      </c>
      <c r="D1242" t="s">
        <v>5</v>
      </c>
      <c r="E1242" t="s">
        <v>196</v>
      </c>
      <c r="F1242">
        <v>150</v>
      </c>
      <c r="G1242" t="str">
        <f>VLOOKUP(Tabel1[[#This Row],[Gruppe]],Statistikkoder!$A$1:$C$158,2,FALSE)</f>
        <v>    Bil &lt; 2,95 m handicap                </v>
      </c>
      <c r="H1242">
        <v>5</v>
      </c>
      <c r="I1242">
        <v>10</v>
      </c>
      <c r="J1242">
        <v>30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Personbil</v>
      </c>
    </row>
    <row r="1243" spans="1:14" x14ac:dyDescent="0.2">
      <c r="A1243" t="s">
        <v>202</v>
      </c>
      <c r="B1243" s="1">
        <v>0.35416666666666669</v>
      </c>
      <c r="C1243" t="s">
        <v>6</v>
      </c>
      <c r="D1243" t="s">
        <v>5</v>
      </c>
      <c r="E1243" t="s">
        <v>196</v>
      </c>
      <c r="F1243">
        <v>310</v>
      </c>
      <c r="G1243" t="str">
        <f>VLOOKUP(Tabel1[[#This Row],[Gruppe]],Statistikkoder!$A$1:$C$158,2,FALSE)</f>
        <v>    Autocamper &lt;  8 meter                </v>
      </c>
      <c r="H1243">
        <v>3</v>
      </c>
      <c r="I1243">
        <v>8</v>
      </c>
      <c r="J1243">
        <v>24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Autocamper</v>
      </c>
    </row>
    <row r="1244" spans="1:14" x14ac:dyDescent="0.2">
      <c r="A1244" t="s">
        <v>202</v>
      </c>
      <c r="B1244" s="1">
        <v>0.35416666666666669</v>
      </c>
      <c r="C1244" t="s">
        <v>6</v>
      </c>
      <c r="D1244" t="s">
        <v>5</v>
      </c>
      <c r="E1244" t="s">
        <v>196</v>
      </c>
      <c r="F1244">
        <v>410</v>
      </c>
      <c r="G1244" t="str">
        <f>VLOOKUP(Tabel1[[#This Row],[Gruppe]],Statistikkoder!$A$1:$C$158,2,FALSE)</f>
        <v>    MC                                    </v>
      </c>
      <c r="H1244">
        <v>4</v>
      </c>
      <c r="I1244">
        <v>4</v>
      </c>
      <c r="J1244">
        <v>8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MC/Knallert</v>
      </c>
    </row>
    <row r="1245" spans="1:14" x14ac:dyDescent="0.2">
      <c r="A1245" t="s">
        <v>202</v>
      </c>
      <c r="B1245" s="1">
        <v>0.35416666666666669</v>
      </c>
      <c r="C1245" t="s">
        <v>6</v>
      </c>
      <c r="D1245" t="s">
        <v>5</v>
      </c>
      <c r="E1245" t="s">
        <v>196</v>
      </c>
      <c r="F1245">
        <v>510</v>
      </c>
      <c r="G1245" t="str">
        <f>VLOOKUP(Tabel1[[#This Row],[Gruppe]],Statistikkoder!$A$1:$C$158,2,FALSE)</f>
        <v>    Cykel Voksen                            </v>
      </c>
      <c r="H1245">
        <v>6</v>
      </c>
      <c r="I1245">
        <v>0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Cykel</v>
      </c>
    </row>
    <row r="1246" spans="1:14" x14ac:dyDescent="0.2">
      <c r="A1246" t="s">
        <v>202</v>
      </c>
      <c r="B1246" s="1">
        <v>0.35416666666666669</v>
      </c>
      <c r="C1246" t="s">
        <v>6</v>
      </c>
      <c r="D1246" t="s">
        <v>5</v>
      </c>
      <c r="E1246" t="s">
        <v>196</v>
      </c>
      <c r="F1246">
        <v>620</v>
      </c>
      <c r="G1246" t="str">
        <f>VLOOKUP(Tabel1[[#This Row],[Gruppe]],Statistikkoder!$A$1:$C$158,2,FALSE)</f>
        <v>    Bus &lt; 14 m incl. passagerer              </v>
      </c>
      <c r="H1246">
        <v>1</v>
      </c>
      <c r="I1246">
        <v>27</v>
      </c>
      <c r="J1246">
        <v>14</v>
      </c>
      <c r="K1246">
        <f>IF(AND(Tabel1[[#This Row],[Gruppe]]&gt;=610,Tabel1[[#This Row],[Gruppe]]&lt;=765),Tabel1[[#This Row],[Dækmeter]],0)</f>
        <v>14</v>
      </c>
      <c r="L1246">
        <v>0</v>
      </c>
      <c r="M1246" t="s">
        <v>3</v>
      </c>
      <c r="N1246" t="str">
        <f>VLOOKUP($F1246,Statistikkoder!$A$2:$C$158,3,FALSE)</f>
        <v>Bus</v>
      </c>
    </row>
    <row r="1247" spans="1:14" x14ac:dyDescent="0.2">
      <c r="A1247" t="s">
        <v>202</v>
      </c>
      <c r="B1247" s="1">
        <v>0.35416666666666669</v>
      </c>
      <c r="C1247" t="s">
        <v>6</v>
      </c>
      <c r="D1247" t="s">
        <v>5</v>
      </c>
      <c r="E1247" t="s">
        <v>196</v>
      </c>
      <c r="F1247">
        <v>730</v>
      </c>
      <c r="G1247" t="str">
        <f>VLOOKUP(Tabel1[[#This Row],[Gruppe]],Statistikkoder!$A$1:$C$158,2,FALSE)</f>
        <v>    Sættevogn 17 m. max 40 tons            </v>
      </c>
      <c r="H1247">
        <v>2</v>
      </c>
      <c r="I1247">
        <v>2</v>
      </c>
      <c r="J1247">
        <v>36</v>
      </c>
      <c r="K1247">
        <f>IF(AND(Tabel1[[#This Row],[Gruppe]]&gt;=610,Tabel1[[#This Row],[Gruppe]]&lt;=765),Tabel1[[#This Row],[Dækmeter]],0)</f>
        <v>36</v>
      </c>
      <c r="L1247">
        <v>0</v>
      </c>
      <c r="M1247" t="s">
        <v>3</v>
      </c>
      <c r="N1247" t="str">
        <f>VLOOKUP($F1247,Statistikkoder!$A$2:$C$158,3,FALSE)</f>
        <v>Sættevogn</v>
      </c>
    </row>
    <row r="1248" spans="1:14" x14ac:dyDescent="0.2">
      <c r="A1248" t="s">
        <v>202</v>
      </c>
      <c r="B1248" s="1">
        <v>0.35416666666666669</v>
      </c>
      <c r="C1248" t="s">
        <v>6</v>
      </c>
      <c r="D1248" t="s">
        <v>5</v>
      </c>
      <c r="E1248" t="s">
        <v>196</v>
      </c>
      <c r="F1248">
        <v>740</v>
      </c>
      <c r="G1248" t="str">
        <f>VLOOKUP(Tabel1[[#This Row],[Gruppe]],Statistikkoder!$A$1:$C$158,2,FALSE)</f>
        <v>    Vogntog 19 m. max 40 tons                </v>
      </c>
      <c r="H1248">
        <v>1</v>
      </c>
      <c r="I1248">
        <v>1</v>
      </c>
      <c r="J1248">
        <v>20</v>
      </c>
      <c r="K1248">
        <f>IF(AND(Tabel1[[#This Row],[Gruppe]]&gt;=610,Tabel1[[#This Row],[Gruppe]]&lt;=765),Tabel1[[#This Row],[Dækmeter]],0)</f>
        <v>20</v>
      </c>
      <c r="L1248">
        <v>0</v>
      </c>
      <c r="M1248" t="s">
        <v>3</v>
      </c>
      <c r="N1248" t="str">
        <f>VLOOKUP($F1248,Statistikkoder!$A$2:$C$158,3,FALSE)</f>
        <v>Vogntog</v>
      </c>
    </row>
    <row r="1249" spans="1:14" x14ac:dyDescent="0.2">
      <c r="A1249" t="s">
        <v>202</v>
      </c>
      <c r="B1249" s="1">
        <v>0.35416666666666669</v>
      </c>
      <c r="C1249" t="s">
        <v>6</v>
      </c>
      <c r="D1249" t="s">
        <v>5</v>
      </c>
      <c r="E1249" t="s">
        <v>196</v>
      </c>
      <c r="F1249">
        <v>945</v>
      </c>
      <c r="G1249" t="str">
        <f>VLOOKUP(Tabel1[[#This Row],[Gruppe]],Statistikkoder!$A$1:$C$158,2,FALSE)</f>
        <v xml:space="preserve">    Pendler Bil &lt; 1,95 m                            </v>
      </c>
      <c r="H1249">
        <v>11</v>
      </c>
      <c r="I1249">
        <v>24</v>
      </c>
      <c r="J1249">
        <v>66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202</v>
      </c>
      <c r="B1250" s="1">
        <v>0.35416666666666669</v>
      </c>
      <c r="C1250" t="s">
        <v>6</v>
      </c>
      <c r="D1250" t="s">
        <v>5</v>
      </c>
      <c r="E1250" t="s">
        <v>196</v>
      </c>
      <c r="F1250">
        <v>996</v>
      </c>
      <c r="G1250" t="str">
        <f>VLOOKUP(Tabel1[[#This Row],[Gruppe]],Statistikkoder!$A$1:$C$158,2,FALSE)</f>
        <v>    Passager i køretøj                            </v>
      </c>
      <c r="H1250">
        <v>650</v>
      </c>
      <c r="I1250">
        <v>650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Passager</v>
      </c>
    </row>
    <row r="1251" spans="1:14" x14ac:dyDescent="0.2">
      <c r="A1251" t="s">
        <v>202</v>
      </c>
      <c r="B1251" s="1">
        <v>0.35416666666666669</v>
      </c>
      <c r="C1251" t="s">
        <v>6</v>
      </c>
      <c r="D1251" t="s">
        <v>5</v>
      </c>
      <c r="E1251" t="s">
        <v>196</v>
      </c>
      <c r="F1251">
        <v>997</v>
      </c>
      <c r="G1251" t="str">
        <f>VLOOKUP(Tabel1[[#This Row],[Gruppe]],Statistikkoder!$A$1:$C$158,2,FALSE)</f>
        <v>    Passager ekstra i bil                          </v>
      </c>
      <c r="H1251">
        <v>8</v>
      </c>
      <c r="I1251">
        <v>8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Passager</v>
      </c>
    </row>
    <row r="1252" spans="1:14" x14ac:dyDescent="0.2">
      <c r="A1252" t="s">
        <v>202</v>
      </c>
      <c r="B1252" s="1">
        <v>0.4375</v>
      </c>
      <c r="C1252" t="s">
        <v>7</v>
      </c>
      <c r="D1252" t="s">
        <v>8</v>
      </c>
      <c r="E1252" t="s">
        <v>196</v>
      </c>
      <c r="F1252">
        <v>10</v>
      </c>
      <c r="G1252" t="str">
        <f>VLOOKUP(Tabel1[[#This Row],[Gruppe]],Statistikkoder!$A$1:$C$158,2,FALSE)</f>
        <v>    Voksen gående                    </v>
      </c>
      <c r="H1252">
        <v>40</v>
      </c>
      <c r="I1252">
        <v>40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 x14ac:dyDescent="0.2">
      <c r="A1253" t="s">
        <v>202</v>
      </c>
      <c r="B1253" s="1">
        <v>0.4375</v>
      </c>
      <c r="C1253" t="s">
        <v>7</v>
      </c>
      <c r="D1253" t="s">
        <v>8</v>
      </c>
      <c r="E1253" t="s">
        <v>196</v>
      </c>
      <c r="F1253">
        <v>14</v>
      </c>
      <c r="G1253" t="str">
        <f>VLOOKUP(Tabel1[[#This Row],[Gruppe]],Statistikkoder!$A$1:$C$158,2,FALSE)</f>
        <v xml:space="preserve">    DSB togrejsende                         </v>
      </c>
      <c r="H1253">
        <v>12</v>
      </c>
      <c r="I1253">
        <v>12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Passager</v>
      </c>
    </row>
    <row r="1254" spans="1:14" x14ac:dyDescent="0.2">
      <c r="A1254" t="s">
        <v>202</v>
      </c>
      <c r="B1254" s="1">
        <v>0.4375</v>
      </c>
      <c r="C1254" t="s">
        <v>7</v>
      </c>
      <c r="D1254" t="s">
        <v>8</v>
      </c>
      <c r="E1254" t="s">
        <v>196</v>
      </c>
      <c r="F1254">
        <v>18</v>
      </c>
      <c r="G1254" t="str">
        <f>VLOOKUP(Tabel1[[#This Row],[Gruppe]],Statistikkoder!$A$1:$C$158,2,FALSE)</f>
        <v xml:space="preserve">    KE Busrejsende                          </v>
      </c>
      <c r="H1254">
        <v>71</v>
      </c>
      <c r="I1254">
        <v>71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Passager</v>
      </c>
    </row>
    <row r="1255" spans="1:14" x14ac:dyDescent="0.2">
      <c r="A1255" t="s">
        <v>202</v>
      </c>
      <c r="B1255" s="1">
        <v>0.4375</v>
      </c>
      <c r="C1255" t="s">
        <v>7</v>
      </c>
      <c r="D1255" t="s">
        <v>8</v>
      </c>
      <c r="E1255" t="s">
        <v>196</v>
      </c>
      <c r="F1255">
        <v>30</v>
      </c>
      <c r="G1255" t="str">
        <f>VLOOKUP(Tabel1[[#This Row],[Gruppe]],Statistikkoder!$A$1:$C$158,2,FALSE)</f>
        <v>    Barn  0-11 år gående              </v>
      </c>
      <c r="H1255">
        <v>7</v>
      </c>
      <c r="I1255">
        <v>7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Passager</v>
      </c>
    </row>
    <row r="1256" spans="1:14" x14ac:dyDescent="0.2">
      <c r="A1256" t="s">
        <v>202</v>
      </c>
      <c r="B1256" s="1">
        <v>0.4375</v>
      </c>
      <c r="C1256" t="s">
        <v>7</v>
      </c>
      <c r="D1256" t="s">
        <v>8</v>
      </c>
      <c r="E1256" t="s">
        <v>196</v>
      </c>
      <c r="F1256">
        <v>40</v>
      </c>
      <c r="G1256" t="str">
        <f>VLOOKUP(Tabel1[[#This Row],[Gruppe]],Statistikkoder!$A$1:$C$158,2,FALSE)</f>
        <v>    Pensionist gående                </v>
      </c>
      <c r="H1256">
        <v>7</v>
      </c>
      <c r="I1256">
        <v>7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Passager</v>
      </c>
    </row>
    <row r="1257" spans="1:14" x14ac:dyDescent="0.2">
      <c r="A1257" t="s">
        <v>202</v>
      </c>
      <c r="B1257" s="1">
        <v>0.4375</v>
      </c>
      <c r="C1257" t="s">
        <v>7</v>
      </c>
      <c r="D1257" t="s">
        <v>8</v>
      </c>
      <c r="E1257" t="s">
        <v>196</v>
      </c>
      <c r="F1257">
        <v>110</v>
      </c>
      <c r="G1257" t="str">
        <f>VLOOKUP(Tabel1[[#This Row],[Gruppe]],Statistikkoder!$A$1:$C$158,2,FALSE)</f>
        <v>    Bil &lt; 1,95 m                            </v>
      </c>
      <c r="H1257">
        <v>84</v>
      </c>
      <c r="I1257">
        <v>240</v>
      </c>
      <c r="J1257">
        <v>504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Personbil</v>
      </c>
    </row>
    <row r="1258" spans="1:14" x14ac:dyDescent="0.2">
      <c r="A1258" t="s">
        <v>202</v>
      </c>
      <c r="B1258" s="1">
        <v>0.4375</v>
      </c>
      <c r="C1258" t="s">
        <v>7</v>
      </c>
      <c r="D1258" t="s">
        <v>8</v>
      </c>
      <c r="E1258" t="s">
        <v>196</v>
      </c>
      <c r="F1258">
        <v>115</v>
      </c>
      <c r="G1258" t="str">
        <f>VLOOKUP(Tabel1[[#This Row],[Gruppe]],Statistikkoder!$A$1:$C$158,2,FALSE)</f>
        <v>    Bil &lt; 1,95 m med anhænger                </v>
      </c>
      <c r="H1258">
        <v>1</v>
      </c>
      <c r="I1258">
        <v>2</v>
      </c>
      <c r="J1258">
        <v>5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Personbil</v>
      </c>
    </row>
    <row r="1259" spans="1:14" x14ac:dyDescent="0.2">
      <c r="A1259" t="s">
        <v>202</v>
      </c>
      <c r="B1259" s="1">
        <v>0.4375</v>
      </c>
      <c r="C1259" t="s">
        <v>7</v>
      </c>
      <c r="D1259" t="s">
        <v>8</v>
      </c>
      <c r="E1259" t="s">
        <v>196</v>
      </c>
      <c r="F1259">
        <v>120</v>
      </c>
      <c r="G1259" t="str">
        <f>VLOOKUP(Tabel1[[#This Row],[Gruppe]],Statistikkoder!$A$1:$C$158,2,FALSE)</f>
        <v>    Bil &gt; 1,95 m                            </v>
      </c>
      <c r="H1259">
        <v>5</v>
      </c>
      <c r="I1259">
        <v>9</v>
      </c>
      <c r="J1259">
        <v>30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Personbil</v>
      </c>
    </row>
    <row r="1260" spans="1:14" x14ac:dyDescent="0.2">
      <c r="A1260" t="s">
        <v>202</v>
      </c>
      <c r="B1260" s="1">
        <v>0.4375</v>
      </c>
      <c r="C1260" t="s">
        <v>7</v>
      </c>
      <c r="D1260" t="s">
        <v>8</v>
      </c>
      <c r="E1260" t="s">
        <v>196</v>
      </c>
      <c r="F1260">
        <v>125</v>
      </c>
      <c r="G1260" t="str">
        <f>VLOOKUP(Tabel1[[#This Row],[Gruppe]],Statistikkoder!$A$1:$C$158,2,FALSE)</f>
        <v>    Bil &gt; 1,95 m med anhænger                </v>
      </c>
      <c r="H1260">
        <v>11</v>
      </c>
      <c r="I1260">
        <v>26</v>
      </c>
      <c r="J1260">
        <v>55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Personbil</v>
      </c>
    </row>
    <row r="1261" spans="1:14" x14ac:dyDescent="0.2">
      <c r="A1261" t="s">
        <v>202</v>
      </c>
      <c r="B1261" s="1">
        <v>0.4375</v>
      </c>
      <c r="C1261" t="s">
        <v>7</v>
      </c>
      <c r="D1261" t="s">
        <v>8</v>
      </c>
      <c r="E1261" t="s">
        <v>196</v>
      </c>
      <c r="F1261">
        <v>130</v>
      </c>
      <c r="G1261" t="str">
        <f>VLOOKUP(Tabel1[[#This Row],[Gruppe]],Statistikkoder!$A$1:$C$158,2,FALSE)</f>
        <v>    Bil &lt; 1,95 m pensionist                  </v>
      </c>
      <c r="H1261">
        <v>86</v>
      </c>
      <c r="I1261">
        <v>159</v>
      </c>
      <c r="J1261">
        <v>516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 x14ac:dyDescent="0.2">
      <c r="A1262" t="s">
        <v>202</v>
      </c>
      <c r="B1262" s="1">
        <v>0.4375</v>
      </c>
      <c r="C1262" t="s">
        <v>7</v>
      </c>
      <c r="D1262" t="s">
        <v>8</v>
      </c>
      <c r="E1262" t="s">
        <v>196</v>
      </c>
      <c r="F1262">
        <v>140</v>
      </c>
      <c r="G1262" t="str">
        <f>VLOOKUP(Tabel1[[#This Row],[Gruppe]],Statistikkoder!$A$1:$C$158,2,FALSE)</f>
        <v>    Bil &gt; 1,95 m pensionist              </v>
      </c>
      <c r="H1262">
        <v>1</v>
      </c>
      <c r="I1262">
        <v>1</v>
      </c>
      <c r="J1262">
        <v>6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Personbil</v>
      </c>
    </row>
    <row r="1263" spans="1:14" x14ac:dyDescent="0.2">
      <c r="A1263" t="s">
        <v>202</v>
      </c>
      <c r="B1263" s="1">
        <v>0.4375</v>
      </c>
      <c r="C1263" t="s">
        <v>7</v>
      </c>
      <c r="D1263" t="s">
        <v>8</v>
      </c>
      <c r="E1263" t="s">
        <v>196</v>
      </c>
      <c r="F1263">
        <v>145</v>
      </c>
      <c r="G1263" t="str">
        <f>VLOOKUP(Tabel1[[#This Row],[Gruppe]],Statistikkoder!$A$1:$C$158,2,FALSE)</f>
        <v>    Bil &gt; 1,95 m med anhænger pensionist  </v>
      </c>
      <c r="H1263">
        <v>3</v>
      </c>
      <c r="I1263">
        <v>6</v>
      </c>
      <c r="J1263">
        <v>42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Personbil</v>
      </c>
    </row>
    <row r="1264" spans="1:14" x14ac:dyDescent="0.2">
      <c r="A1264" t="s">
        <v>202</v>
      </c>
      <c r="B1264" s="1">
        <v>0.4375</v>
      </c>
      <c r="C1264" t="s">
        <v>7</v>
      </c>
      <c r="D1264" t="s">
        <v>8</v>
      </c>
      <c r="E1264" t="s">
        <v>196</v>
      </c>
      <c r="F1264">
        <v>150</v>
      </c>
      <c r="G1264" t="str">
        <f>VLOOKUP(Tabel1[[#This Row],[Gruppe]],Statistikkoder!$A$1:$C$158,2,FALSE)</f>
        <v>    Bil &lt; 2,95 m handicap                </v>
      </c>
      <c r="H1264">
        <v>5</v>
      </c>
      <c r="I1264">
        <v>9</v>
      </c>
      <c r="J1264">
        <v>30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Personbil</v>
      </c>
    </row>
    <row r="1265" spans="1:14" x14ac:dyDescent="0.2">
      <c r="A1265" t="s">
        <v>202</v>
      </c>
      <c r="B1265" s="1">
        <v>0.4375</v>
      </c>
      <c r="C1265" t="s">
        <v>7</v>
      </c>
      <c r="D1265" t="s">
        <v>8</v>
      </c>
      <c r="E1265" t="s">
        <v>196</v>
      </c>
      <c r="F1265">
        <v>310</v>
      </c>
      <c r="G1265" t="str">
        <f>VLOOKUP(Tabel1[[#This Row],[Gruppe]],Statistikkoder!$A$1:$C$158,2,FALSE)</f>
        <v>    Autocamper &lt;  8 meter                </v>
      </c>
      <c r="H1265">
        <v>3</v>
      </c>
      <c r="I1265">
        <v>6</v>
      </c>
      <c r="J1265">
        <v>24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Autocamper</v>
      </c>
    </row>
    <row r="1266" spans="1:14" x14ac:dyDescent="0.2">
      <c r="A1266" t="s">
        <v>202</v>
      </c>
      <c r="B1266" s="1">
        <v>0.4375</v>
      </c>
      <c r="C1266" t="s">
        <v>7</v>
      </c>
      <c r="D1266" t="s">
        <v>8</v>
      </c>
      <c r="E1266" t="s">
        <v>196</v>
      </c>
      <c r="F1266">
        <v>320</v>
      </c>
      <c r="G1266" t="str">
        <f>VLOOKUP(Tabel1[[#This Row],[Gruppe]],Statistikkoder!$A$1:$C$158,2,FALSE)</f>
        <v>    Autocamper &lt; 12 meter                </v>
      </c>
      <c r="H1266">
        <v>1</v>
      </c>
      <c r="I1266">
        <v>4</v>
      </c>
      <c r="J1266">
        <v>10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Autocamper</v>
      </c>
    </row>
    <row r="1267" spans="1:14" x14ac:dyDescent="0.2">
      <c r="A1267" t="s">
        <v>202</v>
      </c>
      <c r="B1267" s="1">
        <v>0.4375</v>
      </c>
      <c r="C1267" t="s">
        <v>7</v>
      </c>
      <c r="D1267" t="s">
        <v>8</v>
      </c>
      <c r="E1267" t="s">
        <v>196</v>
      </c>
      <c r="F1267">
        <v>330</v>
      </c>
      <c r="G1267" t="str">
        <f>VLOOKUP(Tabel1[[#This Row],[Gruppe]],Statistikkoder!$A$1:$C$158,2,FALSE)</f>
        <v>    Autocamper &lt;  8 meter pensionist      </v>
      </c>
      <c r="H1267">
        <v>1</v>
      </c>
      <c r="I1267">
        <v>2</v>
      </c>
      <c r="J1267">
        <v>8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Autocamper</v>
      </c>
    </row>
    <row r="1268" spans="1:14" x14ac:dyDescent="0.2">
      <c r="A1268" t="s">
        <v>202</v>
      </c>
      <c r="B1268" s="1">
        <v>0.4375</v>
      </c>
      <c r="C1268" t="s">
        <v>7</v>
      </c>
      <c r="D1268" t="s">
        <v>8</v>
      </c>
      <c r="E1268" t="s">
        <v>196</v>
      </c>
      <c r="F1268">
        <v>410</v>
      </c>
      <c r="G1268" t="str">
        <f>VLOOKUP(Tabel1[[#This Row],[Gruppe]],Statistikkoder!$A$1:$C$158,2,FALSE)</f>
        <v>    MC                                    </v>
      </c>
      <c r="H1268">
        <v>2</v>
      </c>
      <c r="I1268">
        <v>3</v>
      </c>
      <c r="J1268">
        <v>4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MC/Knallert</v>
      </c>
    </row>
    <row r="1269" spans="1:14" x14ac:dyDescent="0.2">
      <c r="A1269" t="s">
        <v>202</v>
      </c>
      <c r="B1269" s="1">
        <v>0.4375</v>
      </c>
      <c r="C1269" t="s">
        <v>7</v>
      </c>
      <c r="D1269" t="s">
        <v>8</v>
      </c>
      <c r="E1269" t="s">
        <v>196</v>
      </c>
      <c r="F1269">
        <v>510</v>
      </c>
      <c r="G1269" t="str">
        <f>VLOOKUP(Tabel1[[#This Row],[Gruppe]],Statistikkoder!$A$1:$C$158,2,FALSE)</f>
        <v>    Cykel Voksen                            </v>
      </c>
      <c r="H1269">
        <v>4</v>
      </c>
      <c r="I1269">
        <v>0</v>
      </c>
      <c r="J1269">
        <v>4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Cykel</v>
      </c>
    </row>
    <row r="1270" spans="1:14" x14ac:dyDescent="0.2">
      <c r="A1270" t="s">
        <v>202</v>
      </c>
      <c r="B1270" s="1">
        <v>0.4375</v>
      </c>
      <c r="C1270" t="s">
        <v>7</v>
      </c>
      <c r="D1270" t="s">
        <v>8</v>
      </c>
      <c r="E1270" t="s">
        <v>196</v>
      </c>
      <c r="F1270">
        <v>620</v>
      </c>
      <c r="G1270" t="str">
        <f>VLOOKUP(Tabel1[[#This Row],[Gruppe]],Statistikkoder!$A$1:$C$158,2,FALSE)</f>
        <v>    Bus &lt; 14 m incl. passagerer              </v>
      </c>
      <c r="H1270">
        <v>1</v>
      </c>
      <c r="I1270">
        <v>77</v>
      </c>
      <c r="J1270">
        <v>14</v>
      </c>
      <c r="K1270">
        <f>IF(AND(Tabel1[[#This Row],[Gruppe]]&gt;=610,Tabel1[[#This Row],[Gruppe]]&lt;=765),Tabel1[[#This Row],[Dækmeter]],0)</f>
        <v>14</v>
      </c>
      <c r="L1270">
        <v>0</v>
      </c>
      <c r="M1270" t="s">
        <v>3</v>
      </c>
      <c r="N1270" t="str">
        <f>VLOOKUP($F1270,Statistikkoder!$A$2:$C$158,3,FALSE)</f>
        <v>Bus</v>
      </c>
    </row>
    <row r="1271" spans="1:14" x14ac:dyDescent="0.2">
      <c r="A1271" t="s">
        <v>202</v>
      </c>
      <c r="B1271" s="1">
        <v>0.4375</v>
      </c>
      <c r="C1271" t="s">
        <v>7</v>
      </c>
      <c r="D1271" t="s">
        <v>8</v>
      </c>
      <c r="E1271" t="s">
        <v>196</v>
      </c>
      <c r="F1271">
        <v>710</v>
      </c>
      <c r="G1271" t="str">
        <f>VLOOKUP(Tabel1[[#This Row],[Gruppe]],Statistikkoder!$A$1:$C$158,2,FALSE)</f>
        <v>    Forvogn &lt; 10 meter incl. fører          </v>
      </c>
      <c r="H1271">
        <v>2</v>
      </c>
      <c r="I1271">
        <v>2</v>
      </c>
      <c r="J1271">
        <v>20</v>
      </c>
      <c r="K1271">
        <f>IF(AND(Tabel1[[#This Row],[Gruppe]]&gt;=610,Tabel1[[#This Row],[Gruppe]]&lt;=765),Tabel1[[#This Row],[Dækmeter]],0)</f>
        <v>20</v>
      </c>
      <c r="L1271">
        <v>0</v>
      </c>
      <c r="M1271" t="s">
        <v>3</v>
      </c>
      <c r="N1271" t="str">
        <f>VLOOKUP($F1271,Statistikkoder!$A$2:$C$158,3,FALSE)</f>
        <v>Forvogn</v>
      </c>
    </row>
    <row r="1272" spans="1:14" x14ac:dyDescent="0.2">
      <c r="A1272" t="s">
        <v>202</v>
      </c>
      <c r="B1272" s="1">
        <v>0.4375</v>
      </c>
      <c r="C1272" t="s">
        <v>7</v>
      </c>
      <c r="D1272" t="s">
        <v>8</v>
      </c>
      <c r="E1272" t="s">
        <v>196</v>
      </c>
      <c r="F1272">
        <v>730</v>
      </c>
      <c r="G1272" t="str">
        <f>VLOOKUP(Tabel1[[#This Row],[Gruppe]],Statistikkoder!$A$1:$C$158,2,FALSE)</f>
        <v>    Sættevogn 17 m. max 40 tons            </v>
      </c>
      <c r="H1272">
        <v>1</v>
      </c>
      <c r="I1272">
        <v>1</v>
      </c>
      <c r="J1272">
        <v>18</v>
      </c>
      <c r="K1272">
        <f>IF(AND(Tabel1[[#This Row],[Gruppe]]&gt;=610,Tabel1[[#This Row],[Gruppe]]&lt;=765),Tabel1[[#This Row],[Dækmeter]],0)</f>
        <v>18</v>
      </c>
      <c r="L1272">
        <v>0</v>
      </c>
      <c r="M1272" t="s">
        <v>3</v>
      </c>
      <c r="N1272" t="str">
        <f>VLOOKUP($F1272,Statistikkoder!$A$2:$C$158,3,FALSE)</f>
        <v>Sættevogn</v>
      </c>
    </row>
    <row r="1273" spans="1:14" x14ac:dyDescent="0.2">
      <c r="A1273" t="s">
        <v>202</v>
      </c>
      <c r="B1273" s="1">
        <v>0.4375</v>
      </c>
      <c r="C1273" t="s">
        <v>7</v>
      </c>
      <c r="D1273" t="s">
        <v>8</v>
      </c>
      <c r="E1273" t="s">
        <v>196</v>
      </c>
      <c r="F1273">
        <v>945</v>
      </c>
      <c r="G1273" t="str">
        <f>VLOOKUP(Tabel1[[#This Row],[Gruppe]],Statistikkoder!$A$1:$C$158,2,FALSE)</f>
        <v xml:space="preserve">    Pendler Bil &lt; 1,95 m                            </v>
      </c>
      <c r="H1273">
        <v>2</v>
      </c>
      <c r="I1273">
        <v>5</v>
      </c>
      <c r="J1273">
        <v>12</v>
      </c>
      <c r="K1273">
        <f>IF(AND(Tabel1[[#This Row],[Gruppe]]&gt;=610,Tabel1[[#This Row],[Gruppe]]&lt;=765),Tabel1[[#This Row],[Dækmeter]],0)</f>
        <v>0</v>
      </c>
      <c r="L1273" s="17">
        <v>0</v>
      </c>
      <c r="M1273" s="19" t="s">
        <v>3</v>
      </c>
      <c r="N1273" t="str">
        <f>VLOOKUP($F1273,Statistikkoder!$A$2:$C$158,3,FALSE)</f>
        <v>Personbil</v>
      </c>
    </row>
    <row r="1274" spans="1:14" x14ac:dyDescent="0.2">
      <c r="A1274" t="s">
        <v>202</v>
      </c>
      <c r="B1274" s="1">
        <v>0.4375</v>
      </c>
      <c r="C1274" t="s">
        <v>7</v>
      </c>
      <c r="D1274" t="s">
        <v>8</v>
      </c>
      <c r="E1274" t="s">
        <v>196</v>
      </c>
      <c r="F1274">
        <v>955</v>
      </c>
      <c r="G1274" t="str">
        <f>VLOOKUP(Tabel1[[#This Row],[Gruppe]],Statistikkoder!$A$1:$C$158,2,FALSE)</f>
        <v>    Pendler Bil m/anh. &lt; 1,95 m              </v>
      </c>
      <c r="H1274">
        <v>1</v>
      </c>
      <c r="I1274">
        <v>1</v>
      </c>
      <c r="J1274">
        <v>5</v>
      </c>
      <c r="K1274">
        <f>IF(AND(Tabel1[[#This Row],[Gruppe]]&gt;=610,Tabel1[[#This Row],[Gruppe]]&lt;=765),Tabel1[[#This Row],[Dækmeter]],0)</f>
        <v>0</v>
      </c>
      <c r="L1274" s="17">
        <v>0</v>
      </c>
      <c r="M1274" s="19" t="s">
        <v>3</v>
      </c>
      <c r="N1274" t="str">
        <f>VLOOKUP($F1274,Statistikkoder!$A$2:$C$158,3,FALSE)</f>
        <v>Personbil</v>
      </c>
    </row>
    <row r="1275" spans="1:14" x14ac:dyDescent="0.2">
      <c r="A1275" t="s">
        <v>202</v>
      </c>
      <c r="B1275" s="1">
        <v>0.4375</v>
      </c>
      <c r="C1275" t="s">
        <v>7</v>
      </c>
      <c r="D1275" t="s">
        <v>8</v>
      </c>
      <c r="E1275" t="s">
        <v>196</v>
      </c>
      <c r="F1275">
        <v>996</v>
      </c>
      <c r="G1275" t="str">
        <f>VLOOKUP(Tabel1[[#This Row],[Gruppe]],Statistikkoder!$A$1:$C$158,2,FALSE)</f>
        <v>    Passager i køretøj                            </v>
      </c>
      <c r="H1275">
        <v>553</v>
      </c>
      <c r="I1275">
        <v>553</v>
      </c>
      <c r="J1275">
        <v>0</v>
      </c>
      <c r="K1275">
        <f>IF(AND(Tabel1[[#This Row],[Gruppe]]&gt;=610,Tabel1[[#This Row],[Gruppe]]&lt;=765),Tabel1[[#This Row],[Dækmeter]],0)</f>
        <v>0</v>
      </c>
      <c r="L1275" s="17">
        <v>0</v>
      </c>
      <c r="M1275" s="19" t="s">
        <v>3</v>
      </c>
      <c r="N1275" t="str">
        <f>VLOOKUP($F1275,Statistikkoder!$A$2:$C$158,3,FALSE)</f>
        <v>Passager</v>
      </c>
    </row>
    <row r="1276" spans="1:14" x14ac:dyDescent="0.2">
      <c r="A1276" t="s">
        <v>202</v>
      </c>
      <c r="B1276" s="1">
        <v>0.4375</v>
      </c>
      <c r="C1276" t="s">
        <v>7</v>
      </c>
      <c r="D1276" t="s">
        <v>8</v>
      </c>
      <c r="E1276" t="s">
        <v>196</v>
      </c>
      <c r="F1276">
        <v>997</v>
      </c>
      <c r="G1276" t="str">
        <f>VLOOKUP(Tabel1[[#This Row],[Gruppe]],Statistikkoder!$A$1:$C$158,2,FALSE)</f>
        <v>    Passager ekstra i bil                          </v>
      </c>
      <c r="H1276">
        <v>46</v>
      </c>
      <c r="I1276">
        <v>46</v>
      </c>
      <c r="J1276">
        <v>0</v>
      </c>
      <c r="K1276">
        <f>IF(AND(Tabel1[[#This Row],[Gruppe]]&gt;=610,Tabel1[[#This Row],[Gruppe]]&lt;=765),Tabel1[[#This Row],[Dækmeter]],0)</f>
        <v>0</v>
      </c>
      <c r="L1276" s="17">
        <v>0</v>
      </c>
      <c r="M1276" s="19" t="s">
        <v>3</v>
      </c>
      <c r="N1276" t="str">
        <f>VLOOKUP($F1276,Statistikkoder!$A$2:$C$158,3,FALSE)</f>
        <v>Passager</v>
      </c>
    </row>
    <row r="1277" spans="1:14" x14ac:dyDescent="0.2">
      <c r="A1277" t="s">
        <v>202</v>
      </c>
      <c r="B1277" s="1">
        <v>0.4375</v>
      </c>
      <c r="C1277" t="s">
        <v>6</v>
      </c>
      <c r="D1277" t="s">
        <v>5</v>
      </c>
      <c r="E1277" t="s">
        <v>198</v>
      </c>
      <c r="F1277">
        <v>10</v>
      </c>
      <c r="G1277" t="str">
        <f>VLOOKUP(Tabel1[[#This Row],[Gruppe]],Statistikkoder!$A$1:$C$158,2,FALSE)</f>
        <v>    Voksen gående                    </v>
      </c>
      <c r="H1277">
        <v>17</v>
      </c>
      <c r="I1277">
        <v>17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202</v>
      </c>
      <c r="B1278" s="1">
        <v>0.4375</v>
      </c>
      <c r="C1278" t="s">
        <v>6</v>
      </c>
      <c r="D1278" t="s">
        <v>5</v>
      </c>
      <c r="E1278" t="s">
        <v>198</v>
      </c>
      <c r="F1278">
        <v>14</v>
      </c>
      <c r="G1278" t="str">
        <f>VLOOKUP(Tabel1[[#This Row],[Gruppe]],Statistikkoder!$A$1:$C$158,2,FALSE)</f>
        <v xml:space="preserve">    DSB togrejsende                         </v>
      </c>
      <c r="H1278">
        <v>8</v>
      </c>
      <c r="I1278">
        <v>8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202</v>
      </c>
      <c r="B1279" s="1">
        <v>0.4375</v>
      </c>
      <c r="C1279" t="s">
        <v>6</v>
      </c>
      <c r="D1279" t="s">
        <v>5</v>
      </c>
      <c r="E1279" t="s">
        <v>198</v>
      </c>
      <c r="F1279">
        <v>18</v>
      </c>
      <c r="G1279" t="str">
        <f>VLOOKUP(Tabel1[[#This Row],[Gruppe]],Statistikkoder!$A$1:$C$158,2,FALSE)</f>
        <v xml:space="preserve">    KE Busrejsende                          </v>
      </c>
      <c r="H1279">
        <v>71</v>
      </c>
      <c r="I1279">
        <v>71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202</v>
      </c>
      <c r="B1280" s="1">
        <v>0.4375</v>
      </c>
      <c r="C1280" t="s">
        <v>6</v>
      </c>
      <c r="D1280" t="s">
        <v>5</v>
      </c>
      <c r="E1280" t="s">
        <v>198</v>
      </c>
      <c r="F1280">
        <v>40</v>
      </c>
      <c r="G1280" t="str">
        <f>VLOOKUP(Tabel1[[#This Row],[Gruppe]],Statistikkoder!$A$1:$C$158,2,FALSE)</f>
        <v>    Pensionist gående                </v>
      </c>
      <c r="H1280">
        <v>9</v>
      </c>
      <c r="I1280">
        <v>9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 x14ac:dyDescent="0.2">
      <c r="A1281" t="s">
        <v>202</v>
      </c>
      <c r="B1281" s="1">
        <v>0.4375</v>
      </c>
      <c r="C1281" t="s">
        <v>6</v>
      </c>
      <c r="D1281" t="s">
        <v>5</v>
      </c>
      <c r="E1281" t="s">
        <v>198</v>
      </c>
      <c r="F1281">
        <v>110</v>
      </c>
      <c r="G1281" t="str">
        <f>VLOOKUP(Tabel1[[#This Row],[Gruppe]],Statistikkoder!$A$1:$C$158,2,FALSE)</f>
        <v>    Bil &lt; 1,95 m                            </v>
      </c>
      <c r="H1281">
        <v>118</v>
      </c>
      <c r="I1281">
        <v>336</v>
      </c>
      <c r="J1281">
        <v>708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Personbil</v>
      </c>
    </row>
    <row r="1282" spans="1:14" x14ac:dyDescent="0.2">
      <c r="A1282" t="s">
        <v>202</v>
      </c>
      <c r="B1282" s="1">
        <v>0.4375</v>
      </c>
      <c r="C1282" t="s">
        <v>6</v>
      </c>
      <c r="D1282" t="s">
        <v>5</v>
      </c>
      <c r="E1282" t="s">
        <v>198</v>
      </c>
      <c r="F1282">
        <v>114</v>
      </c>
      <c r="G1282" t="str">
        <f>VLOOKUP(Tabel1[[#This Row],[Gruppe]],Statistikkoder!$A$1:$C$158,2,FALSE)</f>
        <v>    Bil Fribillet                            </v>
      </c>
      <c r="H1282">
        <v>2</v>
      </c>
      <c r="I1282">
        <v>6</v>
      </c>
      <c r="J1282">
        <v>12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Personbil</v>
      </c>
    </row>
    <row r="1283" spans="1:14" x14ac:dyDescent="0.2">
      <c r="A1283" t="s">
        <v>202</v>
      </c>
      <c r="B1283" s="1">
        <v>0.4375</v>
      </c>
      <c r="C1283" t="s">
        <v>6</v>
      </c>
      <c r="D1283" t="s">
        <v>5</v>
      </c>
      <c r="E1283" t="s">
        <v>198</v>
      </c>
      <c r="F1283">
        <v>120</v>
      </c>
      <c r="G1283" t="str">
        <f>VLOOKUP(Tabel1[[#This Row],[Gruppe]],Statistikkoder!$A$1:$C$158,2,FALSE)</f>
        <v>    Bil &gt; 1,95 m                            </v>
      </c>
      <c r="H1283">
        <v>12</v>
      </c>
      <c r="I1283">
        <v>39</v>
      </c>
      <c r="J1283">
        <v>72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202</v>
      </c>
      <c r="B1284" s="1">
        <v>0.4375</v>
      </c>
      <c r="C1284" t="s">
        <v>6</v>
      </c>
      <c r="D1284" t="s">
        <v>5</v>
      </c>
      <c r="E1284" t="s">
        <v>198</v>
      </c>
      <c r="F1284">
        <v>125</v>
      </c>
      <c r="G1284" t="str">
        <f>VLOOKUP(Tabel1[[#This Row],[Gruppe]],Statistikkoder!$A$1:$C$158,2,FALSE)</f>
        <v>    Bil &gt; 1,95 m med anhænger                </v>
      </c>
      <c r="H1284">
        <v>6</v>
      </c>
      <c r="I1284">
        <v>21</v>
      </c>
      <c r="J1284">
        <v>48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Personbil</v>
      </c>
    </row>
    <row r="1285" spans="1:14" x14ac:dyDescent="0.2">
      <c r="A1285" t="s">
        <v>202</v>
      </c>
      <c r="B1285" s="1">
        <v>0.4375</v>
      </c>
      <c r="C1285" t="s">
        <v>6</v>
      </c>
      <c r="D1285" t="s">
        <v>5</v>
      </c>
      <c r="E1285" t="s">
        <v>198</v>
      </c>
      <c r="F1285">
        <v>130</v>
      </c>
      <c r="G1285" t="str">
        <f>VLOOKUP(Tabel1[[#This Row],[Gruppe]],Statistikkoder!$A$1:$C$158,2,FALSE)</f>
        <v>    Bil &lt; 1,95 m pensionist                  </v>
      </c>
      <c r="H1285">
        <v>32</v>
      </c>
      <c r="I1285">
        <v>54</v>
      </c>
      <c r="J1285">
        <v>192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 x14ac:dyDescent="0.2">
      <c r="A1286" t="s">
        <v>202</v>
      </c>
      <c r="B1286" s="1">
        <v>0.4375</v>
      </c>
      <c r="C1286" t="s">
        <v>6</v>
      </c>
      <c r="D1286" t="s">
        <v>5</v>
      </c>
      <c r="E1286" t="s">
        <v>198</v>
      </c>
      <c r="F1286">
        <v>145</v>
      </c>
      <c r="G1286" t="str">
        <f>VLOOKUP(Tabel1[[#This Row],[Gruppe]],Statistikkoder!$A$1:$C$158,2,FALSE)</f>
        <v>    Bil &gt; 1,95 m med anhænger pensionist  </v>
      </c>
      <c r="H1286">
        <v>1</v>
      </c>
      <c r="I1286">
        <v>2</v>
      </c>
      <c r="J1286">
        <v>14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 x14ac:dyDescent="0.2">
      <c r="A1287" t="s">
        <v>202</v>
      </c>
      <c r="B1287" s="1">
        <v>0.4375</v>
      </c>
      <c r="C1287" t="s">
        <v>6</v>
      </c>
      <c r="D1287" t="s">
        <v>5</v>
      </c>
      <c r="E1287" t="s">
        <v>198</v>
      </c>
      <c r="F1287">
        <v>150</v>
      </c>
      <c r="G1287" t="str">
        <f>VLOOKUP(Tabel1[[#This Row],[Gruppe]],Statistikkoder!$A$1:$C$158,2,FALSE)</f>
        <v>    Bil &lt; 2,95 m handicap                </v>
      </c>
      <c r="H1287">
        <v>1</v>
      </c>
      <c r="I1287">
        <v>2</v>
      </c>
      <c r="J1287">
        <v>6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202</v>
      </c>
      <c r="B1288" s="1">
        <v>0.4375</v>
      </c>
      <c r="C1288" t="s">
        <v>6</v>
      </c>
      <c r="D1288" t="s">
        <v>5</v>
      </c>
      <c r="E1288" t="s">
        <v>198</v>
      </c>
      <c r="F1288">
        <v>310</v>
      </c>
      <c r="G1288" t="str">
        <f>VLOOKUP(Tabel1[[#This Row],[Gruppe]],Statistikkoder!$A$1:$C$158,2,FALSE)</f>
        <v>    Autocamper &lt;  8 meter                </v>
      </c>
      <c r="H1288">
        <v>1</v>
      </c>
      <c r="I1288">
        <v>2</v>
      </c>
      <c r="J1288">
        <v>8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Autocamper</v>
      </c>
    </row>
    <row r="1289" spans="1:14" x14ac:dyDescent="0.2">
      <c r="A1289" t="s">
        <v>202</v>
      </c>
      <c r="B1289" s="1">
        <v>0.4375</v>
      </c>
      <c r="C1289" t="s">
        <v>6</v>
      </c>
      <c r="D1289" t="s">
        <v>5</v>
      </c>
      <c r="E1289" t="s">
        <v>198</v>
      </c>
      <c r="F1289">
        <v>320</v>
      </c>
      <c r="G1289" t="str">
        <f>VLOOKUP(Tabel1[[#This Row],[Gruppe]],Statistikkoder!$A$1:$C$158,2,FALSE)</f>
        <v>    Autocamper &lt; 12 meter                </v>
      </c>
      <c r="H1289">
        <v>1</v>
      </c>
      <c r="I1289">
        <v>3</v>
      </c>
      <c r="J1289">
        <v>10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Autocamper</v>
      </c>
    </row>
    <row r="1290" spans="1:14" x14ac:dyDescent="0.2">
      <c r="A1290" t="s">
        <v>202</v>
      </c>
      <c r="B1290" s="1">
        <v>0.4375</v>
      </c>
      <c r="C1290" t="s">
        <v>6</v>
      </c>
      <c r="D1290" t="s">
        <v>5</v>
      </c>
      <c r="E1290" t="s">
        <v>198</v>
      </c>
      <c r="F1290">
        <v>340</v>
      </c>
      <c r="G1290" t="str">
        <f>VLOOKUP(Tabel1[[#This Row],[Gruppe]],Statistikkoder!$A$1:$C$158,2,FALSE)</f>
        <v>    Autocamper &lt; 12 meter pensionist      </v>
      </c>
      <c r="H1290">
        <v>1</v>
      </c>
      <c r="I1290">
        <v>2</v>
      </c>
      <c r="J1290">
        <v>10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Autocamper</v>
      </c>
    </row>
    <row r="1291" spans="1:14" x14ac:dyDescent="0.2">
      <c r="A1291" t="s">
        <v>202</v>
      </c>
      <c r="B1291" s="1">
        <v>0.4375</v>
      </c>
      <c r="C1291" t="s">
        <v>6</v>
      </c>
      <c r="D1291" t="s">
        <v>5</v>
      </c>
      <c r="E1291" t="s">
        <v>198</v>
      </c>
      <c r="F1291">
        <v>410</v>
      </c>
      <c r="G1291" t="str">
        <f>VLOOKUP(Tabel1[[#This Row],[Gruppe]],Statistikkoder!$A$1:$C$158,2,FALSE)</f>
        <v>    MC                                    </v>
      </c>
      <c r="H1291">
        <v>1</v>
      </c>
      <c r="I1291">
        <v>1</v>
      </c>
      <c r="J1291">
        <v>2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MC/Knallert</v>
      </c>
    </row>
    <row r="1292" spans="1:14" x14ac:dyDescent="0.2">
      <c r="A1292" t="s">
        <v>202</v>
      </c>
      <c r="B1292" s="1">
        <v>0.4375</v>
      </c>
      <c r="C1292" t="s">
        <v>6</v>
      </c>
      <c r="D1292" t="s">
        <v>5</v>
      </c>
      <c r="E1292" t="s">
        <v>198</v>
      </c>
      <c r="F1292">
        <v>620</v>
      </c>
      <c r="G1292" t="str">
        <f>VLOOKUP(Tabel1[[#This Row],[Gruppe]],Statistikkoder!$A$1:$C$158,2,FALSE)</f>
        <v>    Bus &lt; 14 m incl. passagerer              </v>
      </c>
      <c r="H1292">
        <v>2</v>
      </c>
      <c r="I1292">
        <v>97</v>
      </c>
      <c r="J1292">
        <v>28</v>
      </c>
      <c r="K1292">
        <f>IF(AND(Tabel1[[#This Row],[Gruppe]]&gt;=610,Tabel1[[#This Row],[Gruppe]]&lt;=765),Tabel1[[#This Row],[Dækmeter]],0)</f>
        <v>28</v>
      </c>
      <c r="L1292">
        <v>0</v>
      </c>
      <c r="M1292" t="s">
        <v>3</v>
      </c>
      <c r="N1292" t="str">
        <f>VLOOKUP($F1292,Statistikkoder!$A$2:$C$158,3,FALSE)</f>
        <v>Bus</v>
      </c>
    </row>
    <row r="1293" spans="1:14" x14ac:dyDescent="0.2">
      <c r="A1293" t="s">
        <v>202</v>
      </c>
      <c r="B1293" s="1">
        <v>0.4375</v>
      </c>
      <c r="C1293" t="s">
        <v>6</v>
      </c>
      <c r="D1293" t="s">
        <v>5</v>
      </c>
      <c r="E1293" t="s">
        <v>198</v>
      </c>
      <c r="F1293">
        <v>930</v>
      </c>
      <c r="G1293" t="str">
        <f>VLOOKUP(Tabel1[[#This Row],[Gruppe]],Statistikkoder!$A$1:$C$158,2,FALSE)</f>
        <v>    Pendler Gående Voksen                    </v>
      </c>
      <c r="H1293">
        <v>1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Passager</v>
      </c>
    </row>
    <row r="1294" spans="1:14" x14ac:dyDescent="0.2">
      <c r="A1294" t="s">
        <v>202</v>
      </c>
      <c r="B1294" s="1">
        <v>0.4375</v>
      </c>
      <c r="C1294" t="s">
        <v>6</v>
      </c>
      <c r="D1294" t="s">
        <v>5</v>
      </c>
      <c r="E1294" t="s">
        <v>198</v>
      </c>
      <c r="F1294">
        <v>945</v>
      </c>
      <c r="G1294" t="str">
        <f>VLOOKUP(Tabel1[[#This Row],[Gruppe]],Statistikkoder!$A$1:$C$158,2,FALSE)</f>
        <v xml:space="preserve">    Pendler Bil &lt; 1,95 m                            </v>
      </c>
      <c r="H1294">
        <v>8</v>
      </c>
      <c r="I1294">
        <v>12</v>
      </c>
      <c r="J1294">
        <v>48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Personbil</v>
      </c>
    </row>
    <row r="1295" spans="1:14" x14ac:dyDescent="0.2">
      <c r="A1295" t="s">
        <v>202</v>
      </c>
      <c r="B1295" s="1">
        <v>0.4375</v>
      </c>
      <c r="C1295" t="s">
        <v>6</v>
      </c>
      <c r="D1295" t="s">
        <v>5</v>
      </c>
      <c r="E1295" t="s">
        <v>198</v>
      </c>
      <c r="F1295">
        <v>996</v>
      </c>
      <c r="G1295" t="str">
        <f>VLOOKUP(Tabel1[[#This Row],[Gruppe]],Statistikkoder!$A$1:$C$158,2,FALSE)</f>
        <v>    Passager i køretøj                            </v>
      </c>
      <c r="H1295">
        <v>577</v>
      </c>
      <c r="I1295">
        <v>577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Passager</v>
      </c>
    </row>
    <row r="1296" spans="1:14" x14ac:dyDescent="0.2">
      <c r="A1296" t="s">
        <v>202</v>
      </c>
      <c r="B1296" s="1">
        <v>0.4375</v>
      </c>
      <c r="C1296" t="s">
        <v>6</v>
      </c>
      <c r="D1296" t="s">
        <v>5</v>
      </c>
      <c r="E1296" t="s">
        <v>198</v>
      </c>
      <c r="F1296">
        <v>997</v>
      </c>
      <c r="G1296" t="str">
        <f>VLOOKUP(Tabel1[[#This Row],[Gruppe]],Statistikkoder!$A$1:$C$158,2,FALSE)</f>
        <v>    Passager ekstra i bil                          </v>
      </c>
      <c r="H1296">
        <v>3</v>
      </c>
      <c r="I1296">
        <v>3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Passager</v>
      </c>
    </row>
    <row r="1297" spans="1:14" x14ac:dyDescent="0.2">
      <c r="A1297" t="s">
        <v>202</v>
      </c>
      <c r="B1297" s="1">
        <v>0.52083333333333337</v>
      </c>
      <c r="C1297" t="s">
        <v>7</v>
      </c>
      <c r="D1297" t="s">
        <v>8</v>
      </c>
      <c r="E1297" t="s">
        <v>198</v>
      </c>
      <c r="F1297">
        <v>10</v>
      </c>
      <c r="G1297" t="str">
        <f>VLOOKUP(Tabel1[[#This Row],[Gruppe]],Statistikkoder!$A$1:$C$158,2,FALSE)</f>
        <v>    Voksen gående                    </v>
      </c>
      <c r="H1297">
        <v>57</v>
      </c>
      <c r="I1297">
        <v>57</v>
      </c>
      <c r="J1297">
        <v>0</v>
      </c>
      <c r="K1297">
        <f>IF(AND(Tabel1[[#This Row],[Gruppe]]&gt;=610,Tabel1[[#This Row],[Gruppe]]&lt;=765),Tabel1[[#This Row],[Dækmeter]],0)</f>
        <v>0</v>
      </c>
      <c r="L1297" s="17">
        <v>0</v>
      </c>
      <c r="M1297" s="19" t="s">
        <v>3</v>
      </c>
      <c r="N1297" t="str">
        <f>VLOOKUP($F1297,Statistikkoder!$A$2:$C$158,3,FALSE)</f>
        <v>Passager</v>
      </c>
    </row>
    <row r="1298" spans="1:14" x14ac:dyDescent="0.2">
      <c r="A1298" t="s">
        <v>202</v>
      </c>
      <c r="B1298" s="1">
        <v>0.52083333333333337</v>
      </c>
      <c r="C1298" t="s">
        <v>7</v>
      </c>
      <c r="D1298" t="s">
        <v>8</v>
      </c>
      <c r="E1298" t="s">
        <v>198</v>
      </c>
      <c r="F1298">
        <v>14</v>
      </c>
      <c r="G1298" t="str">
        <f>VLOOKUP(Tabel1[[#This Row],[Gruppe]],Statistikkoder!$A$1:$C$158,2,FALSE)</f>
        <v xml:space="preserve">    DSB togrejsende                         </v>
      </c>
      <c r="H1298">
        <v>6</v>
      </c>
      <c r="I1298">
        <v>6</v>
      </c>
      <c r="J1298">
        <v>0</v>
      </c>
      <c r="K1298">
        <f>IF(AND(Tabel1[[#This Row],[Gruppe]]&gt;=610,Tabel1[[#This Row],[Gruppe]]&lt;=765),Tabel1[[#This Row],[Dækmeter]],0)</f>
        <v>0</v>
      </c>
      <c r="L1298" s="17">
        <v>0</v>
      </c>
      <c r="M1298" s="19" t="s">
        <v>3</v>
      </c>
      <c r="N1298" t="str">
        <f>VLOOKUP($F1298,Statistikkoder!$A$2:$C$158,3,FALSE)</f>
        <v>Passager</v>
      </c>
    </row>
    <row r="1299" spans="1:14" x14ac:dyDescent="0.2">
      <c r="A1299" t="s">
        <v>202</v>
      </c>
      <c r="B1299" s="1">
        <v>0.52083333333333337</v>
      </c>
      <c r="C1299" t="s">
        <v>7</v>
      </c>
      <c r="D1299" t="s">
        <v>8</v>
      </c>
      <c r="E1299" t="s">
        <v>198</v>
      </c>
      <c r="F1299">
        <v>18</v>
      </c>
      <c r="G1299" t="str">
        <f>VLOOKUP(Tabel1[[#This Row],[Gruppe]],Statistikkoder!$A$1:$C$158,2,FALSE)</f>
        <v xml:space="preserve">    KE Busrejsende                          </v>
      </c>
      <c r="H1299">
        <v>67</v>
      </c>
      <c r="I1299">
        <v>67</v>
      </c>
      <c r="J1299">
        <v>0</v>
      </c>
      <c r="K1299">
        <f>IF(AND(Tabel1[[#This Row],[Gruppe]]&gt;=610,Tabel1[[#This Row],[Gruppe]]&lt;=765),Tabel1[[#This Row],[Dækmeter]],0)</f>
        <v>0</v>
      </c>
      <c r="L1299" s="17">
        <v>0</v>
      </c>
      <c r="M1299" s="19" t="s">
        <v>3</v>
      </c>
      <c r="N1299" t="str">
        <f>VLOOKUP($F1299,Statistikkoder!$A$2:$C$158,3,FALSE)</f>
        <v>Passager</v>
      </c>
    </row>
    <row r="1300" spans="1:14" x14ac:dyDescent="0.2">
      <c r="A1300" t="s">
        <v>202</v>
      </c>
      <c r="B1300" s="1">
        <v>0.52083333333333337</v>
      </c>
      <c r="C1300" t="s">
        <v>7</v>
      </c>
      <c r="D1300" t="s">
        <v>8</v>
      </c>
      <c r="E1300" t="s">
        <v>198</v>
      </c>
      <c r="F1300">
        <v>20</v>
      </c>
      <c r="G1300" t="str">
        <f>VLOOKUP(Tabel1[[#This Row],[Gruppe]],Statistikkoder!$A$1:$C$158,2,FALSE)</f>
        <v>    Barn 12-15 år gående              </v>
      </c>
      <c r="H1300">
        <v>2</v>
      </c>
      <c r="I1300">
        <v>2</v>
      </c>
      <c r="J1300">
        <v>0</v>
      </c>
      <c r="K1300">
        <f>IF(AND(Tabel1[[#This Row],[Gruppe]]&gt;=610,Tabel1[[#This Row],[Gruppe]]&lt;=765),Tabel1[[#This Row],[Dækmeter]],0)</f>
        <v>0</v>
      </c>
      <c r="L1300" s="17">
        <v>0</v>
      </c>
      <c r="M1300" s="19" t="s">
        <v>3</v>
      </c>
      <c r="N1300" t="str">
        <f>VLOOKUP($F1300,Statistikkoder!$A$2:$C$158,3,FALSE)</f>
        <v>Passager</v>
      </c>
    </row>
    <row r="1301" spans="1:14" x14ac:dyDescent="0.2">
      <c r="A1301" t="s">
        <v>202</v>
      </c>
      <c r="B1301" s="1">
        <v>0.52083333333333337</v>
      </c>
      <c r="C1301" t="s">
        <v>7</v>
      </c>
      <c r="D1301" t="s">
        <v>8</v>
      </c>
      <c r="E1301" t="s">
        <v>198</v>
      </c>
      <c r="F1301">
        <v>30</v>
      </c>
      <c r="G1301" t="str">
        <f>VLOOKUP(Tabel1[[#This Row],[Gruppe]],Statistikkoder!$A$1:$C$158,2,FALSE)</f>
        <v>    Barn  0-11 år gående              </v>
      </c>
      <c r="H1301">
        <v>8</v>
      </c>
      <c r="I1301">
        <v>8</v>
      </c>
      <c r="J1301">
        <v>0</v>
      </c>
      <c r="K1301">
        <f>IF(AND(Tabel1[[#This Row],[Gruppe]]&gt;=610,Tabel1[[#This Row],[Gruppe]]&lt;=765),Tabel1[[#This Row],[Dækmeter]],0)</f>
        <v>0</v>
      </c>
      <c r="L1301" s="17">
        <v>0</v>
      </c>
      <c r="M1301" s="19" t="s">
        <v>3</v>
      </c>
      <c r="N1301" t="str">
        <f>VLOOKUP($F1301,Statistikkoder!$A$2:$C$158,3,FALSE)</f>
        <v>Passager</v>
      </c>
    </row>
    <row r="1302" spans="1:14" x14ac:dyDescent="0.2">
      <c r="A1302" t="s">
        <v>202</v>
      </c>
      <c r="B1302" s="1">
        <v>0.52083333333333337</v>
      </c>
      <c r="C1302" t="s">
        <v>7</v>
      </c>
      <c r="D1302" t="s">
        <v>8</v>
      </c>
      <c r="E1302" t="s">
        <v>198</v>
      </c>
      <c r="F1302">
        <v>40</v>
      </c>
      <c r="G1302" t="str">
        <f>VLOOKUP(Tabel1[[#This Row],[Gruppe]],Statistikkoder!$A$1:$C$158,2,FALSE)</f>
        <v>    Pensionist gående                </v>
      </c>
      <c r="H1302">
        <v>11</v>
      </c>
      <c r="I1302">
        <v>11</v>
      </c>
      <c r="J1302">
        <v>0</v>
      </c>
      <c r="K1302">
        <f>IF(AND(Tabel1[[#This Row],[Gruppe]]&gt;=610,Tabel1[[#This Row],[Gruppe]]&lt;=765),Tabel1[[#This Row],[Dækmeter]],0)</f>
        <v>0</v>
      </c>
      <c r="L1302" s="17">
        <v>0</v>
      </c>
      <c r="M1302" s="19" t="s">
        <v>3</v>
      </c>
      <c r="N1302" t="str">
        <f>VLOOKUP($F1302,Statistikkoder!$A$2:$C$158,3,FALSE)</f>
        <v>Passager</v>
      </c>
    </row>
    <row r="1303" spans="1:14" x14ac:dyDescent="0.2">
      <c r="A1303" t="s">
        <v>202</v>
      </c>
      <c r="B1303" s="1">
        <v>0.52083333333333337</v>
      </c>
      <c r="C1303" t="s">
        <v>7</v>
      </c>
      <c r="D1303" t="s">
        <v>8</v>
      </c>
      <c r="E1303" t="s">
        <v>198</v>
      </c>
      <c r="F1303">
        <v>50</v>
      </c>
      <c r="G1303" t="str">
        <f>VLOOKUP(Tabel1[[#This Row],[Gruppe]],Statistikkoder!$A$1:$C$158,2,FALSE)</f>
        <v>    Handicap gående                  </v>
      </c>
      <c r="H1303">
        <v>1</v>
      </c>
      <c r="I1303">
        <v>1</v>
      </c>
      <c r="J1303">
        <v>0</v>
      </c>
      <c r="K1303">
        <f>IF(AND(Tabel1[[#This Row],[Gruppe]]&gt;=610,Tabel1[[#This Row],[Gruppe]]&lt;=765),Tabel1[[#This Row],[Dækmeter]],0)</f>
        <v>0</v>
      </c>
      <c r="L1303" s="17">
        <v>0</v>
      </c>
      <c r="M1303" s="19" t="s">
        <v>3</v>
      </c>
      <c r="N1303" t="str">
        <f>VLOOKUP($F1303,Statistikkoder!$A$2:$C$158,3,FALSE)</f>
        <v>Passager</v>
      </c>
    </row>
    <row r="1304" spans="1:14" x14ac:dyDescent="0.2">
      <c r="A1304" t="s">
        <v>202</v>
      </c>
      <c r="B1304" s="1">
        <v>0.52083333333333337</v>
      </c>
      <c r="C1304" t="s">
        <v>7</v>
      </c>
      <c r="D1304" t="s">
        <v>8</v>
      </c>
      <c r="E1304" t="s">
        <v>198</v>
      </c>
      <c r="F1304">
        <v>110</v>
      </c>
      <c r="G1304" t="str">
        <f>VLOOKUP(Tabel1[[#This Row],[Gruppe]],Statistikkoder!$A$1:$C$158,2,FALSE)</f>
        <v>    Bil &lt; 1,95 m                            </v>
      </c>
      <c r="H1304">
        <v>141</v>
      </c>
      <c r="I1304">
        <v>400</v>
      </c>
      <c r="J1304">
        <v>845</v>
      </c>
      <c r="K1304">
        <f>IF(AND(Tabel1[[#This Row],[Gruppe]]&gt;=610,Tabel1[[#This Row],[Gruppe]]&lt;=765),Tabel1[[#This Row],[Dækmeter]],0)</f>
        <v>0</v>
      </c>
      <c r="L1304" s="17">
        <v>0</v>
      </c>
      <c r="M1304" s="19" t="s">
        <v>3</v>
      </c>
      <c r="N1304" t="str">
        <f>VLOOKUP($F1304,Statistikkoder!$A$2:$C$158,3,FALSE)</f>
        <v>Personbil</v>
      </c>
    </row>
    <row r="1305" spans="1:14" x14ac:dyDescent="0.2">
      <c r="A1305" t="s">
        <v>202</v>
      </c>
      <c r="B1305" s="1">
        <v>0.52083333333333337</v>
      </c>
      <c r="C1305" t="s">
        <v>7</v>
      </c>
      <c r="D1305" t="s">
        <v>8</v>
      </c>
      <c r="E1305" t="s">
        <v>198</v>
      </c>
      <c r="F1305">
        <v>115</v>
      </c>
      <c r="G1305" t="str">
        <f>VLOOKUP(Tabel1[[#This Row],[Gruppe]],Statistikkoder!$A$1:$C$158,2,FALSE)</f>
        <v>    Bil &lt; 1,95 m med anhænger                </v>
      </c>
      <c r="H1305">
        <v>2</v>
      </c>
      <c r="I1305">
        <v>5</v>
      </c>
      <c r="J1305">
        <v>15</v>
      </c>
      <c r="K1305">
        <f>IF(AND(Tabel1[[#This Row],[Gruppe]]&gt;=610,Tabel1[[#This Row],[Gruppe]]&lt;=765),Tabel1[[#This Row],[Dækmeter]],0)</f>
        <v>0</v>
      </c>
      <c r="L1305" s="17">
        <v>0</v>
      </c>
      <c r="M1305" s="19" t="s">
        <v>3</v>
      </c>
      <c r="N1305" t="str">
        <f>VLOOKUP($F1305,Statistikkoder!$A$2:$C$158,3,FALSE)</f>
        <v>Personbil</v>
      </c>
    </row>
    <row r="1306" spans="1:14" x14ac:dyDescent="0.2">
      <c r="A1306" t="s">
        <v>202</v>
      </c>
      <c r="B1306" s="1">
        <v>0.52083333333333337</v>
      </c>
      <c r="C1306" t="s">
        <v>7</v>
      </c>
      <c r="D1306" t="s">
        <v>8</v>
      </c>
      <c r="E1306" t="s">
        <v>198</v>
      </c>
      <c r="F1306">
        <v>120</v>
      </c>
      <c r="G1306" t="str">
        <f>VLOOKUP(Tabel1[[#This Row],[Gruppe]],Statistikkoder!$A$1:$C$158,2,FALSE)</f>
        <v>    Bil &gt; 1,95 m                            </v>
      </c>
      <c r="H1306">
        <v>9</v>
      </c>
      <c r="I1306">
        <v>35</v>
      </c>
      <c r="J1306">
        <v>54</v>
      </c>
      <c r="K1306">
        <f>IF(AND(Tabel1[[#This Row],[Gruppe]]&gt;=610,Tabel1[[#This Row],[Gruppe]]&lt;=765),Tabel1[[#This Row],[Dækmeter]],0)</f>
        <v>0</v>
      </c>
      <c r="L1306" s="17">
        <v>0</v>
      </c>
      <c r="M1306" s="19" t="s">
        <v>3</v>
      </c>
      <c r="N1306" t="str">
        <f>VLOOKUP($F1306,Statistikkoder!$A$2:$C$158,3,FALSE)</f>
        <v>Personbil</v>
      </c>
    </row>
    <row r="1307" spans="1:14" x14ac:dyDescent="0.2">
      <c r="A1307" t="s">
        <v>202</v>
      </c>
      <c r="B1307" s="1">
        <v>0.52083333333333337</v>
      </c>
      <c r="C1307" t="s">
        <v>7</v>
      </c>
      <c r="D1307" t="s">
        <v>8</v>
      </c>
      <c r="E1307" t="s">
        <v>198</v>
      </c>
      <c r="F1307">
        <v>125</v>
      </c>
      <c r="G1307" t="str">
        <f>VLOOKUP(Tabel1[[#This Row],[Gruppe]],Statistikkoder!$A$1:$C$158,2,FALSE)</f>
        <v>    Bil &gt; 1,95 m med anhænger                </v>
      </c>
      <c r="H1307">
        <v>3</v>
      </c>
      <c r="I1307">
        <v>6</v>
      </c>
      <c r="J1307">
        <v>15</v>
      </c>
      <c r="K1307">
        <f>IF(AND(Tabel1[[#This Row],[Gruppe]]&gt;=610,Tabel1[[#This Row],[Gruppe]]&lt;=765),Tabel1[[#This Row],[Dækmeter]],0)</f>
        <v>0</v>
      </c>
      <c r="L1307" s="17">
        <v>0</v>
      </c>
      <c r="M1307" s="19" t="s">
        <v>3</v>
      </c>
      <c r="N1307" t="str">
        <f>VLOOKUP($F1307,Statistikkoder!$A$2:$C$158,3,FALSE)</f>
        <v>Personbil</v>
      </c>
    </row>
    <row r="1308" spans="1:14" x14ac:dyDescent="0.2">
      <c r="A1308" t="s">
        <v>202</v>
      </c>
      <c r="B1308" s="1">
        <v>0.52083333333333337</v>
      </c>
      <c r="C1308" t="s">
        <v>7</v>
      </c>
      <c r="D1308" t="s">
        <v>8</v>
      </c>
      <c r="E1308" t="s">
        <v>198</v>
      </c>
      <c r="F1308">
        <v>130</v>
      </c>
      <c r="G1308" t="str">
        <f>VLOOKUP(Tabel1[[#This Row],[Gruppe]],Statistikkoder!$A$1:$C$158,2,FALSE)</f>
        <v>    Bil &lt; 1,95 m pensionist                  </v>
      </c>
      <c r="H1308">
        <v>43</v>
      </c>
      <c r="I1308">
        <v>81</v>
      </c>
      <c r="J1308">
        <v>258</v>
      </c>
      <c r="K1308">
        <f>IF(AND(Tabel1[[#This Row],[Gruppe]]&gt;=610,Tabel1[[#This Row],[Gruppe]]&lt;=765),Tabel1[[#This Row],[Dækmeter]],0)</f>
        <v>0</v>
      </c>
      <c r="L1308" s="17">
        <v>0</v>
      </c>
      <c r="M1308" s="19" t="s">
        <v>3</v>
      </c>
      <c r="N1308" t="str">
        <f>VLOOKUP($F1308,Statistikkoder!$A$2:$C$158,3,FALSE)</f>
        <v>Personbil</v>
      </c>
    </row>
    <row r="1309" spans="1:14" x14ac:dyDescent="0.2">
      <c r="A1309" t="s">
        <v>202</v>
      </c>
      <c r="B1309" s="1">
        <v>0.52083333333333337</v>
      </c>
      <c r="C1309" t="s">
        <v>7</v>
      </c>
      <c r="D1309" t="s">
        <v>8</v>
      </c>
      <c r="E1309" t="s">
        <v>198</v>
      </c>
      <c r="F1309">
        <v>145</v>
      </c>
      <c r="G1309" t="str">
        <f>VLOOKUP(Tabel1[[#This Row],[Gruppe]],Statistikkoder!$A$1:$C$158,2,FALSE)</f>
        <v>    Bil &gt; 1,95 m med anhænger pensionist  </v>
      </c>
      <c r="H1309">
        <v>1</v>
      </c>
      <c r="I1309">
        <v>2</v>
      </c>
      <c r="J1309">
        <v>14</v>
      </c>
      <c r="K1309">
        <f>IF(AND(Tabel1[[#This Row],[Gruppe]]&gt;=610,Tabel1[[#This Row],[Gruppe]]&lt;=765),Tabel1[[#This Row],[Dækmeter]],0)</f>
        <v>0</v>
      </c>
      <c r="L1309" s="17">
        <v>0</v>
      </c>
      <c r="M1309" s="19" t="s">
        <v>3</v>
      </c>
      <c r="N1309" t="str">
        <f>VLOOKUP($F1309,Statistikkoder!$A$2:$C$158,3,FALSE)</f>
        <v>Personbil</v>
      </c>
    </row>
    <row r="1310" spans="1:14" x14ac:dyDescent="0.2">
      <c r="A1310" t="s">
        <v>202</v>
      </c>
      <c r="B1310" s="1">
        <v>0.52083333333333337</v>
      </c>
      <c r="C1310" t="s">
        <v>7</v>
      </c>
      <c r="D1310" t="s">
        <v>8</v>
      </c>
      <c r="E1310" t="s">
        <v>198</v>
      </c>
      <c r="F1310">
        <v>150</v>
      </c>
      <c r="G1310" t="str">
        <f>VLOOKUP(Tabel1[[#This Row],[Gruppe]],Statistikkoder!$A$1:$C$158,2,FALSE)</f>
        <v>    Bil &lt; 2,95 m handicap                </v>
      </c>
      <c r="H1310">
        <v>3</v>
      </c>
      <c r="I1310">
        <v>6</v>
      </c>
      <c r="J1310">
        <v>18</v>
      </c>
      <c r="K1310">
        <f>IF(AND(Tabel1[[#This Row],[Gruppe]]&gt;=610,Tabel1[[#This Row],[Gruppe]]&lt;=765),Tabel1[[#This Row],[Dækmeter]],0)</f>
        <v>0</v>
      </c>
      <c r="L1310" s="17">
        <v>0</v>
      </c>
      <c r="M1310" s="19" t="s">
        <v>3</v>
      </c>
      <c r="N1310" t="str">
        <f>VLOOKUP($F1310,Statistikkoder!$A$2:$C$158,3,FALSE)</f>
        <v>Personbil</v>
      </c>
    </row>
    <row r="1311" spans="1:14" x14ac:dyDescent="0.2">
      <c r="A1311" t="s">
        <v>202</v>
      </c>
      <c r="B1311" s="1">
        <v>0.52083333333333337</v>
      </c>
      <c r="C1311" t="s">
        <v>7</v>
      </c>
      <c r="D1311" t="s">
        <v>8</v>
      </c>
      <c r="E1311" t="s">
        <v>198</v>
      </c>
      <c r="F1311">
        <v>310</v>
      </c>
      <c r="G1311" t="str">
        <f>VLOOKUP(Tabel1[[#This Row],[Gruppe]],Statistikkoder!$A$1:$C$158,2,FALSE)</f>
        <v>    Autocamper &lt;  8 meter                </v>
      </c>
      <c r="H1311">
        <v>2</v>
      </c>
      <c r="I1311">
        <v>4</v>
      </c>
      <c r="J1311">
        <v>16</v>
      </c>
      <c r="K1311">
        <f>IF(AND(Tabel1[[#This Row],[Gruppe]]&gt;=610,Tabel1[[#This Row],[Gruppe]]&lt;=765),Tabel1[[#This Row],[Dækmeter]],0)</f>
        <v>0</v>
      </c>
      <c r="L1311" s="17">
        <v>0</v>
      </c>
      <c r="M1311" s="19" t="s">
        <v>3</v>
      </c>
      <c r="N1311" t="str">
        <f>VLOOKUP($F1311,Statistikkoder!$A$2:$C$158,3,FALSE)</f>
        <v>Autocamper</v>
      </c>
    </row>
    <row r="1312" spans="1:14" x14ac:dyDescent="0.2">
      <c r="A1312" t="s">
        <v>202</v>
      </c>
      <c r="B1312" s="1">
        <v>0.52083333333333337</v>
      </c>
      <c r="C1312" t="s">
        <v>7</v>
      </c>
      <c r="D1312" t="s">
        <v>8</v>
      </c>
      <c r="E1312" t="s">
        <v>198</v>
      </c>
      <c r="F1312">
        <v>510</v>
      </c>
      <c r="G1312" t="str">
        <f>VLOOKUP(Tabel1[[#This Row],[Gruppe]],Statistikkoder!$A$1:$C$158,2,FALSE)</f>
        <v>    Cykel Voksen                            </v>
      </c>
      <c r="H1312">
        <v>16</v>
      </c>
      <c r="I1312">
        <v>0</v>
      </c>
      <c r="J1312">
        <v>16</v>
      </c>
      <c r="K1312">
        <f>IF(AND(Tabel1[[#This Row],[Gruppe]]&gt;=610,Tabel1[[#This Row],[Gruppe]]&lt;=765),Tabel1[[#This Row],[Dækmeter]],0)</f>
        <v>0</v>
      </c>
      <c r="L1312" s="17">
        <v>0</v>
      </c>
      <c r="M1312" s="19" t="s">
        <v>3</v>
      </c>
      <c r="N1312" t="str">
        <f>VLOOKUP($F1312,Statistikkoder!$A$2:$C$158,3,FALSE)</f>
        <v>Cykel</v>
      </c>
    </row>
    <row r="1313" spans="1:14" x14ac:dyDescent="0.2">
      <c r="A1313" t="s">
        <v>202</v>
      </c>
      <c r="B1313" s="1">
        <v>0.52083333333333337</v>
      </c>
      <c r="C1313" t="s">
        <v>7</v>
      </c>
      <c r="D1313" t="s">
        <v>8</v>
      </c>
      <c r="E1313" t="s">
        <v>198</v>
      </c>
      <c r="F1313">
        <v>620</v>
      </c>
      <c r="G1313" t="str">
        <f>VLOOKUP(Tabel1[[#This Row],[Gruppe]],Statistikkoder!$A$1:$C$158,2,FALSE)</f>
        <v>    Bus &lt; 14 m incl. passagerer              </v>
      </c>
      <c r="H1313">
        <v>1</v>
      </c>
      <c r="I1313">
        <v>83</v>
      </c>
      <c r="J1313">
        <v>14</v>
      </c>
      <c r="K1313">
        <f>IF(AND(Tabel1[[#This Row],[Gruppe]]&gt;=610,Tabel1[[#This Row],[Gruppe]]&lt;=765),Tabel1[[#This Row],[Dækmeter]],0)</f>
        <v>14</v>
      </c>
      <c r="L1313" s="17">
        <v>0</v>
      </c>
      <c r="M1313" s="19" t="s">
        <v>3</v>
      </c>
      <c r="N1313" t="str">
        <f>VLOOKUP($F1313,Statistikkoder!$A$2:$C$158,3,FALSE)</f>
        <v>Bus</v>
      </c>
    </row>
    <row r="1314" spans="1:14" x14ac:dyDescent="0.2">
      <c r="A1314" t="s">
        <v>202</v>
      </c>
      <c r="B1314" s="1">
        <v>0.52083333333333337</v>
      </c>
      <c r="C1314" t="s">
        <v>7</v>
      </c>
      <c r="D1314" t="s">
        <v>8</v>
      </c>
      <c r="E1314" t="s">
        <v>198</v>
      </c>
      <c r="F1314">
        <v>945</v>
      </c>
      <c r="G1314" t="str">
        <f>VLOOKUP(Tabel1[[#This Row],[Gruppe]],Statistikkoder!$A$1:$C$158,2,FALSE)</f>
        <v xml:space="preserve">    Pendler Bil &lt; 1,95 m                            </v>
      </c>
      <c r="H1314">
        <v>10</v>
      </c>
      <c r="I1314">
        <v>23</v>
      </c>
      <c r="J1314">
        <v>59</v>
      </c>
      <c r="K1314">
        <f>IF(AND(Tabel1[[#This Row],[Gruppe]]&gt;=610,Tabel1[[#This Row],[Gruppe]]&lt;=765),Tabel1[[#This Row],[Dækmeter]],0)</f>
        <v>0</v>
      </c>
      <c r="L1314" s="17">
        <v>0</v>
      </c>
      <c r="M1314" s="19" t="s">
        <v>3</v>
      </c>
      <c r="N1314" t="str">
        <f>VLOOKUP($F1314,Statistikkoder!$A$2:$C$158,3,FALSE)</f>
        <v>Personbil</v>
      </c>
    </row>
    <row r="1315" spans="1:14" x14ac:dyDescent="0.2">
      <c r="A1315" t="s">
        <v>202</v>
      </c>
      <c r="B1315" s="1">
        <v>0.52083333333333337</v>
      </c>
      <c r="C1315" t="s">
        <v>7</v>
      </c>
      <c r="D1315" t="s">
        <v>8</v>
      </c>
      <c r="E1315" t="s">
        <v>198</v>
      </c>
      <c r="F1315">
        <v>996</v>
      </c>
      <c r="G1315" t="str">
        <f>VLOOKUP(Tabel1[[#This Row],[Gruppe]],Statistikkoder!$A$1:$C$158,2,FALSE)</f>
        <v>    Passager i køretøj                            </v>
      </c>
      <c r="H1315">
        <v>645</v>
      </c>
      <c r="I1315">
        <v>645</v>
      </c>
      <c r="J1315">
        <v>0</v>
      </c>
      <c r="K1315">
        <f>IF(AND(Tabel1[[#This Row],[Gruppe]]&gt;=610,Tabel1[[#This Row],[Gruppe]]&lt;=765),Tabel1[[#This Row],[Dækmeter]],0)</f>
        <v>0</v>
      </c>
      <c r="L1315" s="17">
        <v>0</v>
      </c>
      <c r="M1315" s="19" t="s">
        <v>3</v>
      </c>
      <c r="N1315" t="str">
        <f>VLOOKUP($F1315,Statistikkoder!$A$2:$C$158,3,FALSE)</f>
        <v>Passager</v>
      </c>
    </row>
    <row r="1316" spans="1:14" x14ac:dyDescent="0.2">
      <c r="A1316" t="s">
        <v>202</v>
      </c>
      <c r="B1316" s="1">
        <v>0.52083333333333337</v>
      </c>
      <c r="C1316" t="s">
        <v>7</v>
      </c>
      <c r="D1316" t="s">
        <v>8</v>
      </c>
      <c r="E1316" t="s">
        <v>198</v>
      </c>
      <c r="F1316">
        <v>997</v>
      </c>
      <c r="G1316" t="str">
        <f>VLOOKUP(Tabel1[[#This Row],[Gruppe]],Statistikkoder!$A$1:$C$158,2,FALSE)</f>
        <v>    Passager ekstra i bil                          </v>
      </c>
      <c r="H1316">
        <v>29</v>
      </c>
      <c r="I1316">
        <v>29</v>
      </c>
      <c r="J1316">
        <v>0</v>
      </c>
      <c r="K1316">
        <f>IF(AND(Tabel1[[#This Row],[Gruppe]]&gt;=610,Tabel1[[#This Row],[Gruppe]]&lt;=765),Tabel1[[#This Row],[Dækmeter]],0)</f>
        <v>0</v>
      </c>
      <c r="L1316" s="17">
        <v>0</v>
      </c>
      <c r="M1316" s="19" t="s">
        <v>3</v>
      </c>
      <c r="N1316" t="str">
        <f>VLOOKUP($F1316,Statistikkoder!$A$2:$C$158,3,FALSE)</f>
        <v>Passager</v>
      </c>
    </row>
    <row r="1317" spans="1:14" x14ac:dyDescent="0.2">
      <c r="A1317" t="s">
        <v>202</v>
      </c>
      <c r="B1317" s="1">
        <v>0.52083333333333337</v>
      </c>
      <c r="C1317" t="s">
        <v>6</v>
      </c>
      <c r="D1317" t="s">
        <v>5</v>
      </c>
      <c r="E1317" t="s">
        <v>196</v>
      </c>
      <c r="F1317">
        <v>10</v>
      </c>
      <c r="G1317" t="str">
        <f>VLOOKUP(Tabel1[[#This Row],[Gruppe]],Statistikkoder!$A$1:$C$158,2,FALSE)</f>
        <v>    Voksen gående                    </v>
      </c>
      <c r="H1317">
        <v>21</v>
      </c>
      <c r="I1317">
        <v>21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Passager</v>
      </c>
    </row>
    <row r="1318" spans="1:14" x14ac:dyDescent="0.2">
      <c r="A1318" t="s">
        <v>202</v>
      </c>
      <c r="B1318" s="1">
        <v>0.52083333333333337</v>
      </c>
      <c r="C1318" t="s">
        <v>6</v>
      </c>
      <c r="D1318" t="s">
        <v>5</v>
      </c>
      <c r="E1318" t="s">
        <v>196</v>
      </c>
      <c r="F1318">
        <v>14</v>
      </c>
      <c r="G1318" t="str">
        <f>VLOOKUP(Tabel1[[#This Row],[Gruppe]],Statistikkoder!$A$1:$C$158,2,FALSE)</f>
        <v xml:space="preserve">    DSB togrejsende                         </v>
      </c>
      <c r="H1318">
        <v>8</v>
      </c>
      <c r="I1318">
        <v>8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Passager</v>
      </c>
    </row>
    <row r="1319" spans="1:14" x14ac:dyDescent="0.2">
      <c r="A1319" t="s">
        <v>202</v>
      </c>
      <c r="B1319" s="1">
        <v>0.52083333333333337</v>
      </c>
      <c r="C1319" t="s">
        <v>6</v>
      </c>
      <c r="D1319" t="s">
        <v>5</v>
      </c>
      <c r="E1319" t="s">
        <v>196</v>
      </c>
      <c r="F1319">
        <v>18</v>
      </c>
      <c r="G1319" t="str">
        <f>VLOOKUP(Tabel1[[#This Row],[Gruppe]],Statistikkoder!$A$1:$C$158,2,FALSE)</f>
        <v xml:space="preserve">    KE Busrejsende                          </v>
      </c>
      <c r="H1319">
        <v>71</v>
      </c>
      <c r="I1319">
        <v>71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Passager</v>
      </c>
    </row>
    <row r="1320" spans="1:14" x14ac:dyDescent="0.2">
      <c r="A1320" t="s">
        <v>202</v>
      </c>
      <c r="B1320" s="1">
        <v>0.52083333333333337</v>
      </c>
      <c r="C1320" t="s">
        <v>6</v>
      </c>
      <c r="D1320" t="s">
        <v>5</v>
      </c>
      <c r="E1320" t="s">
        <v>196</v>
      </c>
      <c r="F1320">
        <v>20</v>
      </c>
      <c r="G1320" t="str">
        <f>VLOOKUP(Tabel1[[#This Row],[Gruppe]],Statistikkoder!$A$1:$C$158,2,FALSE)</f>
        <v>    Barn 12-15 år gående              </v>
      </c>
      <c r="H1320">
        <v>1</v>
      </c>
      <c r="I1320">
        <v>1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Passager</v>
      </c>
    </row>
    <row r="1321" spans="1:14" x14ac:dyDescent="0.2">
      <c r="A1321" t="s">
        <v>202</v>
      </c>
      <c r="B1321" s="1">
        <v>0.52083333333333337</v>
      </c>
      <c r="C1321" t="s">
        <v>6</v>
      </c>
      <c r="D1321" t="s">
        <v>5</v>
      </c>
      <c r="E1321" t="s">
        <v>196</v>
      </c>
      <c r="F1321">
        <v>30</v>
      </c>
      <c r="G1321" t="str">
        <f>VLOOKUP(Tabel1[[#This Row],[Gruppe]],Statistikkoder!$A$1:$C$158,2,FALSE)</f>
        <v>    Barn  0-11 år gående              </v>
      </c>
      <c r="H1321">
        <v>3</v>
      </c>
      <c r="I1321">
        <v>3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Passager</v>
      </c>
    </row>
    <row r="1322" spans="1:14" x14ac:dyDescent="0.2">
      <c r="A1322" t="s">
        <v>202</v>
      </c>
      <c r="B1322" s="1">
        <v>0.52083333333333337</v>
      </c>
      <c r="C1322" t="s">
        <v>6</v>
      </c>
      <c r="D1322" t="s">
        <v>5</v>
      </c>
      <c r="E1322" t="s">
        <v>196</v>
      </c>
      <c r="F1322">
        <v>40</v>
      </c>
      <c r="G1322" t="str">
        <f>VLOOKUP(Tabel1[[#This Row],[Gruppe]],Statistikkoder!$A$1:$C$158,2,FALSE)</f>
        <v>    Pensionist gående                </v>
      </c>
      <c r="H1322">
        <v>1</v>
      </c>
      <c r="I1322">
        <v>1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Passager</v>
      </c>
    </row>
    <row r="1323" spans="1:14" x14ac:dyDescent="0.2">
      <c r="A1323" t="s">
        <v>202</v>
      </c>
      <c r="B1323" s="1">
        <v>0.52083333333333337</v>
      </c>
      <c r="C1323" t="s">
        <v>6</v>
      </c>
      <c r="D1323" t="s">
        <v>5</v>
      </c>
      <c r="E1323" t="s">
        <v>196</v>
      </c>
      <c r="F1323">
        <v>110</v>
      </c>
      <c r="G1323" t="str">
        <f>VLOOKUP(Tabel1[[#This Row],[Gruppe]],Statistikkoder!$A$1:$C$158,2,FALSE)</f>
        <v>    Bil &lt; 1,95 m                            </v>
      </c>
      <c r="H1323">
        <v>98</v>
      </c>
      <c r="I1323">
        <v>264</v>
      </c>
      <c r="J1323">
        <v>587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Personbil</v>
      </c>
    </row>
    <row r="1324" spans="1:14" x14ac:dyDescent="0.2">
      <c r="A1324" t="s">
        <v>202</v>
      </c>
      <c r="B1324" s="1">
        <v>0.52083333333333337</v>
      </c>
      <c r="C1324" t="s">
        <v>6</v>
      </c>
      <c r="D1324" t="s">
        <v>5</v>
      </c>
      <c r="E1324" t="s">
        <v>196</v>
      </c>
      <c r="F1324">
        <v>114</v>
      </c>
      <c r="G1324" t="str">
        <f>VLOOKUP(Tabel1[[#This Row],[Gruppe]],Statistikkoder!$A$1:$C$158,2,FALSE)</f>
        <v>    Bil Fribillet                            </v>
      </c>
      <c r="H1324">
        <v>1</v>
      </c>
      <c r="I1324">
        <v>4</v>
      </c>
      <c r="J1324">
        <v>5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Personbil</v>
      </c>
    </row>
    <row r="1325" spans="1:14" x14ac:dyDescent="0.2">
      <c r="A1325" t="s">
        <v>202</v>
      </c>
      <c r="B1325" s="1">
        <v>0.52083333333333337</v>
      </c>
      <c r="C1325" t="s">
        <v>6</v>
      </c>
      <c r="D1325" t="s">
        <v>5</v>
      </c>
      <c r="E1325" t="s">
        <v>196</v>
      </c>
      <c r="F1325">
        <v>115</v>
      </c>
      <c r="G1325" t="str">
        <f>VLOOKUP(Tabel1[[#This Row],[Gruppe]],Statistikkoder!$A$1:$C$158,2,FALSE)</f>
        <v>    Bil &lt; 1,95 m med anhænger                </v>
      </c>
      <c r="H1325">
        <v>3</v>
      </c>
      <c r="I1325">
        <v>11</v>
      </c>
      <c r="J1325">
        <v>15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Personbil</v>
      </c>
    </row>
    <row r="1326" spans="1:14" x14ac:dyDescent="0.2">
      <c r="A1326" t="s">
        <v>202</v>
      </c>
      <c r="B1326" s="1">
        <v>0.52083333333333337</v>
      </c>
      <c r="C1326" t="s">
        <v>6</v>
      </c>
      <c r="D1326" t="s">
        <v>5</v>
      </c>
      <c r="E1326" t="s">
        <v>196</v>
      </c>
      <c r="F1326">
        <v>120</v>
      </c>
      <c r="G1326" t="str">
        <f>VLOOKUP(Tabel1[[#This Row],[Gruppe]],Statistikkoder!$A$1:$C$158,2,FALSE)</f>
        <v>    Bil &gt; 1,95 m                            </v>
      </c>
      <c r="H1326">
        <v>8</v>
      </c>
      <c r="I1326">
        <v>27</v>
      </c>
      <c r="J1326">
        <v>48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Personbil</v>
      </c>
    </row>
    <row r="1327" spans="1:14" x14ac:dyDescent="0.2">
      <c r="A1327" t="s">
        <v>202</v>
      </c>
      <c r="B1327" s="1">
        <v>0.52083333333333337</v>
      </c>
      <c r="C1327" t="s">
        <v>6</v>
      </c>
      <c r="D1327" t="s">
        <v>5</v>
      </c>
      <c r="E1327" t="s">
        <v>196</v>
      </c>
      <c r="F1327">
        <v>125</v>
      </c>
      <c r="G1327" t="str">
        <f>VLOOKUP(Tabel1[[#This Row],[Gruppe]],Statistikkoder!$A$1:$C$158,2,FALSE)</f>
        <v>    Bil &gt; 1,95 m med anhænger                </v>
      </c>
      <c r="H1327">
        <v>9</v>
      </c>
      <c r="I1327">
        <v>28</v>
      </c>
      <c r="J1327">
        <v>45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Personbil</v>
      </c>
    </row>
    <row r="1328" spans="1:14" x14ac:dyDescent="0.2">
      <c r="A1328" t="s">
        <v>202</v>
      </c>
      <c r="B1328" s="1">
        <v>0.52083333333333337</v>
      </c>
      <c r="C1328" t="s">
        <v>6</v>
      </c>
      <c r="D1328" t="s">
        <v>5</v>
      </c>
      <c r="E1328" t="s">
        <v>196</v>
      </c>
      <c r="F1328">
        <v>130</v>
      </c>
      <c r="G1328" t="str">
        <f>VLOOKUP(Tabel1[[#This Row],[Gruppe]],Statistikkoder!$A$1:$C$158,2,FALSE)</f>
        <v>    Bil &lt; 1,95 m pensionist                  </v>
      </c>
      <c r="H1328">
        <v>62</v>
      </c>
      <c r="I1328">
        <v>113</v>
      </c>
      <c r="J1328">
        <v>372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Personbil</v>
      </c>
    </row>
    <row r="1329" spans="1:14" x14ac:dyDescent="0.2">
      <c r="A1329" t="s">
        <v>202</v>
      </c>
      <c r="B1329" s="1">
        <v>0.52083333333333337</v>
      </c>
      <c r="C1329" t="s">
        <v>6</v>
      </c>
      <c r="D1329" t="s">
        <v>5</v>
      </c>
      <c r="E1329" t="s">
        <v>196</v>
      </c>
      <c r="F1329">
        <v>140</v>
      </c>
      <c r="G1329" t="str">
        <f>VLOOKUP(Tabel1[[#This Row],[Gruppe]],Statistikkoder!$A$1:$C$158,2,FALSE)</f>
        <v>    Bil &gt; 1,95 m pensionist              </v>
      </c>
      <c r="H1329">
        <v>2</v>
      </c>
      <c r="I1329">
        <v>4</v>
      </c>
      <c r="J1329">
        <v>12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Personbil</v>
      </c>
    </row>
    <row r="1330" spans="1:14" x14ac:dyDescent="0.2">
      <c r="A1330" t="s">
        <v>202</v>
      </c>
      <c r="B1330" s="1">
        <v>0.52083333333333337</v>
      </c>
      <c r="C1330" t="s">
        <v>6</v>
      </c>
      <c r="D1330" t="s">
        <v>5</v>
      </c>
      <c r="E1330" t="s">
        <v>196</v>
      </c>
      <c r="F1330">
        <v>145</v>
      </c>
      <c r="G1330" t="str">
        <f>VLOOKUP(Tabel1[[#This Row],[Gruppe]],Statistikkoder!$A$1:$C$158,2,FALSE)</f>
        <v>    Bil &gt; 1,95 m med anhænger pensionist  </v>
      </c>
      <c r="H1330">
        <v>2</v>
      </c>
      <c r="I1330">
        <v>4</v>
      </c>
      <c r="J1330">
        <v>30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202</v>
      </c>
      <c r="B1331" s="1">
        <v>0.52083333333333337</v>
      </c>
      <c r="C1331" t="s">
        <v>6</v>
      </c>
      <c r="D1331" t="s">
        <v>5</v>
      </c>
      <c r="E1331" t="s">
        <v>196</v>
      </c>
      <c r="F1331">
        <v>150</v>
      </c>
      <c r="G1331" t="str">
        <f>VLOOKUP(Tabel1[[#This Row],[Gruppe]],Statistikkoder!$A$1:$C$158,2,FALSE)</f>
        <v>    Bil &lt; 2,95 m handicap                </v>
      </c>
      <c r="H1331">
        <v>5</v>
      </c>
      <c r="I1331">
        <v>10</v>
      </c>
      <c r="J1331">
        <v>30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202</v>
      </c>
      <c r="B1332" s="1">
        <v>0.52083333333333337</v>
      </c>
      <c r="C1332" t="s">
        <v>6</v>
      </c>
      <c r="D1332" t="s">
        <v>5</v>
      </c>
      <c r="E1332" t="s">
        <v>196</v>
      </c>
      <c r="F1332">
        <v>310</v>
      </c>
      <c r="G1332" t="str">
        <f>VLOOKUP(Tabel1[[#This Row],[Gruppe]],Statistikkoder!$A$1:$C$158,2,FALSE)</f>
        <v>    Autocamper &lt;  8 meter                </v>
      </c>
      <c r="H1332">
        <v>4</v>
      </c>
      <c r="I1332">
        <v>8</v>
      </c>
      <c r="J1332">
        <v>32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Autocamper</v>
      </c>
    </row>
    <row r="1333" spans="1:14" x14ac:dyDescent="0.2">
      <c r="A1333" t="s">
        <v>202</v>
      </c>
      <c r="B1333" s="1">
        <v>0.52083333333333337</v>
      </c>
      <c r="C1333" t="s">
        <v>6</v>
      </c>
      <c r="D1333" t="s">
        <v>5</v>
      </c>
      <c r="E1333" t="s">
        <v>196</v>
      </c>
      <c r="F1333">
        <v>320</v>
      </c>
      <c r="G1333" t="str">
        <f>VLOOKUP(Tabel1[[#This Row],[Gruppe]],Statistikkoder!$A$1:$C$158,2,FALSE)</f>
        <v>    Autocamper &lt; 12 meter                </v>
      </c>
      <c r="H1333">
        <v>1</v>
      </c>
      <c r="I1333">
        <v>2</v>
      </c>
      <c r="J1333">
        <v>10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Autocamper</v>
      </c>
    </row>
    <row r="1334" spans="1:14" x14ac:dyDescent="0.2">
      <c r="A1334" t="s">
        <v>202</v>
      </c>
      <c r="B1334" s="1">
        <v>0.52083333333333337</v>
      </c>
      <c r="C1334" t="s">
        <v>6</v>
      </c>
      <c r="D1334" t="s">
        <v>5</v>
      </c>
      <c r="E1334" t="s">
        <v>196</v>
      </c>
      <c r="F1334">
        <v>410</v>
      </c>
      <c r="G1334" t="str">
        <f>VLOOKUP(Tabel1[[#This Row],[Gruppe]],Statistikkoder!$A$1:$C$158,2,FALSE)</f>
        <v>    MC                                    </v>
      </c>
      <c r="H1334">
        <v>2</v>
      </c>
      <c r="I1334">
        <v>2</v>
      </c>
      <c r="J1334">
        <v>4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MC/Knallert</v>
      </c>
    </row>
    <row r="1335" spans="1:14" x14ac:dyDescent="0.2">
      <c r="A1335" t="s">
        <v>202</v>
      </c>
      <c r="B1335" s="1">
        <v>0.52083333333333337</v>
      </c>
      <c r="C1335" t="s">
        <v>6</v>
      </c>
      <c r="D1335" t="s">
        <v>5</v>
      </c>
      <c r="E1335" t="s">
        <v>196</v>
      </c>
      <c r="F1335">
        <v>510</v>
      </c>
      <c r="G1335" t="str">
        <f>VLOOKUP(Tabel1[[#This Row],[Gruppe]],Statistikkoder!$A$1:$C$158,2,FALSE)</f>
        <v>    Cykel Voksen                            </v>
      </c>
      <c r="H1335">
        <v>9</v>
      </c>
      <c r="I1335">
        <v>0</v>
      </c>
      <c r="J1335">
        <v>9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Cykel</v>
      </c>
    </row>
    <row r="1336" spans="1:14" x14ac:dyDescent="0.2">
      <c r="A1336" t="s">
        <v>202</v>
      </c>
      <c r="B1336" s="1">
        <v>0.52083333333333337</v>
      </c>
      <c r="C1336" t="s">
        <v>6</v>
      </c>
      <c r="D1336" t="s">
        <v>5</v>
      </c>
      <c r="E1336" t="s">
        <v>196</v>
      </c>
      <c r="F1336">
        <v>520</v>
      </c>
      <c r="G1336" t="str">
        <f>VLOOKUP(Tabel1[[#This Row],[Gruppe]],Statistikkoder!$A$1:$C$158,2,FALSE)</f>
        <v>    Cykel Barn 12-15 år                      </v>
      </c>
      <c r="H1336">
        <v>1</v>
      </c>
      <c r="I1336">
        <v>0</v>
      </c>
      <c r="J1336">
        <v>1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Cykel</v>
      </c>
    </row>
    <row r="1337" spans="1:14" x14ac:dyDescent="0.2">
      <c r="A1337" t="s">
        <v>202</v>
      </c>
      <c r="B1337" s="1">
        <v>0.52083333333333337</v>
      </c>
      <c r="C1337" t="s">
        <v>6</v>
      </c>
      <c r="D1337" t="s">
        <v>5</v>
      </c>
      <c r="E1337" t="s">
        <v>196</v>
      </c>
      <c r="F1337">
        <v>530</v>
      </c>
      <c r="G1337" t="str">
        <f>VLOOKUP(Tabel1[[#This Row],[Gruppe]],Statistikkoder!$A$1:$C$158,2,FALSE)</f>
        <v>    Cykel Barn  0-11 år                      </v>
      </c>
      <c r="H1337">
        <v>1</v>
      </c>
      <c r="I1337">
        <v>0</v>
      </c>
      <c r="J1337">
        <v>1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Cykel</v>
      </c>
    </row>
    <row r="1338" spans="1:14" x14ac:dyDescent="0.2">
      <c r="A1338" t="s">
        <v>202</v>
      </c>
      <c r="B1338" s="1">
        <v>0.52083333333333337</v>
      </c>
      <c r="C1338" t="s">
        <v>6</v>
      </c>
      <c r="D1338" t="s">
        <v>5</v>
      </c>
      <c r="E1338" t="s">
        <v>196</v>
      </c>
      <c r="F1338">
        <v>540</v>
      </c>
      <c r="G1338" t="str">
        <f>VLOOKUP(Tabel1[[#This Row],[Gruppe]],Statistikkoder!$A$1:$C$158,2,FALSE)</f>
        <v>    Cykel m/anhænger Voksen                  </v>
      </c>
      <c r="H1338">
        <v>1</v>
      </c>
      <c r="I1338">
        <v>0</v>
      </c>
      <c r="J1338">
        <v>1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Cykel</v>
      </c>
    </row>
    <row r="1339" spans="1:14" x14ac:dyDescent="0.2">
      <c r="A1339" t="s">
        <v>202</v>
      </c>
      <c r="B1339" s="1">
        <v>0.52083333333333337</v>
      </c>
      <c r="C1339" t="s">
        <v>6</v>
      </c>
      <c r="D1339" t="s">
        <v>5</v>
      </c>
      <c r="E1339" t="s">
        <v>196</v>
      </c>
      <c r="F1339">
        <v>620</v>
      </c>
      <c r="G1339" t="str">
        <f>VLOOKUP(Tabel1[[#This Row],[Gruppe]],Statistikkoder!$A$1:$C$158,2,FALSE)</f>
        <v>    Bus &lt; 14 m incl. passagerer              </v>
      </c>
      <c r="H1339">
        <v>1</v>
      </c>
      <c r="I1339">
        <v>49</v>
      </c>
      <c r="J1339">
        <v>14</v>
      </c>
      <c r="K1339">
        <f>IF(AND(Tabel1[[#This Row],[Gruppe]]&gt;=610,Tabel1[[#This Row],[Gruppe]]&lt;=765),Tabel1[[#This Row],[Dækmeter]],0)</f>
        <v>14</v>
      </c>
      <c r="L1339">
        <v>0</v>
      </c>
      <c r="M1339" t="s">
        <v>3</v>
      </c>
      <c r="N1339" t="str">
        <f>VLOOKUP($F1339,Statistikkoder!$A$2:$C$158,3,FALSE)</f>
        <v>Bus</v>
      </c>
    </row>
    <row r="1340" spans="1:14" x14ac:dyDescent="0.2">
      <c r="A1340" t="s">
        <v>202</v>
      </c>
      <c r="B1340" s="1">
        <v>0.52083333333333337</v>
      </c>
      <c r="C1340" t="s">
        <v>6</v>
      </c>
      <c r="D1340" t="s">
        <v>5</v>
      </c>
      <c r="E1340" t="s">
        <v>196</v>
      </c>
      <c r="F1340">
        <v>710</v>
      </c>
      <c r="G1340" t="str">
        <f>VLOOKUP(Tabel1[[#This Row],[Gruppe]],Statistikkoder!$A$1:$C$158,2,FALSE)</f>
        <v>    Forvogn &lt; 10 meter incl. fører          </v>
      </c>
      <c r="H1340">
        <v>2</v>
      </c>
      <c r="I1340">
        <v>5</v>
      </c>
      <c r="J1340">
        <v>20</v>
      </c>
      <c r="K1340">
        <f>IF(AND(Tabel1[[#This Row],[Gruppe]]&gt;=610,Tabel1[[#This Row],[Gruppe]]&lt;=765),Tabel1[[#This Row],[Dækmeter]],0)</f>
        <v>20</v>
      </c>
      <c r="L1340">
        <v>0</v>
      </c>
      <c r="M1340" t="s">
        <v>3</v>
      </c>
      <c r="N1340" t="str">
        <f>VLOOKUP($F1340,Statistikkoder!$A$2:$C$158,3,FALSE)</f>
        <v>Forvogn</v>
      </c>
    </row>
    <row r="1341" spans="1:14" x14ac:dyDescent="0.2">
      <c r="A1341" t="s">
        <v>202</v>
      </c>
      <c r="B1341" s="1">
        <v>0.52083333333333337</v>
      </c>
      <c r="C1341" t="s">
        <v>6</v>
      </c>
      <c r="D1341" t="s">
        <v>5</v>
      </c>
      <c r="E1341" t="s">
        <v>196</v>
      </c>
      <c r="F1341">
        <v>730</v>
      </c>
      <c r="G1341" t="str">
        <f>VLOOKUP(Tabel1[[#This Row],[Gruppe]],Statistikkoder!$A$1:$C$158,2,FALSE)</f>
        <v>    Sættevogn 17 m. max 40 tons            </v>
      </c>
      <c r="H1341">
        <v>1</v>
      </c>
      <c r="I1341">
        <v>1</v>
      </c>
      <c r="J1341">
        <v>18</v>
      </c>
      <c r="K1341">
        <f>IF(AND(Tabel1[[#This Row],[Gruppe]]&gt;=610,Tabel1[[#This Row],[Gruppe]]&lt;=765),Tabel1[[#This Row],[Dækmeter]],0)</f>
        <v>18</v>
      </c>
      <c r="L1341">
        <v>0</v>
      </c>
      <c r="M1341" t="s">
        <v>3</v>
      </c>
      <c r="N1341" t="str">
        <f>VLOOKUP($F1341,Statistikkoder!$A$2:$C$158,3,FALSE)</f>
        <v>Sættevogn</v>
      </c>
    </row>
    <row r="1342" spans="1:14" x14ac:dyDescent="0.2">
      <c r="A1342" t="s">
        <v>202</v>
      </c>
      <c r="B1342" s="1">
        <v>0.52083333333333337</v>
      </c>
      <c r="C1342" t="s">
        <v>6</v>
      </c>
      <c r="D1342" t="s">
        <v>5</v>
      </c>
      <c r="E1342" t="s">
        <v>196</v>
      </c>
      <c r="F1342">
        <v>930</v>
      </c>
      <c r="G1342" t="str">
        <f>VLOOKUP(Tabel1[[#This Row],[Gruppe]],Statistikkoder!$A$1:$C$158,2,FALSE)</f>
        <v>    Pendler Gående Voksen                    </v>
      </c>
      <c r="H1342">
        <v>1</v>
      </c>
      <c r="I1342">
        <v>1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202</v>
      </c>
      <c r="B1343" s="1">
        <v>0.52083333333333337</v>
      </c>
      <c r="C1343" t="s">
        <v>6</v>
      </c>
      <c r="D1343" t="s">
        <v>5</v>
      </c>
      <c r="E1343" t="s">
        <v>196</v>
      </c>
      <c r="F1343">
        <v>945</v>
      </c>
      <c r="G1343" t="str">
        <f>VLOOKUP(Tabel1[[#This Row],[Gruppe]],Statistikkoder!$A$1:$C$158,2,FALSE)</f>
        <v xml:space="preserve">    Pendler Bil &lt; 1,95 m                            </v>
      </c>
      <c r="H1343">
        <v>9</v>
      </c>
      <c r="I1343">
        <v>18</v>
      </c>
      <c r="J1343">
        <v>54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Personbil</v>
      </c>
    </row>
    <row r="1344" spans="1:14" x14ac:dyDescent="0.2">
      <c r="A1344" t="s">
        <v>202</v>
      </c>
      <c r="B1344" s="1">
        <v>0.52083333333333337</v>
      </c>
      <c r="C1344" t="s">
        <v>6</v>
      </c>
      <c r="D1344" t="s">
        <v>5</v>
      </c>
      <c r="E1344" t="s">
        <v>196</v>
      </c>
      <c r="F1344">
        <v>996</v>
      </c>
      <c r="G1344" t="str">
        <f>VLOOKUP(Tabel1[[#This Row],[Gruppe]],Statistikkoder!$A$1:$C$158,2,FALSE)</f>
        <v>    Passager i køretøj                            </v>
      </c>
      <c r="H1344">
        <v>550</v>
      </c>
      <c r="I1344">
        <v>550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 x14ac:dyDescent="0.2">
      <c r="A1345" t="s">
        <v>202</v>
      </c>
      <c r="B1345" s="1">
        <v>0.52083333333333337</v>
      </c>
      <c r="C1345" t="s">
        <v>6</v>
      </c>
      <c r="D1345" t="s">
        <v>5</v>
      </c>
      <c r="E1345" t="s">
        <v>196</v>
      </c>
      <c r="F1345">
        <v>997</v>
      </c>
      <c r="G1345" t="str">
        <f>VLOOKUP(Tabel1[[#This Row],[Gruppe]],Statistikkoder!$A$1:$C$158,2,FALSE)</f>
        <v>    Passager ekstra i bil                          </v>
      </c>
      <c r="H1345">
        <v>21</v>
      </c>
      <c r="I1345">
        <v>21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Passager</v>
      </c>
    </row>
    <row r="1346" spans="1:14" x14ac:dyDescent="0.2">
      <c r="A1346" t="s">
        <v>202</v>
      </c>
      <c r="B1346" s="1">
        <v>0.60416666666666663</v>
      </c>
      <c r="C1346" t="s">
        <v>7</v>
      </c>
      <c r="D1346" t="s">
        <v>8</v>
      </c>
      <c r="E1346" t="s">
        <v>196</v>
      </c>
      <c r="F1346">
        <v>10</v>
      </c>
      <c r="G1346" t="str">
        <f>VLOOKUP(Tabel1[[#This Row],[Gruppe]],Statistikkoder!$A$1:$C$158,2,FALSE)</f>
        <v>    Voksen gående                    </v>
      </c>
      <c r="H1346">
        <v>21</v>
      </c>
      <c r="I1346">
        <v>21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Passager</v>
      </c>
    </row>
    <row r="1347" spans="1:14" x14ac:dyDescent="0.2">
      <c r="A1347" t="s">
        <v>202</v>
      </c>
      <c r="B1347" s="1">
        <v>0.60416666666666663</v>
      </c>
      <c r="C1347" t="s">
        <v>7</v>
      </c>
      <c r="D1347" t="s">
        <v>8</v>
      </c>
      <c r="E1347" t="s">
        <v>196</v>
      </c>
      <c r="F1347">
        <v>14</v>
      </c>
      <c r="G1347" t="str">
        <f>VLOOKUP(Tabel1[[#This Row],[Gruppe]],Statistikkoder!$A$1:$C$158,2,FALSE)</f>
        <v xml:space="preserve">    DSB togrejsende                         </v>
      </c>
      <c r="H1347">
        <v>8</v>
      </c>
      <c r="I1347">
        <v>8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Passager</v>
      </c>
    </row>
    <row r="1348" spans="1:14" x14ac:dyDescent="0.2">
      <c r="A1348" t="s">
        <v>202</v>
      </c>
      <c r="B1348" s="1">
        <v>0.60416666666666663</v>
      </c>
      <c r="C1348" t="s">
        <v>7</v>
      </c>
      <c r="D1348" t="s">
        <v>8</v>
      </c>
      <c r="E1348" t="s">
        <v>196</v>
      </c>
      <c r="F1348">
        <v>18</v>
      </c>
      <c r="G1348" t="str">
        <f>VLOOKUP(Tabel1[[#This Row],[Gruppe]],Statistikkoder!$A$1:$C$158,2,FALSE)</f>
        <v xml:space="preserve">    KE Busrejsende                          </v>
      </c>
      <c r="H1348">
        <v>71</v>
      </c>
      <c r="I1348">
        <v>71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Passager</v>
      </c>
    </row>
    <row r="1349" spans="1:14" x14ac:dyDescent="0.2">
      <c r="A1349" t="s">
        <v>202</v>
      </c>
      <c r="B1349" s="1">
        <v>0.60416666666666663</v>
      </c>
      <c r="C1349" t="s">
        <v>7</v>
      </c>
      <c r="D1349" t="s">
        <v>8</v>
      </c>
      <c r="E1349" t="s">
        <v>196</v>
      </c>
      <c r="F1349">
        <v>20</v>
      </c>
      <c r="G1349" t="str">
        <f>VLOOKUP(Tabel1[[#This Row],[Gruppe]],Statistikkoder!$A$1:$C$158,2,FALSE)</f>
        <v>    Barn 12-15 år gående              </v>
      </c>
      <c r="H1349">
        <v>1</v>
      </c>
      <c r="I1349">
        <v>1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Passager</v>
      </c>
    </row>
    <row r="1350" spans="1:14" x14ac:dyDescent="0.2">
      <c r="A1350" t="s">
        <v>202</v>
      </c>
      <c r="B1350" s="1">
        <v>0.60416666666666663</v>
      </c>
      <c r="C1350" t="s">
        <v>7</v>
      </c>
      <c r="D1350" t="s">
        <v>8</v>
      </c>
      <c r="E1350" t="s">
        <v>196</v>
      </c>
      <c r="F1350">
        <v>30</v>
      </c>
      <c r="G1350" t="str">
        <f>VLOOKUP(Tabel1[[#This Row],[Gruppe]],Statistikkoder!$A$1:$C$158,2,FALSE)</f>
        <v>    Barn  0-11 år gående              </v>
      </c>
      <c r="H1350">
        <v>6</v>
      </c>
      <c r="I1350">
        <v>6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Passager</v>
      </c>
    </row>
    <row r="1351" spans="1:14" x14ac:dyDescent="0.2">
      <c r="A1351" t="s">
        <v>202</v>
      </c>
      <c r="B1351" s="1">
        <v>0.60416666666666663</v>
      </c>
      <c r="C1351" t="s">
        <v>7</v>
      </c>
      <c r="D1351" t="s">
        <v>8</v>
      </c>
      <c r="E1351" t="s">
        <v>196</v>
      </c>
      <c r="F1351">
        <v>40</v>
      </c>
      <c r="G1351" t="str">
        <f>VLOOKUP(Tabel1[[#This Row],[Gruppe]],Statistikkoder!$A$1:$C$158,2,FALSE)</f>
        <v>    Pensionist gående                </v>
      </c>
      <c r="H1351">
        <v>1</v>
      </c>
      <c r="I1351">
        <v>1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Passager</v>
      </c>
    </row>
    <row r="1352" spans="1:14" x14ac:dyDescent="0.2">
      <c r="A1352" t="s">
        <v>202</v>
      </c>
      <c r="B1352" s="1">
        <v>0.60416666666666663</v>
      </c>
      <c r="C1352" t="s">
        <v>7</v>
      </c>
      <c r="D1352" t="s">
        <v>8</v>
      </c>
      <c r="E1352" t="s">
        <v>196</v>
      </c>
      <c r="F1352">
        <v>110</v>
      </c>
      <c r="G1352" t="str">
        <f>VLOOKUP(Tabel1[[#This Row],[Gruppe]],Statistikkoder!$A$1:$C$158,2,FALSE)</f>
        <v>    Bil &lt; 1,95 m                            </v>
      </c>
      <c r="H1352">
        <v>159</v>
      </c>
      <c r="I1352">
        <v>475</v>
      </c>
      <c r="J1352">
        <v>954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202</v>
      </c>
      <c r="B1353" s="1">
        <v>0.60416666666666663</v>
      </c>
      <c r="C1353" t="s">
        <v>7</v>
      </c>
      <c r="D1353" t="s">
        <v>8</v>
      </c>
      <c r="E1353" t="s">
        <v>196</v>
      </c>
      <c r="F1353">
        <v>115</v>
      </c>
      <c r="G1353" t="str">
        <f>VLOOKUP(Tabel1[[#This Row],[Gruppe]],Statistikkoder!$A$1:$C$158,2,FALSE)</f>
        <v>    Bil &lt; 1,95 m med anhænger                </v>
      </c>
      <c r="H1353">
        <v>1</v>
      </c>
      <c r="I1353">
        <v>4</v>
      </c>
      <c r="J1353">
        <v>5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202</v>
      </c>
      <c r="B1354" s="1">
        <v>0.60416666666666663</v>
      </c>
      <c r="C1354" t="s">
        <v>7</v>
      </c>
      <c r="D1354" t="s">
        <v>8</v>
      </c>
      <c r="E1354" t="s">
        <v>196</v>
      </c>
      <c r="F1354">
        <v>120</v>
      </c>
      <c r="G1354" t="str">
        <f>VLOOKUP(Tabel1[[#This Row],[Gruppe]],Statistikkoder!$A$1:$C$158,2,FALSE)</f>
        <v>    Bil &gt; 1,95 m                            </v>
      </c>
      <c r="H1354">
        <v>2</v>
      </c>
      <c r="I1354">
        <v>6</v>
      </c>
      <c r="J1354">
        <v>12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Personbil</v>
      </c>
    </row>
    <row r="1355" spans="1:14" x14ac:dyDescent="0.2">
      <c r="A1355" t="s">
        <v>202</v>
      </c>
      <c r="B1355" s="1">
        <v>0.60416666666666663</v>
      </c>
      <c r="C1355" t="s">
        <v>7</v>
      </c>
      <c r="D1355" t="s">
        <v>8</v>
      </c>
      <c r="E1355" t="s">
        <v>196</v>
      </c>
      <c r="F1355">
        <v>125</v>
      </c>
      <c r="G1355" t="str">
        <f>VLOOKUP(Tabel1[[#This Row],[Gruppe]],Statistikkoder!$A$1:$C$158,2,FALSE)</f>
        <v>    Bil &gt; 1,95 m med anhænger                </v>
      </c>
      <c r="H1355">
        <v>11</v>
      </c>
      <c r="I1355">
        <v>26</v>
      </c>
      <c r="J1355">
        <v>64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Personbil</v>
      </c>
    </row>
    <row r="1356" spans="1:14" x14ac:dyDescent="0.2">
      <c r="A1356" t="s">
        <v>202</v>
      </c>
      <c r="B1356" s="1">
        <v>0.60416666666666663</v>
      </c>
      <c r="C1356" t="s">
        <v>7</v>
      </c>
      <c r="D1356" t="s">
        <v>8</v>
      </c>
      <c r="E1356" t="s">
        <v>196</v>
      </c>
      <c r="F1356">
        <v>130</v>
      </c>
      <c r="G1356" t="str">
        <f>VLOOKUP(Tabel1[[#This Row],[Gruppe]],Statistikkoder!$A$1:$C$158,2,FALSE)</f>
        <v>    Bil &lt; 1,95 m pensionist                  </v>
      </c>
      <c r="H1356">
        <v>91</v>
      </c>
      <c r="I1356">
        <v>172</v>
      </c>
      <c r="J1356">
        <v>546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Personbil</v>
      </c>
    </row>
    <row r="1357" spans="1:14" x14ac:dyDescent="0.2">
      <c r="A1357" t="s">
        <v>202</v>
      </c>
      <c r="B1357" s="1">
        <v>0.60416666666666663</v>
      </c>
      <c r="C1357" t="s">
        <v>7</v>
      </c>
      <c r="D1357" t="s">
        <v>8</v>
      </c>
      <c r="E1357" t="s">
        <v>196</v>
      </c>
      <c r="F1357">
        <v>135</v>
      </c>
      <c r="G1357" t="str">
        <f>VLOOKUP(Tabel1[[#This Row],[Gruppe]],Statistikkoder!$A$1:$C$158,2,FALSE)</f>
        <v>    Bil &lt; 1,95 m med anhænger pensionist    </v>
      </c>
      <c r="H1357">
        <v>1</v>
      </c>
      <c r="I1357">
        <v>2</v>
      </c>
      <c r="J1357">
        <v>11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VLOOKUP($F1357,Statistikkoder!$A$2:$C$158,3,FALSE)</f>
        <v>Personbil</v>
      </c>
    </row>
    <row r="1358" spans="1:14" x14ac:dyDescent="0.2">
      <c r="A1358" t="s">
        <v>202</v>
      </c>
      <c r="B1358" s="1">
        <v>0.60416666666666663</v>
      </c>
      <c r="C1358" t="s">
        <v>7</v>
      </c>
      <c r="D1358" t="s">
        <v>8</v>
      </c>
      <c r="E1358" t="s">
        <v>196</v>
      </c>
      <c r="F1358">
        <v>140</v>
      </c>
      <c r="G1358" t="str">
        <f>VLOOKUP(Tabel1[[#This Row],[Gruppe]],Statistikkoder!$A$1:$C$158,2,FALSE)</f>
        <v>    Bil &gt; 1,95 m pensionist              </v>
      </c>
      <c r="H1358">
        <v>1</v>
      </c>
      <c r="I1358">
        <v>2</v>
      </c>
      <c r="J1358">
        <v>6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Personbil</v>
      </c>
    </row>
    <row r="1359" spans="1:14" x14ac:dyDescent="0.2">
      <c r="A1359" t="s">
        <v>202</v>
      </c>
      <c r="B1359" s="1">
        <v>0.60416666666666663</v>
      </c>
      <c r="C1359" t="s">
        <v>7</v>
      </c>
      <c r="D1359" t="s">
        <v>8</v>
      </c>
      <c r="E1359" t="s">
        <v>196</v>
      </c>
      <c r="F1359">
        <v>150</v>
      </c>
      <c r="G1359" t="str">
        <f>VLOOKUP(Tabel1[[#This Row],[Gruppe]],Statistikkoder!$A$1:$C$158,2,FALSE)</f>
        <v>    Bil &lt; 2,95 m handicap                </v>
      </c>
      <c r="H1359">
        <v>5</v>
      </c>
      <c r="I1359">
        <v>10</v>
      </c>
      <c r="J1359">
        <v>30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Personbil</v>
      </c>
    </row>
    <row r="1360" spans="1:14" x14ac:dyDescent="0.2">
      <c r="A1360" t="s">
        <v>202</v>
      </c>
      <c r="B1360" s="1">
        <v>0.60416666666666663</v>
      </c>
      <c r="C1360" t="s">
        <v>7</v>
      </c>
      <c r="D1360" t="s">
        <v>8</v>
      </c>
      <c r="E1360" t="s">
        <v>196</v>
      </c>
      <c r="F1360">
        <v>310</v>
      </c>
      <c r="G1360" t="str">
        <f>VLOOKUP(Tabel1[[#This Row],[Gruppe]],Statistikkoder!$A$1:$C$158,2,FALSE)</f>
        <v>    Autocamper &lt;  8 meter                </v>
      </c>
      <c r="H1360">
        <v>4</v>
      </c>
      <c r="I1360">
        <v>8</v>
      </c>
      <c r="J1360">
        <v>32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Autocamper</v>
      </c>
    </row>
    <row r="1361" spans="1:14" x14ac:dyDescent="0.2">
      <c r="A1361" t="s">
        <v>202</v>
      </c>
      <c r="B1361" s="1">
        <v>0.60416666666666663</v>
      </c>
      <c r="C1361" t="s">
        <v>7</v>
      </c>
      <c r="D1361" t="s">
        <v>8</v>
      </c>
      <c r="E1361" t="s">
        <v>196</v>
      </c>
      <c r="F1361">
        <v>410</v>
      </c>
      <c r="G1361" t="str">
        <f>VLOOKUP(Tabel1[[#This Row],[Gruppe]],Statistikkoder!$A$1:$C$158,2,FALSE)</f>
        <v>    MC                                    </v>
      </c>
      <c r="H1361">
        <v>3</v>
      </c>
      <c r="I1361">
        <v>5</v>
      </c>
      <c r="J1361">
        <v>6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MC/Knallert</v>
      </c>
    </row>
    <row r="1362" spans="1:14" x14ac:dyDescent="0.2">
      <c r="A1362" t="s">
        <v>202</v>
      </c>
      <c r="B1362" s="1">
        <v>0.60416666666666663</v>
      </c>
      <c r="C1362" t="s">
        <v>7</v>
      </c>
      <c r="D1362" t="s">
        <v>8</v>
      </c>
      <c r="E1362" t="s">
        <v>196</v>
      </c>
      <c r="F1362">
        <v>510</v>
      </c>
      <c r="G1362" t="str">
        <f>VLOOKUP(Tabel1[[#This Row],[Gruppe]],Statistikkoder!$A$1:$C$158,2,FALSE)</f>
        <v>    Cykel Voksen                            </v>
      </c>
      <c r="H1362">
        <v>6</v>
      </c>
      <c r="I1362">
        <v>0</v>
      </c>
      <c r="J1362">
        <v>6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Cykel</v>
      </c>
    </row>
    <row r="1363" spans="1:14" x14ac:dyDescent="0.2">
      <c r="A1363" t="s">
        <v>202</v>
      </c>
      <c r="B1363" s="1">
        <v>0.60416666666666663</v>
      </c>
      <c r="C1363" t="s">
        <v>7</v>
      </c>
      <c r="D1363" t="s">
        <v>8</v>
      </c>
      <c r="E1363" t="s">
        <v>196</v>
      </c>
      <c r="F1363">
        <v>520</v>
      </c>
      <c r="G1363" t="str">
        <f>VLOOKUP(Tabel1[[#This Row],[Gruppe]],Statistikkoder!$A$1:$C$158,2,FALSE)</f>
        <v>    Cykel Barn 12-15 år                      </v>
      </c>
      <c r="H1363">
        <v>1</v>
      </c>
      <c r="I1363">
        <v>0</v>
      </c>
      <c r="J1363">
        <v>1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Cykel</v>
      </c>
    </row>
    <row r="1364" spans="1:14" x14ac:dyDescent="0.2">
      <c r="A1364" t="s">
        <v>202</v>
      </c>
      <c r="B1364" s="1">
        <v>0.60416666666666663</v>
      </c>
      <c r="C1364" t="s">
        <v>7</v>
      </c>
      <c r="D1364" t="s">
        <v>8</v>
      </c>
      <c r="E1364" t="s">
        <v>196</v>
      </c>
      <c r="F1364">
        <v>530</v>
      </c>
      <c r="G1364" t="str">
        <f>VLOOKUP(Tabel1[[#This Row],[Gruppe]],Statistikkoder!$A$1:$C$158,2,FALSE)</f>
        <v>    Cykel Barn  0-11 år                      </v>
      </c>
      <c r="H1364">
        <v>3</v>
      </c>
      <c r="I1364">
        <v>0</v>
      </c>
      <c r="J1364">
        <v>3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Cykel</v>
      </c>
    </row>
    <row r="1365" spans="1:14" x14ac:dyDescent="0.2">
      <c r="A1365" t="s">
        <v>202</v>
      </c>
      <c r="B1365" s="1">
        <v>0.60416666666666663</v>
      </c>
      <c r="C1365" t="s">
        <v>7</v>
      </c>
      <c r="D1365" t="s">
        <v>8</v>
      </c>
      <c r="E1365" t="s">
        <v>196</v>
      </c>
      <c r="F1365">
        <v>620</v>
      </c>
      <c r="G1365" t="str">
        <f>VLOOKUP(Tabel1[[#This Row],[Gruppe]],Statistikkoder!$A$1:$C$158,2,FALSE)</f>
        <v>    Bus &lt; 14 m incl. passagerer              </v>
      </c>
      <c r="H1365">
        <v>2</v>
      </c>
      <c r="I1365">
        <v>94</v>
      </c>
      <c r="J1365">
        <v>28</v>
      </c>
      <c r="K1365">
        <f>IF(AND(Tabel1[[#This Row],[Gruppe]]&gt;=610,Tabel1[[#This Row],[Gruppe]]&lt;=765),Tabel1[[#This Row],[Dækmeter]],0)</f>
        <v>28</v>
      </c>
      <c r="L1365">
        <v>0</v>
      </c>
      <c r="M1365" t="s">
        <v>3</v>
      </c>
      <c r="N1365" t="str">
        <f>VLOOKUP($F1365,Statistikkoder!$A$2:$C$158,3,FALSE)</f>
        <v>Bus</v>
      </c>
    </row>
    <row r="1366" spans="1:14" x14ac:dyDescent="0.2">
      <c r="A1366" t="s">
        <v>202</v>
      </c>
      <c r="B1366" s="1">
        <v>0.60416666666666663</v>
      </c>
      <c r="C1366" t="s">
        <v>7</v>
      </c>
      <c r="D1366" t="s">
        <v>8</v>
      </c>
      <c r="E1366" t="s">
        <v>196</v>
      </c>
      <c r="F1366">
        <v>730</v>
      </c>
      <c r="G1366" t="str">
        <f>VLOOKUP(Tabel1[[#This Row],[Gruppe]],Statistikkoder!$A$1:$C$158,2,FALSE)</f>
        <v>    Sættevogn 17 m. max 40 tons            </v>
      </c>
      <c r="H1366">
        <v>1</v>
      </c>
      <c r="I1366">
        <v>1</v>
      </c>
      <c r="J1366">
        <v>18</v>
      </c>
      <c r="K1366">
        <f>IF(AND(Tabel1[[#This Row],[Gruppe]]&gt;=610,Tabel1[[#This Row],[Gruppe]]&lt;=765),Tabel1[[#This Row],[Dækmeter]],0)</f>
        <v>18</v>
      </c>
      <c r="L1366">
        <v>0</v>
      </c>
      <c r="M1366" t="s">
        <v>3</v>
      </c>
      <c r="N1366" t="str">
        <f>VLOOKUP($F1366,Statistikkoder!$A$2:$C$158,3,FALSE)</f>
        <v>Sættevogn</v>
      </c>
    </row>
    <row r="1367" spans="1:14" x14ac:dyDescent="0.2">
      <c r="A1367" t="s">
        <v>202</v>
      </c>
      <c r="B1367" s="1">
        <v>0.60416666666666663</v>
      </c>
      <c r="C1367" t="s">
        <v>7</v>
      </c>
      <c r="D1367" t="s">
        <v>8</v>
      </c>
      <c r="E1367" t="s">
        <v>196</v>
      </c>
      <c r="F1367">
        <v>945</v>
      </c>
      <c r="G1367" t="str">
        <f>VLOOKUP(Tabel1[[#This Row],[Gruppe]],Statistikkoder!$A$1:$C$158,2,FALSE)</f>
        <v xml:space="preserve">    Pendler Bil &lt; 1,95 m                            </v>
      </c>
      <c r="H1367">
        <v>5</v>
      </c>
      <c r="I1367">
        <v>11</v>
      </c>
      <c r="J1367">
        <v>30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Personbil</v>
      </c>
    </row>
    <row r="1368" spans="1:14" x14ac:dyDescent="0.2">
      <c r="A1368" t="s">
        <v>202</v>
      </c>
      <c r="B1368" s="1">
        <v>0.60416666666666663</v>
      </c>
      <c r="C1368" t="s">
        <v>7</v>
      </c>
      <c r="D1368" t="s">
        <v>8</v>
      </c>
      <c r="E1368" t="s">
        <v>196</v>
      </c>
      <c r="F1368">
        <v>996</v>
      </c>
      <c r="G1368" t="str">
        <f>VLOOKUP(Tabel1[[#This Row],[Gruppe]],Statistikkoder!$A$1:$C$158,2,FALSE)</f>
        <v>    Passager i køretøj                            </v>
      </c>
      <c r="H1368">
        <v>816</v>
      </c>
      <c r="I1368">
        <v>816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Passager</v>
      </c>
    </row>
    <row r="1369" spans="1:14" x14ac:dyDescent="0.2">
      <c r="A1369" t="s">
        <v>202</v>
      </c>
      <c r="B1369" s="1">
        <v>0.60416666666666663</v>
      </c>
      <c r="C1369" t="s">
        <v>7</v>
      </c>
      <c r="D1369" t="s">
        <v>8</v>
      </c>
      <c r="E1369" t="s">
        <v>196</v>
      </c>
      <c r="F1369">
        <v>997</v>
      </c>
      <c r="G1369" t="str">
        <f>VLOOKUP(Tabel1[[#This Row],[Gruppe]],Statistikkoder!$A$1:$C$158,2,FALSE)</f>
        <v>    Passager ekstra i bil                          </v>
      </c>
      <c r="H1369">
        <v>24</v>
      </c>
      <c r="I1369">
        <v>24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Passager</v>
      </c>
    </row>
    <row r="1370" spans="1:14" x14ac:dyDescent="0.2">
      <c r="A1370" t="s">
        <v>202</v>
      </c>
      <c r="B1370" s="1">
        <v>0.6875</v>
      </c>
      <c r="C1370" t="s">
        <v>6</v>
      </c>
      <c r="D1370" t="s">
        <v>5</v>
      </c>
      <c r="E1370" t="s">
        <v>196</v>
      </c>
      <c r="F1370">
        <v>10</v>
      </c>
      <c r="G1370" t="str">
        <f>VLOOKUP(Tabel1[[#This Row],[Gruppe]],Statistikkoder!$A$1:$C$158,2,FALSE)</f>
        <v>    Voksen gående                    </v>
      </c>
      <c r="H1370">
        <v>54</v>
      </c>
      <c r="I1370">
        <v>54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Passager</v>
      </c>
    </row>
    <row r="1371" spans="1:14" x14ac:dyDescent="0.2">
      <c r="A1371" t="s">
        <v>202</v>
      </c>
      <c r="B1371" s="1">
        <v>0.6875</v>
      </c>
      <c r="C1371" t="s">
        <v>6</v>
      </c>
      <c r="D1371" t="s">
        <v>5</v>
      </c>
      <c r="E1371" t="s">
        <v>196</v>
      </c>
      <c r="F1371">
        <v>14</v>
      </c>
      <c r="G1371" t="str">
        <f>VLOOKUP(Tabel1[[#This Row],[Gruppe]],Statistikkoder!$A$1:$C$158,2,FALSE)</f>
        <v xml:space="preserve">    DSB togrejsende                         </v>
      </c>
      <c r="H1371">
        <v>11</v>
      </c>
      <c r="I1371">
        <v>11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Passager</v>
      </c>
    </row>
    <row r="1372" spans="1:14" x14ac:dyDescent="0.2">
      <c r="A1372" t="s">
        <v>202</v>
      </c>
      <c r="B1372" s="1">
        <v>0.6875</v>
      </c>
      <c r="C1372" t="s">
        <v>6</v>
      </c>
      <c r="D1372" t="s">
        <v>5</v>
      </c>
      <c r="E1372" t="s">
        <v>196</v>
      </c>
      <c r="F1372">
        <v>18</v>
      </c>
      <c r="G1372" t="str">
        <f>VLOOKUP(Tabel1[[#This Row],[Gruppe]],Statistikkoder!$A$1:$C$158,2,FALSE)</f>
        <v xml:space="preserve">    KE Busrejsende                          </v>
      </c>
      <c r="H1372">
        <v>73</v>
      </c>
      <c r="I1372">
        <v>73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Passager</v>
      </c>
    </row>
    <row r="1373" spans="1:14" x14ac:dyDescent="0.2">
      <c r="A1373" t="s">
        <v>202</v>
      </c>
      <c r="B1373" s="1">
        <v>0.6875</v>
      </c>
      <c r="C1373" t="s">
        <v>6</v>
      </c>
      <c r="D1373" t="s">
        <v>5</v>
      </c>
      <c r="E1373" t="s">
        <v>196</v>
      </c>
      <c r="F1373">
        <v>20</v>
      </c>
      <c r="G1373" t="str">
        <f>VLOOKUP(Tabel1[[#This Row],[Gruppe]],Statistikkoder!$A$1:$C$158,2,FALSE)</f>
        <v>    Barn 12-15 år gående              </v>
      </c>
      <c r="H1373">
        <v>1</v>
      </c>
      <c r="I1373">
        <v>1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202</v>
      </c>
      <c r="B1374" s="1">
        <v>0.6875</v>
      </c>
      <c r="C1374" t="s">
        <v>6</v>
      </c>
      <c r="D1374" t="s">
        <v>5</v>
      </c>
      <c r="E1374" t="s">
        <v>196</v>
      </c>
      <c r="F1374">
        <v>30</v>
      </c>
      <c r="G1374" t="str">
        <f>VLOOKUP(Tabel1[[#This Row],[Gruppe]],Statistikkoder!$A$1:$C$158,2,FALSE)</f>
        <v>    Barn  0-11 år gående              </v>
      </c>
      <c r="H1374">
        <v>12</v>
      </c>
      <c r="I1374">
        <v>12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Passager</v>
      </c>
    </row>
    <row r="1375" spans="1:14" x14ac:dyDescent="0.2">
      <c r="A1375" t="s">
        <v>202</v>
      </c>
      <c r="B1375" s="1">
        <v>0.6875</v>
      </c>
      <c r="C1375" t="s">
        <v>6</v>
      </c>
      <c r="D1375" t="s">
        <v>5</v>
      </c>
      <c r="E1375" t="s">
        <v>196</v>
      </c>
      <c r="F1375">
        <v>40</v>
      </c>
      <c r="G1375" t="str">
        <f>VLOOKUP(Tabel1[[#This Row],[Gruppe]],Statistikkoder!$A$1:$C$158,2,FALSE)</f>
        <v>    Pensionist gående                </v>
      </c>
      <c r="H1375">
        <v>17</v>
      </c>
      <c r="I1375">
        <v>17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Passager</v>
      </c>
    </row>
    <row r="1376" spans="1:14" x14ac:dyDescent="0.2">
      <c r="A1376" t="s">
        <v>202</v>
      </c>
      <c r="B1376" s="1">
        <v>0.6875</v>
      </c>
      <c r="C1376" t="s">
        <v>6</v>
      </c>
      <c r="D1376" t="s">
        <v>5</v>
      </c>
      <c r="E1376" t="s">
        <v>196</v>
      </c>
      <c r="F1376">
        <v>110</v>
      </c>
      <c r="G1376" t="str">
        <f>VLOOKUP(Tabel1[[#This Row],[Gruppe]],Statistikkoder!$A$1:$C$158,2,FALSE)</f>
        <v>    Bil &lt; 1,95 m                            </v>
      </c>
      <c r="H1376">
        <v>131</v>
      </c>
      <c r="I1376">
        <v>370</v>
      </c>
      <c r="J1376">
        <v>720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Personbil</v>
      </c>
    </row>
    <row r="1377" spans="1:14" x14ac:dyDescent="0.2">
      <c r="A1377" t="s">
        <v>202</v>
      </c>
      <c r="B1377" s="1">
        <v>0.6875</v>
      </c>
      <c r="C1377" t="s">
        <v>6</v>
      </c>
      <c r="D1377" t="s">
        <v>5</v>
      </c>
      <c r="E1377" t="s">
        <v>196</v>
      </c>
      <c r="F1377">
        <v>114</v>
      </c>
      <c r="G1377" t="str">
        <f>VLOOKUP(Tabel1[[#This Row],[Gruppe]],Statistikkoder!$A$1:$C$158,2,FALSE)</f>
        <v>    Bil Fribillet                            </v>
      </c>
      <c r="H1377">
        <v>1</v>
      </c>
      <c r="I1377">
        <v>2</v>
      </c>
      <c r="J1377">
        <v>6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202</v>
      </c>
      <c r="B1378" s="1">
        <v>0.6875</v>
      </c>
      <c r="C1378" t="s">
        <v>6</v>
      </c>
      <c r="D1378" t="s">
        <v>5</v>
      </c>
      <c r="E1378" t="s">
        <v>196</v>
      </c>
      <c r="F1378">
        <v>115</v>
      </c>
      <c r="G1378" t="str">
        <f>VLOOKUP(Tabel1[[#This Row],[Gruppe]],Statistikkoder!$A$1:$C$158,2,FALSE)</f>
        <v>    Bil &lt; 1,95 m med anhænger                </v>
      </c>
      <c r="H1378">
        <v>2</v>
      </c>
      <c r="I1378">
        <v>7</v>
      </c>
      <c r="J1378">
        <v>10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202</v>
      </c>
      <c r="B1379" s="1">
        <v>0.6875</v>
      </c>
      <c r="C1379" t="s">
        <v>6</v>
      </c>
      <c r="D1379" t="s">
        <v>5</v>
      </c>
      <c r="E1379" t="s">
        <v>196</v>
      </c>
      <c r="F1379">
        <v>120</v>
      </c>
      <c r="G1379" t="str">
        <f>VLOOKUP(Tabel1[[#This Row],[Gruppe]],Statistikkoder!$A$1:$C$158,2,FALSE)</f>
        <v>    Bil &gt; 1,95 m                            </v>
      </c>
      <c r="H1379">
        <v>6</v>
      </c>
      <c r="I1379">
        <v>16</v>
      </c>
      <c r="J1379">
        <v>36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Personbil</v>
      </c>
    </row>
    <row r="1380" spans="1:14" x14ac:dyDescent="0.2">
      <c r="A1380" t="s">
        <v>202</v>
      </c>
      <c r="B1380" s="1">
        <v>0.6875</v>
      </c>
      <c r="C1380" t="s">
        <v>6</v>
      </c>
      <c r="D1380" t="s">
        <v>5</v>
      </c>
      <c r="E1380" t="s">
        <v>196</v>
      </c>
      <c r="F1380">
        <v>125</v>
      </c>
      <c r="G1380" t="str">
        <f>VLOOKUP(Tabel1[[#This Row],[Gruppe]],Statistikkoder!$A$1:$C$158,2,FALSE)</f>
        <v>    Bil &gt; 1,95 m med anhænger                </v>
      </c>
      <c r="H1380">
        <v>6</v>
      </c>
      <c r="I1380">
        <v>23</v>
      </c>
      <c r="J1380">
        <v>39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Personbil</v>
      </c>
    </row>
    <row r="1381" spans="1:14" x14ac:dyDescent="0.2">
      <c r="A1381" t="s">
        <v>202</v>
      </c>
      <c r="B1381" s="1">
        <v>0.6875</v>
      </c>
      <c r="C1381" t="s">
        <v>6</v>
      </c>
      <c r="D1381" t="s">
        <v>5</v>
      </c>
      <c r="E1381" t="s">
        <v>196</v>
      </c>
      <c r="F1381">
        <v>130</v>
      </c>
      <c r="G1381" t="str">
        <f>VLOOKUP(Tabel1[[#This Row],[Gruppe]],Statistikkoder!$A$1:$C$158,2,FALSE)</f>
        <v>    Bil &lt; 1,95 m pensionist                  </v>
      </c>
      <c r="H1381">
        <v>44</v>
      </c>
      <c r="I1381">
        <v>83</v>
      </c>
      <c r="J1381">
        <v>264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Personbil</v>
      </c>
    </row>
    <row r="1382" spans="1:14" x14ac:dyDescent="0.2">
      <c r="A1382" t="s">
        <v>202</v>
      </c>
      <c r="B1382" s="1">
        <v>0.6875</v>
      </c>
      <c r="C1382" t="s">
        <v>6</v>
      </c>
      <c r="D1382" t="s">
        <v>5</v>
      </c>
      <c r="E1382" t="s">
        <v>196</v>
      </c>
      <c r="F1382">
        <v>135</v>
      </c>
      <c r="G1382" t="str">
        <f>VLOOKUP(Tabel1[[#This Row],[Gruppe]],Statistikkoder!$A$1:$C$158,2,FALSE)</f>
        <v>    Bil &lt; 1,95 m med anhænger pensionist    </v>
      </c>
      <c r="H1382">
        <v>2</v>
      </c>
      <c r="I1382">
        <v>3</v>
      </c>
      <c r="J1382">
        <v>22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Personbil</v>
      </c>
    </row>
    <row r="1383" spans="1:14" x14ac:dyDescent="0.2">
      <c r="A1383" t="s">
        <v>202</v>
      </c>
      <c r="B1383" s="1">
        <v>0.6875</v>
      </c>
      <c r="C1383" t="s">
        <v>6</v>
      </c>
      <c r="D1383" t="s">
        <v>5</v>
      </c>
      <c r="E1383" t="s">
        <v>196</v>
      </c>
      <c r="F1383">
        <v>140</v>
      </c>
      <c r="G1383" t="str">
        <f>VLOOKUP(Tabel1[[#This Row],[Gruppe]],Statistikkoder!$A$1:$C$158,2,FALSE)</f>
        <v>    Bil &gt; 1,95 m pensionist              </v>
      </c>
      <c r="H1383">
        <v>1</v>
      </c>
      <c r="I1383">
        <v>2</v>
      </c>
      <c r="J1383">
        <v>6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202</v>
      </c>
      <c r="B1384" s="1">
        <v>0.6875</v>
      </c>
      <c r="C1384" t="s">
        <v>6</v>
      </c>
      <c r="D1384" t="s">
        <v>5</v>
      </c>
      <c r="E1384" t="s">
        <v>196</v>
      </c>
      <c r="F1384">
        <v>145</v>
      </c>
      <c r="G1384" t="str">
        <f>VLOOKUP(Tabel1[[#This Row],[Gruppe]],Statistikkoder!$A$1:$C$158,2,FALSE)</f>
        <v>    Bil &gt; 1,95 m med anhænger pensionist  </v>
      </c>
      <c r="H1384">
        <v>3</v>
      </c>
      <c r="I1384">
        <v>6</v>
      </c>
      <c r="J1384">
        <v>42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Personbil</v>
      </c>
    </row>
    <row r="1385" spans="1:14" x14ac:dyDescent="0.2">
      <c r="A1385" t="s">
        <v>202</v>
      </c>
      <c r="B1385" s="1">
        <v>0.6875</v>
      </c>
      <c r="C1385" t="s">
        <v>6</v>
      </c>
      <c r="D1385" t="s">
        <v>5</v>
      </c>
      <c r="E1385" t="s">
        <v>196</v>
      </c>
      <c r="F1385">
        <v>150</v>
      </c>
      <c r="G1385" t="str">
        <f>VLOOKUP(Tabel1[[#This Row],[Gruppe]],Statistikkoder!$A$1:$C$158,2,FALSE)</f>
        <v>    Bil &lt; 2,95 m handicap                </v>
      </c>
      <c r="H1385">
        <v>5</v>
      </c>
      <c r="I1385">
        <v>10</v>
      </c>
      <c r="J1385">
        <v>30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Personbil</v>
      </c>
    </row>
    <row r="1386" spans="1:14" x14ac:dyDescent="0.2">
      <c r="A1386" t="s">
        <v>202</v>
      </c>
      <c r="B1386" s="1">
        <v>0.6875</v>
      </c>
      <c r="C1386" t="s">
        <v>6</v>
      </c>
      <c r="D1386" t="s">
        <v>5</v>
      </c>
      <c r="E1386" t="s">
        <v>196</v>
      </c>
      <c r="F1386">
        <v>310</v>
      </c>
      <c r="G1386" t="str">
        <f>VLOOKUP(Tabel1[[#This Row],[Gruppe]],Statistikkoder!$A$1:$C$158,2,FALSE)</f>
        <v>    Autocamper &lt;  8 meter                </v>
      </c>
      <c r="H1386">
        <v>2</v>
      </c>
      <c r="I1386">
        <v>8</v>
      </c>
      <c r="J1386">
        <v>16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Autocamper</v>
      </c>
    </row>
    <row r="1387" spans="1:14" x14ac:dyDescent="0.2">
      <c r="A1387" t="s">
        <v>202</v>
      </c>
      <c r="B1387" s="1">
        <v>0.6875</v>
      </c>
      <c r="C1387" t="s">
        <v>6</v>
      </c>
      <c r="D1387" t="s">
        <v>5</v>
      </c>
      <c r="E1387" t="s">
        <v>196</v>
      </c>
      <c r="F1387">
        <v>330</v>
      </c>
      <c r="G1387" t="str">
        <f>VLOOKUP(Tabel1[[#This Row],[Gruppe]],Statistikkoder!$A$1:$C$158,2,FALSE)</f>
        <v>    Autocamper &lt;  8 meter pensionist      </v>
      </c>
      <c r="H1387">
        <v>2</v>
      </c>
      <c r="I1387">
        <v>4</v>
      </c>
      <c r="J1387">
        <v>16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Autocamper</v>
      </c>
    </row>
    <row r="1388" spans="1:14" x14ac:dyDescent="0.2">
      <c r="A1388" t="s">
        <v>202</v>
      </c>
      <c r="B1388" s="1">
        <v>0.6875</v>
      </c>
      <c r="C1388" t="s">
        <v>6</v>
      </c>
      <c r="D1388" t="s">
        <v>5</v>
      </c>
      <c r="E1388" t="s">
        <v>196</v>
      </c>
      <c r="F1388">
        <v>410</v>
      </c>
      <c r="G1388" t="str">
        <f>VLOOKUP(Tabel1[[#This Row],[Gruppe]],Statistikkoder!$A$1:$C$158,2,FALSE)</f>
        <v>    MC                                    </v>
      </c>
      <c r="H1388">
        <v>8</v>
      </c>
      <c r="I1388">
        <v>13</v>
      </c>
      <c r="J1388">
        <v>16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MC/Knallert</v>
      </c>
    </row>
    <row r="1389" spans="1:14" x14ac:dyDescent="0.2">
      <c r="A1389" t="s">
        <v>202</v>
      </c>
      <c r="B1389" s="1">
        <v>0.6875</v>
      </c>
      <c r="C1389" t="s">
        <v>6</v>
      </c>
      <c r="D1389" t="s">
        <v>5</v>
      </c>
      <c r="E1389" t="s">
        <v>196</v>
      </c>
      <c r="F1389">
        <v>510</v>
      </c>
      <c r="G1389" t="str">
        <f>VLOOKUP(Tabel1[[#This Row],[Gruppe]],Statistikkoder!$A$1:$C$158,2,FALSE)</f>
        <v>    Cykel Voksen                            </v>
      </c>
      <c r="H1389">
        <v>24</v>
      </c>
      <c r="I1389">
        <v>0</v>
      </c>
      <c r="J1389">
        <v>24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Cykel</v>
      </c>
    </row>
    <row r="1390" spans="1:14" x14ac:dyDescent="0.2">
      <c r="A1390" t="s">
        <v>202</v>
      </c>
      <c r="B1390" s="1">
        <v>0.6875</v>
      </c>
      <c r="C1390" t="s">
        <v>6</v>
      </c>
      <c r="D1390" t="s">
        <v>5</v>
      </c>
      <c r="E1390" t="s">
        <v>196</v>
      </c>
      <c r="F1390">
        <v>520</v>
      </c>
      <c r="G1390" t="str">
        <f>VLOOKUP(Tabel1[[#This Row],[Gruppe]],Statistikkoder!$A$1:$C$158,2,FALSE)</f>
        <v>    Cykel Barn 12-15 år                      </v>
      </c>
      <c r="H1390">
        <v>2</v>
      </c>
      <c r="I1390">
        <v>0</v>
      </c>
      <c r="J1390">
        <v>2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Cykel</v>
      </c>
    </row>
    <row r="1391" spans="1:14" x14ac:dyDescent="0.2">
      <c r="A1391" t="s">
        <v>202</v>
      </c>
      <c r="B1391" s="1">
        <v>0.6875</v>
      </c>
      <c r="C1391" t="s">
        <v>6</v>
      </c>
      <c r="D1391" t="s">
        <v>5</v>
      </c>
      <c r="E1391" t="s">
        <v>196</v>
      </c>
      <c r="F1391">
        <v>530</v>
      </c>
      <c r="G1391" t="str">
        <f>VLOOKUP(Tabel1[[#This Row],[Gruppe]],Statistikkoder!$A$1:$C$158,2,FALSE)</f>
        <v>    Cykel Barn  0-11 år                      </v>
      </c>
      <c r="H1391">
        <v>1</v>
      </c>
      <c r="I1391">
        <v>0</v>
      </c>
      <c r="J1391">
        <v>1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Cykel</v>
      </c>
    </row>
    <row r="1392" spans="1:14" x14ac:dyDescent="0.2">
      <c r="A1392" t="s">
        <v>202</v>
      </c>
      <c r="B1392" s="1">
        <v>0.6875</v>
      </c>
      <c r="C1392" t="s">
        <v>6</v>
      </c>
      <c r="D1392" t="s">
        <v>5</v>
      </c>
      <c r="E1392" t="s">
        <v>196</v>
      </c>
      <c r="F1392">
        <v>540</v>
      </c>
      <c r="G1392" t="str">
        <f>VLOOKUP(Tabel1[[#This Row],[Gruppe]],Statistikkoder!$A$1:$C$158,2,FALSE)</f>
        <v>    Cykel m/anhænger Voksen                  </v>
      </c>
      <c r="H1392">
        <v>1</v>
      </c>
      <c r="I1392">
        <v>0</v>
      </c>
      <c r="J1392">
        <v>1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Cykel</v>
      </c>
    </row>
    <row r="1393" spans="1:14" x14ac:dyDescent="0.2">
      <c r="A1393" t="s">
        <v>202</v>
      </c>
      <c r="B1393" s="1">
        <v>0.6875</v>
      </c>
      <c r="C1393" t="s">
        <v>6</v>
      </c>
      <c r="D1393" t="s">
        <v>5</v>
      </c>
      <c r="E1393" t="s">
        <v>196</v>
      </c>
      <c r="F1393">
        <v>620</v>
      </c>
      <c r="G1393" t="str">
        <f>VLOOKUP(Tabel1[[#This Row],[Gruppe]],Statistikkoder!$A$1:$C$158,2,FALSE)</f>
        <v>    Bus &lt; 14 m incl. passagerer              </v>
      </c>
      <c r="H1393">
        <v>1</v>
      </c>
      <c r="I1393">
        <v>72</v>
      </c>
      <c r="J1393">
        <v>14</v>
      </c>
      <c r="K1393">
        <f>IF(AND(Tabel1[[#This Row],[Gruppe]]&gt;=610,Tabel1[[#This Row],[Gruppe]]&lt;=765),Tabel1[[#This Row],[Dækmeter]],0)</f>
        <v>14</v>
      </c>
      <c r="L1393">
        <v>0</v>
      </c>
      <c r="M1393" t="s">
        <v>3</v>
      </c>
      <c r="N1393" t="str">
        <f>VLOOKUP($F1393,Statistikkoder!$A$2:$C$158,3,FALSE)</f>
        <v>Bus</v>
      </c>
    </row>
    <row r="1394" spans="1:14" x14ac:dyDescent="0.2">
      <c r="A1394" t="s">
        <v>202</v>
      </c>
      <c r="B1394" s="1">
        <v>0.6875</v>
      </c>
      <c r="C1394" t="s">
        <v>6</v>
      </c>
      <c r="D1394" t="s">
        <v>5</v>
      </c>
      <c r="E1394" t="s">
        <v>196</v>
      </c>
      <c r="F1394">
        <v>710</v>
      </c>
      <c r="G1394" t="str">
        <f>VLOOKUP(Tabel1[[#This Row],[Gruppe]],Statistikkoder!$A$1:$C$158,2,FALSE)</f>
        <v>    Forvogn &lt; 10 meter incl. fører          </v>
      </c>
      <c r="H1394">
        <v>1</v>
      </c>
      <c r="I1394">
        <v>1</v>
      </c>
      <c r="J1394">
        <v>10</v>
      </c>
      <c r="K1394">
        <f>IF(AND(Tabel1[[#This Row],[Gruppe]]&gt;=610,Tabel1[[#This Row],[Gruppe]]&lt;=765),Tabel1[[#This Row],[Dækmeter]],0)</f>
        <v>10</v>
      </c>
      <c r="L1394">
        <v>0</v>
      </c>
      <c r="M1394" t="s">
        <v>3</v>
      </c>
      <c r="N1394" t="str">
        <f>VLOOKUP($F1394,Statistikkoder!$A$2:$C$158,3,FALSE)</f>
        <v>Forvogn</v>
      </c>
    </row>
    <row r="1395" spans="1:14" x14ac:dyDescent="0.2">
      <c r="A1395" t="s">
        <v>202</v>
      </c>
      <c r="B1395" s="1">
        <v>0.6875</v>
      </c>
      <c r="C1395" t="s">
        <v>6</v>
      </c>
      <c r="D1395" t="s">
        <v>5</v>
      </c>
      <c r="E1395" t="s">
        <v>196</v>
      </c>
      <c r="F1395">
        <v>945</v>
      </c>
      <c r="G1395" t="str">
        <f>VLOOKUP(Tabel1[[#This Row],[Gruppe]],Statistikkoder!$A$1:$C$158,2,FALSE)</f>
        <v xml:space="preserve">    Pendler Bil &lt; 1,95 m                            </v>
      </c>
      <c r="H1395">
        <v>14</v>
      </c>
      <c r="I1395">
        <v>30</v>
      </c>
      <c r="J1395">
        <v>82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Personbil</v>
      </c>
    </row>
    <row r="1396" spans="1:14" x14ac:dyDescent="0.2">
      <c r="A1396" t="s">
        <v>202</v>
      </c>
      <c r="B1396" s="1">
        <v>0.6875</v>
      </c>
      <c r="C1396" t="s">
        <v>6</v>
      </c>
      <c r="D1396" t="s">
        <v>5</v>
      </c>
      <c r="E1396" t="s">
        <v>196</v>
      </c>
      <c r="F1396">
        <v>950</v>
      </c>
      <c r="G1396" t="str">
        <f>VLOOKUP(Tabel1[[#This Row],[Gruppe]],Statistikkoder!$A$1:$C$158,2,FALSE)</f>
        <v>    Pendler Bil &gt; 1,95 m                            </v>
      </c>
      <c r="H1396">
        <v>3</v>
      </c>
      <c r="I1396">
        <v>3</v>
      </c>
      <c r="J1396">
        <v>15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Personbil</v>
      </c>
    </row>
    <row r="1397" spans="1:14" x14ac:dyDescent="0.2">
      <c r="A1397" t="s">
        <v>202</v>
      </c>
      <c r="B1397" s="1">
        <v>0.6875</v>
      </c>
      <c r="C1397" t="s">
        <v>6</v>
      </c>
      <c r="D1397" t="s">
        <v>5</v>
      </c>
      <c r="E1397" t="s">
        <v>196</v>
      </c>
      <c r="F1397">
        <v>996</v>
      </c>
      <c r="G1397" t="str">
        <f>VLOOKUP(Tabel1[[#This Row],[Gruppe]],Statistikkoder!$A$1:$C$158,2,FALSE)</f>
        <v>    Passager i køretøj                            </v>
      </c>
      <c r="H1397">
        <v>653</v>
      </c>
      <c r="I1397">
        <v>653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Passager</v>
      </c>
    </row>
    <row r="1398" spans="1:14" x14ac:dyDescent="0.2">
      <c r="A1398" t="s">
        <v>202</v>
      </c>
      <c r="B1398" s="1">
        <v>0.6875</v>
      </c>
      <c r="C1398" t="s">
        <v>6</v>
      </c>
      <c r="D1398" t="s">
        <v>5</v>
      </c>
      <c r="E1398" t="s">
        <v>196</v>
      </c>
      <c r="F1398">
        <v>997</v>
      </c>
      <c r="G1398" t="str">
        <f>VLOOKUP(Tabel1[[#This Row],[Gruppe]],Statistikkoder!$A$1:$C$158,2,FALSE)</f>
        <v>    Passager ekstra i bil                          </v>
      </c>
      <c r="H1398">
        <v>13</v>
      </c>
      <c r="I1398">
        <v>13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202</v>
      </c>
      <c r="B1399" s="1">
        <v>0.70833333333333337</v>
      </c>
      <c r="C1399" t="s">
        <v>4</v>
      </c>
      <c r="D1399" t="s">
        <v>5</v>
      </c>
      <c r="E1399" t="s">
        <v>2</v>
      </c>
      <c r="F1399">
        <v>10</v>
      </c>
      <c r="G1399" t="str">
        <f>VLOOKUP(Tabel1[[#This Row],[Gruppe]],Statistikkoder!$A$1:$C$158,2,FALSE)</f>
        <v>    Voksen gående                    </v>
      </c>
      <c r="H1399">
        <v>26</v>
      </c>
      <c r="I1399">
        <v>26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Passager</v>
      </c>
    </row>
    <row r="1400" spans="1:14" x14ac:dyDescent="0.2">
      <c r="A1400" t="s">
        <v>202</v>
      </c>
      <c r="B1400" s="1">
        <v>0.70833333333333337</v>
      </c>
      <c r="C1400" t="s">
        <v>4</v>
      </c>
      <c r="D1400" t="s">
        <v>5</v>
      </c>
      <c r="E1400" t="s">
        <v>2</v>
      </c>
      <c r="F1400">
        <v>20</v>
      </c>
      <c r="G1400" t="str">
        <f>VLOOKUP(Tabel1[[#This Row],[Gruppe]],Statistikkoder!$A$1:$C$158,2,FALSE)</f>
        <v>    Barn 12-15 år gående              </v>
      </c>
      <c r="H1400">
        <v>8</v>
      </c>
      <c r="I1400">
        <v>8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202</v>
      </c>
      <c r="B1401" s="1">
        <v>0.70833333333333337</v>
      </c>
      <c r="C1401" t="s">
        <v>4</v>
      </c>
      <c r="D1401" t="s">
        <v>5</v>
      </c>
      <c r="E1401" t="s">
        <v>2</v>
      </c>
      <c r="F1401">
        <v>30</v>
      </c>
      <c r="G1401" t="str">
        <f>VLOOKUP(Tabel1[[#This Row],[Gruppe]],Statistikkoder!$A$1:$C$158,2,FALSE)</f>
        <v>    Barn  0-11 år gående              </v>
      </c>
      <c r="H1401">
        <v>4</v>
      </c>
      <c r="I1401">
        <v>4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202</v>
      </c>
      <c r="B1402" s="1">
        <v>0.70833333333333337</v>
      </c>
      <c r="C1402" t="s">
        <v>4</v>
      </c>
      <c r="D1402" t="s">
        <v>5</v>
      </c>
      <c r="E1402" t="s">
        <v>2</v>
      </c>
      <c r="F1402">
        <v>40</v>
      </c>
      <c r="G1402" t="str">
        <f>VLOOKUP(Tabel1[[#This Row],[Gruppe]],Statistikkoder!$A$1:$C$158,2,FALSE)</f>
        <v>    Pensionist gående                </v>
      </c>
      <c r="H1402">
        <v>9</v>
      </c>
      <c r="I1402">
        <v>9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Passager</v>
      </c>
    </row>
    <row r="1403" spans="1:14" x14ac:dyDescent="0.2">
      <c r="A1403" t="s">
        <v>202</v>
      </c>
      <c r="B1403" s="1">
        <v>0.70833333333333337</v>
      </c>
      <c r="C1403" t="s">
        <v>4</v>
      </c>
      <c r="D1403" t="s">
        <v>5</v>
      </c>
      <c r="E1403" t="s">
        <v>2</v>
      </c>
      <c r="F1403">
        <v>101</v>
      </c>
      <c r="G1403" t="str">
        <f>VLOOKUP(Tabel1[[#This Row],[Gruppe]],Statistikkoder!$A$1:$C$158,2,FALSE)</f>
        <v>    Kahyt                            </v>
      </c>
      <c r="H1403">
        <v>3</v>
      </c>
      <c r="I1403">
        <v>0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Kahyt</v>
      </c>
    </row>
    <row r="1404" spans="1:14" x14ac:dyDescent="0.2">
      <c r="A1404" t="s">
        <v>202</v>
      </c>
      <c r="B1404" s="1">
        <v>0.70833333333333337</v>
      </c>
      <c r="C1404" t="s">
        <v>4</v>
      </c>
      <c r="D1404" t="s">
        <v>5</v>
      </c>
      <c r="E1404" t="s">
        <v>2</v>
      </c>
      <c r="F1404">
        <v>105</v>
      </c>
      <c r="G1404" t="str">
        <f>VLOOKUP(Tabel1[[#This Row],[Gruppe]],Statistikkoder!$A$1:$C$158,2,FALSE)</f>
        <v>    Bil                              </v>
      </c>
      <c r="H1404">
        <v>16</v>
      </c>
      <c r="I1404">
        <v>39</v>
      </c>
      <c r="J1404">
        <v>80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Personbil</v>
      </c>
    </row>
    <row r="1405" spans="1:14" x14ac:dyDescent="0.2">
      <c r="A1405" t="s">
        <v>202</v>
      </c>
      <c r="B1405" s="1">
        <v>0.70833333333333337</v>
      </c>
      <c r="C1405" t="s">
        <v>4</v>
      </c>
      <c r="D1405" t="s">
        <v>5</v>
      </c>
      <c r="E1405" t="s">
        <v>2</v>
      </c>
      <c r="F1405">
        <v>106</v>
      </c>
      <c r="G1405" t="str">
        <f>VLOOKUP(Tabel1[[#This Row],[Gruppe]],Statistikkoder!$A$1:$C$158,2,FALSE)</f>
        <v>    Bil Pensionist                  </v>
      </c>
      <c r="H1405">
        <v>4</v>
      </c>
      <c r="I1405">
        <v>8</v>
      </c>
      <c r="J1405">
        <v>20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202</v>
      </c>
      <c r="B1406" s="1">
        <v>0.70833333333333337</v>
      </c>
      <c r="C1406" t="s">
        <v>4</v>
      </c>
      <c r="D1406" t="s">
        <v>5</v>
      </c>
      <c r="E1406" t="s">
        <v>2</v>
      </c>
      <c r="F1406">
        <v>107</v>
      </c>
      <c r="G1406" t="str">
        <f>VLOOKUP(Tabel1[[#This Row],[Gruppe]],Statistikkoder!$A$1:$C$158,2,FALSE)</f>
        <v>    Bil Handicap                    </v>
      </c>
      <c r="H1406">
        <v>1</v>
      </c>
      <c r="I1406">
        <v>1</v>
      </c>
      <c r="J1406">
        <v>5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202</v>
      </c>
      <c r="B1407" s="1">
        <v>0.70833333333333337</v>
      </c>
      <c r="C1407" t="s">
        <v>4</v>
      </c>
      <c r="D1407" t="s">
        <v>5</v>
      </c>
      <c r="E1407" t="s">
        <v>2</v>
      </c>
      <c r="F1407">
        <v>116</v>
      </c>
      <c r="G1407" t="str">
        <f>VLOOKUP(Tabel1[[#This Row],[Gruppe]],Statistikkoder!$A$1:$C$158,2,FALSE)</f>
        <v>    Bil med anhænger                        </v>
      </c>
      <c r="H1407">
        <v>4</v>
      </c>
      <c r="I1407">
        <v>10</v>
      </c>
      <c r="J1407">
        <v>20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 x14ac:dyDescent="0.2">
      <c r="A1408" t="s">
        <v>202</v>
      </c>
      <c r="B1408" s="1">
        <v>0.70833333333333337</v>
      </c>
      <c r="C1408" t="s">
        <v>4</v>
      </c>
      <c r="D1408" t="s">
        <v>5</v>
      </c>
      <c r="E1408" t="s">
        <v>2</v>
      </c>
      <c r="F1408">
        <v>310</v>
      </c>
      <c r="G1408" t="str">
        <f>VLOOKUP(Tabel1[[#This Row],[Gruppe]],Statistikkoder!$A$1:$C$158,2,FALSE)</f>
        <v>    Autocamper &lt;  8 meter                </v>
      </c>
      <c r="H1408">
        <v>1</v>
      </c>
      <c r="I1408">
        <v>1</v>
      </c>
      <c r="J1408">
        <v>8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Autocamper</v>
      </c>
    </row>
    <row r="1409" spans="1:14" x14ac:dyDescent="0.2">
      <c r="A1409" t="s">
        <v>202</v>
      </c>
      <c r="B1409" s="1">
        <v>0.70833333333333337</v>
      </c>
      <c r="C1409" t="s">
        <v>4</v>
      </c>
      <c r="D1409" t="s">
        <v>5</v>
      </c>
      <c r="E1409" t="s">
        <v>2</v>
      </c>
      <c r="F1409">
        <v>340</v>
      </c>
      <c r="G1409" t="str">
        <f>VLOOKUP(Tabel1[[#This Row],[Gruppe]],Statistikkoder!$A$1:$C$158,2,FALSE)</f>
        <v>    Autocamper &lt; 12 meter pensionist      </v>
      </c>
      <c r="H1409">
        <v>1</v>
      </c>
      <c r="I1409">
        <v>1</v>
      </c>
      <c r="J1409">
        <v>10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Autocamper</v>
      </c>
    </row>
    <row r="1410" spans="1:14" x14ac:dyDescent="0.2">
      <c r="A1410" t="s">
        <v>202</v>
      </c>
      <c r="B1410" s="1">
        <v>0.70833333333333337</v>
      </c>
      <c r="C1410" t="s">
        <v>4</v>
      </c>
      <c r="D1410" t="s">
        <v>5</v>
      </c>
      <c r="E1410" t="s">
        <v>2</v>
      </c>
      <c r="F1410">
        <v>410</v>
      </c>
      <c r="G1410" t="str">
        <f>VLOOKUP(Tabel1[[#This Row],[Gruppe]],Statistikkoder!$A$1:$C$158,2,FALSE)</f>
        <v>    MC                                    </v>
      </c>
      <c r="H1410">
        <v>1</v>
      </c>
      <c r="I1410">
        <v>1</v>
      </c>
      <c r="J1410">
        <v>2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MC/Knallert</v>
      </c>
    </row>
    <row r="1411" spans="1:14" x14ac:dyDescent="0.2">
      <c r="A1411" t="s">
        <v>202</v>
      </c>
      <c r="B1411" s="1">
        <v>0.70833333333333337</v>
      </c>
      <c r="C1411" t="s">
        <v>4</v>
      </c>
      <c r="D1411" t="s">
        <v>5</v>
      </c>
      <c r="E1411" t="s">
        <v>2</v>
      </c>
      <c r="F1411">
        <v>510</v>
      </c>
      <c r="G1411" t="str">
        <f>VLOOKUP(Tabel1[[#This Row],[Gruppe]],Statistikkoder!$A$1:$C$158,2,FALSE)</f>
        <v>    Cykel Voksen                            </v>
      </c>
      <c r="H1411">
        <v>14</v>
      </c>
      <c r="I1411">
        <v>0</v>
      </c>
      <c r="J1411">
        <v>14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Cykel</v>
      </c>
    </row>
    <row r="1412" spans="1:14" x14ac:dyDescent="0.2">
      <c r="A1412" t="s">
        <v>202</v>
      </c>
      <c r="B1412" s="1">
        <v>0.70833333333333337</v>
      </c>
      <c r="C1412" t="s">
        <v>4</v>
      </c>
      <c r="D1412" t="s">
        <v>5</v>
      </c>
      <c r="E1412" t="s">
        <v>2</v>
      </c>
      <c r="F1412">
        <v>520</v>
      </c>
      <c r="G1412" t="str">
        <f>VLOOKUP(Tabel1[[#This Row],[Gruppe]],Statistikkoder!$A$1:$C$158,2,FALSE)</f>
        <v>    Cykel Barn 12-15 år                      </v>
      </c>
      <c r="H1412">
        <v>4</v>
      </c>
      <c r="I1412">
        <v>0</v>
      </c>
      <c r="J1412">
        <v>4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Cykel</v>
      </c>
    </row>
    <row r="1413" spans="1:14" x14ac:dyDescent="0.2">
      <c r="A1413" t="s">
        <v>202</v>
      </c>
      <c r="B1413" s="1">
        <v>0.70833333333333337</v>
      </c>
      <c r="C1413" t="s">
        <v>4</v>
      </c>
      <c r="D1413" t="s">
        <v>5</v>
      </c>
      <c r="E1413" t="s">
        <v>2</v>
      </c>
      <c r="F1413">
        <v>530</v>
      </c>
      <c r="G1413" t="str">
        <f>VLOOKUP(Tabel1[[#This Row],[Gruppe]],Statistikkoder!$A$1:$C$158,2,FALSE)</f>
        <v>    Cykel Barn  0-11 år                      </v>
      </c>
      <c r="H1413">
        <v>1</v>
      </c>
      <c r="I1413">
        <v>0</v>
      </c>
      <c r="J1413">
        <v>1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Cykel</v>
      </c>
    </row>
    <row r="1414" spans="1:14" x14ac:dyDescent="0.2">
      <c r="A1414" t="s">
        <v>202</v>
      </c>
      <c r="B1414" s="1">
        <v>0.70833333333333337</v>
      </c>
      <c r="C1414" t="s">
        <v>4</v>
      </c>
      <c r="D1414" t="s">
        <v>5</v>
      </c>
      <c r="E1414" t="s">
        <v>2</v>
      </c>
      <c r="F1414">
        <v>540</v>
      </c>
      <c r="G1414" t="str">
        <f>VLOOKUP(Tabel1[[#This Row],[Gruppe]],Statistikkoder!$A$1:$C$158,2,FALSE)</f>
        <v>    Cykel m/anhænger Voksen                  </v>
      </c>
      <c r="H1414">
        <v>3</v>
      </c>
      <c r="I1414">
        <v>0</v>
      </c>
      <c r="J1414">
        <v>3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Cykel</v>
      </c>
    </row>
    <row r="1415" spans="1:14" x14ac:dyDescent="0.2">
      <c r="A1415" t="s">
        <v>202</v>
      </c>
      <c r="B1415" s="1">
        <v>0.70833333333333337</v>
      </c>
      <c r="C1415" t="s">
        <v>4</v>
      </c>
      <c r="D1415" t="s">
        <v>5</v>
      </c>
      <c r="E1415" t="s">
        <v>2</v>
      </c>
      <c r="F1415">
        <v>550</v>
      </c>
      <c r="G1415" t="str">
        <f>VLOOKUP(Tabel1[[#This Row],[Gruppe]],Statistikkoder!$A$1:$C$158,2,FALSE)</f>
        <v>    Cykel m/anhænger Barn 12-15 år          </v>
      </c>
      <c r="H1415">
        <v>1</v>
      </c>
      <c r="I1415">
        <v>0</v>
      </c>
      <c r="J1415">
        <v>1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Cykel</v>
      </c>
    </row>
    <row r="1416" spans="1:14" x14ac:dyDescent="0.2">
      <c r="A1416" t="s">
        <v>202</v>
      </c>
      <c r="B1416" s="1">
        <v>0.70833333333333337</v>
      </c>
      <c r="C1416" t="s">
        <v>4</v>
      </c>
      <c r="D1416" t="s">
        <v>5</v>
      </c>
      <c r="E1416" t="s">
        <v>2</v>
      </c>
      <c r="F1416">
        <v>720</v>
      </c>
      <c r="G1416" t="str">
        <f>VLOOKUP(Tabel1[[#This Row],[Gruppe]],Statistikkoder!$A$1:$C$158,2,FALSE)</f>
        <v>    Forvogn &gt; 10 meter incl. fører          </v>
      </c>
      <c r="H1416">
        <v>11</v>
      </c>
      <c r="I1416">
        <v>0</v>
      </c>
      <c r="J1416">
        <v>132</v>
      </c>
      <c r="K1416">
        <f>IF(AND(Tabel1[[#This Row],[Gruppe]]&gt;=610,Tabel1[[#This Row],[Gruppe]]&lt;=765),Tabel1[[#This Row],[Dækmeter]],0)</f>
        <v>132</v>
      </c>
      <c r="L1416">
        <v>0</v>
      </c>
      <c r="M1416" t="s">
        <v>3</v>
      </c>
      <c r="N1416" t="str">
        <f>VLOOKUP($F1416,Statistikkoder!$A$2:$C$158,3,FALSE)</f>
        <v>Forvogn</v>
      </c>
    </row>
    <row r="1417" spans="1:14" x14ac:dyDescent="0.2">
      <c r="A1417" t="s">
        <v>202</v>
      </c>
      <c r="B1417" s="1">
        <v>0.70833333333333337</v>
      </c>
      <c r="C1417" t="s">
        <v>4</v>
      </c>
      <c r="D1417" t="s">
        <v>5</v>
      </c>
      <c r="E1417" t="s">
        <v>2</v>
      </c>
      <c r="F1417">
        <v>730</v>
      </c>
      <c r="G1417" t="str">
        <f>VLOOKUP(Tabel1[[#This Row],[Gruppe]],Statistikkoder!$A$1:$C$158,2,FALSE)</f>
        <v>    Sættevogn 17 m. max 40 tons            </v>
      </c>
      <c r="H1417">
        <v>4</v>
      </c>
      <c r="I1417">
        <v>4</v>
      </c>
      <c r="J1417">
        <v>72</v>
      </c>
      <c r="K1417">
        <f>IF(AND(Tabel1[[#This Row],[Gruppe]]&gt;=610,Tabel1[[#This Row],[Gruppe]]&lt;=765),Tabel1[[#This Row],[Dækmeter]],0)</f>
        <v>72</v>
      </c>
      <c r="L1417">
        <v>0</v>
      </c>
      <c r="M1417" t="s">
        <v>3</v>
      </c>
      <c r="N1417" t="str">
        <f>VLOOKUP($F1417,Statistikkoder!$A$2:$C$158,3,FALSE)</f>
        <v>Sættevogn</v>
      </c>
    </row>
    <row r="1418" spans="1:14" x14ac:dyDescent="0.2">
      <c r="A1418" t="s">
        <v>202</v>
      </c>
      <c r="B1418" s="1">
        <v>0.70833333333333337</v>
      </c>
      <c r="C1418" t="s">
        <v>4</v>
      </c>
      <c r="D1418" t="s">
        <v>5</v>
      </c>
      <c r="E1418" t="s">
        <v>2</v>
      </c>
      <c r="F1418">
        <v>750</v>
      </c>
      <c r="G1418" t="str">
        <f>VLOOKUP(Tabel1[[#This Row],[Gruppe]],Statistikkoder!$A$1:$C$158,2,FALSE)</f>
        <v>    Løstrailer m/håndtering 34 tons        </v>
      </c>
      <c r="H1418">
        <v>44</v>
      </c>
      <c r="I1418">
        <v>0</v>
      </c>
      <c r="J1418">
        <v>660</v>
      </c>
      <c r="K1418">
        <f>IF(AND(Tabel1[[#This Row],[Gruppe]]&gt;=610,Tabel1[[#This Row],[Gruppe]]&lt;=765),Tabel1[[#This Row],[Dækmeter]],0)</f>
        <v>660</v>
      </c>
      <c r="L1418">
        <v>2977</v>
      </c>
      <c r="M1418">
        <v>2</v>
      </c>
      <c r="N1418" t="str">
        <f>VLOOKUP($F1418,Statistikkoder!$A$2:$C$158,3,FALSE)</f>
        <v>Løstrailer</v>
      </c>
    </row>
    <row r="1419" spans="1:14" x14ac:dyDescent="0.2">
      <c r="A1419" t="s">
        <v>202</v>
      </c>
      <c r="B1419" s="1">
        <v>0.70833333333333337</v>
      </c>
      <c r="C1419" t="s">
        <v>4</v>
      </c>
      <c r="D1419" t="s">
        <v>5</v>
      </c>
      <c r="E1419" t="s">
        <v>2</v>
      </c>
      <c r="F1419">
        <v>750</v>
      </c>
      <c r="G1419" t="str">
        <f>VLOOKUP(Tabel1[[#This Row],[Gruppe]],Statistikkoder!$A$1:$C$158,2,FALSE)</f>
        <v>    Løstrailer m/håndtering 34 tons        </v>
      </c>
      <c r="H1419">
        <v>1</v>
      </c>
      <c r="I1419">
        <v>0</v>
      </c>
      <c r="J1419">
        <v>15</v>
      </c>
      <c r="K1419">
        <f>IF(AND(Tabel1[[#This Row],[Gruppe]]&gt;=610,Tabel1[[#This Row],[Gruppe]]&lt;=765),Tabel1[[#This Row],[Dækmeter]],0)</f>
        <v>15</v>
      </c>
      <c r="L1419">
        <v>2</v>
      </c>
      <c r="M1419">
        <v>9</v>
      </c>
      <c r="N1419" t="str">
        <f>VLOOKUP($F1419,Statistikkoder!$A$2:$C$158,3,FALSE)</f>
        <v>Løstrailer</v>
      </c>
    </row>
    <row r="1420" spans="1:14" x14ac:dyDescent="0.2">
      <c r="A1420" t="s">
        <v>202</v>
      </c>
      <c r="B1420" s="1">
        <v>0.70833333333333337</v>
      </c>
      <c r="C1420" t="s">
        <v>4</v>
      </c>
      <c r="D1420" t="s">
        <v>5</v>
      </c>
      <c r="E1420" t="s">
        <v>2</v>
      </c>
      <c r="F1420">
        <v>760</v>
      </c>
      <c r="G1420" t="str">
        <f>VLOOKUP(Tabel1[[#This Row],[Gruppe]],Statistikkoder!$A$1:$C$158,2,FALSE)</f>
        <v>    Løstrailer m/håndtering 34 tons, Haste  </v>
      </c>
      <c r="H1420">
        <v>11</v>
      </c>
      <c r="I1420">
        <v>0</v>
      </c>
      <c r="J1420">
        <v>165</v>
      </c>
      <c r="K1420">
        <f>IF(AND(Tabel1[[#This Row],[Gruppe]]&gt;=610,Tabel1[[#This Row],[Gruppe]]&lt;=765),Tabel1[[#This Row],[Dækmeter]],0)</f>
        <v>165</v>
      </c>
      <c r="L1420">
        <v>0</v>
      </c>
      <c r="M1420" t="s">
        <v>3</v>
      </c>
      <c r="N1420" t="str">
        <f>VLOOKUP($F1420,Statistikkoder!$A$2:$C$158,3,FALSE)</f>
        <v>Løstrailer</v>
      </c>
    </row>
    <row r="1421" spans="1:14" x14ac:dyDescent="0.2">
      <c r="A1421" t="s">
        <v>202</v>
      </c>
      <c r="B1421" s="1">
        <v>0.70833333333333337</v>
      </c>
      <c r="C1421" t="s">
        <v>4</v>
      </c>
      <c r="D1421" t="s">
        <v>5</v>
      </c>
      <c r="E1421" t="s">
        <v>2</v>
      </c>
      <c r="F1421">
        <v>773</v>
      </c>
      <c r="G1421" t="str">
        <f>VLOOKUP(Tabel1[[#This Row],[Gruppe]],Statistikkoder!$A$1:$C$158,2,FALSE)</f>
        <v>    Ekstra bred                              </v>
      </c>
      <c r="H1421">
        <v>1</v>
      </c>
      <c r="I1421">
        <v>0</v>
      </c>
      <c r="J1421">
        <v>4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n/a</v>
      </c>
    </row>
    <row r="1422" spans="1:14" x14ac:dyDescent="0.2">
      <c r="A1422" t="s">
        <v>202</v>
      </c>
      <c r="B1422" s="1">
        <v>0.70833333333333337</v>
      </c>
      <c r="C1422" t="s">
        <v>4</v>
      </c>
      <c r="D1422" t="s">
        <v>5</v>
      </c>
      <c r="E1422" t="s">
        <v>2</v>
      </c>
      <c r="F1422">
        <v>996</v>
      </c>
      <c r="G1422" t="str">
        <f>VLOOKUP(Tabel1[[#This Row],[Gruppe]],Statistikkoder!$A$1:$C$158,2,FALSE)</f>
        <v>    Passager i køretøj                            </v>
      </c>
      <c r="H1422">
        <v>65</v>
      </c>
      <c r="I1422">
        <v>65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Passager</v>
      </c>
    </row>
    <row r="1423" spans="1:14" x14ac:dyDescent="0.2">
      <c r="A1423" t="s">
        <v>202</v>
      </c>
      <c r="B1423" s="1">
        <v>0.70833333333333337</v>
      </c>
      <c r="C1423" t="s">
        <v>4</v>
      </c>
      <c r="D1423" t="s">
        <v>5</v>
      </c>
      <c r="E1423" t="s">
        <v>2</v>
      </c>
      <c r="F1423">
        <v>997</v>
      </c>
      <c r="G1423" t="str">
        <f>VLOOKUP(Tabel1[[#This Row],[Gruppe]],Statistikkoder!$A$1:$C$158,2,FALSE)</f>
        <v>    Passager ekstra i bil                          </v>
      </c>
      <c r="H1423">
        <v>1</v>
      </c>
      <c r="I1423">
        <v>1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Passager</v>
      </c>
    </row>
    <row r="1424" spans="1:14" x14ac:dyDescent="0.2">
      <c r="A1424" t="s">
        <v>202</v>
      </c>
      <c r="B1424" s="1">
        <v>0.77083333333333337</v>
      </c>
      <c r="C1424" t="s">
        <v>7</v>
      </c>
      <c r="D1424" t="s">
        <v>8</v>
      </c>
      <c r="E1424" t="s">
        <v>196</v>
      </c>
      <c r="F1424">
        <v>10</v>
      </c>
      <c r="G1424" t="str">
        <f>VLOOKUP(Tabel1[[#This Row],[Gruppe]],Statistikkoder!$A$1:$C$158,2,FALSE)</f>
        <v>    Voksen gående                    </v>
      </c>
      <c r="H1424">
        <v>27</v>
      </c>
      <c r="I1424">
        <v>27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Passager</v>
      </c>
    </row>
    <row r="1425" spans="1:14" x14ac:dyDescent="0.2">
      <c r="A1425" t="s">
        <v>202</v>
      </c>
      <c r="B1425" s="1">
        <v>0.77083333333333337</v>
      </c>
      <c r="C1425" t="s">
        <v>7</v>
      </c>
      <c r="D1425" t="s">
        <v>8</v>
      </c>
      <c r="E1425" t="s">
        <v>196</v>
      </c>
      <c r="F1425">
        <v>14</v>
      </c>
      <c r="G1425" t="str">
        <f>VLOOKUP(Tabel1[[#This Row],[Gruppe]],Statistikkoder!$A$1:$C$158,2,FALSE)</f>
        <v xml:space="preserve">    DSB togrejsende                         </v>
      </c>
      <c r="H1425">
        <v>13</v>
      </c>
      <c r="I1425">
        <v>13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Passager</v>
      </c>
    </row>
    <row r="1426" spans="1:14" x14ac:dyDescent="0.2">
      <c r="A1426" t="s">
        <v>202</v>
      </c>
      <c r="B1426" s="1">
        <v>0.77083333333333337</v>
      </c>
      <c r="C1426" t="s">
        <v>7</v>
      </c>
      <c r="D1426" t="s">
        <v>8</v>
      </c>
      <c r="E1426" t="s">
        <v>196</v>
      </c>
      <c r="F1426">
        <v>18</v>
      </c>
      <c r="G1426" t="str">
        <f>VLOOKUP(Tabel1[[#This Row],[Gruppe]],Statistikkoder!$A$1:$C$158,2,FALSE)</f>
        <v xml:space="preserve">    KE Busrejsende                          </v>
      </c>
      <c r="H1426">
        <v>69</v>
      </c>
      <c r="I1426">
        <v>69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Passager</v>
      </c>
    </row>
    <row r="1427" spans="1:14" x14ac:dyDescent="0.2">
      <c r="A1427" t="s">
        <v>202</v>
      </c>
      <c r="B1427" s="1">
        <v>0.77083333333333337</v>
      </c>
      <c r="C1427" t="s">
        <v>7</v>
      </c>
      <c r="D1427" t="s">
        <v>8</v>
      </c>
      <c r="E1427" t="s">
        <v>196</v>
      </c>
      <c r="F1427">
        <v>20</v>
      </c>
      <c r="G1427" t="str">
        <f>VLOOKUP(Tabel1[[#This Row],[Gruppe]],Statistikkoder!$A$1:$C$158,2,FALSE)</f>
        <v>    Barn 12-15 år gående              </v>
      </c>
      <c r="H1427">
        <v>3</v>
      </c>
      <c r="I1427">
        <v>3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Passager</v>
      </c>
    </row>
    <row r="1428" spans="1:14" x14ac:dyDescent="0.2">
      <c r="A1428" t="s">
        <v>202</v>
      </c>
      <c r="B1428" s="1">
        <v>0.77083333333333337</v>
      </c>
      <c r="C1428" t="s">
        <v>7</v>
      </c>
      <c r="D1428" t="s">
        <v>8</v>
      </c>
      <c r="E1428" t="s">
        <v>196</v>
      </c>
      <c r="F1428">
        <v>30</v>
      </c>
      <c r="G1428" t="str">
        <f>VLOOKUP(Tabel1[[#This Row],[Gruppe]],Statistikkoder!$A$1:$C$158,2,FALSE)</f>
        <v>    Barn  0-11 år gående              </v>
      </c>
      <c r="H1428">
        <v>7</v>
      </c>
      <c r="I1428">
        <v>7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Passager</v>
      </c>
    </row>
    <row r="1429" spans="1:14" x14ac:dyDescent="0.2">
      <c r="A1429" t="s">
        <v>202</v>
      </c>
      <c r="B1429" s="1">
        <v>0.77083333333333337</v>
      </c>
      <c r="C1429" t="s">
        <v>7</v>
      </c>
      <c r="D1429" t="s">
        <v>8</v>
      </c>
      <c r="E1429" t="s">
        <v>196</v>
      </c>
      <c r="F1429">
        <v>40</v>
      </c>
      <c r="G1429" t="str">
        <f>VLOOKUP(Tabel1[[#This Row],[Gruppe]],Statistikkoder!$A$1:$C$158,2,FALSE)</f>
        <v>    Pensionist gående                </v>
      </c>
      <c r="H1429">
        <v>12</v>
      </c>
      <c r="I1429">
        <v>12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 x14ac:dyDescent="0.2">
      <c r="A1430" t="s">
        <v>202</v>
      </c>
      <c r="B1430" s="1">
        <v>0.77083333333333337</v>
      </c>
      <c r="C1430" t="s">
        <v>7</v>
      </c>
      <c r="D1430" t="s">
        <v>8</v>
      </c>
      <c r="E1430" t="s">
        <v>196</v>
      </c>
      <c r="F1430">
        <v>110</v>
      </c>
      <c r="G1430" t="str">
        <f>VLOOKUP(Tabel1[[#This Row],[Gruppe]],Statistikkoder!$A$1:$C$158,2,FALSE)</f>
        <v>    Bil &lt; 1,95 m                            </v>
      </c>
      <c r="H1430">
        <v>141</v>
      </c>
      <c r="I1430">
        <v>363</v>
      </c>
      <c r="J1430">
        <v>726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 x14ac:dyDescent="0.2">
      <c r="A1431" t="s">
        <v>202</v>
      </c>
      <c r="B1431" s="1">
        <v>0.77083333333333337</v>
      </c>
      <c r="C1431" t="s">
        <v>7</v>
      </c>
      <c r="D1431" t="s">
        <v>8</v>
      </c>
      <c r="E1431" t="s">
        <v>196</v>
      </c>
      <c r="F1431">
        <v>114</v>
      </c>
      <c r="G1431" t="str">
        <f>VLOOKUP(Tabel1[[#This Row],[Gruppe]],Statistikkoder!$A$1:$C$158,2,FALSE)</f>
        <v>    Bil Fribillet                            </v>
      </c>
      <c r="H1431">
        <v>1</v>
      </c>
      <c r="I1431">
        <v>2</v>
      </c>
      <c r="J1431">
        <v>6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202</v>
      </c>
      <c r="B1432" s="1">
        <v>0.77083333333333337</v>
      </c>
      <c r="C1432" t="s">
        <v>7</v>
      </c>
      <c r="D1432" t="s">
        <v>8</v>
      </c>
      <c r="E1432" t="s">
        <v>196</v>
      </c>
      <c r="F1432">
        <v>115</v>
      </c>
      <c r="G1432" t="str">
        <f>VLOOKUP(Tabel1[[#This Row],[Gruppe]],Statistikkoder!$A$1:$C$158,2,FALSE)</f>
        <v>    Bil &lt; 1,95 m med anhænger                </v>
      </c>
      <c r="H1432">
        <v>1</v>
      </c>
      <c r="I1432">
        <v>2</v>
      </c>
      <c r="J1432">
        <v>5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202</v>
      </c>
      <c r="B1433" s="1">
        <v>0.77083333333333337</v>
      </c>
      <c r="C1433" t="s">
        <v>7</v>
      </c>
      <c r="D1433" t="s">
        <v>8</v>
      </c>
      <c r="E1433" t="s">
        <v>196</v>
      </c>
      <c r="F1433">
        <v>120</v>
      </c>
      <c r="G1433" t="str">
        <f>VLOOKUP(Tabel1[[#This Row],[Gruppe]],Statistikkoder!$A$1:$C$158,2,FALSE)</f>
        <v>    Bil &gt; 1,95 m                            </v>
      </c>
      <c r="H1433">
        <v>7</v>
      </c>
      <c r="I1433">
        <v>17</v>
      </c>
      <c r="J1433">
        <v>42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202</v>
      </c>
      <c r="B1434" s="1">
        <v>0.77083333333333337</v>
      </c>
      <c r="C1434" t="s">
        <v>7</v>
      </c>
      <c r="D1434" t="s">
        <v>8</v>
      </c>
      <c r="E1434" t="s">
        <v>196</v>
      </c>
      <c r="F1434">
        <v>125</v>
      </c>
      <c r="G1434" t="str">
        <f>VLOOKUP(Tabel1[[#This Row],[Gruppe]],Statistikkoder!$A$1:$C$158,2,FALSE)</f>
        <v>    Bil &gt; 1,95 m med anhænger                </v>
      </c>
      <c r="H1434">
        <v>6</v>
      </c>
      <c r="I1434">
        <v>12</v>
      </c>
      <c r="J1434">
        <v>30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Personbil</v>
      </c>
    </row>
    <row r="1435" spans="1:14" x14ac:dyDescent="0.2">
      <c r="A1435" t="s">
        <v>202</v>
      </c>
      <c r="B1435" s="1">
        <v>0.77083333333333337</v>
      </c>
      <c r="C1435" t="s">
        <v>7</v>
      </c>
      <c r="D1435" t="s">
        <v>8</v>
      </c>
      <c r="E1435" t="s">
        <v>196</v>
      </c>
      <c r="F1435">
        <v>130</v>
      </c>
      <c r="G1435" t="str">
        <f>VLOOKUP(Tabel1[[#This Row],[Gruppe]],Statistikkoder!$A$1:$C$158,2,FALSE)</f>
        <v>    Bil &lt; 1,95 m pensionist                  </v>
      </c>
      <c r="H1435">
        <v>54</v>
      </c>
      <c r="I1435">
        <v>92</v>
      </c>
      <c r="J1435">
        <v>324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Personbil</v>
      </c>
    </row>
    <row r="1436" spans="1:14" x14ac:dyDescent="0.2">
      <c r="A1436" t="s">
        <v>202</v>
      </c>
      <c r="B1436" s="1">
        <v>0.77083333333333337</v>
      </c>
      <c r="C1436" t="s">
        <v>7</v>
      </c>
      <c r="D1436" t="s">
        <v>8</v>
      </c>
      <c r="E1436" t="s">
        <v>196</v>
      </c>
      <c r="F1436">
        <v>145</v>
      </c>
      <c r="G1436" t="str">
        <f>VLOOKUP(Tabel1[[#This Row],[Gruppe]],Statistikkoder!$A$1:$C$158,2,FALSE)</f>
        <v>    Bil &gt; 1,95 m med anhænger pensionist  </v>
      </c>
      <c r="H1436">
        <v>3</v>
      </c>
      <c r="I1436">
        <v>6</v>
      </c>
      <c r="J1436">
        <v>42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VLOOKUP($F1436,Statistikkoder!$A$2:$C$158,3,FALSE)</f>
        <v>Personbil</v>
      </c>
    </row>
    <row r="1437" spans="1:14" x14ac:dyDescent="0.2">
      <c r="A1437" t="s">
        <v>202</v>
      </c>
      <c r="B1437" s="1">
        <v>0.77083333333333337</v>
      </c>
      <c r="C1437" t="s">
        <v>7</v>
      </c>
      <c r="D1437" t="s">
        <v>8</v>
      </c>
      <c r="E1437" t="s">
        <v>196</v>
      </c>
      <c r="F1437">
        <v>150</v>
      </c>
      <c r="G1437" t="str">
        <f>VLOOKUP(Tabel1[[#This Row],[Gruppe]],Statistikkoder!$A$1:$C$158,2,FALSE)</f>
        <v>    Bil &lt; 2,95 m handicap                </v>
      </c>
      <c r="H1437">
        <v>5</v>
      </c>
      <c r="I1437">
        <v>9</v>
      </c>
      <c r="J1437">
        <v>30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 x14ac:dyDescent="0.2">
      <c r="A1438" t="s">
        <v>202</v>
      </c>
      <c r="B1438" s="1">
        <v>0.77083333333333337</v>
      </c>
      <c r="C1438" t="s">
        <v>7</v>
      </c>
      <c r="D1438" t="s">
        <v>8</v>
      </c>
      <c r="E1438" t="s">
        <v>196</v>
      </c>
      <c r="F1438">
        <v>310</v>
      </c>
      <c r="G1438" t="str">
        <f>VLOOKUP(Tabel1[[#This Row],[Gruppe]],Statistikkoder!$A$1:$C$158,2,FALSE)</f>
        <v>    Autocamper &lt;  8 meter                </v>
      </c>
      <c r="H1438">
        <v>2</v>
      </c>
      <c r="I1438">
        <v>4</v>
      </c>
      <c r="J1438">
        <v>16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Autocamper</v>
      </c>
    </row>
    <row r="1439" spans="1:14" x14ac:dyDescent="0.2">
      <c r="A1439" t="s">
        <v>202</v>
      </c>
      <c r="B1439" s="1">
        <v>0.77083333333333337</v>
      </c>
      <c r="C1439" t="s">
        <v>7</v>
      </c>
      <c r="D1439" t="s">
        <v>8</v>
      </c>
      <c r="E1439" t="s">
        <v>196</v>
      </c>
      <c r="F1439">
        <v>330</v>
      </c>
      <c r="G1439" t="str">
        <f>VLOOKUP(Tabel1[[#This Row],[Gruppe]],Statistikkoder!$A$1:$C$158,2,FALSE)</f>
        <v>    Autocamper &lt;  8 meter pensionist      </v>
      </c>
      <c r="H1439">
        <v>1</v>
      </c>
      <c r="I1439">
        <v>2</v>
      </c>
      <c r="J1439">
        <v>8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Autocamper</v>
      </c>
    </row>
    <row r="1440" spans="1:14" x14ac:dyDescent="0.2">
      <c r="A1440" t="s">
        <v>202</v>
      </c>
      <c r="B1440" s="1">
        <v>0.77083333333333337</v>
      </c>
      <c r="C1440" t="s">
        <v>7</v>
      </c>
      <c r="D1440" t="s">
        <v>8</v>
      </c>
      <c r="E1440" t="s">
        <v>196</v>
      </c>
      <c r="F1440">
        <v>410</v>
      </c>
      <c r="G1440" t="str">
        <f>VLOOKUP(Tabel1[[#This Row],[Gruppe]],Statistikkoder!$A$1:$C$158,2,FALSE)</f>
        <v>    MC                                    </v>
      </c>
      <c r="H1440">
        <v>5</v>
      </c>
      <c r="I1440">
        <v>6</v>
      </c>
      <c r="J1440">
        <v>10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MC/Knallert</v>
      </c>
    </row>
    <row r="1441" spans="1:14" x14ac:dyDescent="0.2">
      <c r="A1441" t="s">
        <v>202</v>
      </c>
      <c r="B1441" s="1">
        <v>0.77083333333333337</v>
      </c>
      <c r="C1441" t="s">
        <v>7</v>
      </c>
      <c r="D1441" t="s">
        <v>8</v>
      </c>
      <c r="E1441" t="s">
        <v>196</v>
      </c>
      <c r="F1441">
        <v>420</v>
      </c>
      <c r="G1441" t="str">
        <f>VLOOKUP(Tabel1[[#This Row],[Gruppe]],Statistikkoder!$A$1:$C$158,2,FALSE)</f>
        <v>    MC/Knallert pensionist                </v>
      </c>
      <c r="H1441">
        <v>1</v>
      </c>
      <c r="I1441">
        <v>1</v>
      </c>
      <c r="J1441">
        <v>2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MC/Knallert</v>
      </c>
    </row>
    <row r="1442" spans="1:14" x14ac:dyDescent="0.2">
      <c r="A1442" t="s">
        <v>202</v>
      </c>
      <c r="B1442" s="1">
        <v>0.77083333333333337</v>
      </c>
      <c r="C1442" t="s">
        <v>7</v>
      </c>
      <c r="D1442" t="s">
        <v>8</v>
      </c>
      <c r="E1442" t="s">
        <v>196</v>
      </c>
      <c r="F1442">
        <v>510</v>
      </c>
      <c r="G1442" t="str">
        <f>VLOOKUP(Tabel1[[#This Row],[Gruppe]],Statistikkoder!$A$1:$C$158,2,FALSE)</f>
        <v>    Cykel Voksen                            </v>
      </c>
      <c r="H1442">
        <v>11</v>
      </c>
      <c r="I1442">
        <v>0</v>
      </c>
      <c r="J1442">
        <v>11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Cykel</v>
      </c>
    </row>
    <row r="1443" spans="1:14" x14ac:dyDescent="0.2">
      <c r="A1443" t="s">
        <v>202</v>
      </c>
      <c r="B1443" s="1">
        <v>0.77083333333333337</v>
      </c>
      <c r="C1443" t="s">
        <v>7</v>
      </c>
      <c r="D1443" t="s">
        <v>8</v>
      </c>
      <c r="E1443" t="s">
        <v>196</v>
      </c>
      <c r="F1443">
        <v>620</v>
      </c>
      <c r="G1443" t="str">
        <f>VLOOKUP(Tabel1[[#This Row],[Gruppe]],Statistikkoder!$A$1:$C$158,2,FALSE)</f>
        <v>    Bus &lt; 14 m incl. passagerer              </v>
      </c>
      <c r="H1443">
        <v>2</v>
      </c>
      <c r="I1443">
        <v>136</v>
      </c>
      <c r="J1443">
        <v>28</v>
      </c>
      <c r="K1443">
        <f>IF(AND(Tabel1[[#This Row],[Gruppe]]&gt;=610,Tabel1[[#This Row],[Gruppe]]&lt;=765),Tabel1[[#This Row],[Dækmeter]],0)</f>
        <v>28</v>
      </c>
      <c r="L1443">
        <v>0</v>
      </c>
      <c r="M1443" t="s">
        <v>3</v>
      </c>
      <c r="N1443" t="str">
        <f>VLOOKUP($F1443,Statistikkoder!$A$2:$C$158,3,FALSE)</f>
        <v>Bus</v>
      </c>
    </row>
    <row r="1444" spans="1:14" x14ac:dyDescent="0.2">
      <c r="A1444" t="s">
        <v>202</v>
      </c>
      <c r="B1444" s="1">
        <v>0.77083333333333337</v>
      </c>
      <c r="C1444" t="s">
        <v>7</v>
      </c>
      <c r="D1444" t="s">
        <v>8</v>
      </c>
      <c r="E1444" t="s">
        <v>196</v>
      </c>
      <c r="F1444">
        <v>710</v>
      </c>
      <c r="G1444" t="str">
        <f>VLOOKUP(Tabel1[[#This Row],[Gruppe]],Statistikkoder!$A$1:$C$158,2,FALSE)</f>
        <v>    Forvogn &lt; 10 meter incl. fører          </v>
      </c>
      <c r="H1444">
        <v>1</v>
      </c>
      <c r="I1444">
        <v>1</v>
      </c>
      <c r="J1444">
        <v>10</v>
      </c>
      <c r="K1444">
        <f>IF(AND(Tabel1[[#This Row],[Gruppe]]&gt;=610,Tabel1[[#This Row],[Gruppe]]&lt;=765),Tabel1[[#This Row],[Dækmeter]],0)</f>
        <v>10</v>
      </c>
      <c r="L1444">
        <v>0</v>
      </c>
      <c r="M1444" t="s">
        <v>3</v>
      </c>
      <c r="N1444" t="str">
        <f>VLOOKUP($F1444,Statistikkoder!$A$2:$C$158,3,FALSE)</f>
        <v>Forvogn</v>
      </c>
    </row>
    <row r="1445" spans="1:14" x14ac:dyDescent="0.2">
      <c r="A1445" t="s">
        <v>202</v>
      </c>
      <c r="B1445" s="1">
        <v>0.77083333333333337</v>
      </c>
      <c r="C1445" t="s">
        <v>7</v>
      </c>
      <c r="D1445" t="s">
        <v>8</v>
      </c>
      <c r="E1445" t="s">
        <v>196</v>
      </c>
      <c r="F1445">
        <v>730</v>
      </c>
      <c r="G1445" t="str">
        <f>VLOOKUP(Tabel1[[#This Row],[Gruppe]],Statistikkoder!$A$1:$C$158,2,FALSE)</f>
        <v>    Sættevogn 17 m. max 40 tons            </v>
      </c>
      <c r="H1445">
        <v>2</v>
      </c>
      <c r="I1445">
        <v>3</v>
      </c>
      <c r="J1445">
        <v>36</v>
      </c>
      <c r="K1445">
        <f>IF(AND(Tabel1[[#This Row],[Gruppe]]&gt;=610,Tabel1[[#This Row],[Gruppe]]&lt;=765),Tabel1[[#This Row],[Dækmeter]],0)</f>
        <v>36</v>
      </c>
      <c r="L1445">
        <v>0</v>
      </c>
      <c r="M1445" t="s">
        <v>3</v>
      </c>
      <c r="N1445" t="str">
        <f>VLOOKUP($F1445,Statistikkoder!$A$2:$C$158,3,FALSE)</f>
        <v>Sættevogn</v>
      </c>
    </row>
    <row r="1446" spans="1:14" x14ac:dyDescent="0.2">
      <c r="A1446" t="s">
        <v>202</v>
      </c>
      <c r="B1446" s="1">
        <v>0.77083333333333337</v>
      </c>
      <c r="C1446" t="s">
        <v>7</v>
      </c>
      <c r="D1446" t="s">
        <v>8</v>
      </c>
      <c r="E1446" t="s">
        <v>196</v>
      </c>
      <c r="F1446">
        <v>945</v>
      </c>
      <c r="G1446" t="str">
        <f>VLOOKUP(Tabel1[[#This Row],[Gruppe]],Statistikkoder!$A$1:$C$158,2,FALSE)</f>
        <v xml:space="preserve">    Pendler Bil &lt; 1,95 m                            </v>
      </c>
      <c r="H1446">
        <v>11</v>
      </c>
      <c r="I1446">
        <v>19</v>
      </c>
      <c r="J1446">
        <v>66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202</v>
      </c>
      <c r="B1447" s="1">
        <v>0.77083333333333337</v>
      </c>
      <c r="C1447" t="s">
        <v>7</v>
      </c>
      <c r="D1447" t="s">
        <v>8</v>
      </c>
      <c r="E1447" t="s">
        <v>196</v>
      </c>
      <c r="F1447">
        <v>950</v>
      </c>
      <c r="G1447" t="str">
        <f>VLOOKUP(Tabel1[[#This Row],[Gruppe]],Statistikkoder!$A$1:$C$158,2,FALSE)</f>
        <v>    Pendler Bil &gt; 1,95 m                            </v>
      </c>
      <c r="H1447">
        <v>1</v>
      </c>
      <c r="I1447">
        <v>1</v>
      </c>
      <c r="J1447">
        <v>5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202</v>
      </c>
      <c r="B1448" s="1">
        <v>0.77083333333333337</v>
      </c>
      <c r="C1448" t="s">
        <v>7</v>
      </c>
      <c r="D1448" t="s">
        <v>8</v>
      </c>
      <c r="E1448" t="s">
        <v>196</v>
      </c>
      <c r="F1448">
        <v>996</v>
      </c>
      <c r="G1448" t="str">
        <f>VLOOKUP(Tabel1[[#This Row],[Gruppe]],Statistikkoder!$A$1:$C$158,2,FALSE)</f>
        <v>    Passager i køretøj                            </v>
      </c>
      <c r="H1448">
        <v>676</v>
      </c>
      <c r="I1448">
        <v>676</v>
      </c>
      <c r="J1448">
        <v>0</v>
      </c>
      <c r="K1448">
        <f>IF(AND(Tabel1[[#This Row],[Gruppe]]&gt;=610,Tabel1[[#This Row],[Gruppe]]&lt;=765),Tabel1[[#This Row],[Dækmeter]],0)</f>
        <v>0</v>
      </c>
      <c r="L1448" s="17">
        <v>0</v>
      </c>
      <c r="M1448" s="19" t="s">
        <v>3</v>
      </c>
      <c r="N1448" t="str">
        <f>VLOOKUP($F1448,Statistikkoder!$A$2:$C$158,3,FALSE)</f>
        <v>Passager</v>
      </c>
    </row>
    <row r="1449" spans="1:14" x14ac:dyDescent="0.2">
      <c r="A1449" t="s">
        <v>202</v>
      </c>
      <c r="B1449" s="1">
        <v>0.77083333333333337</v>
      </c>
      <c r="C1449" t="s">
        <v>7</v>
      </c>
      <c r="D1449" t="s">
        <v>8</v>
      </c>
      <c r="E1449" t="s">
        <v>196</v>
      </c>
      <c r="F1449">
        <v>997</v>
      </c>
      <c r="G1449" t="str">
        <f>VLOOKUP(Tabel1[[#This Row],[Gruppe]],Statistikkoder!$A$1:$C$158,2,FALSE)</f>
        <v>    Passager ekstra i bil                          </v>
      </c>
      <c r="H1449">
        <v>16</v>
      </c>
      <c r="I1449">
        <v>16</v>
      </c>
      <c r="J1449">
        <v>0</v>
      </c>
      <c r="K1449">
        <f>IF(AND(Tabel1[[#This Row],[Gruppe]]&gt;=610,Tabel1[[#This Row],[Gruppe]]&lt;=765),Tabel1[[#This Row],[Dækmeter]],0)</f>
        <v>0</v>
      </c>
      <c r="L1449" s="17">
        <v>0</v>
      </c>
      <c r="M1449" s="19" t="s">
        <v>3</v>
      </c>
      <c r="N1449" t="str">
        <f>VLOOKUP($F1449,Statistikkoder!$A$2:$C$158,3,FALSE)</f>
        <v>Passager</v>
      </c>
    </row>
    <row r="1450" spans="1:14" x14ac:dyDescent="0.2">
      <c r="A1450" t="s">
        <v>202</v>
      </c>
      <c r="B1450" s="1">
        <v>0.85416666666666663</v>
      </c>
      <c r="C1450" t="s">
        <v>6</v>
      </c>
      <c r="D1450" t="s">
        <v>5</v>
      </c>
      <c r="E1450" t="s">
        <v>196</v>
      </c>
      <c r="F1450">
        <v>10</v>
      </c>
      <c r="G1450" t="str">
        <f>VLOOKUP(Tabel1[[#This Row],[Gruppe]],Statistikkoder!$A$1:$C$158,2,FALSE)</f>
        <v>    Voksen gående                    </v>
      </c>
      <c r="H1450">
        <v>4</v>
      </c>
      <c r="I1450">
        <v>4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Passager</v>
      </c>
    </row>
    <row r="1451" spans="1:14" x14ac:dyDescent="0.2">
      <c r="A1451" t="s">
        <v>202</v>
      </c>
      <c r="B1451" s="1">
        <v>0.85416666666666663</v>
      </c>
      <c r="C1451" t="s">
        <v>6</v>
      </c>
      <c r="D1451" t="s">
        <v>5</v>
      </c>
      <c r="E1451" t="s">
        <v>196</v>
      </c>
      <c r="F1451">
        <v>14</v>
      </c>
      <c r="G1451" t="str">
        <f>VLOOKUP(Tabel1[[#This Row],[Gruppe]],Statistikkoder!$A$1:$C$158,2,FALSE)</f>
        <v xml:space="preserve">    DSB togrejsende                         </v>
      </c>
      <c r="H1451">
        <v>1</v>
      </c>
      <c r="I1451">
        <v>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202</v>
      </c>
      <c r="B1452" s="1">
        <v>0.85416666666666663</v>
      </c>
      <c r="C1452" t="s">
        <v>6</v>
      </c>
      <c r="D1452" t="s">
        <v>5</v>
      </c>
      <c r="E1452" t="s">
        <v>196</v>
      </c>
      <c r="F1452">
        <v>18</v>
      </c>
      <c r="G1452" t="str">
        <f>VLOOKUP(Tabel1[[#This Row],[Gruppe]],Statistikkoder!$A$1:$C$158,2,FALSE)</f>
        <v xml:space="preserve">    KE Busrejsende                          </v>
      </c>
      <c r="H1452">
        <v>39</v>
      </c>
      <c r="I1452">
        <v>39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Passager</v>
      </c>
    </row>
    <row r="1453" spans="1:14" x14ac:dyDescent="0.2">
      <c r="A1453" t="s">
        <v>202</v>
      </c>
      <c r="B1453" s="1">
        <v>0.85416666666666663</v>
      </c>
      <c r="C1453" t="s">
        <v>6</v>
      </c>
      <c r="D1453" t="s">
        <v>5</v>
      </c>
      <c r="E1453" t="s">
        <v>196</v>
      </c>
      <c r="F1453">
        <v>40</v>
      </c>
      <c r="G1453" t="str">
        <f>VLOOKUP(Tabel1[[#This Row],[Gruppe]],Statistikkoder!$A$1:$C$158,2,FALSE)</f>
        <v>    Pensionist gående                </v>
      </c>
      <c r="H1453">
        <v>2</v>
      </c>
      <c r="I1453">
        <v>2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202</v>
      </c>
      <c r="B1454" s="1">
        <v>0.85416666666666663</v>
      </c>
      <c r="C1454" t="s">
        <v>6</v>
      </c>
      <c r="D1454" t="s">
        <v>5</v>
      </c>
      <c r="E1454" t="s">
        <v>196</v>
      </c>
      <c r="F1454">
        <v>110</v>
      </c>
      <c r="G1454" t="str">
        <f>VLOOKUP(Tabel1[[#This Row],[Gruppe]],Statistikkoder!$A$1:$C$158,2,FALSE)</f>
        <v>    Bil &lt; 1,95 m                            </v>
      </c>
      <c r="H1454">
        <v>136</v>
      </c>
      <c r="I1454">
        <v>341</v>
      </c>
      <c r="J1454">
        <v>691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Personbil</v>
      </c>
    </row>
    <row r="1455" spans="1:14" x14ac:dyDescent="0.2">
      <c r="A1455" t="s">
        <v>202</v>
      </c>
      <c r="B1455" s="1">
        <v>0.85416666666666663</v>
      </c>
      <c r="C1455" t="s">
        <v>6</v>
      </c>
      <c r="D1455" t="s">
        <v>5</v>
      </c>
      <c r="E1455" t="s">
        <v>196</v>
      </c>
      <c r="F1455">
        <v>115</v>
      </c>
      <c r="G1455" t="str">
        <f>VLOOKUP(Tabel1[[#This Row],[Gruppe]],Statistikkoder!$A$1:$C$158,2,FALSE)</f>
        <v>    Bil &lt; 1,95 m med anhænger                </v>
      </c>
      <c r="H1455">
        <v>1</v>
      </c>
      <c r="I1455">
        <v>1</v>
      </c>
      <c r="J1455">
        <v>5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Personbil</v>
      </c>
    </row>
    <row r="1456" spans="1:14" x14ac:dyDescent="0.2">
      <c r="A1456" t="s">
        <v>202</v>
      </c>
      <c r="B1456" s="1">
        <v>0.85416666666666663</v>
      </c>
      <c r="C1456" t="s">
        <v>6</v>
      </c>
      <c r="D1456" t="s">
        <v>5</v>
      </c>
      <c r="E1456" t="s">
        <v>196</v>
      </c>
      <c r="F1456">
        <v>120</v>
      </c>
      <c r="G1456" t="str">
        <f>VLOOKUP(Tabel1[[#This Row],[Gruppe]],Statistikkoder!$A$1:$C$158,2,FALSE)</f>
        <v>    Bil &gt; 1,95 m                            </v>
      </c>
      <c r="H1456">
        <v>5</v>
      </c>
      <c r="I1456">
        <v>11</v>
      </c>
      <c r="J1456">
        <v>30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Personbil</v>
      </c>
    </row>
    <row r="1457" spans="1:14" x14ac:dyDescent="0.2">
      <c r="A1457" t="s">
        <v>202</v>
      </c>
      <c r="B1457" s="1">
        <v>0.85416666666666663</v>
      </c>
      <c r="C1457" t="s">
        <v>6</v>
      </c>
      <c r="D1457" t="s">
        <v>5</v>
      </c>
      <c r="E1457" t="s">
        <v>196</v>
      </c>
      <c r="F1457">
        <v>125</v>
      </c>
      <c r="G1457" t="str">
        <f>VLOOKUP(Tabel1[[#This Row],[Gruppe]],Statistikkoder!$A$1:$C$158,2,FALSE)</f>
        <v>    Bil &gt; 1,95 m med anhænger                </v>
      </c>
      <c r="H1457">
        <v>3</v>
      </c>
      <c r="I1457">
        <v>9</v>
      </c>
      <c r="J1457">
        <v>15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Personbil</v>
      </c>
    </row>
    <row r="1458" spans="1:14" x14ac:dyDescent="0.2">
      <c r="A1458" t="s">
        <v>202</v>
      </c>
      <c r="B1458" s="1">
        <v>0.85416666666666663</v>
      </c>
      <c r="C1458" t="s">
        <v>6</v>
      </c>
      <c r="D1458" t="s">
        <v>5</v>
      </c>
      <c r="E1458" t="s">
        <v>196</v>
      </c>
      <c r="F1458">
        <v>130</v>
      </c>
      <c r="G1458" t="str">
        <f>VLOOKUP(Tabel1[[#This Row],[Gruppe]],Statistikkoder!$A$1:$C$158,2,FALSE)</f>
        <v>    Bil &lt; 1,95 m pensionist                  </v>
      </c>
      <c r="H1458">
        <v>9</v>
      </c>
      <c r="I1458">
        <v>18</v>
      </c>
      <c r="J1458">
        <v>54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202</v>
      </c>
      <c r="B1459" s="1">
        <v>0.85416666666666663</v>
      </c>
      <c r="C1459" t="s">
        <v>6</v>
      </c>
      <c r="D1459" t="s">
        <v>5</v>
      </c>
      <c r="E1459" t="s">
        <v>196</v>
      </c>
      <c r="F1459">
        <v>150</v>
      </c>
      <c r="G1459" t="str">
        <f>VLOOKUP(Tabel1[[#This Row],[Gruppe]],Statistikkoder!$A$1:$C$158,2,FALSE)</f>
        <v>    Bil &lt; 2,95 m handicap                </v>
      </c>
      <c r="H1459">
        <v>3</v>
      </c>
      <c r="I1459">
        <v>5</v>
      </c>
      <c r="J1459">
        <v>18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202</v>
      </c>
      <c r="B1460" s="1">
        <v>0.85416666666666663</v>
      </c>
      <c r="C1460" t="s">
        <v>6</v>
      </c>
      <c r="D1460" t="s">
        <v>5</v>
      </c>
      <c r="E1460" t="s">
        <v>196</v>
      </c>
      <c r="F1460">
        <v>310</v>
      </c>
      <c r="G1460" t="str">
        <f>VLOOKUP(Tabel1[[#This Row],[Gruppe]],Statistikkoder!$A$1:$C$158,2,FALSE)</f>
        <v>    Autocamper &lt;  8 meter                </v>
      </c>
      <c r="H1460">
        <v>1</v>
      </c>
      <c r="I1460">
        <v>2</v>
      </c>
      <c r="J1460">
        <v>8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Autocamper</v>
      </c>
    </row>
    <row r="1461" spans="1:14" x14ac:dyDescent="0.2">
      <c r="A1461" t="s">
        <v>202</v>
      </c>
      <c r="B1461" s="1">
        <v>0.85416666666666663</v>
      </c>
      <c r="C1461" t="s">
        <v>6</v>
      </c>
      <c r="D1461" t="s">
        <v>5</v>
      </c>
      <c r="E1461" t="s">
        <v>196</v>
      </c>
      <c r="F1461">
        <v>410</v>
      </c>
      <c r="G1461" t="str">
        <f>VLOOKUP(Tabel1[[#This Row],[Gruppe]],Statistikkoder!$A$1:$C$158,2,FALSE)</f>
        <v>    MC                                    </v>
      </c>
      <c r="H1461">
        <v>1</v>
      </c>
      <c r="I1461">
        <v>1</v>
      </c>
      <c r="J1461">
        <v>2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MC/Knallert</v>
      </c>
    </row>
    <row r="1462" spans="1:14" x14ac:dyDescent="0.2">
      <c r="A1462" t="s">
        <v>202</v>
      </c>
      <c r="B1462" s="1">
        <v>0.85416666666666663</v>
      </c>
      <c r="C1462" t="s">
        <v>6</v>
      </c>
      <c r="D1462" t="s">
        <v>5</v>
      </c>
      <c r="E1462" t="s">
        <v>196</v>
      </c>
      <c r="F1462">
        <v>510</v>
      </c>
      <c r="G1462" t="str">
        <f>VLOOKUP(Tabel1[[#This Row],[Gruppe]],Statistikkoder!$A$1:$C$158,2,FALSE)</f>
        <v>    Cykel Voksen                            </v>
      </c>
      <c r="H1462">
        <v>2</v>
      </c>
      <c r="I1462">
        <v>0</v>
      </c>
      <c r="J1462">
        <v>2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Cykel</v>
      </c>
    </row>
    <row r="1463" spans="1:14" x14ac:dyDescent="0.2">
      <c r="A1463" t="s">
        <v>202</v>
      </c>
      <c r="B1463" s="1">
        <v>0.85416666666666663</v>
      </c>
      <c r="C1463" t="s">
        <v>6</v>
      </c>
      <c r="D1463" t="s">
        <v>5</v>
      </c>
      <c r="E1463" t="s">
        <v>196</v>
      </c>
      <c r="F1463">
        <v>730</v>
      </c>
      <c r="G1463" t="str">
        <f>VLOOKUP(Tabel1[[#This Row],[Gruppe]],Statistikkoder!$A$1:$C$158,2,FALSE)</f>
        <v>    Sættevogn 17 m. max 40 tons            </v>
      </c>
      <c r="H1463">
        <v>1</v>
      </c>
      <c r="I1463">
        <v>1</v>
      </c>
      <c r="J1463">
        <v>18</v>
      </c>
      <c r="K1463">
        <f>IF(AND(Tabel1[[#This Row],[Gruppe]]&gt;=610,Tabel1[[#This Row],[Gruppe]]&lt;=765),Tabel1[[#This Row],[Dækmeter]],0)</f>
        <v>18</v>
      </c>
      <c r="L1463">
        <v>0</v>
      </c>
      <c r="M1463" t="s">
        <v>3</v>
      </c>
      <c r="N1463" t="str">
        <f>VLOOKUP($F1463,Statistikkoder!$A$2:$C$158,3,FALSE)</f>
        <v>Sættevogn</v>
      </c>
    </row>
    <row r="1464" spans="1:14" x14ac:dyDescent="0.2">
      <c r="A1464" t="s">
        <v>202</v>
      </c>
      <c r="B1464" s="1">
        <v>0.85416666666666663</v>
      </c>
      <c r="C1464" t="s">
        <v>6</v>
      </c>
      <c r="D1464" t="s">
        <v>5</v>
      </c>
      <c r="E1464" t="s">
        <v>196</v>
      </c>
      <c r="F1464">
        <v>750</v>
      </c>
      <c r="G1464" t="str">
        <f>VLOOKUP(Tabel1[[#This Row],[Gruppe]],Statistikkoder!$A$1:$C$158,2,FALSE)</f>
        <v>    Løstrailer m/håndtering 34 tons        </v>
      </c>
      <c r="H1464">
        <v>4</v>
      </c>
      <c r="I1464">
        <v>0</v>
      </c>
      <c r="J1464">
        <v>60</v>
      </c>
      <c r="K1464">
        <f>IF(AND(Tabel1[[#This Row],[Gruppe]]&gt;=610,Tabel1[[#This Row],[Gruppe]]&lt;=765),Tabel1[[#This Row],[Dækmeter]],0)</f>
        <v>60</v>
      </c>
      <c r="L1464">
        <v>0</v>
      </c>
      <c r="M1464" t="s">
        <v>3</v>
      </c>
      <c r="N1464" t="str">
        <f>VLOOKUP($F1464,Statistikkoder!$A$2:$C$158,3,FALSE)</f>
        <v>Løstrailer</v>
      </c>
    </row>
    <row r="1465" spans="1:14" x14ac:dyDescent="0.2">
      <c r="A1465" t="s">
        <v>202</v>
      </c>
      <c r="B1465" s="1">
        <v>0.85416666666666663</v>
      </c>
      <c r="C1465" t="s">
        <v>6</v>
      </c>
      <c r="D1465" t="s">
        <v>5</v>
      </c>
      <c r="E1465" t="s">
        <v>196</v>
      </c>
      <c r="F1465">
        <v>945</v>
      </c>
      <c r="G1465" t="str">
        <f>VLOOKUP(Tabel1[[#This Row],[Gruppe]],Statistikkoder!$A$1:$C$158,2,FALSE)</f>
        <v xml:space="preserve">    Pendler Bil &lt; 1,95 m                            </v>
      </c>
      <c r="H1465">
        <v>10</v>
      </c>
      <c r="I1465">
        <v>18</v>
      </c>
      <c r="J1465">
        <v>59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Personbil</v>
      </c>
    </row>
    <row r="1466" spans="1:14" x14ac:dyDescent="0.2">
      <c r="A1466" t="s">
        <v>202</v>
      </c>
      <c r="B1466" s="1">
        <v>0.85416666666666663</v>
      </c>
      <c r="C1466" t="s">
        <v>6</v>
      </c>
      <c r="D1466" t="s">
        <v>5</v>
      </c>
      <c r="E1466" t="s">
        <v>196</v>
      </c>
      <c r="F1466">
        <v>996</v>
      </c>
      <c r="G1466" t="str">
        <f>VLOOKUP(Tabel1[[#This Row],[Gruppe]],Statistikkoder!$A$1:$C$158,2,FALSE)</f>
        <v>    Passager i køretøj                            </v>
      </c>
      <c r="H1466">
        <v>407</v>
      </c>
      <c r="I1466">
        <v>407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Passager</v>
      </c>
    </row>
    <row r="1467" spans="1:14" x14ac:dyDescent="0.2">
      <c r="A1467" t="s">
        <v>202</v>
      </c>
      <c r="B1467" s="1">
        <v>0.85416666666666663</v>
      </c>
      <c r="C1467" t="s">
        <v>6</v>
      </c>
      <c r="D1467" t="s">
        <v>5</v>
      </c>
      <c r="E1467" t="s">
        <v>196</v>
      </c>
      <c r="F1467">
        <v>997</v>
      </c>
      <c r="G1467" t="str">
        <f>VLOOKUP(Tabel1[[#This Row],[Gruppe]],Statistikkoder!$A$1:$C$158,2,FALSE)</f>
        <v>    Passager ekstra i bil                          </v>
      </c>
      <c r="H1467">
        <v>6</v>
      </c>
      <c r="I1467">
        <v>6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Passager</v>
      </c>
    </row>
    <row r="1468" spans="1:14" x14ac:dyDescent="0.2">
      <c r="A1468" t="s">
        <v>202</v>
      </c>
      <c r="B1468" s="1">
        <v>0.9375</v>
      </c>
      <c r="C1468" t="s">
        <v>7</v>
      </c>
      <c r="D1468" t="s">
        <v>8</v>
      </c>
      <c r="E1468" t="s">
        <v>196</v>
      </c>
      <c r="F1468">
        <v>10</v>
      </c>
      <c r="G1468" t="str">
        <f>VLOOKUP(Tabel1[[#This Row],[Gruppe]],Statistikkoder!$A$1:$C$158,2,FALSE)</f>
        <v>    Voksen gående                    </v>
      </c>
      <c r="H1468">
        <v>4</v>
      </c>
      <c r="I1468">
        <v>4</v>
      </c>
      <c r="J1468">
        <v>0</v>
      </c>
      <c r="K1468">
        <f>IF(AND(Tabel1[[#This Row],[Gruppe]]&gt;=610,Tabel1[[#This Row],[Gruppe]]&lt;=765),Tabel1[[#This Row],[Dækmeter]],0)</f>
        <v>0</v>
      </c>
      <c r="L1468" s="17">
        <v>0</v>
      </c>
      <c r="M1468" s="19" t="s">
        <v>3</v>
      </c>
      <c r="N1468" t="str">
        <f>VLOOKUP($F1468,Statistikkoder!$A$2:$C$158,3,FALSE)</f>
        <v>Passager</v>
      </c>
    </row>
    <row r="1469" spans="1:14" x14ac:dyDescent="0.2">
      <c r="A1469" t="s">
        <v>202</v>
      </c>
      <c r="B1469" s="1">
        <v>0.9375</v>
      </c>
      <c r="C1469" t="s">
        <v>7</v>
      </c>
      <c r="D1469" t="s">
        <v>8</v>
      </c>
      <c r="E1469" t="s">
        <v>196</v>
      </c>
      <c r="F1469">
        <v>14</v>
      </c>
      <c r="G1469" t="str">
        <f>VLOOKUP(Tabel1[[#This Row],[Gruppe]],Statistikkoder!$A$1:$C$158,2,FALSE)</f>
        <v xml:space="preserve">    DSB togrejsende                         </v>
      </c>
      <c r="H1469">
        <v>6</v>
      </c>
      <c r="I1469">
        <v>6</v>
      </c>
      <c r="J1469">
        <v>0</v>
      </c>
      <c r="K1469">
        <f>IF(AND(Tabel1[[#This Row],[Gruppe]]&gt;=610,Tabel1[[#This Row],[Gruppe]]&lt;=765),Tabel1[[#This Row],[Dækmeter]],0)</f>
        <v>0</v>
      </c>
      <c r="L1469" s="17">
        <v>0</v>
      </c>
      <c r="M1469" s="19" t="s">
        <v>3</v>
      </c>
      <c r="N1469" t="str">
        <f>VLOOKUP($F1469,Statistikkoder!$A$2:$C$158,3,FALSE)</f>
        <v>Passager</v>
      </c>
    </row>
    <row r="1470" spans="1:14" x14ac:dyDescent="0.2">
      <c r="A1470" t="s">
        <v>202</v>
      </c>
      <c r="B1470" s="1">
        <v>0.9375</v>
      </c>
      <c r="C1470" t="s">
        <v>7</v>
      </c>
      <c r="D1470" t="s">
        <v>8</v>
      </c>
      <c r="E1470" t="s">
        <v>196</v>
      </c>
      <c r="F1470">
        <v>18</v>
      </c>
      <c r="G1470" t="str">
        <f>VLOOKUP(Tabel1[[#This Row],[Gruppe]],Statistikkoder!$A$1:$C$158,2,FALSE)</f>
        <v xml:space="preserve">    KE Busrejsende                          </v>
      </c>
      <c r="H1470">
        <v>73</v>
      </c>
      <c r="I1470">
        <v>73</v>
      </c>
      <c r="J1470">
        <v>0</v>
      </c>
      <c r="K1470">
        <f>IF(AND(Tabel1[[#This Row],[Gruppe]]&gt;=610,Tabel1[[#This Row],[Gruppe]]&lt;=765),Tabel1[[#This Row],[Dækmeter]],0)</f>
        <v>0</v>
      </c>
      <c r="L1470" s="17">
        <v>0</v>
      </c>
      <c r="M1470" s="19" t="s">
        <v>3</v>
      </c>
      <c r="N1470" t="str">
        <f>VLOOKUP($F1470,Statistikkoder!$A$2:$C$158,3,FALSE)</f>
        <v>Passager</v>
      </c>
    </row>
    <row r="1471" spans="1:14" x14ac:dyDescent="0.2">
      <c r="A1471" t="s">
        <v>202</v>
      </c>
      <c r="B1471" s="1">
        <v>0.9375</v>
      </c>
      <c r="C1471" t="s">
        <v>7</v>
      </c>
      <c r="D1471" t="s">
        <v>8</v>
      </c>
      <c r="E1471" t="s">
        <v>196</v>
      </c>
      <c r="F1471">
        <v>20</v>
      </c>
      <c r="G1471" t="str">
        <f>VLOOKUP(Tabel1[[#This Row],[Gruppe]],Statistikkoder!$A$1:$C$158,2,FALSE)</f>
        <v>    Barn 12-15 år gående              </v>
      </c>
      <c r="H1471">
        <v>3</v>
      </c>
      <c r="I1471">
        <v>3</v>
      </c>
      <c r="J1471">
        <v>0</v>
      </c>
      <c r="K1471">
        <f>IF(AND(Tabel1[[#This Row],[Gruppe]]&gt;=610,Tabel1[[#This Row],[Gruppe]]&lt;=765),Tabel1[[#This Row],[Dækmeter]],0)</f>
        <v>0</v>
      </c>
      <c r="L1471" s="17">
        <v>0</v>
      </c>
      <c r="M1471" s="19" t="s">
        <v>3</v>
      </c>
      <c r="N1471" t="str">
        <f>VLOOKUP($F1471,Statistikkoder!$A$2:$C$158,3,FALSE)</f>
        <v>Passager</v>
      </c>
    </row>
    <row r="1472" spans="1:14" x14ac:dyDescent="0.2">
      <c r="A1472" t="s">
        <v>202</v>
      </c>
      <c r="B1472" s="1">
        <v>0.9375</v>
      </c>
      <c r="C1472" t="s">
        <v>7</v>
      </c>
      <c r="D1472" t="s">
        <v>8</v>
      </c>
      <c r="E1472" t="s">
        <v>196</v>
      </c>
      <c r="F1472">
        <v>30</v>
      </c>
      <c r="G1472" t="str">
        <f>VLOOKUP(Tabel1[[#This Row],[Gruppe]],Statistikkoder!$A$1:$C$158,2,FALSE)</f>
        <v>    Barn  0-11 år gående              </v>
      </c>
      <c r="H1472">
        <v>2</v>
      </c>
      <c r="I1472">
        <v>2</v>
      </c>
      <c r="J1472">
        <v>0</v>
      </c>
      <c r="K1472">
        <f>IF(AND(Tabel1[[#This Row],[Gruppe]]&gt;=610,Tabel1[[#This Row],[Gruppe]]&lt;=765),Tabel1[[#This Row],[Dækmeter]],0)</f>
        <v>0</v>
      </c>
      <c r="L1472" s="17">
        <v>0</v>
      </c>
      <c r="M1472" s="19" t="s">
        <v>3</v>
      </c>
      <c r="N1472" t="str">
        <f>VLOOKUP($F1472,Statistikkoder!$A$2:$C$158,3,FALSE)</f>
        <v>Passager</v>
      </c>
    </row>
    <row r="1473" spans="1:14" x14ac:dyDescent="0.2">
      <c r="A1473" t="s">
        <v>202</v>
      </c>
      <c r="B1473" s="1">
        <v>0.9375</v>
      </c>
      <c r="C1473" t="s">
        <v>7</v>
      </c>
      <c r="D1473" t="s">
        <v>8</v>
      </c>
      <c r="E1473" t="s">
        <v>196</v>
      </c>
      <c r="F1473">
        <v>110</v>
      </c>
      <c r="G1473" t="str">
        <f>VLOOKUP(Tabel1[[#This Row],[Gruppe]],Statistikkoder!$A$1:$C$158,2,FALSE)</f>
        <v>    Bil &lt; 1,95 m                            </v>
      </c>
      <c r="H1473">
        <v>91</v>
      </c>
      <c r="I1473">
        <v>228</v>
      </c>
      <c r="J1473">
        <v>456</v>
      </c>
      <c r="K1473">
        <f>IF(AND(Tabel1[[#This Row],[Gruppe]]&gt;=610,Tabel1[[#This Row],[Gruppe]]&lt;=765),Tabel1[[#This Row],[Dækmeter]],0)</f>
        <v>0</v>
      </c>
      <c r="L1473" s="17">
        <v>0</v>
      </c>
      <c r="M1473" s="19" t="s">
        <v>3</v>
      </c>
      <c r="N1473" t="str">
        <f>VLOOKUP($F1473,Statistikkoder!$A$2:$C$158,3,FALSE)</f>
        <v>Personbil</v>
      </c>
    </row>
    <row r="1474" spans="1:14" x14ac:dyDescent="0.2">
      <c r="A1474" t="s">
        <v>202</v>
      </c>
      <c r="B1474" s="1">
        <v>0.9375</v>
      </c>
      <c r="C1474" t="s">
        <v>7</v>
      </c>
      <c r="D1474" t="s">
        <v>8</v>
      </c>
      <c r="E1474" t="s">
        <v>196</v>
      </c>
      <c r="F1474">
        <v>115</v>
      </c>
      <c r="G1474" t="str">
        <f>VLOOKUP(Tabel1[[#This Row],[Gruppe]],Statistikkoder!$A$1:$C$158,2,FALSE)</f>
        <v>    Bil &lt; 1,95 m med anhænger                </v>
      </c>
      <c r="H1474">
        <v>1</v>
      </c>
      <c r="I1474">
        <v>1</v>
      </c>
      <c r="J1474">
        <v>5</v>
      </c>
      <c r="K1474">
        <f>IF(AND(Tabel1[[#This Row],[Gruppe]]&gt;=610,Tabel1[[#This Row],[Gruppe]]&lt;=765),Tabel1[[#This Row],[Dækmeter]],0)</f>
        <v>0</v>
      </c>
      <c r="L1474" s="17">
        <v>0</v>
      </c>
      <c r="M1474" s="19" t="s">
        <v>3</v>
      </c>
      <c r="N1474" t="str">
        <f>VLOOKUP($F1474,Statistikkoder!$A$2:$C$158,3,FALSE)</f>
        <v>Personbil</v>
      </c>
    </row>
    <row r="1475" spans="1:14" x14ac:dyDescent="0.2">
      <c r="A1475" t="s">
        <v>202</v>
      </c>
      <c r="B1475" s="1">
        <v>0.9375</v>
      </c>
      <c r="C1475" t="s">
        <v>7</v>
      </c>
      <c r="D1475" t="s">
        <v>8</v>
      </c>
      <c r="E1475" t="s">
        <v>196</v>
      </c>
      <c r="F1475">
        <v>120</v>
      </c>
      <c r="G1475" t="str">
        <f>VLOOKUP(Tabel1[[#This Row],[Gruppe]],Statistikkoder!$A$1:$C$158,2,FALSE)</f>
        <v>    Bil &gt; 1,95 m                            </v>
      </c>
      <c r="H1475">
        <v>5</v>
      </c>
      <c r="I1475">
        <v>16</v>
      </c>
      <c r="J1475">
        <v>30</v>
      </c>
      <c r="K1475">
        <f>IF(AND(Tabel1[[#This Row],[Gruppe]]&gt;=610,Tabel1[[#This Row],[Gruppe]]&lt;=765),Tabel1[[#This Row],[Dækmeter]],0)</f>
        <v>0</v>
      </c>
      <c r="L1475" s="17">
        <v>0</v>
      </c>
      <c r="M1475" s="19" t="s">
        <v>3</v>
      </c>
      <c r="N1475" t="str">
        <f>VLOOKUP($F1475,Statistikkoder!$A$2:$C$158,3,FALSE)</f>
        <v>Personbil</v>
      </c>
    </row>
    <row r="1476" spans="1:14" x14ac:dyDescent="0.2">
      <c r="A1476" t="s">
        <v>202</v>
      </c>
      <c r="B1476" s="1">
        <v>0.9375</v>
      </c>
      <c r="C1476" t="s">
        <v>7</v>
      </c>
      <c r="D1476" t="s">
        <v>8</v>
      </c>
      <c r="E1476" t="s">
        <v>196</v>
      </c>
      <c r="F1476">
        <v>125</v>
      </c>
      <c r="G1476" t="str">
        <f>VLOOKUP(Tabel1[[#This Row],[Gruppe]],Statistikkoder!$A$1:$C$158,2,FALSE)</f>
        <v>    Bil &gt; 1,95 m med anhænger                </v>
      </c>
      <c r="H1476">
        <v>2</v>
      </c>
      <c r="I1476">
        <v>4</v>
      </c>
      <c r="J1476">
        <v>10</v>
      </c>
      <c r="K1476">
        <f>IF(AND(Tabel1[[#This Row],[Gruppe]]&gt;=610,Tabel1[[#This Row],[Gruppe]]&lt;=765),Tabel1[[#This Row],[Dækmeter]],0)</f>
        <v>0</v>
      </c>
      <c r="L1476" s="17">
        <v>0</v>
      </c>
      <c r="M1476" s="19" t="s">
        <v>3</v>
      </c>
      <c r="N1476" t="str">
        <f>VLOOKUP($F1476,Statistikkoder!$A$2:$C$158,3,FALSE)</f>
        <v>Personbil</v>
      </c>
    </row>
    <row r="1477" spans="1:14" x14ac:dyDescent="0.2">
      <c r="A1477" t="s">
        <v>202</v>
      </c>
      <c r="B1477" s="1">
        <v>0.9375</v>
      </c>
      <c r="C1477" t="s">
        <v>7</v>
      </c>
      <c r="D1477" t="s">
        <v>8</v>
      </c>
      <c r="E1477" t="s">
        <v>196</v>
      </c>
      <c r="F1477">
        <v>130</v>
      </c>
      <c r="G1477" t="str">
        <f>VLOOKUP(Tabel1[[#This Row],[Gruppe]],Statistikkoder!$A$1:$C$158,2,FALSE)</f>
        <v>    Bil &lt; 1,95 m pensionist                  </v>
      </c>
      <c r="H1477">
        <v>9</v>
      </c>
      <c r="I1477">
        <v>15</v>
      </c>
      <c r="J1477">
        <v>54</v>
      </c>
      <c r="K1477">
        <f>IF(AND(Tabel1[[#This Row],[Gruppe]]&gt;=610,Tabel1[[#This Row],[Gruppe]]&lt;=765),Tabel1[[#This Row],[Dækmeter]],0)</f>
        <v>0</v>
      </c>
      <c r="L1477" s="17">
        <v>0</v>
      </c>
      <c r="M1477" s="19" t="s">
        <v>3</v>
      </c>
      <c r="N1477" t="str">
        <f>VLOOKUP($F1477,Statistikkoder!$A$2:$C$158,3,FALSE)</f>
        <v>Personbil</v>
      </c>
    </row>
    <row r="1478" spans="1:14" x14ac:dyDescent="0.2">
      <c r="A1478" t="s">
        <v>202</v>
      </c>
      <c r="B1478" s="1">
        <v>0.9375</v>
      </c>
      <c r="C1478" t="s">
        <v>7</v>
      </c>
      <c r="D1478" t="s">
        <v>8</v>
      </c>
      <c r="E1478" t="s">
        <v>196</v>
      </c>
      <c r="F1478">
        <v>150</v>
      </c>
      <c r="G1478" t="str">
        <f>VLOOKUP(Tabel1[[#This Row],[Gruppe]],Statistikkoder!$A$1:$C$158,2,FALSE)</f>
        <v>    Bil &lt; 2,95 m handicap                </v>
      </c>
      <c r="H1478">
        <v>3</v>
      </c>
      <c r="I1478">
        <v>6</v>
      </c>
      <c r="J1478">
        <v>18</v>
      </c>
      <c r="K1478">
        <f>IF(AND(Tabel1[[#This Row],[Gruppe]]&gt;=610,Tabel1[[#This Row],[Gruppe]]&lt;=765),Tabel1[[#This Row],[Dækmeter]],0)</f>
        <v>0</v>
      </c>
      <c r="L1478" s="17">
        <v>0</v>
      </c>
      <c r="M1478" s="19" t="s">
        <v>3</v>
      </c>
      <c r="N1478" t="str">
        <f>VLOOKUP($F1478,Statistikkoder!$A$2:$C$158,3,FALSE)</f>
        <v>Personbil</v>
      </c>
    </row>
    <row r="1479" spans="1:14" x14ac:dyDescent="0.2">
      <c r="A1479" t="s">
        <v>202</v>
      </c>
      <c r="B1479" s="1">
        <v>0.9375</v>
      </c>
      <c r="C1479" t="s">
        <v>7</v>
      </c>
      <c r="D1479" t="s">
        <v>8</v>
      </c>
      <c r="E1479" t="s">
        <v>196</v>
      </c>
      <c r="F1479">
        <v>310</v>
      </c>
      <c r="G1479" t="str">
        <f>VLOOKUP(Tabel1[[#This Row],[Gruppe]],Statistikkoder!$A$1:$C$158,2,FALSE)</f>
        <v>    Autocamper &lt;  8 meter                </v>
      </c>
      <c r="H1479">
        <v>1</v>
      </c>
      <c r="I1479">
        <v>1</v>
      </c>
      <c r="J1479">
        <v>8</v>
      </c>
      <c r="K1479">
        <f>IF(AND(Tabel1[[#This Row],[Gruppe]]&gt;=610,Tabel1[[#This Row],[Gruppe]]&lt;=765),Tabel1[[#This Row],[Dækmeter]],0)</f>
        <v>0</v>
      </c>
      <c r="L1479" s="17">
        <v>0</v>
      </c>
      <c r="M1479" s="19" t="s">
        <v>3</v>
      </c>
      <c r="N1479" t="str">
        <f>VLOOKUP($F1479,Statistikkoder!$A$2:$C$158,3,FALSE)</f>
        <v>Autocamper</v>
      </c>
    </row>
    <row r="1480" spans="1:14" x14ac:dyDescent="0.2">
      <c r="A1480" t="s">
        <v>202</v>
      </c>
      <c r="B1480" s="1">
        <v>0.9375</v>
      </c>
      <c r="C1480" t="s">
        <v>7</v>
      </c>
      <c r="D1480" t="s">
        <v>8</v>
      </c>
      <c r="E1480" t="s">
        <v>196</v>
      </c>
      <c r="F1480">
        <v>410</v>
      </c>
      <c r="G1480" t="str">
        <f>VLOOKUP(Tabel1[[#This Row],[Gruppe]],Statistikkoder!$A$1:$C$158,2,FALSE)</f>
        <v>    MC                                    </v>
      </c>
      <c r="H1480">
        <v>3</v>
      </c>
      <c r="I1480">
        <v>4</v>
      </c>
      <c r="J1480">
        <v>6</v>
      </c>
      <c r="K1480">
        <f>IF(AND(Tabel1[[#This Row],[Gruppe]]&gt;=610,Tabel1[[#This Row],[Gruppe]]&lt;=765),Tabel1[[#This Row],[Dækmeter]],0)</f>
        <v>0</v>
      </c>
      <c r="L1480" s="17">
        <v>0</v>
      </c>
      <c r="M1480" s="19" t="s">
        <v>3</v>
      </c>
      <c r="N1480" t="str">
        <f>VLOOKUP($F1480,Statistikkoder!$A$2:$C$158,3,FALSE)</f>
        <v>MC/Knallert</v>
      </c>
    </row>
    <row r="1481" spans="1:14" x14ac:dyDescent="0.2">
      <c r="A1481" t="s">
        <v>202</v>
      </c>
      <c r="B1481" s="1">
        <v>0.9375</v>
      </c>
      <c r="C1481" t="s">
        <v>7</v>
      </c>
      <c r="D1481" t="s">
        <v>8</v>
      </c>
      <c r="E1481" t="s">
        <v>196</v>
      </c>
      <c r="F1481">
        <v>510</v>
      </c>
      <c r="G1481" t="str">
        <f>VLOOKUP(Tabel1[[#This Row],[Gruppe]],Statistikkoder!$A$1:$C$158,2,FALSE)</f>
        <v>    Cykel Voksen                            </v>
      </c>
      <c r="H1481">
        <v>3</v>
      </c>
      <c r="I1481">
        <v>0</v>
      </c>
      <c r="J1481">
        <v>3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Cykel</v>
      </c>
    </row>
    <row r="1482" spans="1:14" x14ac:dyDescent="0.2">
      <c r="A1482" t="s">
        <v>202</v>
      </c>
      <c r="B1482" s="1">
        <v>0.9375</v>
      </c>
      <c r="C1482" t="s">
        <v>7</v>
      </c>
      <c r="D1482" t="s">
        <v>8</v>
      </c>
      <c r="E1482" t="s">
        <v>196</v>
      </c>
      <c r="F1482">
        <v>520</v>
      </c>
      <c r="G1482" t="str">
        <f>VLOOKUP(Tabel1[[#This Row],[Gruppe]],Statistikkoder!$A$1:$C$158,2,FALSE)</f>
        <v>    Cykel Barn 12-15 år                      </v>
      </c>
      <c r="H1482">
        <v>2</v>
      </c>
      <c r="I1482">
        <v>0</v>
      </c>
      <c r="J1482">
        <v>2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Cykel</v>
      </c>
    </row>
    <row r="1483" spans="1:14" x14ac:dyDescent="0.2">
      <c r="A1483" t="s">
        <v>202</v>
      </c>
      <c r="B1483" s="1">
        <v>0.9375</v>
      </c>
      <c r="C1483" t="s">
        <v>7</v>
      </c>
      <c r="D1483" t="s">
        <v>8</v>
      </c>
      <c r="E1483" t="s">
        <v>196</v>
      </c>
      <c r="F1483">
        <v>730</v>
      </c>
      <c r="G1483" t="str">
        <f>VLOOKUP(Tabel1[[#This Row],[Gruppe]],Statistikkoder!$A$1:$C$158,2,FALSE)</f>
        <v>    Sættevogn 17 m. max 40 tons            </v>
      </c>
      <c r="H1483">
        <v>1</v>
      </c>
      <c r="I1483">
        <v>1</v>
      </c>
      <c r="J1483">
        <v>18</v>
      </c>
      <c r="K1483">
        <f>IF(AND(Tabel1[[#This Row],[Gruppe]]&gt;=610,Tabel1[[#This Row],[Gruppe]]&lt;=765),Tabel1[[#This Row],[Dækmeter]],0)</f>
        <v>18</v>
      </c>
      <c r="L1483">
        <v>0</v>
      </c>
      <c r="M1483" t="s">
        <v>3</v>
      </c>
      <c r="N1483" t="str">
        <f>VLOOKUP($F1483,Statistikkoder!$A$2:$C$158,3,FALSE)</f>
        <v>Sættevogn</v>
      </c>
    </row>
    <row r="1484" spans="1:14" x14ac:dyDescent="0.2">
      <c r="A1484" t="s">
        <v>202</v>
      </c>
      <c r="B1484" s="1">
        <v>0.9375</v>
      </c>
      <c r="C1484" t="s">
        <v>7</v>
      </c>
      <c r="D1484" t="s">
        <v>8</v>
      </c>
      <c r="E1484" t="s">
        <v>196</v>
      </c>
      <c r="F1484">
        <v>750</v>
      </c>
      <c r="G1484" t="str">
        <f>VLOOKUP(Tabel1[[#This Row],[Gruppe]],Statistikkoder!$A$1:$C$158,2,FALSE)</f>
        <v>    Løstrailer m/håndtering 34 tons        </v>
      </c>
      <c r="H1484">
        <v>5</v>
      </c>
      <c r="I1484">
        <v>0</v>
      </c>
      <c r="J1484">
        <v>75</v>
      </c>
      <c r="K1484">
        <f>IF(AND(Tabel1[[#This Row],[Gruppe]]&gt;=610,Tabel1[[#This Row],[Gruppe]]&lt;=765),Tabel1[[#This Row],[Dækmeter]],0)</f>
        <v>75</v>
      </c>
      <c r="L1484">
        <v>0</v>
      </c>
      <c r="M1484" t="s">
        <v>3</v>
      </c>
      <c r="N1484" t="str">
        <f>VLOOKUP($F1484,Statistikkoder!$A$2:$C$158,3,FALSE)</f>
        <v>Løstrailer</v>
      </c>
    </row>
    <row r="1485" spans="1:14" x14ac:dyDescent="0.2">
      <c r="A1485" t="s">
        <v>202</v>
      </c>
      <c r="B1485" s="1">
        <v>0.9375</v>
      </c>
      <c r="C1485" t="s">
        <v>7</v>
      </c>
      <c r="D1485" t="s">
        <v>8</v>
      </c>
      <c r="E1485" t="s">
        <v>196</v>
      </c>
      <c r="F1485">
        <v>945</v>
      </c>
      <c r="G1485" t="str">
        <f>VLOOKUP(Tabel1[[#This Row],[Gruppe]],Statistikkoder!$A$1:$C$158,2,FALSE)</f>
        <v xml:space="preserve">    Pendler Bil &lt; 1,95 m                            </v>
      </c>
      <c r="H1485">
        <v>1</v>
      </c>
      <c r="I1485">
        <v>4</v>
      </c>
      <c r="J1485">
        <v>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Personbil</v>
      </c>
    </row>
    <row r="1486" spans="1:14" x14ac:dyDescent="0.2">
      <c r="A1486" t="s">
        <v>202</v>
      </c>
      <c r="B1486" s="1">
        <v>0.9375</v>
      </c>
      <c r="C1486" t="s">
        <v>7</v>
      </c>
      <c r="D1486" t="s">
        <v>8</v>
      </c>
      <c r="E1486" t="s">
        <v>196</v>
      </c>
      <c r="F1486">
        <v>950</v>
      </c>
      <c r="G1486" t="str">
        <f>VLOOKUP(Tabel1[[#This Row],[Gruppe]],Statistikkoder!$A$1:$C$158,2,FALSE)</f>
        <v>    Pendler Bil &gt; 1,95 m                            </v>
      </c>
      <c r="H1486">
        <v>2</v>
      </c>
      <c r="I1486">
        <v>7</v>
      </c>
      <c r="J1486">
        <v>10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202</v>
      </c>
      <c r="B1487" s="1">
        <v>0.9375</v>
      </c>
      <c r="C1487" t="s">
        <v>7</v>
      </c>
      <c r="D1487" t="s">
        <v>8</v>
      </c>
      <c r="E1487" t="s">
        <v>196</v>
      </c>
      <c r="F1487">
        <v>996</v>
      </c>
      <c r="G1487" t="str">
        <f>VLOOKUP(Tabel1[[#This Row],[Gruppe]],Statistikkoder!$A$1:$C$158,2,FALSE)</f>
        <v>    Passager i køretøj                            </v>
      </c>
      <c r="H1487">
        <v>287</v>
      </c>
      <c r="I1487">
        <v>287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Passager</v>
      </c>
    </row>
    <row r="1488" spans="1:14" x14ac:dyDescent="0.2">
      <c r="A1488" t="s">
        <v>202</v>
      </c>
      <c r="B1488" s="1">
        <v>0.9375</v>
      </c>
      <c r="C1488" t="s">
        <v>7</v>
      </c>
      <c r="D1488" t="s">
        <v>8</v>
      </c>
      <c r="E1488" t="s">
        <v>196</v>
      </c>
      <c r="F1488">
        <v>997</v>
      </c>
      <c r="G1488" t="str">
        <f>VLOOKUP(Tabel1[[#This Row],[Gruppe]],Statistikkoder!$A$1:$C$158,2,FALSE)</f>
        <v>    Passager ekstra i bil                          </v>
      </c>
      <c r="H1488">
        <v>4</v>
      </c>
      <c r="I1488">
        <v>4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Passager</v>
      </c>
    </row>
    <row r="1489" spans="1:14" x14ac:dyDescent="0.2">
      <c r="A1489" t="s">
        <v>203</v>
      </c>
      <c r="B1489" s="1">
        <v>2.0833333333333332E-2</v>
      </c>
      <c r="C1489" t="s">
        <v>0</v>
      </c>
      <c r="D1489" t="s">
        <v>1</v>
      </c>
      <c r="E1489" t="s">
        <v>2</v>
      </c>
      <c r="F1489">
        <v>10</v>
      </c>
      <c r="G1489" t="str">
        <f>VLOOKUP(Tabel1[[#This Row],[Gruppe]],Statistikkoder!$A$1:$C$158,2,FALSE)</f>
        <v>    Voksen gående                    </v>
      </c>
      <c r="H1489">
        <v>27</v>
      </c>
      <c r="I1489">
        <v>27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VLOOKUP($F1489,Statistikkoder!$A$2:$C$158,3,FALSE)</f>
        <v>Passager</v>
      </c>
    </row>
    <row r="1490" spans="1:14" x14ac:dyDescent="0.2">
      <c r="A1490" t="s">
        <v>203</v>
      </c>
      <c r="B1490" s="1">
        <v>2.0833333333333332E-2</v>
      </c>
      <c r="C1490" t="s">
        <v>0</v>
      </c>
      <c r="D1490" t="s">
        <v>1</v>
      </c>
      <c r="E1490" t="s">
        <v>2</v>
      </c>
      <c r="F1490">
        <v>20</v>
      </c>
      <c r="G1490" t="str">
        <f>VLOOKUP(Tabel1[[#This Row],[Gruppe]],Statistikkoder!$A$1:$C$158,2,FALSE)</f>
        <v>    Barn 12-15 år gående              </v>
      </c>
      <c r="H1490">
        <v>4</v>
      </c>
      <c r="I1490">
        <v>4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Passager</v>
      </c>
    </row>
    <row r="1491" spans="1:14" x14ac:dyDescent="0.2">
      <c r="A1491" t="s">
        <v>203</v>
      </c>
      <c r="B1491" s="1">
        <v>2.0833333333333332E-2</v>
      </c>
      <c r="C1491" t="s">
        <v>0</v>
      </c>
      <c r="D1491" t="s">
        <v>1</v>
      </c>
      <c r="E1491" t="s">
        <v>2</v>
      </c>
      <c r="F1491">
        <v>30</v>
      </c>
      <c r="G1491" t="str">
        <f>VLOOKUP(Tabel1[[#This Row],[Gruppe]],Statistikkoder!$A$1:$C$158,2,FALSE)</f>
        <v>    Barn  0-11 år gående              </v>
      </c>
      <c r="H1491">
        <v>5</v>
      </c>
      <c r="I1491">
        <v>5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Passager</v>
      </c>
    </row>
    <row r="1492" spans="1:14" x14ac:dyDescent="0.2">
      <c r="A1492" t="s">
        <v>203</v>
      </c>
      <c r="B1492" s="1">
        <v>2.0833333333333332E-2</v>
      </c>
      <c r="C1492" t="s">
        <v>0</v>
      </c>
      <c r="D1492" t="s">
        <v>1</v>
      </c>
      <c r="E1492" t="s">
        <v>2</v>
      </c>
      <c r="F1492">
        <v>40</v>
      </c>
      <c r="G1492" t="str">
        <f>VLOOKUP(Tabel1[[#This Row],[Gruppe]],Statistikkoder!$A$1:$C$158,2,FALSE)</f>
        <v>    Pensionist gående                </v>
      </c>
      <c r="H1492">
        <v>11</v>
      </c>
      <c r="I1492">
        <v>11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203</v>
      </c>
      <c r="B1493" s="1">
        <v>2.0833333333333332E-2</v>
      </c>
      <c r="C1493" t="s">
        <v>0</v>
      </c>
      <c r="D1493" t="s">
        <v>1</v>
      </c>
      <c r="E1493" t="s">
        <v>2</v>
      </c>
      <c r="F1493">
        <v>100</v>
      </c>
      <c r="G1493" t="str">
        <f>VLOOKUP(Tabel1[[#This Row],[Gruppe]],Statistikkoder!$A$1:$C$158,2,FALSE)</f>
        <v>    Køje                            </v>
      </c>
      <c r="H1493">
        <v>1</v>
      </c>
      <c r="I1493">
        <v>0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Kahyt</v>
      </c>
    </row>
    <row r="1494" spans="1:14" x14ac:dyDescent="0.2">
      <c r="A1494" t="s">
        <v>203</v>
      </c>
      <c r="B1494" s="1">
        <v>2.0833333333333332E-2</v>
      </c>
      <c r="C1494" t="s">
        <v>0</v>
      </c>
      <c r="D1494" t="s">
        <v>1</v>
      </c>
      <c r="E1494" t="s">
        <v>2</v>
      </c>
      <c r="F1494">
        <v>101</v>
      </c>
      <c r="G1494" t="str">
        <f>VLOOKUP(Tabel1[[#This Row],[Gruppe]],Statistikkoder!$A$1:$C$158,2,FALSE)</f>
        <v>    Kahyt                            </v>
      </c>
      <c r="H1494">
        <v>11</v>
      </c>
      <c r="I1494">
        <v>0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Kahyt</v>
      </c>
    </row>
    <row r="1495" spans="1:14" x14ac:dyDescent="0.2">
      <c r="A1495" t="s">
        <v>203</v>
      </c>
      <c r="B1495" s="1">
        <v>2.0833333333333332E-2</v>
      </c>
      <c r="C1495" t="s">
        <v>0</v>
      </c>
      <c r="D1495" t="s">
        <v>1</v>
      </c>
      <c r="E1495" t="s">
        <v>2</v>
      </c>
      <c r="F1495">
        <v>105</v>
      </c>
      <c r="G1495" t="str">
        <f>VLOOKUP(Tabel1[[#This Row],[Gruppe]],Statistikkoder!$A$1:$C$158,2,FALSE)</f>
        <v>    Bil                              </v>
      </c>
      <c r="H1495">
        <v>25</v>
      </c>
      <c r="I1495">
        <v>52</v>
      </c>
      <c r="J1495">
        <v>125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Personbil</v>
      </c>
    </row>
    <row r="1496" spans="1:14" x14ac:dyDescent="0.2">
      <c r="A1496" t="s">
        <v>203</v>
      </c>
      <c r="B1496" s="1">
        <v>2.0833333333333332E-2</v>
      </c>
      <c r="C1496" t="s">
        <v>0</v>
      </c>
      <c r="D1496" t="s">
        <v>1</v>
      </c>
      <c r="E1496" t="s">
        <v>2</v>
      </c>
      <c r="F1496">
        <v>106</v>
      </c>
      <c r="G1496" t="str">
        <f>VLOOKUP(Tabel1[[#This Row],[Gruppe]],Statistikkoder!$A$1:$C$158,2,FALSE)</f>
        <v>    Bil Pensionist                  </v>
      </c>
      <c r="H1496">
        <v>4</v>
      </c>
      <c r="I1496">
        <v>7</v>
      </c>
      <c r="J1496">
        <v>20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Personbil</v>
      </c>
    </row>
    <row r="1497" spans="1:14" x14ac:dyDescent="0.2">
      <c r="A1497" t="s">
        <v>203</v>
      </c>
      <c r="B1497" s="1">
        <v>2.0833333333333332E-2</v>
      </c>
      <c r="C1497" t="s">
        <v>0</v>
      </c>
      <c r="D1497" t="s">
        <v>1</v>
      </c>
      <c r="E1497" t="s">
        <v>2</v>
      </c>
      <c r="F1497">
        <v>116</v>
      </c>
      <c r="G1497" t="str">
        <f>VLOOKUP(Tabel1[[#This Row],[Gruppe]],Statistikkoder!$A$1:$C$158,2,FALSE)</f>
        <v>    Bil med anhænger                        </v>
      </c>
      <c r="H1497">
        <v>2</v>
      </c>
      <c r="I1497">
        <v>4</v>
      </c>
      <c r="J1497">
        <v>10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Personbil</v>
      </c>
    </row>
    <row r="1498" spans="1:14" x14ac:dyDescent="0.2">
      <c r="A1498" t="s">
        <v>203</v>
      </c>
      <c r="B1498" s="1">
        <v>2.0833333333333332E-2</v>
      </c>
      <c r="C1498" t="s">
        <v>0</v>
      </c>
      <c r="D1498" t="s">
        <v>1</v>
      </c>
      <c r="E1498" t="s">
        <v>2</v>
      </c>
      <c r="F1498">
        <v>310</v>
      </c>
      <c r="G1498" t="str">
        <f>VLOOKUP(Tabel1[[#This Row],[Gruppe]],Statistikkoder!$A$1:$C$158,2,FALSE)</f>
        <v>    Autocamper &lt;  8 meter                </v>
      </c>
      <c r="H1498">
        <v>3</v>
      </c>
      <c r="I1498">
        <v>6</v>
      </c>
      <c r="J1498">
        <v>24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Autocamper</v>
      </c>
    </row>
    <row r="1499" spans="1:14" x14ac:dyDescent="0.2">
      <c r="A1499" t="s">
        <v>203</v>
      </c>
      <c r="B1499" s="1">
        <v>2.0833333333333332E-2</v>
      </c>
      <c r="C1499" t="s">
        <v>0</v>
      </c>
      <c r="D1499" t="s">
        <v>1</v>
      </c>
      <c r="E1499" t="s">
        <v>2</v>
      </c>
      <c r="F1499">
        <v>320</v>
      </c>
      <c r="G1499" t="str">
        <f>VLOOKUP(Tabel1[[#This Row],[Gruppe]],Statistikkoder!$A$1:$C$158,2,FALSE)</f>
        <v>    Autocamper &lt; 12 meter                </v>
      </c>
      <c r="H1499">
        <v>1</v>
      </c>
      <c r="I1499">
        <v>2</v>
      </c>
      <c r="J1499">
        <v>10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Autocamper</v>
      </c>
    </row>
    <row r="1500" spans="1:14" x14ac:dyDescent="0.2">
      <c r="A1500" t="s">
        <v>203</v>
      </c>
      <c r="B1500" s="1">
        <v>2.0833333333333332E-2</v>
      </c>
      <c r="C1500" t="s">
        <v>0</v>
      </c>
      <c r="D1500" t="s">
        <v>1</v>
      </c>
      <c r="E1500" t="s">
        <v>2</v>
      </c>
      <c r="F1500">
        <v>510</v>
      </c>
      <c r="G1500" t="str">
        <f>VLOOKUP(Tabel1[[#This Row],[Gruppe]],Statistikkoder!$A$1:$C$158,2,FALSE)</f>
        <v>    Cykel Voksen                            </v>
      </c>
      <c r="H1500">
        <v>10</v>
      </c>
      <c r="I1500">
        <v>0</v>
      </c>
      <c r="J1500">
        <v>10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Cykel</v>
      </c>
    </row>
    <row r="1501" spans="1:14" x14ac:dyDescent="0.2">
      <c r="A1501" t="s">
        <v>203</v>
      </c>
      <c r="B1501" s="1">
        <v>2.0833333333333332E-2</v>
      </c>
      <c r="C1501" t="s">
        <v>0</v>
      </c>
      <c r="D1501" t="s">
        <v>1</v>
      </c>
      <c r="E1501" t="s">
        <v>2</v>
      </c>
      <c r="F1501">
        <v>530</v>
      </c>
      <c r="G1501" t="str">
        <f>VLOOKUP(Tabel1[[#This Row],[Gruppe]],Statistikkoder!$A$1:$C$158,2,FALSE)</f>
        <v>    Cykel Barn  0-11 år                      </v>
      </c>
      <c r="H1501">
        <v>1</v>
      </c>
      <c r="I1501">
        <v>0</v>
      </c>
      <c r="J1501">
        <v>1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Cykel</v>
      </c>
    </row>
    <row r="1502" spans="1:14" x14ac:dyDescent="0.2">
      <c r="A1502" t="s">
        <v>203</v>
      </c>
      <c r="B1502" s="1">
        <v>2.0833333333333332E-2</v>
      </c>
      <c r="C1502" t="s">
        <v>0</v>
      </c>
      <c r="D1502" t="s">
        <v>1</v>
      </c>
      <c r="E1502" t="s">
        <v>2</v>
      </c>
      <c r="F1502">
        <v>710</v>
      </c>
      <c r="G1502" t="str">
        <f>VLOOKUP(Tabel1[[#This Row],[Gruppe]],Statistikkoder!$A$1:$C$158,2,FALSE)</f>
        <v>    Forvogn &lt; 10 meter incl. fører          </v>
      </c>
      <c r="H1502">
        <v>1</v>
      </c>
      <c r="I1502">
        <v>1</v>
      </c>
      <c r="J1502">
        <v>10</v>
      </c>
      <c r="K1502">
        <f>IF(AND(Tabel1[[#This Row],[Gruppe]]&gt;=610,Tabel1[[#This Row],[Gruppe]]&lt;=765),Tabel1[[#This Row],[Dækmeter]],0)</f>
        <v>10</v>
      </c>
      <c r="L1502">
        <v>0</v>
      </c>
      <c r="M1502" t="s">
        <v>3</v>
      </c>
      <c r="N1502" t="str">
        <f>VLOOKUP($F1502,Statistikkoder!$A$2:$C$158,3,FALSE)</f>
        <v>Forvogn</v>
      </c>
    </row>
    <row r="1503" spans="1:14" x14ac:dyDescent="0.2">
      <c r="A1503" t="s">
        <v>203</v>
      </c>
      <c r="B1503" s="1">
        <v>2.0833333333333332E-2</v>
      </c>
      <c r="C1503" t="s">
        <v>0</v>
      </c>
      <c r="D1503" t="s">
        <v>1</v>
      </c>
      <c r="E1503" t="s">
        <v>2</v>
      </c>
      <c r="F1503">
        <v>720</v>
      </c>
      <c r="G1503" t="str">
        <f>VLOOKUP(Tabel1[[#This Row],[Gruppe]],Statistikkoder!$A$1:$C$158,2,FALSE)</f>
        <v>    Forvogn &gt; 10 meter incl. fører          </v>
      </c>
      <c r="H1503">
        <v>11</v>
      </c>
      <c r="I1503">
        <v>0</v>
      </c>
      <c r="J1503">
        <v>132</v>
      </c>
      <c r="K1503">
        <f>IF(AND(Tabel1[[#This Row],[Gruppe]]&gt;=610,Tabel1[[#This Row],[Gruppe]]&lt;=765),Tabel1[[#This Row],[Dækmeter]],0)</f>
        <v>132</v>
      </c>
      <c r="L1503">
        <v>0</v>
      </c>
      <c r="M1503" t="s">
        <v>3</v>
      </c>
      <c r="N1503" t="str">
        <f>VLOOKUP($F1503,Statistikkoder!$A$2:$C$158,3,FALSE)</f>
        <v>Forvogn</v>
      </c>
    </row>
    <row r="1504" spans="1:14" x14ac:dyDescent="0.2">
      <c r="A1504" t="s">
        <v>203</v>
      </c>
      <c r="B1504" s="1">
        <v>2.0833333333333332E-2</v>
      </c>
      <c r="C1504" t="s">
        <v>0</v>
      </c>
      <c r="D1504" t="s">
        <v>1</v>
      </c>
      <c r="E1504" t="s">
        <v>2</v>
      </c>
      <c r="F1504">
        <v>730</v>
      </c>
      <c r="G1504" t="str">
        <f>VLOOKUP(Tabel1[[#This Row],[Gruppe]],Statistikkoder!$A$1:$C$158,2,FALSE)</f>
        <v>    Sættevogn 17 m. max 40 tons            </v>
      </c>
      <c r="H1504">
        <v>1</v>
      </c>
      <c r="I1504">
        <v>1</v>
      </c>
      <c r="J1504">
        <v>18</v>
      </c>
      <c r="K1504">
        <f>IF(AND(Tabel1[[#This Row],[Gruppe]]&gt;=610,Tabel1[[#This Row],[Gruppe]]&lt;=765),Tabel1[[#This Row],[Dækmeter]],0)</f>
        <v>18</v>
      </c>
      <c r="L1504">
        <v>16000</v>
      </c>
      <c r="M1504">
        <v>2</v>
      </c>
      <c r="N1504" t="str">
        <f>VLOOKUP($F1504,Statistikkoder!$A$2:$C$158,3,FALSE)</f>
        <v>Sættevogn</v>
      </c>
    </row>
    <row r="1505" spans="1:14" x14ac:dyDescent="0.2">
      <c r="A1505" t="s">
        <v>203</v>
      </c>
      <c r="B1505" s="1">
        <v>2.0833333333333332E-2</v>
      </c>
      <c r="C1505" t="s">
        <v>0</v>
      </c>
      <c r="D1505" t="s">
        <v>1</v>
      </c>
      <c r="E1505" t="s">
        <v>2</v>
      </c>
      <c r="F1505">
        <v>740</v>
      </c>
      <c r="G1505" t="str">
        <f>VLOOKUP(Tabel1[[#This Row],[Gruppe]],Statistikkoder!$A$1:$C$158,2,FALSE)</f>
        <v>    Vogntog 19 m. max 40 tons                </v>
      </c>
      <c r="H1505">
        <v>1</v>
      </c>
      <c r="I1505">
        <v>1</v>
      </c>
      <c r="J1505">
        <v>20</v>
      </c>
      <c r="K1505">
        <f>IF(AND(Tabel1[[#This Row],[Gruppe]]&gt;=610,Tabel1[[#This Row],[Gruppe]]&lt;=765),Tabel1[[#This Row],[Dækmeter]],0)</f>
        <v>20</v>
      </c>
      <c r="L1505">
        <v>0</v>
      </c>
      <c r="M1505" t="s">
        <v>3</v>
      </c>
      <c r="N1505" t="str">
        <f>VLOOKUP($F1505,Statistikkoder!$A$2:$C$158,3,FALSE)</f>
        <v>Vogntog</v>
      </c>
    </row>
    <row r="1506" spans="1:14" x14ac:dyDescent="0.2">
      <c r="A1506" t="s">
        <v>203</v>
      </c>
      <c r="B1506" s="1">
        <v>2.0833333333333332E-2</v>
      </c>
      <c r="C1506" t="s">
        <v>0</v>
      </c>
      <c r="D1506" t="s">
        <v>1</v>
      </c>
      <c r="E1506" t="s">
        <v>2</v>
      </c>
      <c r="F1506">
        <v>750</v>
      </c>
      <c r="G1506" t="str">
        <f>VLOOKUP(Tabel1[[#This Row],[Gruppe]],Statistikkoder!$A$1:$C$158,2,FALSE)</f>
        <v>    Løstrailer m/håndtering 34 tons        </v>
      </c>
      <c r="H1506">
        <v>33</v>
      </c>
      <c r="I1506">
        <v>0</v>
      </c>
      <c r="J1506">
        <v>495</v>
      </c>
      <c r="K1506">
        <f>IF(AND(Tabel1[[#This Row],[Gruppe]]&gt;=610,Tabel1[[#This Row],[Gruppe]]&lt;=765),Tabel1[[#This Row],[Dækmeter]],0)</f>
        <v>495</v>
      </c>
      <c r="L1506">
        <v>5</v>
      </c>
      <c r="M1506">
        <v>1</v>
      </c>
      <c r="N1506" t="str">
        <f>VLOOKUP($F1506,Statistikkoder!$A$2:$C$158,3,FALSE)</f>
        <v>Løstrailer</v>
      </c>
    </row>
    <row r="1507" spans="1:14" x14ac:dyDescent="0.2">
      <c r="A1507" t="s">
        <v>203</v>
      </c>
      <c r="B1507" s="1">
        <v>2.0833333333333332E-2</v>
      </c>
      <c r="C1507" t="s">
        <v>0</v>
      </c>
      <c r="D1507" t="s">
        <v>1</v>
      </c>
      <c r="E1507" t="s">
        <v>2</v>
      </c>
      <c r="F1507">
        <v>750</v>
      </c>
      <c r="G1507" t="str">
        <f>VLOOKUP(Tabel1[[#This Row],[Gruppe]],Statistikkoder!$A$1:$C$158,2,FALSE)</f>
        <v>    Løstrailer m/håndtering 34 tons        </v>
      </c>
      <c r="H1507">
        <v>4</v>
      </c>
      <c r="I1507">
        <v>0</v>
      </c>
      <c r="J1507">
        <v>60</v>
      </c>
      <c r="K1507">
        <f>IF(AND(Tabel1[[#This Row],[Gruppe]]&gt;=610,Tabel1[[#This Row],[Gruppe]]&lt;=765),Tabel1[[#This Row],[Dækmeter]],0)</f>
        <v>60</v>
      </c>
      <c r="L1507">
        <v>5078</v>
      </c>
      <c r="M1507">
        <v>2</v>
      </c>
      <c r="N1507" t="str">
        <f>VLOOKUP($F1507,Statistikkoder!$A$2:$C$158,3,FALSE)</f>
        <v>Løstrailer</v>
      </c>
    </row>
    <row r="1508" spans="1:14" x14ac:dyDescent="0.2">
      <c r="A1508" t="s">
        <v>203</v>
      </c>
      <c r="B1508" s="1">
        <v>2.0833333333333332E-2</v>
      </c>
      <c r="C1508" t="s">
        <v>0</v>
      </c>
      <c r="D1508" t="s">
        <v>1</v>
      </c>
      <c r="E1508" t="s">
        <v>2</v>
      </c>
      <c r="F1508">
        <v>750</v>
      </c>
      <c r="G1508" t="str">
        <f>VLOOKUP(Tabel1[[#This Row],[Gruppe]],Statistikkoder!$A$1:$C$158,2,FALSE)</f>
        <v>    Løstrailer m/håndtering 34 tons        </v>
      </c>
      <c r="H1508">
        <v>0</v>
      </c>
      <c r="I1508">
        <v>0</v>
      </c>
      <c r="J1508">
        <v>0</v>
      </c>
      <c r="K1508">
        <f>IF(AND(Tabel1[[#This Row],[Gruppe]]&gt;=610,Tabel1[[#This Row],[Gruppe]]&lt;=765),Tabel1[[#This Row],[Dækmeter]],0)</f>
        <v>0</v>
      </c>
      <c r="L1508">
        <v>280</v>
      </c>
      <c r="M1508">
        <v>3</v>
      </c>
      <c r="N1508" t="str">
        <f>VLOOKUP($F1508,Statistikkoder!$A$2:$C$158,3,FALSE)</f>
        <v>Løstrailer</v>
      </c>
    </row>
    <row r="1509" spans="1:14" x14ac:dyDescent="0.2">
      <c r="A1509" t="s">
        <v>203</v>
      </c>
      <c r="B1509" s="1">
        <v>2.0833333333333332E-2</v>
      </c>
      <c r="C1509" t="s">
        <v>0</v>
      </c>
      <c r="D1509" t="s">
        <v>1</v>
      </c>
      <c r="E1509" t="s">
        <v>2</v>
      </c>
      <c r="F1509">
        <v>750</v>
      </c>
      <c r="G1509" t="str">
        <f>VLOOKUP(Tabel1[[#This Row],[Gruppe]],Statistikkoder!$A$1:$C$158,2,FALSE)</f>
        <v>    Løstrailer m/håndtering 34 tons        </v>
      </c>
      <c r="H1509">
        <v>0</v>
      </c>
      <c r="I1509">
        <v>0</v>
      </c>
      <c r="J1509">
        <v>0</v>
      </c>
      <c r="K1509">
        <f>IF(AND(Tabel1[[#This Row],[Gruppe]]&gt;=610,Tabel1[[#This Row],[Gruppe]]&lt;=765),Tabel1[[#This Row],[Dækmeter]],0)</f>
        <v>0</v>
      </c>
      <c r="L1509">
        <v>113</v>
      </c>
      <c r="M1509">
        <v>4</v>
      </c>
      <c r="N1509" t="str">
        <f>VLOOKUP($F1509,Statistikkoder!$A$2:$C$158,3,FALSE)</f>
        <v>Løstrailer</v>
      </c>
    </row>
    <row r="1510" spans="1:14" x14ac:dyDescent="0.2">
      <c r="A1510" t="s">
        <v>203</v>
      </c>
      <c r="B1510" s="1">
        <v>2.0833333333333332E-2</v>
      </c>
      <c r="C1510" t="s">
        <v>0</v>
      </c>
      <c r="D1510" t="s">
        <v>1</v>
      </c>
      <c r="E1510" t="s">
        <v>2</v>
      </c>
      <c r="F1510">
        <v>750</v>
      </c>
      <c r="G1510" t="str">
        <f>VLOOKUP(Tabel1[[#This Row],[Gruppe]],Statistikkoder!$A$1:$C$158,2,FALSE)</f>
        <v>    Løstrailer m/håndtering 34 tons        </v>
      </c>
      <c r="H1510">
        <v>0</v>
      </c>
      <c r="I1510">
        <v>0</v>
      </c>
      <c r="J1510">
        <v>0</v>
      </c>
      <c r="K1510">
        <f>IF(AND(Tabel1[[#This Row],[Gruppe]]&gt;=610,Tabel1[[#This Row],[Gruppe]]&lt;=765),Tabel1[[#This Row],[Dækmeter]],0)</f>
        <v>0</v>
      </c>
      <c r="L1510">
        <v>856</v>
      </c>
      <c r="M1510">
        <v>8</v>
      </c>
      <c r="N1510" t="str">
        <f>VLOOKUP($F1510,Statistikkoder!$A$2:$C$158,3,FALSE)</f>
        <v>Løstrailer</v>
      </c>
    </row>
    <row r="1511" spans="1:14" x14ac:dyDescent="0.2">
      <c r="A1511" t="s">
        <v>203</v>
      </c>
      <c r="B1511" s="1">
        <v>2.0833333333333332E-2</v>
      </c>
      <c r="C1511" t="s">
        <v>0</v>
      </c>
      <c r="D1511" t="s">
        <v>1</v>
      </c>
      <c r="E1511" t="s">
        <v>2</v>
      </c>
      <c r="F1511">
        <v>750</v>
      </c>
      <c r="G1511" t="str">
        <f>VLOOKUP(Tabel1[[#This Row],[Gruppe]],Statistikkoder!$A$1:$C$158,2,FALSE)</f>
        <v>    Løstrailer m/håndtering 34 tons        </v>
      </c>
      <c r="H1511">
        <v>0</v>
      </c>
      <c r="I1511">
        <v>0</v>
      </c>
      <c r="J1511">
        <v>0</v>
      </c>
      <c r="K1511">
        <f>IF(AND(Tabel1[[#This Row],[Gruppe]]&gt;=610,Tabel1[[#This Row],[Gruppe]]&lt;=765),Tabel1[[#This Row],[Dækmeter]],0)</f>
        <v>0</v>
      </c>
      <c r="L1511">
        <v>622</v>
      </c>
      <c r="M1511">
        <v>9</v>
      </c>
      <c r="N1511" t="str">
        <f>VLOOKUP($F1511,Statistikkoder!$A$2:$C$158,3,FALSE)</f>
        <v>Løstrailer</v>
      </c>
    </row>
    <row r="1512" spans="1:14" x14ac:dyDescent="0.2">
      <c r="A1512" t="s">
        <v>203</v>
      </c>
      <c r="B1512" s="1">
        <v>2.0833333333333332E-2</v>
      </c>
      <c r="C1512" t="s">
        <v>0</v>
      </c>
      <c r="D1512" t="s">
        <v>1</v>
      </c>
      <c r="E1512" t="s">
        <v>2</v>
      </c>
      <c r="F1512">
        <v>760</v>
      </c>
      <c r="G1512" t="str">
        <f>VLOOKUP(Tabel1[[#This Row],[Gruppe]],Statistikkoder!$A$1:$C$158,2,FALSE)</f>
        <v>    Løstrailer m/håndtering 34 tons, Haste  </v>
      </c>
      <c r="H1512">
        <v>17</v>
      </c>
      <c r="I1512">
        <v>0</v>
      </c>
      <c r="J1512">
        <v>255</v>
      </c>
      <c r="K1512">
        <f>IF(AND(Tabel1[[#This Row],[Gruppe]]&gt;=610,Tabel1[[#This Row],[Gruppe]]&lt;=765),Tabel1[[#This Row],[Dækmeter]],0)</f>
        <v>255</v>
      </c>
      <c r="L1512">
        <v>151</v>
      </c>
      <c r="M1512">
        <v>2</v>
      </c>
      <c r="N1512" t="str">
        <f>VLOOKUP($F1512,Statistikkoder!$A$2:$C$158,3,FALSE)</f>
        <v>Løstrailer</v>
      </c>
    </row>
    <row r="1513" spans="1:14" x14ac:dyDescent="0.2">
      <c r="A1513" t="s">
        <v>203</v>
      </c>
      <c r="B1513" s="1">
        <v>2.0833333333333332E-2</v>
      </c>
      <c r="C1513" t="s">
        <v>0</v>
      </c>
      <c r="D1513" t="s">
        <v>1</v>
      </c>
      <c r="E1513" t="s">
        <v>2</v>
      </c>
      <c r="F1513">
        <v>760</v>
      </c>
      <c r="G1513" t="str">
        <f>VLOOKUP(Tabel1[[#This Row],[Gruppe]],Statistikkoder!$A$1:$C$158,2,FALSE)</f>
        <v>    Løstrailer m/håndtering 34 tons, Haste  </v>
      </c>
      <c r="H1513">
        <v>1</v>
      </c>
      <c r="I1513">
        <v>0</v>
      </c>
      <c r="J1513">
        <v>15</v>
      </c>
      <c r="K1513">
        <f>IF(AND(Tabel1[[#This Row],[Gruppe]]&gt;=610,Tabel1[[#This Row],[Gruppe]]&lt;=765),Tabel1[[#This Row],[Dækmeter]],0)</f>
        <v>15</v>
      </c>
      <c r="L1513">
        <v>30</v>
      </c>
      <c r="M1513">
        <v>3</v>
      </c>
      <c r="N1513" t="str">
        <f>VLOOKUP($F1513,Statistikkoder!$A$2:$C$158,3,FALSE)</f>
        <v>Løstrailer</v>
      </c>
    </row>
    <row r="1514" spans="1:14" x14ac:dyDescent="0.2">
      <c r="A1514" t="s">
        <v>203</v>
      </c>
      <c r="B1514" s="1">
        <v>2.0833333333333332E-2</v>
      </c>
      <c r="C1514" t="s">
        <v>0</v>
      </c>
      <c r="D1514" t="s">
        <v>1</v>
      </c>
      <c r="E1514" t="s">
        <v>2</v>
      </c>
      <c r="F1514">
        <v>760</v>
      </c>
      <c r="G1514" t="str">
        <f>VLOOKUP(Tabel1[[#This Row],[Gruppe]],Statistikkoder!$A$1:$C$158,2,FALSE)</f>
        <v>    Løstrailer m/håndtering 34 tons, Haste  </v>
      </c>
      <c r="H1514">
        <v>0</v>
      </c>
      <c r="I1514">
        <v>0</v>
      </c>
      <c r="J1514">
        <v>0</v>
      </c>
      <c r="K1514">
        <f>IF(AND(Tabel1[[#This Row],[Gruppe]]&gt;=610,Tabel1[[#This Row],[Gruppe]]&lt;=765),Tabel1[[#This Row],[Dækmeter]],0)</f>
        <v>0</v>
      </c>
      <c r="L1514">
        <v>7</v>
      </c>
      <c r="M1514">
        <v>4</v>
      </c>
      <c r="N1514" t="str">
        <f>VLOOKUP($F1514,Statistikkoder!$A$2:$C$158,3,FALSE)</f>
        <v>Løstrailer</v>
      </c>
    </row>
    <row r="1515" spans="1:14" x14ac:dyDescent="0.2">
      <c r="A1515" t="s">
        <v>203</v>
      </c>
      <c r="B1515" s="1">
        <v>2.0833333333333332E-2</v>
      </c>
      <c r="C1515" t="s">
        <v>0</v>
      </c>
      <c r="D1515" t="s">
        <v>1</v>
      </c>
      <c r="E1515" t="s">
        <v>2</v>
      </c>
      <c r="F1515">
        <v>760</v>
      </c>
      <c r="G1515" t="str">
        <f>VLOOKUP(Tabel1[[#This Row],[Gruppe]],Statistikkoder!$A$1:$C$158,2,FALSE)</f>
        <v>    Løstrailer m/håndtering 34 tons, Haste  </v>
      </c>
      <c r="H1515">
        <v>0</v>
      </c>
      <c r="I1515">
        <v>0</v>
      </c>
      <c r="J1515">
        <v>0</v>
      </c>
      <c r="K1515">
        <f>IF(AND(Tabel1[[#This Row],[Gruppe]]&gt;=610,Tabel1[[#This Row],[Gruppe]]&lt;=765),Tabel1[[#This Row],[Dækmeter]],0)</f>
        <v>0</v>
      </c>
      <c r="L1515">
        <v>92</v>
      </c>
      <c r="M1515">
        <v>8</v>
      </c>
      <c r="N1515" t="str">
        <f>VLOOKUP($F1515,Statistikkoder!$A$2:$C$158,3,FALSE)</f>
        <v>Løstrailer</v>
      </c>
    </row>
    <row r="1516" spans="1:14" x14ac:dyDescent="0.2">
      <c r="A1516" t="s">
        <v>203</v>
      </c>
      <c r="B1516" s="1">
        <v>2.0833333333333332E-2</v>
      </c>
      <c r="C1516" t="s">
        <v>0</v>
      </c>
      <c r="D1516" t="s">
        <v>1</v>
      </c>
      <c r="E1516" t="s">
        <v>2</v>
      </c>
      <c r="F1516">
        <v>760</v>
      </c>
      <c r="G1516" t="str">
        <f>VLOOKUP(Tabel1[[#This Row],[Gruppe]],Statistikkoder!$A$1:$C$158,2,FALSE)</f>
        <v>    Løstrailer m/håndtering 34 tons, Haste  </v>
      </c>
      <c r="H1516">
        <v>0</v>
      </c>
      <c r="I1516">
        <v>0</v>
      </c>
      <c r="J1516">
        <v>0</v>
      </c>
      <c r="K1516">
        <f>IF(AND(Tabel1[[#This Row],[Gruppe]]&gt;=610,Tabel1[[#This Row],[Gruppe]]&lt;=765),Tabel1[[#This Row],[Dækmeter]],0)</f>
        <v>0</v>
      </c>
      <c r="L1516">
        <v>14</v>
      </c>
      <c r="M1516">
        <v>9</v>
      </c>
      <c r="N1516" t="str">
        <f>VLOOKUP($F1516,Statistikkoder!$A$2:$C$158,3,FALSE)</f>
        <v>Løstrailer</v>
      </c>
    </row>
    <row r="1517" spans="1:14" x14ac:dyDescent="0.2">
      <c r="A1517" t="s">
        <v>203</v>
      </c>
      <c r="B1517" s="1">
        <v>2.0833333333333332E-2</v>
      </c>
      <c r="C1517" t="s">
        <v>0</v>
      </c>
      <c r="D1517" t="s">
        <v>1</v>
      </c>
      <c r="E1517" t="s">
        <v>2</v>
      </c>
      <c r="F1517">
        <v>950</v>
      </c>
      <c r="G1517" t="str">
        <f>VLOOKUP(Tabel1[[#This Row],[Gruppe]],Statistikkoder!$A$1:$C$158,2,FALSE)</f>
        <v>    Pendler Bil &gt; 1,95 m                            </v>
      </c>
      <c r="H1517">
        <v>1</v>
      </c>
      <c r="I1517">
        <v>1</v>
      </c>
      <c r="J1517">
        <v>5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Personbil</v>
      </c>
    </row>
    <row r="1518" spans="1:14" x14ac:dyDescent="0.2">
      <c r="A1518" t="s">
        <v>203</v>
      </c>
      <c r="B1518" s="1">
        <v>2.0833333333333332E-2</v>
      </c>
      <c r="C1518" t="s">
        <v>0</v>
      </c>
      <c r="D1518" t="s">
        <v>1</v>
      </c>
      <c r="E1518" t="s">
        <v>2</v>
      </c>
      <c r="F1518">
        <v>996</v>
      </c>
      <c r="G1518" t="str">
        <f>VLOOKUP(Tabel1[[#This Row],[Gruppe]],Statistikkoder!$A$1:$C$158,2,FALSE)</f>
        <v>    Passager i køretøj                            </v>
      </c>
      <c r="H1518">
        <v>75</v>
      </c>
      <c r="I1518">
        <v>75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Passager</v>
      </c>
    </row>
    <row r="1519" spans="1:14" x14ac:dyDescent="0.2">
      <c r="A1519" t="s">
        <v>203</v>
      </c>
      <c r="B1519" s="1">
        <v>0.27083333333333331</v>
      </c>
      <c r="C1519" t="s">
        <v>6</v>
      </c>
      <c r="D1519" t="s">
        <v>5</v>
      </c>
      <c r="E1519" t="s">
        <v>196</v>
      </c>
      <c r="F1519">
        <v>10</v>
      </c>
      <c r="G1519" t="str">
        <f>VLOOKUP(Tabel1[[#This Row],[Gruppe]],Statistikkoder!$A$1:$C$158,2,FALSE)</f>
        <v>    Voksen gående                    </v>
      </c>
      <c r="H1519">
        <v>3</v>
      </c>
      <c r="I1519">
        <v>3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Passager</v>
      </c>
    </row>
    <row r="1520" spans="1:14" x14ac:dyDescent="0.2">
      <c r="A1520" t="s">
        <v>203</v>
      </c>
      <c r="B1520" s="1">
        <v>0.27083333333333331</v>
      </c>
      <c r="C1520" t="s">
        <v>6</v>
      </c>
      <c r="D1520" t="s">
        <v>5</v>
      </c>
      <c r="E1520" t="s">
        <v>196</v>
      </c>
      <c r="F1520">
        <v>14</v>
      </c>
      <c r="G1520" t="str">
        <f>VLOOKUP(Tabel1[[#This Row],[Gruppe]],Statistikkoder!$A$1:$C$158,2,FALSE)</f>
        <v xml:space="preserve">    DSB togrejsende                         </v>
      </c>
      <c r="H1520">
        <v>4</v>
      </c>
      <c r="I1520">
        <v>4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203</v>
      </c>
      <c r="B1521" s="1">
        <v>0.27083333333333331</v>
      </c>
      <c r="C1521" t="s">
        <v>6</v>
      </c>
      <c r="D1521" t="s">
        <v>5</v>
      </c>
      <c r="E1521" t="s">
        <v>196</v>
      </c>
      <c r="F1521">
        <v>40</v>
      </c>
      <c r="G1521" t="str">
        <f>VLOOKUP(Tabel1[[#This Row],[Gruppe]],Statistikkoder!$A$1:$C$158,2,FALSE)</f>
        <v>    Pensionist gående                </v>
      </c>
      <c r="H1521">
        <v>2</v>
      </c>
      <c r="I1521">
        <v>2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 x14ac:dyDescent="0.2">
      <c r="A1522" t="s">
        <v>203</v>
      </c>
      <c r="B1522" s="1">
        <v>0.27083333333333331</v>
      </c>
      <c r="C1522" t="s">
        <v>6</v>
      </c>
      <c r="D1522" t="s">
        <v>5</v>
      </c>
      <c r="E1522" t="s">
        <v>196</v>
      </c>
      <c r="F1522">
        <v>105</v>
      </c>
      <c r="G1522" t="str">
        <f>VLOOKUP(Tabel1[[#This Row],[Gruppe]],Statistikkoder!$A$1:$C$158,2,FALSE)</f>
        <v>    Bil                              </v>
      </c>
      <c r="H1522">
        <v>1</v>
      </c>
      <c r="I1522">
        <v>0</v>
      </c>
      <c r="J1522">
        <v>6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Personbil</v>
      </c>
    </row>
    <row r="1523" spans="1:14" x14ac:dyDescent="0.2">
      <c r="A1523" t="s">
        <v>203</v>
      </c>
      <c r="B1523" s="1">
        <v>0.27083333333333331</v>
      </c>
      <c r="C1523" t="s">
        <v>6</v>
      </c>
      <c r="D1523" t="s">
        <v>5</v>
      </c>
      <c r="E1523" t="s">
        <v>196</v>
      </c>
      <c r="F1523">
        <v>110</v>
      </c>
      <c r="G1523" t="str">
        <f>VLOOKUP(Tabel1[[#This Row],[Gruppe]],Statistikkoder!$A$1:$C$158,2,FALSE)</f>
        <v>    Bil &lt; 1,95 m                            </v>
      </c>
      <c r="H1523">
        <v>96</v>
      </c>
      <c r="I1523">
        <v>228</v>
      </c>
      <c r="J1523">
        <v>486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Personbil</v>
      </c>
    </row>
    <row r="1524" spans="1:14" x14ac:dyDescent="0.2">
      <c r="A1524" t="s">
        <v>203</v>
      </c>
      <c r="B1524" s="1">
        <v>0.27083333333333331</v>
      </c>
      <c r="C1524" t="s">
        <v>6</v>
      </c>
      <c r="D1524" t="s">
        <v>5</v>
      </c>
      <c r="E1524" t="s">
        <v>196</v>
      </c>
      <c r="F1524">
        <v>120</v>
      </c>
      <c r="G1524" t="str">
        <f>VLOOKUP(Tabel1[[#This Row],[Gruppe]],Statistikkoder!$A$1:$C$158,2,FALSE)</f>
        <v>    Bil &gt; 1,95 m                            </v>
      </c>
      <c r="H1524">
        <v>4</v>
      </c>
      <c r="I1524">
        <v>11</v>
      </c>
      <c r="J1524">
        <v>24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 x14ac:dyDescent="0.2">
      <c r="A1525" t="s">
        <v>203</v>
      </c>
      <c r="B1525" s="1">
        <v>0.27083333333333331</v>
      </c>
      <c r="C1525" t="s">
        <v>6</v>
      </c>
      <c r="D1525" t="s">
        <v>5</v>
      </c>
      <c r="E1525" t="s">
        <v>196</v>
      </c>
      <c r="F1525">
        <v>125</v>
      </c>
      <c r="G1525" t="str">
        <f>VLOOKUP(Tabel1[[#This Row],[Gruppe]],Statistikkoder!$A$1:$C$158,2,FALSE)</f>
        <v>    Bil &gt; 1,95 m med anhænger                </v>
      </c>
      <c r="H1525">
        <v>4</v>
      </c>
      <c r="I1525">
        <v>8</v>
      </c>
      <c r="J1525">
        <v>29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203</v>
      </c>
      <c r="B1526" s="1">
        <v>0.27083333333333331</v>
      </c>
      <c r="C1526" t="s">
        <v>6</v>
      </c>
      <c r="D1526" t="s">
        <v>5</v>
      </c>
      <c r="E1526" t="s">
        <v>196</v>
      </c>
      <c r="F1526">
        <v>130</v>
      </c>
      <c r="G1526" t="str">
        <f>VLOOKUP(Tabel1[[#This Row],[Gruppe]],Statistikkoder!$A$1:$C$158,2,FALSE)</f>
        <v>    Bil &lt; 1,95 m pensionist                  </v>
      </c>
      <c r="H1526">
        <v>15</v>
      </c>
      <c r="I1526">
        <v>22</v>
      </c>
      <c r="J1526">
        <v>90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203</v>
      </c>
      <c r="B1527" s="1">
        <v>0.27083333333333331</v>
      </c>
      <c r="C1527" t="s">
        <v>6</v>
      </c>
      <c r="D1527" t="s">
        <v>5</v>
      </c>
      <c r="E1527" t="s">
        <v>196</v>
      </c>
      <c r="F1527">
        <v>145</v>
      </c>
      <c r="G1527" t="str">
        <f>VLOOKUP(Tabel1[[#This Row],[Gruppe]],Statistikkoder!$A$1:$C$158,2,FALSE)</f>
        <v>    Bil &gt; 1,95 m med anhænger pensionist  </v>
      </c>
      <c r="H1527">
        <v>1</v>
      </c>
      <c r="I1527">
        <v>2</v>
      </c>
      <c r="J1527">
        <v>16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203</v>
      </c>
      <c r="B1528" s="1">
        <v>0.27083333333333331</v>
      </c>
      <c r="C1528" t="s">
        <v>6</v>
      </c>
      <c r="D1528" t="s">
        <v>5</v>
      </c>
      <c r="E1528" t="s">
        <v>196</v>
      </c>
      <c r="F1528">
        <v>150</v>
      </c>
      <c r="G1528" t="str">
        <f>VLOOKUP(Tabel1[[#This Row],[Gruppe]],Statistikkoder!$A$1:$C$158,2,FALSE)</f>
        <v>    Bil &lt; 2,95 m handicap                </v>
      </c>
      <c r="H1528">
        <v>2</v>
      </c>
      <c r="I1528">
        <v>4</v>
      </c>
      <c r="J1528">
        <v>12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Personbil</v>
      </c>
    </row>
    <row r="1529" spans="1:14" x14ac:dyDescent="0.2">
      <c r="A1529" t="s">
        <v>203</v>
      </c>
      <c r="B1529" s="1">
        <v>0.27083333333333331</v>
      </c>
      <c r="C1529" t="s">
        <v>6</v>
      </c>
      <c r="D1529" t="s">
        <v>5</v>
      </c>
      <c r="E1529" t="s">
        <v>196</v>
      </c>
      <c r="F1529">
        <v>330</v>
      </c>
      <c r="G1529" t="str">
        <f>VLOOKUP(Tabel1[[#This Row],[Gruppe]],Statistikkoder!$A$1:$C$158,2,FALSE)</f>
        <v>    Autocamper &lt;  8 meter pensionist      </v>
      </c>
      <c r="H1529">
        <v>1</v>
      </c>
      <c r="I1529">
        <v>2</v>
      </c>
      <c r="J1529">
        <v>8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Autocamper</v>
      </c>
    </row>
    <row r="1530" spans="1:14" x14ac:dyDescent="0.2">
      <c r="A1530" t="s">
        <v>203</v>
      </c>
      <c r="B1530" s="1">
        <v>0.27083333333333331</v>
      </c>
      <c r="C1530" t="s">
        <v>6</v>
      </c>
      <c r="D1530" t="s">
        <v>5</v>
      </c>
      <c r="E1530" t="s">
        <v>196</v>
      </c>
      <c r="F1530">
        <v>620</v>
      </c>
      <c r="G1530" t="str">
        <f>VLOOKUP(Tabel1[[#This Row],[Gruppe]],Statistikkoder!$A$1:$C$158,2,FALSE)</f>
        <v>    Bus &lt; 14 m incl. passagerer              </v>
      </c>
      <c r="H1530">
        <v>1</v>
      </c>
      <c r="I1530">
        <v>67</v>
      </c>
      <c r="J1530">
        <v>14</v>
      </c>
      <c r="K1530">
        <f>IF(AND(Tabel1[[#This Row],[Gruppe]]&gt;=610,Tabel1[[#This Row],[Gruppe]]&lt;=765),Tabel1[[#This Row],[Dækmeter]],0)</f>
        <v>14</v>
      </c>
      <c r="L1530">
        <v>0</v>
      </c>
      <c r="M1530" t="s">
        <v>3</v>
      </c>
      <c r="N1530" t="str">
        <f>VLOOKUP($F1530,Statistikkoder!$A$2:$C$158,3,FALSE)</f>
        <v>Bus</v>
      </c>
    </row>
    <row r="1531" spans="1:14" x14ac:dyDescent="0.2">
      <c r="A1531" t="s">
        <v>203</v>
      </c>
      <c r="B1531" s="1">
        <v>0.27083333333333331</v>
      </c>
      <c r="C1531" t="s">
        <v>6</v>
      </c>
      <c r="D1531" t="s">
        <v>5</v>
      </c>
      <c r="E1531" t="s">
        <v>196</v>
      </c>
      <c r="F1531">
        <v>710</v>
      </c>
      <c r="G1531" t="str">
        <f>VLOOKUP(Tabel1[[#This Row],[Gruppe]],Statistikkoder!$A$1:$C$158,2,FALSE)</f>
        <v>    Forvogn &lt; 10 meter incl. fører          </v>
      </c>
      <c r="H1531">
        <v>1</v>
      </c>
      <c r="I1531">
        <v>1</v>
      </c>
      <c r="J1531">
        <v>10</v>
      </c>
      <c r="K1531">
        <f>IF(AND(Tabel1[[#This Row],[Gruppe]]&gt;=610,Tabel1[[#This Row],[Gruppe]]&lt;=765),Tabel1[[#This Row],[Dækmeter]],0)</f>
        <v>10</v>
      </c>
      <c r="L1531">
        <v>0</v>
      </c>
      <c r="M1531" t="s">
        <v>3</v>
      </c>
      <c r="N1531" t="str">
        <f>VLOOKUP($F1531,Statistikkoder!$A$2:$C$158,3,FALSE)</f>
        <v>Forvogn</v>
      </c>
    </row>
    <row r="1532" spans="1:14" x14ac:dyDescent="0.2">
      <c r="A1532" t="s">
        <v>203</v>
      </c>
      <c r="B1532" s="1">
        <v>0.27083333333333331</v>
      </c>
      <c r="C1532" t="s">
        <v>6</v>
      </c>
      <c r="D1532" t="s">
        <v>5</v>
      </c>
      <c r="E1532" t="s">
        <v>196</v>
      </c>
      <c r="F1532">
        <v>730</v>
      </c>
      <c r="G1532" t="str">
        <f>VLOOKUP(Tabel1[[#This Row],[Gruppe]],Statistikkoder!$A$1:$C$158,2,FALSE)</f>
        <v>    Sættevogn 17 m. max 40 tons            </v>
      </c>
      <c r="H1532">
        <v>2</v>
      </c>
      <c r="I1532">
        <v>3</v>
      </c>
      <c r="J1532">
        <v>36</v>
      </c>
      <c r="K1532">
        <f>IF(AND(Tabel1[[#This Row],[Gruppe]]&gt;=610,Tabel1[[#This Row],[Gruppe]]&lt;=765),Tabel1[[#This Row],[Dækmeter]],0)</f>
        <v>36</v>
      </c>
      <c r="L1532">
        <v>0</v>
      </c>
      <c r="M1532" t="s">
        <v>3</v>
      </c>
      <c r="N1532" t="str">
        <f>VLOOKUP($F1532,Statistikkoder!$A$2:$C$158,3,FALSE)</f>
        <v>Sættevogn</v>
      </c>
    </row>
    <row r="1533" spans="1:14" x14ac:dyDescent="0.2">
      <c r="A1533" t="s">
        <v>203</v>
      </c>
      <c r="B1533" s="1">
        <v>0.27083333333333331</v>
      </c>
      <c r="C1533" t="s">
        <v>6</v>
      </c>
      <c r="D1533" t="s">
        <v>5</v>
      </c>
      <c r="E1533" t="s">
        <v>196</v>
      </c>
      <c r="F1533">
        <v>945</v>
      </c>
      <c r="G1533" t="str">
        <f>VLOOKUP(Tabel1[[#This Row],[Gruppe]],Statistikkoder!$A$1:$C$158,2,FALSE)</f>
        <v xml:space="preserve">    Pendler Bil &lt; 1,95 m                            </v>
      </c>
      <c r="H1533">
        <v>14</v>
      </c>
      <c r="I1533">
        <v>17</v>
      </c>
      <c r="J1533">
        <v>83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VLOOKUP($F1533,Statistikkoder!$A$2:$C$158,3,FALSE)</f>
        <v>Personbil</v>
      </c>
    </row>
    <row r="1534" spans="1:14" x14ac:dyDescent="0.2">
      <c r="A1534" t="s">
        <v>203</v>
      </c>
      <c r="B1534" s="1">
        <v>0.27083333333333331</v>
      </c>
      <c r="C1534" t="s">
        <v>6</v>
      </c>
      <c r="D1534" t="s">
        <v>5</v>
      </c>
      <c r="E1534" t="s">
        <v>196</v>
      </c>
      <c r="F1534">
        <v>950</v>
      </c>
      <c r="G1534" t="str">
        <f>VLOOKUP(Tabel1[[#This Row],[Gruppe]],Statistikkoder!$A$1:$C$158,2,FALSE)</f>
        <v>    Pendler Bil &gt; 1,95 m                            </v>
      </c>
      <c r="H1534">
        <v>1</v>
      </c>
      <c r="I1534">
        <v>1</v>
      </c>
      <c r="J1534">
        <v>5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Personbil</v>
      </c>
    </row>
    <row r="1535" spans="1:14" x14ac:dyDescent="0.2">
      <c r="A1535" t="s">
        <v>203</v>
      </c>
      <c r="B1535" s="1">
        <v>0.27083333333333331</v>
      </c>
      <c r="C1535" t="s">
        <v>6</v>
      </c>
      <c r="D1535" t="s">
        <v>5</v>
      </c>
      <c r="E1535" t="s">
        <v>196</v>
      </c>
      <c r="F1535">
        <v>996</v>
      </c>
      <c r="G1535" t="str">
        <f>VLOOKUP(Tabel1[[#This Row],[Gruppe]],Statistikkoder!$A$1:$C$158,2,FALSE)</f>
        <v>    Passager i køretøj                            </v>
      </c>
      <c r="H1535">
        <v>368</v>
      </c>
      <c r="I1535">
        <v>368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Passager</v>
      </c>
    </row>
    <row r="1536" spans="1:14" x14ac:dyDescent="0.2">
      <c r="A1536" t="s">
        <v>203</v>
      </c>
      <c r="B1536" s="1">
        <v>0.27083333333333331</v>
      </c>
      <c r="C1536" t="s">
        <v>6</v>
      </c>
      <c r="D1536" t="s">
        <v>5</v>
      </c>
      <c r="E1536" t="s">
        <v>196</v>
      </c>
      <c r="F1536">
        <v>997</v>
      </c>
      <c r="G1536" t="str">
        <f>VLOOKUP(Tabel1[[#This Row],[Gruppe]],Statistikkoder!$A$1:$C$158,2,FALSE)</f>
        <v>    Passager ekstra i bil                          </v>
      </c>
      <c r="H1536">
        <v>1</v>
      </c>
      <c r="I1536">
        <v>1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Passager</v>
      </c>
    </row>
    <row r="1537" spans="1:14" x14ac:dyDescent="0.2">
      <c r="A1537" t="s">
        <v>203</v>
      </c>
      <c r="B1537" s="1">
        <v>0.35416666666666669</v>
      </c>
      <c r="C1537" t="s">
        <v>7</v>
      </c>
      <c r="D1537" t="s">
        <v>8</v>
      </c>
      <c r="E1537" t="s">
        <v>196</v>
      </c>
      <c r="F1537">
        <v>10</v>
      </c>
      <c r="G1537" t="str">
        <f>VLOOKUP(Tabel1[[#This Row],[Gruppe]],Statistikkoder!$A$1:$C$158,2,FALSE)</f>
        <v>    Voksen gående                    </v>
      </c>
      <c r="H1537">
        <v>20</v>
      </c>
      <c r="I1537">
        <v>20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Passager</v>
      </c>
    </row>
    <row r="1538" spans="1:14" x14ac:dyDescent="0.2">
      <c r="A1538" t="s">
        <v>203</v>
      </c>
      <c r="B1538" s="1">
        <v>0.35416666666666669</v>
      </c>
      <c r="C1538" t="s">
        <v>7</v>
      </c>
      <c r="D1538" t="s">
        <v>8</v>
      </c>
      <c r="E1538" t="s">
        <v>196</v>
      </c>
      <c r="F1538">
        <v>14</v>
      </c>
      <c r="G1538" t="str">
        <f>VLOOKUP(Tabel1[[#This Row],[Gruppe]],Statistikkoder!$A$1:$C$158,2,FALSE)</f>
        <v xml:space="preserve">    DSB togrejsende                         </v>
      </c>
      <c r="H1538">
        <v>7</v>
      </c>
      <c r="I1538">
        <v>7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203</v>
      </c>
      <c r="B1539" s="1">
        <v>0.35416666666666669</v>
      </c>
      <c r="C1539" t="s">
        <v>7</v>
      </c>
      <c r="D1539" t="s">
        <v>8</v>
      </c>
      <c r="E1539" t="s">
        <v>196</v>
      </c>
      <c r="F1539">
        <v>20</v>
      </c>
      <c r="G1539" t="str">
        <f>VLOOKUP(Tabel1[[#This Row],[Gruppe]],Statistikkoder!$A$1:$C$158,2,FALSE)</f>
        <v>    Barn 12-15 år gående              </v>
      </c>
      <c r="H1539">
        <v>1</v>
      </c>
      <c r="I1539">
        <v>1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Passager</v>
      </c>
    </row>
    <row r="1540" spans="1:14" x14ac:dyDescent="0.2">
      <c r="A1540" t="s">
        <v>203</v>
      </c>
      <c r="B1540" s="1">
        <v>0.35416666666666669</v>
      </c>
      <c r="C1540" t="s">
        <v>7</v>
      </c>
      <c r="D1540" t="s">
        <v>8</v>
      </c>
      <c r="E1540" t="s">
        <v>196</v>
      </c>
      <c r="F1540">
        <v>40</v>
      </c>
      <c r="G1540" t="str">
        <f>VLOOKUP(Tabel1[[#This Row],[Gruppe]],Statistikkoder!$A$1:$C$158,2,FALSE)</f>
        <v>    Pensionist gående                </v>
      </c>
      <c r="H1540">
        <v>17</v>
      </c>
      <c r="I1540">
        <v>17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Passager</v>
      </c>
    </row>
    <row r="1541" spans="1:14" x14ac:dyDescent="0.2">
      <c r="A1541" t="s">
        <v>203</v>
      </c>
      <c r="B1541" s="1">
        <v>0.35416666666666669</v>
      </c>
      <c r="C1541" t="s">
        <v>7</v>
      </c>
      <c r="D1541" t="s">
        <v>8</v>
      </c>
      <c r="E1541" t="s">
        <v>196</v>
      </c>
      <c r="F1541">
        <v>110</v>
      </c>
      <c r="G1541" t="str">
        <f>VLOOKUP(Tabel1[[#This Row],[Gruppe]],Statistikkoder!$A$1:$C$158,2,FALSE)</f>
        <v>    Bil &lt; 1,95 m                            </v>
      </c>
      <c r="H1541">
        <v>131</v>
      </c>
      <c r="I1541">
        <v>341</v>
      </c>
      <c r="J1541">
        <v>679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Personbil</v>
      </c>
    </row>
    <row r="1542" spans="1:14" x14ac:dyDescent="0.2">
      <c r="A1542" t="s">
        <v>203</v>
      </c>
      <c r="B1542" s="1">
        <v>0.35416666666666669</v>
      </c>
      <c r="C1542" t="s">
        <v>7</v>
      </c>
      <c r="D1542" t="s">
        <v>8</v>
      </c>
      <c r="E1542" t="s">
        <v>196</v>
      </c>
      <c r="F1542">
        <v>120</v>
      </c>
      <c r="G1542" t="str">
        <f>VLOOKUP(Tabel1[[#This Row],[Gruppe]],Statistikkoder!$A$1:$C$158,2,FALSE)</f>
        <v>    Bil &gt; 1,95 m                            </v>
      </c>
      <c r="H1542">
        <v>12</v>
      </c>
      <c r="I1542">
        <v>25</v>
      </c>
      <c r="J1542">
        <v>72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Personbil</v>
      </c>
    </row>
    <row r="1543" spans="1:14" x14ac:dyDescent="0.2">
      <c r="A1543" t="s">
        <v>203</v>
      </c>
      <c r="B1543" s="1">
        <v>0.35416666666666669</v>
      </c>
      <c r="C1543" t="s">
        <v>7</v>
      </c>
      <c r="D1543" t="s">
        <v>8</v>
      </c>
      <c r="E1543" t="s">
        <v>196</v>
      </c>
      <c r="F1543">
        <v>125</v>
      </c>
      <c r="G1543" t="str">
        <f>VLOOKUP(Tabel1[[#This Row],[Gruppe]],Statistikkoder!$A$1:$C$158,2,FALSE)</f>
        <v>    Bil &gt; 1,95 m med anhænger                </v>
      </c>
      <c r="H1543">
        <v>8</v>
      </c>
      <c r="I1543">
        <v>19</v>
      </c>
      <c r="J1543">
        <v>40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Personbil</v>
      </c>
    </row>
    <row r="1544" spans="1:14" x14ac:dyDescent="0.2">
      <c r="A1544" t="s">
        <v>203</v>
      </c>
      <c r="B1544" s="1">
        <v>0.35416666666666669</v>
      </c>
      <c r="C1544" t="s">
        <v>7</v>
      </c>
      <c r="D1544" t="s">
        <v>8</v>
      </c>
      <c r="E1544" t="s">
        <v>196</v>
      </c>
      <c r="F1544">
        <v>130</v>
      </c>
      <c r="G1544" t="str">
        <f>VLOOKUP(Tabel1[[#This Row],[Gruppe]],Statistikkoder!$A$1:$C$158,2,FALSE)</f>
        <v>    Bil &lt; 1,95 m pensionist                  </v>
      </c>
      <c r="H1544">
        <v>28</v>
      </c>
      <c r="I1544">
        <v>50</v>
      </c>
      <c r="J1544">
        <v>168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Personbil</v>
      </c>
    </row>
    <row r="1545" spans="1:14" x14ac:dyDescent="0.2">
      <c r="A1545" t="s">
        <v>203</v>
      </c>
      <c r="B1545" s="1">
        <v>0.35416666666666669</v>
      </c>
      <c r="C1545" t="s">
        <v>7</v>
      </c>
      <c r="D1545" t="s">
        <v>8</v>
      </c>
      <c r="E1545" t="s">
        <v>196</v>
      </c>
      <c r="F1545">
        <v>150</v>
      </c>
      <c r="G1545" t="str">
        <f>VLOOKUP(Tabel1[[#This Row],[Gruppe]],Statistikkoder!$A$1:$C$158,2,FALSE)</f>
        <v>    Bil &lt; 2,95 m handicap                </v>
      </c>
      <c r="H1545">
        <v>2</v>
      </c>
      <c r="I1545">
        <v>4</v>
      </c>
      <c r="J1545">
        <v>12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203</v>
      </c>
      <c r="B1546" s="1">
        <v>0.35416666666666669</v>
      </c>
      <c r="C1546" t="s">
        <v>7</v>
      </c>
      <c r="D1546" t="s">
        <v>8</v>
      </c>
      <c r="E1546" t="s">
        <v>196</v>
      </c>
      <c r="F1546">
        <v>310</v>
      </c>
      <c r="G1546" t="str">
        <f>VLOOKUP(Tabel1[[#This Row],[Gruppe]],Statistikkoder!$A$1:$C$158,2,FALSE)</f>
        <v>    Autocamper &lt;  8 meter                </v>
      </c>
      <c r="H1546">
        <v>5</v>
      </c>
      <c r="I1546">
        <v>12</v>
      </c>
      <c r="J1546">
        <v>40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Autocamper</v>
      </c>
    </row>
    <row r="1547" spans="1:14" x14ac:dyDescent="0.2">
      <c r="A1547" t="s">
        <v>203</v>
      </c>
      <c r="B1547" s="1">
        <v>0.35416666666666669</v>
      </c>
      <c r="C1547" t="s">
        <v>7</v>
      </c>
      <c r="D1547" t="s">
        <v>8</v>
      </c>
      <c r="E1547" t="s">
        <v>196</v>
      </c>
      <c r="F1547">
        <v>410</v>
      </c>
      <c r="G1547" t="str">
        <f>VLOOKUP(Tabel1[[#This Row],[Gruppe]],Statistikkoder!$A$1:$C$158,2,FALSE)</f>
        <v>    MC                                    </v>
      </c>
      <c r="H1547">
        <v>2</v>
      </c>
      <c r="I1547">
        <v>3</v>
      </c>
      <c r="J1547">
        <v>4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MC/Knallert</v>
      </c>
    </row>
    <row r="1548" spans="1:14" x14ac:dyDescent="0.2">
      <c r="A1548" t="s">
        <v>203</v>
      </c>
      <c r="B1548" s="1">
        <v>0.35416666666666669</v>
      </c>
      <c r="C1548" t="s">
        <v>7</v>
      </c>
      <c r="D1548" t="s">
        <v>8</v>
      </c>
      <c r="E1548" t="s">
        <v>196</v>
      </c>
      <c r="F1548">
        <v>510</v>
      </c>
      <c r="G1548" t="str">
        <f>VLOOKUP(Tabel1[[#This Row],[Gruppe]],Statistikkoder!$A$1:$C$158,2,FALSE)</f>
        <v>    Cykel Voksen                            </v>
      </c>
      <c r="H1548">
        <v>13</v>
      </c>
      <c r="I1548">
        <v>0</v>
      </c>
      <c r="J1548">
        <v>13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Cykel</v>
      </c>
    </row>
    <row r="1549" spans="1:14" x14ac:dyDescent="0.2">
      <c r="A1549" t="s">
        <v>203</v>
      </c>
      <c r="B1549" s="1">
        <v>0.35416666666666669</v>
      </c>
      <c r="C1549" t="s">
        <v>7</v>
      </c>
      <c r="D1549" t="s">
        <v>8</v>
      </c>
      <c r="E1549" t="s">
        <v>196</v>
      </c>
      <c r="F1549">
        <v>520</v>
      </c>
      <c r="G1549" t="str">
        <f>VLOOKUP(Tabel1[[#This Row],[Gruppe]],Statistikkoder!$A$1:$C$158,2,FALSE)</f>
        <v>    Cykel Barn 12-15 år                      </v>
      </c>
      <c r="H1549">
        <v>1</v>
      </c>
      <c r="I1549">
        <v>0</v>
      </c>
      <c r="J1549">
        <v>1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Cykel</v>
      </c>
    </row>
    <row r="1550" spans="1:14" x14ac:dyDescent="0.2">
      <c r="A1550" t="s">
        <v>203</v>
      </c>
      <c r="B1550" s="1">
        <v>0.35416666666666669</v>
      </c>
      <c r="C1550" t="s">
        <v>7</v>
      </c>
      <c r="D1550" t="s">
        <v>8</v>
      </c>
      <c r="E1550" t="s">
        <v>196</v>
      </c>
      <c r="F1550">
        <v>620</v>
      </c>
      <c r="G1550" t="str">
        <f>VLOOKUP(Tabel1[[#This Row],[Gruppe]],Statistikkoder!$A$1:$C$158,2,FALSE)</f>
        <v>    Bus &lt; 14 m incl. passagerer              </v>
      </c>
      <c r="H1550">
        <v>2</v>
      </c>
      <c r="I1550">
        <v>89</v>
      </c>
      <c r="J1550">
        <v>28</v>
      </c>
      <c r="K1550">
        <f>IF(AND(Tabel1[[#This Row],[Gruppe]]&gt;=610,Tabel1[[#This Row],[Gruppe]]&lt;=765),Tabel1[[#This Row],[Dækmeter]],0)</f>
        <v>28</v>
      </c>
      <c r="L1550" s="17">
        <v>0</v>
      </c>
      <c r="M1550" s="19" t="s">
        <v>3</v>
      </c>
      <c r="N1550" t="str">
        <f>VLOOKUP($F1550,Statistikkoder!$A$2:$C$158,3,FALSE)</f>
        <v>Bus</v>
      </c>
    </row>
    <row r="1551" spans="1:14" x14ac:dyDescent="0.2">
      <c r="A1551" t="s">
        <v>203</v>
      </c>
      <c r="B1551" s="1">
        <v>0.35416666666666669</v>
      </c>
      <c r="C1551" t="s">
        <v>7</v>
      </c>
      <c r="D1551" t="s">
        <v>8</v>
      </c>
      <c r="E1551" t="s">
        <v>196</v>
      </c>
      <c r="F1551">
        <v>710</v>
      </c>
      <c r="G1551" t="str">
        <f>VLOOKUP(Tabel1[[#This Row],[Gruppe]],Statistikkoder!$A$1:$C$158,2,FALSE)</f>
        <v>    Forvogn &lt; 10 meter incl. fører          </v>
      </c>
      <c r="H1551">
        <v>1</v>
      </c>
      <c r="I1551">
        <v>1</v>
      </c>
      <c r="J1551">
        <v>10</v>
      </c>
      <c r="K1551">
        <f>IF(AND(Tabel1[[#This Row],[Gruppe]]&gt;=610,Tabel1[[#This Row],[Gruppe]]&lt;=765),Tabel1[[#This Row],[Dækmeter]],0)</f>
        <v>10</v>
      </c>
      <c r="L1551" s="17">
        <v>0</v>
      </c>
      <c r="M1551" s="19" t="s">
        <v>3</v>
      </c>
      <c r="N1551" t="str">
        <f>VLOOKUP($F1551,Statistikkoder!$A$2:$C$158,3,FALSE)</f>
        <v>Forvogn</v>
      </c>
    </row>
    <row r="1552" spans="1:14" x14ac:dyDescent="0.2">
      <c r="A1552" t="s">
        <v>203</v>
      </c>
      <c r="B1552" s="1">
        <v>0.35416666666666669</v>
      </c>
      <c r="C1552" t="s">
        <v>7</v>
      </c>
      <c r="D1552" t="s">
        <v>8</v>
      </c>
      <c r="E1552" t="s">
        <v>196</v>
      </c>
      <c r="F1552">
        <v>720</v>
      </c>
      <c r="G1552" t="str">
        <f>VLOOKUP(Tabel1[[#This Row],[Gruppe]],Statistikkoder!$A$1:$C$158,2,FALSE)</f>
        <v>    Forvogn &gt; 10 meter incl. fører          </v>
      </c>
      <c r="H1552">
        <v>1</v>
      </c>
      <c r="I1552">
        <v>1</v>
      </c>
      <c r="J1552">
        <v>12</v>
      </c>
      <c r="K1552">
        <f>IF(AND(Tabel1[[#This Row],[Gruppe]]&gt;=610,Tabel1[[#This Row],[Gruppe]]&lt;=765),Tabel1[[#This Row],[Dækmeter]],0)</f>
        <v>12</v>
      </c>
      <c r="L1552" s="17">
        <v>0</v>
      </c>
      <c r="M1552" s="19" t="s">
        <v>3</v>
      </c>
      <c r="N1552" t="str">
        <f>VLOOKUP($F1552,Statistikkoder!$A$2:$C$158,3,FALSE)</f>
        <v>Forvogn</v>
      </c>
    </row>
    <row r="1553" spans="1:14" x14ac:dyDescent="0.2">
      <c r="A1553" t="s">
        <v>203</v>
      </c>
      <c r="B1553" s="1">
        <v>0.35416666666666669</v>
      </c>
      <c r="C1553" t="s">
        <v>7</v>
      </c>
      <c r="D1553" t="s">
        <v>8</v>
      </c>
      <c r="E1553" t="s">
        <v>196</v>
      </c>
      <c r="F1553">
        <v>730</v>
      </c>
      <c r="G1553" t="str">
        <f>VLOOKUP(Tabel1[[#This Row],[Gruppe]],Statistikkoder!$A$1:$C$158,2,FALSE)</f>
        <v>    Sættevogn 17 m. max 40 tons            </v>
      </c>
      <c r="H1553">
        <v>2</v>
      </c>
      <c r="I1553">
        <v>2</v>
      </c>
      <c r="J1553">
        <v>36</v>
      </c>
      <c r="K1553">
        <f>IF(AND(Tabel1[[#This Row],[Gruppe]]&gt;=610,Tabel1[[#This Row],[Gruppe]]&lt;=765),Tabel1[[#This Row],[Dækmeter]],0)</f>
        <v>36</v>
      </c>
      <c r="L1553" s="17">
        <v>0</v>
      </c>
      <c r="M1553" s="19" t="s">
        <v>3</v>
      </c>
      <c r="N1553" t="str">
        <f>VLOOKUP($F1553,Statistikkoder!$A$2:$C$158,3,FALSE)</f>
        <v>Sættevogn</v>
      </c>
    </row>
    <row r="1554" spans="1:14" x14ac:dyDescent="0.2">
      <c r="A1554" t="s">
        <v>203</v>
      </c>
      <c r="B1554" s="1">
        <v>0.35416666666666669</v>
      </c>
      <c r="C1554" t="s">
        <v>7</v>
      </c>
      <c r="D1554" t="s">
        <v>8</v>
      </c>
      <c r="E1554" t="s">
        <v>196</v>
      </c>
      <c r="F1554">
        <v>930</v>
      </c>
      <c r="G1554" t="str">
        <f>VLOOKUP(Tabel1[[#This Row],[Gruppe]],Statistikkoder!$A$1:$C$158,2,FALSE)</f>
        <v>    Pendler Gående Voksen                    </v>
      </c>
      <c r="H1554">
        <v>2</v>
      </c>
      <c r="I1554">
        <v>2</v>
      </c>
      <c r="J1554">
        <v>0</v>
      </c>
      <c r="K1554">
        <f>IF(AND(Tabel1[[#This Row],[Gruppe]]&gt;=610,Tabel1[[#This Row],[Gruppe]]&lt;=765),Tabel1[[#This Row],[Dækmeter]],0)</f>
        <v>0</v>
      </c>
      <c r="L1554" s="17">
        <v>0</v>
      </c>
      <c r="M1554" s="19" t="s">
        <v>3</v>
      </c>
      <c r="N1554" t="str">
        <f>VLOOKUP($F1554,Statistikkoder!$A$2:$C$158,3,FALSE)</f>
        <v>Passager</v>
      </c>
    </row>
    <row r="1555" spans="1:14" x14ac:dyDescent="0.2">
      <c r="A1555" t="s">
        <v>203</v>
      </c>
      <c r="B1555" s="1">
        <v>0.35416666666666669</v>
      </c>
      <c r="C1555" t="s">
        <v>7</v>
      </c>
      <c r="D1555" t="s">
        <v>8</v>
      </c>
      <c r="E1555" t="s">
        <v>196</v>
      </c>
      <c r="F1555">
        <v>945</v>
      </c>
      <c r="G1555" t="str">
        <f>VLOOKUP(Tabel1[[#This Row],[Gruppe]],Statistikkoder!$A$1:$C$158,2,FALSE)</f>
        <v xml:space="preserve">    Pendler Bil &lt; 1,95 m                            </v>
      </c>
      <c r="H1555">
        <v>4</v>
      </c>
      <c r="I1555">
        <v>4</v>
      </c>
      <c r="J1555">
        <v>23</v>
      </c>
      <c r="K1555">
        <f>IF(AND(Tabel1[[#This Row],[Gruppe]]&gt;=610,Tabel1[[#This Row],[Gruppe]]&lt;=765),Tabel1[[#This Row],[Dækmeter]],0)</f>
        <v>0</v>
      </c>
      <c r="L1555" s="17">
        <v>0</v>
      </c>
      <c r="M1555" s="19" t="s">
        <v>3</v>
      </c>
      <c r="N1555" t="str">
        <f>VLOOKUP($F1555,Statistikkoder!$A$2:$C$158,3,FALSE)</f>
        <v>Personbil</v>
      </c>
    </row>
    <row r="1556" spans="1:14" x14ac:dyDescent="0.2">
      <c r="A1556" t="s">
        <v>203</v>
      </c>
      <c r="B1556" s="1">
        <v>0.35416666666666669</v>
      </c>
      <c r="C1556" t="s">
        <v>7</v>
      </c>
      <c r="D1556" t="s">
        <v>8</v>
      </c>
      <c r="E1556" t="s">
        <v>196</v>
      </c>
      <c r="F1556">
        <v>996</v>
      </c>
      <c r="G1556" t="str">
        <f>VLOOKUP(Tabel1[[#This Row],[Gruppe]],Statistikkoder!$A$1:$C$158,2,FALSE)</f>
        <v>    Passager i køretøj                            </v>
      </c>
      <c r="H1556">
        <v>551</v>
      </c>
      <c r="I1556">
        <v>551</v>
      </c>
      <c r="J1556">
        <v>0</v>
      </c>
      <c r="K1556">
        <f>IF(AND(Tabel1[[#This Row],[Gruppe]]&gt;=610,Tabel1[[#This Row],[Gruppe]]&lt;=765),Tabel1[[#This Row],[Dækmeter]],0)</f>
        <v>0</v>
      </c>
      <c r="L1556" s="17">
        <v>0</v>
      </c>
      <c r="M1556" s="19" t="s">
        <v>3</v>
      </c>
      <c r="N1556" t="str">
        <f>VLOOKUP($F1556,Statistikkoder!$A$2:$C$158,3,FALSE)</f>
        <v>Passager</v>
      </c>
    </row>
    <row r="1557" spans="1:14" x14ac:dyDescent="0.2">
      <c r="A1557" t="s">
        <v>203</v>
      </c>
      <c r="B1557" s="1">
        <v>0.35416666666666669</v>
      </c>
      <c r="C1557" t="s">
        <v>7</v>
      </c>
      <c r="D1557" t="s">
        <v>8</v>
      </c>
      <c r="E1557" t="s">
        <v>196</v>
      </c>
      <c r="F1557">
        <v>997</v>
      </c>
      <c r="G1557" t="str">
        <f>VLOOKUP(Tabel1[[#This Row],[Gruppe]],Statistikkoder!$A$1:$C$158,2,FALSE)</f>
        <v>    Passager ekstra i bil                          </v>
      </c>
      <c r="H1557">
        <v>12</v>
      </c>
      <c r="I1557">
        <v>12</v>
      </c>
      <c r="J1557">
        <v>0</v>
      </c>
      <c r="K1557">
        <f>IF(AND(Tabel1[[#This Row],[Gruppe]]&gt;=610,Tabel1[[#This Row],[Gruppe]]&lt;=765),Tabel1[[#This Row],[Dækmeter]],0)</f>
        <v>0</v>
      </c>
      <c r="L1557" s="17">
        <v>0</v>
      </c>
      <c r="M1557" s="19" t="s">
        <v>3</v>
      </c>
      <c r="N1557" t="str">
        <f>VLOOKUP($F1557,Statistikkoder!$A$2:$C$158,3,FALSE)</f>
        <v>Passager</v>
      </c>
    </row>
    <row r="1558" spans="1:14" x14ac:dyDescent="0.2">
      <c r="A1558" t="s">
        <v>203</v>
      </c>
      <c r="B1558" s="1">
        <v>0.4375</v>
      </c>
      <c r="C1558" t="s">
        <v>6</v>
      </c>
      <c r="D1558" t="s">
        <v>5</v>
      </c>
      <c r="E1558" t="s">
        <v>196</v>
      </c>
      <c r="F1558">
        <v>10</v>
      </c>
      <c r="G1558" t="str">
        <f>VLOOKUP(Tabel1[[#This Row],[Gruppe]],Statistikkoder!$A$1:$C$158,2,FALSE)</f>
        <v>    Voksen gående                    </v>
      </c>
      <c r="H1558">
        <v>29</v>
      </c>
      <c r="I1558">
        <v>29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203</v>
      </c>
      <c r="B1559" s="1">
        <v>0.4375</v>
      </c>
      <c r="C1559" t="s">
        <v>6</v>
      </c>
      <c r="D1559" t="s">
        <v>5</v>
      </c>
      <c r="E1559" t="s">
        <v>196</v>
      </c>
      <c r="F1559">
        <v>14</v>
      </c>
      <c r="G1559" t="str">
        <f>VLOOKUP(Tabel1[[#This Row],[Gruppe]],Statistikkoder!$A$1:$C$158,2,FALSE)</f>
        <v xml:space="preserve">    DSB togrejsende                         </v>
      </c>
      <c r="H1559">
        <v>4</v>
      </c>
      <c r="I1559">
        <v>4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203</v>
      </c>
      <c r="B1560" s="1">
        <v>0.4375</v>
      </c>
      <c r="C1560" t="s">
        <v>6</v>
      </c>
      <c r="D1560" t="s">
        <v>5</v>
      </c>
      <c r="E1560" t="s">
        <v>196</v>
      </c>
      <c r="F1560">
        <v>18</v>
      </c>
      <c r="G1560" t="str">
        <f>VLOOKUP(Tabel1[[#This Row],[Gruppe]],Statistikkoder!$A$1:$C$158,2,FALSE)</f>
        <v xml:space="preserve">    KE Busrejsende                          </v>
      </c>
      <c r="H1560">
        <v>92</v>
      </c>
      <c r="I1560">
        <v>92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203</v>
      </c>
      <c r="B1561" s="1">
        <v>0.4375</v>
      </c>
      <c r="C1561" t="s">
        <v>6</v>
      </c>
      <c r="D1561" t="s">
        <v>5</v>
      </c>
      <c r="E1561" t="s">
        <v>196</v>
      </c>
      <c r="F1561">
        <v>20</v>
      </c>
      <c r="G1561" t="str">
        <f>VLOOKUP(Tabel1[[#This Row],[Gruppe]],Statistikkoder!$A$1:$C$158,2,FALSE)</f>
        <v>    Barn 12-15 år gående              </v>
      </c>
      <c r="H1561">
        <v>4</v>
      </c>
      <c r="I1561">
        <v>4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Passager</v>
      </c>
    </row>
    <row r="1562" spans="1:14" x14ac:dyDescent="0.2">
      <c r="A1562" t="s">
        <v>203</v>
      </c>
      <c r="B1562" s="1">
        <v>0.4375</v>
      </c>
      <c r="C1562" t="s">
        <v>6</v>
      </c>
      <c r="D1562" t="s">
        <v>5</v>
      </c>
      <c r="E1562" t="s">
        <v>196</v>
      </c>
      <c r="F1562">
        <v>29</v>
      </c>
      <c r="G1562" t="str">
        <f>VLOOKUP(Tabel1[[#This Row],[Gruppe]],Statistikkoder!$A$1:$C$158,2,FALSE)</f>
        <v xml:space="preserve">    Barn  0-11 år gående alene              </v>
      </c>
      <c r="H1562">
        <v>2</v>
      </c>
      <c r="I1562">
        <v>2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Passager</v>
      </c>
    </row>
    <row r="1563" spans="1:14" x14ac:dyDescent="0.2">
      <c r="A1563" t="s">
        <v>203</v>
      </c>
      <c r="B1563" s="1">
        <v>0.4375</v>
      </c>
      <c r="C1563" t="s">
        <v>6</v>
      </c>
      <c r="D1563" t="s">
        <v>5</v>
      </c>
      <c r="E1563" t="s">
        <v>196</v>
      </c>
      <c r="F1563">
        <v>30</v>
      </c>
      <c r="G1563" t="str">
        <f>VLOOKUP(Tabel1[[#This Row],[Gruppe]],Statistikkoder!$A$1:$C$158,2,FALSE)</f>
        <v>    Barn  0-11 år gående              </v>
      </c>
      <c r="H1563">
        <v>3</v>
      </c>
      <c r="I1563">
        <v>3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Passager</v>
      </c>
    </row>
    <row r="1564" spans="1:14" x14ac:dyDescent="0.2">
      <c r="A1564" t="s">
        <v>203</v>
      </c>
      <c r="B1564" s="1">
        <v>0.4375</v>
      </c>
      <c r="C1564" t="s">
        <v>6</v>
      </c>
      <c r="D1564" t="s">
        <v>5</v>
      </c>
      <c r="E1564" t="s">
        <v>196</v>
      </c>
      <c r="F1564">
        <v>40</v>
      </c>
      <c r="G1564" t="str">
        <f>VLOOKUP(Tabel1[[#This Row],[Gruppe]],Statistikkoder!$A$1:$C$158,2,FALSE)</f>
        <v>    Pensionist gående                </v>
      </c>
      <c r="H1564">
        <v>7</v>
      </c>
      <c r="I1564">
        <v>7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Passager</v>
      </c>
    </row>
    <row r="1565" spans="1:14" x14ac:dyDescent="0.2">
      <c r="A1565" t="s">
        <v>203</v>
      </c>
      <c r="B1565" s="1">
        <v>0.4375</v>
      </c>
      <c r="C1565" t="s">
        <v>6</v>
      </c>
      <c r="D1565" t="s">
        <v>5</v>
      </c>
      <c r="E1565" t="s">
        <v>196</v>
      </c>
      <c r="F1565">
        <v>110</v>
      </c>
      <c r="G1565" t="str">
        <f>VLOOKUP(Tabel1[[#This Row],[Gruppe]],Statistikkoder!$A$1:$C$158,2,FALSE)</f>
        <v>    Bil &lt; 1,95 m                            </v>
      </c>
      <c r="H1565">
        <v>126</v>
      </c>
      <c r="I1565">
        <v>375</v>
      </c>
      <c r="J1565">
        <v>676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Personbil</v>
      </c>
    </row>
    <row r="1566" spans="1:14" x14ac:dyDescent="0.2">
      <c r="A1566" t="s">
        <v>203</v>
      </c>
      <c r="B1566" s="1">
        <v>0.4375</v>
      </c>
      <c r="C1566" t="s">
        <v>6</v>
      </c>
      <c r="D1566" t="s">
        <v>5</v>
      </c>
      <c r="E1566" t="s">
        <v>196</v>
      </c>
      <c r="F1566">
        <v>120</v>
      </c>
      <c r="G1566" t="str">
        <f>VLOOKUP(Tabel1[[#This Row],[Gruppe]],Statistikkoder!$A$1:$C$158,2,FALSE)</f>
        <v>    Bil &gt; 1,95 m                            </v>
      </c>
      <c r="H1566">
        <v>8</v>
      </c>
      <c r="I1566">
        <v>24</v>
      </c>
      <c r="J1566">
        <v>48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 x14ac:dyDescent="0.2">
      <c r="A1567" t="s">
        <v>203</v>
      </c>
      <c r="B1567" s="1">
        <v>0.4375</v>
      </c>
      <c r="C1567" t="s">
        <v>6</v>
      </c>
      <c r="D1567" t="s">
        <v>5</v>
      </c>
      <c r="E1567" t="s">
        <v>196</v>
      </c>
      <c r="F1567">
        <v>125</v>
      </c>
      <c r="G1567" t="str">
        <f>VLOOKUP(Tabel1[[#This Row],[Gruppe]],Statistikkoder!$A$1:$C$158,2,FALSE)</f>
        <v>    Bil &gt; 1,95 m med anhænger                </v>
      </c>
      <c r="H1567">
        <v>4</v>
      </c>
      <c r="I1567">
        <v>10</v>
      </c>
      <c r="J1567">
        <v>20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Personbil</v>
      </c>
    </row>
    <row r="1568" spans="1:14" x14ac:dyDescent="0.2">
      <c r="A1568" t="s">
        <v>203</v>
      </c>
      <c r="B1568" s="1">
        <v>0.4375</v>
      </c>
      <c r="C1568" t="s">
        <v>6</v>
      </c>
      <c r="D1568" t="s">
        <v>5</v>
      </c>
      <c r="E1568" t="s">
        <v>196</v>
      </c>
      <c r="F1568">
        <v>130</v>
      </c>
      <c r="G1568" t="str">
        <f>VLOOKUP(Tabel1[[#This Row],[Gruppe]],Statistikkoder!$A$1:$C$158,2,FALSE)</f>
        <v>    Bil &lt; 1,95 m pensionist                  </v>
      </c>
      <c r="H1568">
        <v>60</v>
      </c>
      <c r="I1568">
        <v>115</v>
      </c>
      <c r="J1568">
        <v>360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Personbil</v>
      </c>
    </row>
    <row r="1569" spans="1:14" x14ac:dyDescent="0.2">
      <c r="A1569" t="s">
        <v>203</v>
      </c>
      <c r="B1569" s="1">
        <v>0.4375</v>
      </c>
      <c r="C1569" t="s">
        <v>6</v>
      </c>
      <c r="D1569" t="s">
        <v>5</v>
      </c>
      <c r="E1569" t="s">
        <v>196</v>
      </c>
      <c r="F1569">
        <v>145</v>
      </c>
      <c r="G1569" t="str">
        <f>VLOOKUP(Tabel1[[#This Row],[Gruppe]],Statistikkoder!$A$1:$C$158,2,FALSE)</f>
        <v>    Bil &gt; 1,95 m med anhænger pensionist  </v>
      </c>
      <c r="H1569">
        <v>2</v>
      </c>
      <c r="I1569">
        <v>4</v>
      </c>
      <c r="J1569">
        <v>30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Personbil</v>
      </c>
    </row>
    <row r="1570" spans="1:14" x14ac:dyDescent="0.2">
      <c r="A1570" t="s">
        <v>203</v>
      </c>
      <c r="B1570" s="1">
        <v>0.4375</v>
      </c>
      <c r="C1570" t="s">
        <v>6</v>
      </c>
      <c r="D1570" t="s">
        <v>5</v>
      </c>
      <c r="E1570" t="s">
        <v>196</v>
      </c>
      <c r="F1570">
        <v>150</v>
      </c>
      <c r="G1570" t="str">
        <f>VLOOKUP(Tabel1[[#This Row],[Gruppe]],Statistikkoder!$A$1:$C$158,2,FALSE)</f>
        <v>    Bil &lt; 2,95 m handicap                </v>
      </c>
      <c r="H1570">
        <v>4</v>
      </c>
      <c r="I1570">
        <v>8</v>
      </c>
      <c r="J1570">
        <v>24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203</v>
      </c>
      <c r="B1571" s="1">
        <v>0.4375</v>
      </c>
      <c r="C1571" t="s">
        <v>6</v>
      </c>
      <c r="D1571" t="s">
        <v>5</v>
      </c>
      <c r="E1571" t="s">
        <v>196</v>
      </c>
      <c r="F1571">
        <v>310</v>
      </c>
      <c r="G1571" t="str">
        <f>VLOOKUP(Tabel1[[#This Row],[Gruppe]],Statistikkoder!$A$1:$C$158,2,FALSE)</f>
        <v>    Autocamper &lt;  8 meter                </v>
      </c>
      <c r="H1571">
        <v>1</v>
      </c>
      <c r="I1571">
        <v>2</v>
      </c>
      <c r="J1571">
        <v>8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Autocamper</v>
      </c>
    </row>
    <row r="1572" spans="1:14" x14ac:dyDescent="0.2">
      <c r="A1572" t="s">
        <v>203</v>
      </c>
      <c r="B1572" s="1">
        <v>0.4375</v>
      </c>
      <c r="C1572" t="s">
        <v>6</v>
      </c>
      <c r="D1572" t="s">
        <v>5</v>
      </c>
      <c r="E1572" t="s">
        <v>196</v>
      </c>
      <c r="F1572">
        <v>410</v>
      </c>
      <c r="G1572" t="str">
        <f>VLOOKUP(Tabel1[[#This Row],[Gruppe]],Statistikkoder!$A$1:$C$158,2,FALSE)</f>
        <v>    MC                                    </v>
      </c>
      <c r="H1572">
        <v>2</v>
      </c>
      <c r="I1572">
        <v>2</v>
      </c>
      <c r="J1572">
        <v>4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MC/Knallert</v>
      </c>
    </row>
    <row r="1573" spans="1:14" x14ac:dyDescent="0.2">
      <c r="A1573" t="s">
        <v>203</v>
      </c>
      <c r="B1573" s="1">
        <v>0.4375</v>
      </c>
      <c r="C1573" t="s">
        <v>6</v>
      </c>
      <c r="D1573" t="s">
        <v>5</v>
      </c>
      <c r="E1573" t="s">
        <v>196</v>
      </c>
      <c r="F1573">
        <v>420</v>
      </c>
      <c r="G1573" t="str">
        <f>VLOOKUP(Tabel1[[#This Row],[Gruppe]],Statistikkoder!$A$1:$C$158,2,FALSE)</f>
        <v>    MC/Knallert pensionist                </v>
      </c>
      <c r="H1573">
        <v>1</v>
      </c>
      <c r="I1573">
        <v>1</v>
      </c>
      <c r="J1573">
        <v>2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MC/Knallert</v>
      </c>
    </row>
    <row r="1574" spans="1:14" x14ac:dyDescent="0.2">
      <c r="A1574" t="s">
        <v>203</v>
      </c>
      <c r="B1574" s="1">
        <v>0.4375</v>
      </c>
      <c r="C1574" t="s">
        <v>6</v>
      </c>
      <c r="D1574" t="s">
        <v>5</v>
      </c>
      <c r="E1574" t="s">
        <v>196</v>
      </c>
      <c r="F1574">
        <v>510</v>
      </c>
      <c r="G1574" t="str">
        <f>VLOOKUP(Tabel1[[#This Row],[Gruppe]],Statistikkoder!$A$1:$C$158,2,FALSE)</f>
        <v>    Cykel Voksen                            </v>
      </c>
      <c r="H1574">
        <v>3</v>
      </c>
      <c r="I1574">
        <v>0</v>
      </c>
      <c r="J1574">
        <v>3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Cykel</v>
      </c>
    </row>
    <row r="1575" spans="1:14" x14ac:dyDescent="0.2">
      <c r="A1575" t="s">
        <v>203</v>
      </c>
      <c r="B1575" s="1">
        <v>0.4375</v>
      </c>
      <c r="C1575" t="s">
        <v>6</v>
      </c>
      <c r="D1575" t="s">
        <v>5</v>
      </c>
      <c r="E1575" t="s">
        <v>196</v>
      </c>
      <c r="F1575">
        <v>620</v>
      </c>
      <c r="G1575" t="str">
        <f>VLOOKUP(Tabel1[[#This Row],[Gruppe]],Statistikkoder!$A$1:$C$158,2,FALSE)</f>
        <v>    Bus &lt; 14 m incl. passagerer              </v>
      </c>
      <c r="H1575">
        <v>1</v>
      </c>
      <c r="I1575">
        <v>56</v>
      </c>
      <c r="J1575">
        <v>14</v>
      </c>
      <c r="K1575">
        <f>IF(AND(Tabel1[[#This Row],[Gruppe]]&gt;=610,Tabel1[[#This Row],[Gruppe]]&lt;=765),Tabel1[[#This Row],[Dækmeter]],0)</f>
        <v>14</v>
      </c>
      <c r="L1575">
        <v>0</v>
      </c>
      <c r="M1575" t="s">
        <v>3</v>
      </c>
      <c r="N1575" t="str">
        <f>VLOOKUP($F1575,Statistikkoder!$A$2:$C$158,3,FALSE)</f>
        <v>Bus</v>
      </c>
    </row>
    <row r="1576" spans="1:14" x14ac:dyDescent="0.2">
      <c r="A1576" t="s">
        <v>203</v>
      </c>
      <c r="B1576" s="1">
        <v>0.4375</v>
      </c>
      <c r="C1576" t="s">
        <v>6</v>
      </c>
      <c r="D1576" t="s">
        <v>5</v>
      </c>
      <c r="E1576" t="s">
        <v>196</v>
      </c>
      <c r="F1576">
        <v>710</v>
      </c>
      <c r="G1576" t="str">
        <f>VLOOKUP(Tabel1[[#This Row],[Gruppe]],Statistikkoder!$A$1:$C$158,2,FALSE)</f>
        <v>    Forvogn &lt; 10 meter incl. fører          </v>
      </c>
      <c r="H1576">
        <v>10</v>
      </c>
      <c r="I1576">
        <v>10</v>
      </c>
      <c r="J1576">
        <v>100</v>
      </c>
      <c r="K1576">
        <f>IF(AND(Tabel1[[#This Row],[Gruppe]]&gt;=610,Tabel1[[#This Row],[Gruppe]]&lt;=765),Tabel1[[#This Row],[Dækmeter]],0)</f>
        <v>100</v>
      </c>
      <c r="L1576">
        <v>0</v>
      </c>
      <c r="M1576" t="s">
        <v>3</v>
      </c>
      <c r="N1576" t="str">
        <f>VLOOKUP($F1576,Statistikkoder!$A$2:$C$158,3,FALSE)</f>
        <v>Forvogn</v>
      </c>
    </row>
    <row r="1577" spans="1:14" x14ac:dyDescent="0.2">
      <c r="A1577" t="s">
        <v>203</v>
      </c>
      <c r="B1577" s="1">
        <v>0.4375</v>
      </c>
      <c r="C1577" t="s">
        <v>6</v>
      </c>
      <c r="D1577" t="s">
        <v>5</v>
      </c>
      <c r="E1577" t="s">
        <v>196</v>
      </c>
      <c r="F1577">
        <v>945</v>
      </c>
      <c r="G1577" t="str">
        <f>VLOOKUP(Tabel1[[#This Row],[Gruppe]],Statistikkoder!$A$1:$C$158,2,FALSE)</f>
        <v xml:space="preserve">    Pendler Bil &lt; 1,95 m                            </v>
      </c>
      <c r="H1577">
        <v>12</v>
      </c>
      <c r="I1577">
        <v>23</v>
      </c>
      <c r="J1577">
        <v>71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Personbil</v>
      </c>
    </row>
    <row r="1578" spans="1:14" x14ac:dyDescent="0.2">
      <c r="A1578" t="s">
        <v>203</v>
      </c>
      <c r="B1578" s="1">
        <v>0.4375</v>
      </c>
      <c r="C1578" t="s">
        <v>6</v>
      </c>
      <c r="D1578" t="s">
        <v>5</v>
      </c>
      <c r="E1578" t="s">
        <v>196</v>
      </c>
      <c r="F1578">
        <v>950</v>
      </c>
      <c r="G1578" t="str">
        <f>VLOOKUP(Tabel1[[#This Row],[Gruppe]],Statistikkoder!$A$1:$C$158,2,FALSE)</f>
        <v>    Pendler Bil &gt; 1,95 m                            </v>
      </c>
      <c r="H1578">
        <v>1</v>
      </c>
      <c r="I1578">
        <v>1</v>
      </c>
      <c r="J1578">
        <v>5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Personbil</v>
      </c>
    </row>
    <row r="1579" spans="1:14" x14ac:dyDescent="0.2">
      <c r="A1579" t="s">
        <v>203</v>
      </c>
      <c r="B1579" s="1">
        <v>0.4375</v>
      </c>
      <c r="C1579" t="s">
        <v>6</v>
      </c>
      <c r="D1579" t="s">
        <v>5</v>
      </c>
      <c r="E1579" t="s">
        <v>196</v>
      </c>
      <c r="F1579">
        <v>996</v>
      </c>
      <c r="G1579" t="str">
        <f>VLOOKUP(Tabel1[[#This Row],[Gruppe]],Statistikkoder!$A$1:$C$158,2,FALSE)</f>
        <v>    Passager i køretøj                            </v>
      </c>
      <c r="H1579">
        <v>631</v>
      </c>
      <c r="I1579">
        <v>631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Passager</v>
      </c>
    </row>
    <row r="1580" spans="1:14" x14ac:dyDescent="0.2">
      <c r="A1580" t="s">
        <v>203</v>
      </c>
      <c r="B1580" s="1">
        <v>0.4375</v>
      </c>
      <c r="C1580" t="s">
        <v>6</v>
      </c>
      <c r="D1580" t="s">
        <v>5</v>
      </c>
      <c r="E1580" t="s">
        <v>196</v>
      </c>
      <c r="F1580">
        <v>997</v>
      </c>
      <c r="G1580" t="str">
        <f>VLOOKUP(Tabel1[[#This Row],[Gruppe]],Statistikkoder!$A$1:$C$158,2,FALSE)</f>
        <v>    Passager ekstra i bil                          </v>
      </c>
      <c r="H1580">
        <v>13</v>
      </c>
      <c r="I1580">
        <v>13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VLOOKUP($F1580,Statistikkoder!$A$2:$C$158,3,FALSE)</f>
        <v>Passager</v>
      </c>
    </row>
    <row r="1581" spans="1:14" x14ac:dyDescent="0.2">
      <c r="A1581" t="s">
        <v>203</v>
      </c>
      <c r="B1581" s="1">
        <v>0.52083333333333337</v>
      </c>
      <c r="C1581" t="s">
        <v>7</v>
      </c>
      <c r="D1581" t="s">
        <v>8</v>
      </c>
      <c r="E1581" t="s">
        <v>196</v>
      </c>
      <c r="F1581">
        <v>10</v>
      </c>
      <c r="G1581" t="str">
        <f>VLOOKUP(Tabel1[[#This Row],[Gruppe]],Statistikkoder!$A$1:$C$158,2,FALSE)</f>
        <v>    Voksen gående                    </v>
      </c>
      <c r="H1581">
        <v>59</v>
      </c>
      <c r="I1581">
        <v>59</v>
      </c>
      <c r="J1581">
        <v>0</v>
      </c>
      <c r="K1581">
        <f>IF(AND(Tabel1[[#This Row],[Gruppe]]&gt;=610,Tabel1[[#This Row],[Gruppe]]&lt;=765),Tabel1[[#This Row],[Dækmeter]],0)</f>
        <v>0</v>
      </c>
      <c r="L1581" s="17">
        <v>0</v>
      </c>
      <c r="M1581" s="19" t="s">
        <v>3</v>
      </c>
      <c r="N1581" t="str">
        <f>VLOOKUP($F1581,Statistikkoder!$A$2:$C$158,3,FALSE)</f>
        <v>Passager</v>
      </c>
    </row>
    <row r="1582" spans="1:14" x14ac:dyDescent="0.2">
      <c r="A1582" t="s">
        <v>203</v>
      </c>
      <c r="B1582" s="1">
        <v>0.52083333333333337</v>
      </c>
      <c r="C1582" t="s">
        <v>7</v>
      </c>
      <c r="D1582" t="s">
        <v>8</v>
      </c>
      <c r="E1582" t="s">
        <v>196</v>
      </c>
      <c r="F1582">
        <v>14</v>
      </c>
      <c r="G1582" t="str">
        <f>VLOOKUP(Tabel1[[#This Row],[Gruppe]],Statistikkoder!$A$1:$C$158,2,FALSE)</f>
        <v xml:space="preserve">    DSB togrejsende                         </v>
      </c>
      <c r="H1582">
        <v>5</v>
      </c>
      <c r="I1582">
        <v>5</v>
      </c>
      <c r="J1582">
        <v>0</v>
      </c>
      <c r="K1582">
        <f>IF(AND(Tabel1[[#This Row],[Gruppe]]&gt;=610,Tabel1[[#This Row],[Gruppe]]&lt;=765),Tabel1[[#This Row],[Dækmeter]],0)</f>
        <v>0</v>
      </c>
      <c r="L1582" s="17">
        <v>0</v>
      </c>
      <c r="M1582" s="19" t="s">
        <v>3</v>
      </c>
      <c r="N1582" t="str">
        <f>VLOOKUP($F1582,Statistikkoder!$A$2:$C$158,3,FALSE)</f>
        <v>Passager</v>
      </c>
    </row>
    <row r="1583" spans="1:14" x14ac:dyDescent="0.2">
      <c r="A1583" t="s">
        <v>203</v>
      </c>
      <c r="B1583" s="1">
        <v>0.52083333333333337</v>
      </c>
      <c r="C1583" t="s">
        <v>7</v>
      </c>
      <c r="D1583" t="s">
        <v>8</v>
      </c>
      <c r="E1583" t="s">
        <v>196</v>
      </c>
      <c r="F1583">
        <v>18</v>
      </c>
      <c r="G1583" t="str">
        <f>VLOOKUP(Tabel1[[#This Row],[Gruppe]],Statistikkoder!$A$1:$C$158,2,FALSE)</f>
        <v xml:space="preserve">    KE Busrejsende                          </v>
      </c>
      <c r="H1583">
        <v>130</v>
      </c>
      <c r="I1583">
        <v>130</v>
      </c>
      <c r="J1583">
        <v>0</v>
      </c>
      <c r="K1583">
        <f>IF(AND(Tabel1[[#This Row],[Gruppe]]&gt;=610,Tabel1[[#This Row],[Gruppe]]&lt;=765),Tabel1[[#This Row],[Dækmeter]],0)</f>
        <v>0</v>
      </c>
      <c r="L1583" s="17">
        <v>0</v>
      </c>
      <c r="M1583" s="19" t="s">
        <v>3</v>
      </c>
      <c r="N1583" t="str">
        <f>VLOOKUP($F1583,Statistikkoder!$A$2:$C$158,3,FALSE)</f>
        <v>Passager</v>
      </c>
    </row>
    <row r="1584" spans="1:14" x14ac:dyDescent="0.2">
      <c r="A1584" t="s">
        <v>203</v>
      </c>
      <c r="B1584" s="1">
        <v>0.52083333333333337</v>
      </c>
      <c r="C1584" t="s">
        <v>7</v>
      </c>
      <c r="D1584" t="s">
        <v>8</v>
      </c>
      <c r="E1584" t="s">
        <v>196</v>
      </c>
      <c r="F1584">
        <v>20</v>
      </c>
      <c r="G1584" t="str">
        <f>VLOOKUP(Tabel1[[#This Row],[Gruppe]],Statistikkoder!$A$1:$C$158,2,FALSE)</f>
        <v>    Barn 12-15 år gående              </v>
      </c>
      <c r="H1584">
        <v>5</v>
      </c>
      <c r="I1584">
        <v>5</v>
      </c>
      <c r="J1584">
        <v>0</v>
      </c>
      <c r="K1584">
        <f>IF(AND(Tabel1[[#This Row],[Gruppe]]&gt;=610,Tabel1[[#This Row],[Gruppe]]&lt;=765),Tabel1[[#This Row],[Dækmeter]],0)</f>
        <v>0</v>
      </c>
      <c r="L1584" s="17">
        <v>0</v>
      </c>
      <c r="M1584" s="19" t="s">
        <v>3</v>
      </c>
      <c r="N1584" t="str">
        <f>VLOOKUP($F1584,Statistikkoder!$A$2:$C$158,3,FALSE)</f>
        <v>Passager</v>
      </c>
    </row>
    <row r="1585" spans="1:14" x14ac:dyDescent="0.2">
      <c r="A1585" t="s">
        <v>203</v>
      </c>
      <c r="B1585" s="1">
        <v>0.52083333333333337</v>
      </c>
      <c r="C1585" t="s">
        <v>7</v>
      </c>
      <c r="D1585" t="s">
        <v>8</v>
      </c>
      <c r="E1585" t="s">
        <v>196</v>
      </c>
      <c r="F1585">
        <v>30</v>
      </c>
      <c r="G1585" t="str">
        <f>VLOOKUP(Tabel1[[#This Row],[Gruppe]],Statistikkoder!$A$1:$C$158,2,FALSE)</f>
        <v>    Barn  0-11 år gående              </v>
      </c>
      <c r="H1585">
        <v>9</v>
      </c>
      <c r="I1585">
        <v>9</v>
      </c>
      <c r="J1585">
        <v>0</v>
      </c>
      <c r="K1585">
        <f>IF(AND(Tabel1[[#This Row],[Gruppe]]&gt;=610,Tabel1[[#This Row],[Gruppe]]&lt;=765),Tabel1[[#This Row],[Dækmeter]],0)</f>
        <v>0</v>
      </c>
      <c r="L1585" s="17">
        <v>0</v>
      </c>
      <c r="M1585" s="19" t="s">
        <v>3</v>
      </c>
      <c r="N1585" t="str">
        <f>VLOOKUP($F1585,Statistikkoder!$A$2:$C$158,3,FALSE)</f>
        <v>Passager</v>
      </c>
    </row>
    <row r="1586" spans="1:14" x14ac:dyDescent="0.2">
      <c r="A1586" t="s">
        <v>203</v>
      </c>
      <c r="B1586" s="1">
        <v>0.52083333333333337</v>
      </c>
      <c r="C1586" t="s">
        <v>7</v>
      </c>
      <c r="D1586" t="s">
        <v>8</v>
      </c>
      <c r="E1586" t="s">
        <v>196</v>
      </c>
      <c r="F1586">
        <v>40</v>
      </c>
      <c r="G1586" t="str">
        <f>VLOOKUP(Tabel1[[#This Row],[Gruppe]],Statistikkoder!$A$1:$C$158,2,FALSE)</f>
        <v>    Pensionist gående                </v>
      </c>
      <c r="H1586">
        <v>39</v>
      </c>
      <c r="I1586">
        <v>39</v>
      </c>
      <c r="J1586">
        <v>0</v>
      </c>
      <c r="K1586">
        <f>IF(AND(Tabel1[[#This Row],[Gruppe]]&gt;=610,Tabel1[[#This Row],[Gruppe]]&lt;=765),Tabel1[[#This Row],[Dækmeter]],0)</f>
        <v>0</v>
      </c>
      <c r="L1586" s="17">
        <v>0</v>
      </c>
      <c r="M1586" s="19" t="s">
        <v>3</v>
      </c>
      <c r="N1586" t="str">
        <f>VLOOKUP($F1586,Statistikkoder!$A$2:$C$158,3,FALSE)</f>
        <v>Passager</v>
      </c>
    </row>
    <row r="1587" spans="1:14" x14ac:dyDescent="0.2">
      <c r="A1587" t="s">
        <v>203</v>
      </c>
      <c r="B1587" s="1">
        <v>0.52083333333333337</v>
      </c>
      <c r="C1587" t="s">
        <v>7</v>
      </c>
      <c r="D1587" t="s">
        <v>8</v>
      </c>
      <c r="E1587" t="s">
        <v>196</v>
      </c>
      <c r="F1587">
        <v>110</v>
      </c>
      <c r="G1587" t="str">
        <f>VLOOKUP(Tabel1[[#This Row],[Gruppe]],Statistikkoder!$A$1:$C$158,2,FALSE)</f>
        <v>    Bil &lt; 1,95 m                            </v>
      </c>
      <c r="H1587">
        <v>109</v>
      </c>
      <c r="I1587">
        <v>285</v>
      </c>
      <c r="J1587">
        <v>610</v>
      </c>
      <c r="K1587">
        <f>IF(AND(Tabel1[[#This Row],[Gruppe]]&gt;=610,Tabel1[[#This Row],[Gruppe]]&lt;=765),Tabel1[[#This Row],[Dækmeter]],0)</f>
        <v>0</v>
      </c>
      <c r="L1587" s="17">
        <v>0</v>
      </c>
      <c r="M1587" s="19" t="s">
        <v>3</v>
      </c>
      <c r="N1587" t="str">
        <f>VLOOKUP($F1587,Statistikkoder!$A$2:$C$158,3,FALSE)</f>
        <v>Personbil</v>
      </c>
    </row>
    <row r="1588" spans="1:14" x14ac:dyDescent="0.2">
      <c r="A1588" t="s">
        <v>203</v>
      </c>
      <c r="B1588" s="1">
        <v>0.52083333333333337</v>
      </c>
      <c r="C1588" t="s">
        <v>7</v>
      </c>
      <c r="D1588" t="s">
        <v>8</v>
      </c>
      <c r="E1588" t="s">
        <v>196</v>
      </c>
      <c r="F1588">
        <v>114</v>
      </c>
      <c r="G1588" t="str">
        <f>VLOOKUP(Tabel1[[#This Row],[Gruppe]],Statistikkoder!$A$1:$C$158,2,FALSE)</f>
        <v>    Bil Fribillet                            </v>
      </c>
      <c r="H1588">
        <v>1</v>
      </c>
      <c r="I1588">
        <v>4</v>
      </c>
      <c r="J1588">
        <v>6</v>
      </c>
      <c r="K1588">
        <f>IF(AND(Tabel1[[#This Row],[Gruppe]]&gt;=610,Tabel1[[#This Row],[Gruppe]]&lt;=765),Tabel1[[#This Row],[Dækmeter]],0)</f>
        <v>0</v>
      </c>
      <c r="L1588" s="17">
        <v>0</v>
      </c>
      <c r="M1588" s="19" t="s">
        <v>3</v>
      </c>
      <c r="N1588" t="str">
        <f>VLOOKUP($F1588,Statistikkoder!$A$2:$C$158,3,FALSE)</f>
        <v>Personbil</v>
      </c>
    </row>
    <row r="1589" spans="1:14" x14ac:dyDescent="0.2">
      <c r="A1589" t="s">
        <v>203</v>
      </c>
      <c r="B1589" s="1">
        <v>0.52083333333333337</v>
      </c>
      <c r="C1589" t="s">
        <v>7</v>
      </c>
      <c r="D1589" t="s">
        <v>8</v>
      </c>
      <c r="E1589" t="s">
        <v>196</v>
      </c>
      <c r="F1589">
        <v>115</v>
      </c>
      <c r="G1589" t="str">
        <f>VLOOKUP(Tabel1[[#This Row],[Gruppe]],Statistikkoder!$A$1:$C$158,2,FALSE)</f>
        <v>    Bil &lt; 1,95 m med anhænger                </v>
      </c>
      <c r="H1589">
        <v>2</v>
      </c>
      <c r="I1589">
        <v>8</v>
      </c>
      <c r="J1589">
        <v>10</v>
      </c>
      <c r="K1589">
        <f>IF(AND(Tabel1[[#This Row],[Gruppe]]&gt;=610,Tabel1[[#This Row],[Gruppe]]&lt;=765),Tabel1[[#This Row],[Dækmeter]],0)</f>
        <v>0</v>
      </c>
      <c r="L1589" s="17">
        <v>0</v>
      </c>
      <c r="M1589" s="19" t="s">
        <v>3</v>
      </c>
      <c r="N1589" t="str">
        <f>VLOOKUP($F1589,Statistikkoder!$A$2:$C$158,3,FALSE)</f>
        <v>Personbil</v>
      </c>
    </row>
    <row r="1590" spans="1:14" x14ac:dyDescent="0.2">
      <c r="A1590" t="s">
        <v>203</v>
      </c>
      <c r="B1590" s="1">
        <v>0.52083333333333337</v>
      </c>
      <c r="C1590" t="s">
        <v>7</v>
      </c>
      <c r="D1590" t="s">
        <v>8</v>
      </c>
      <c r="E1590" t="s">
        <v>196</v>
      </c>
      <c r="F1590">
        <v>120</v>
      </c>
      <c r="G1590" t="str">
        <f>VLOOKUP(Tabel1[[#This Row],[Gruppe]],Statistikkoder!$A$1:$C$158,2,FALSE)</f>
        <v>    Bil &gt; 1,95 m                            </v>
      </c>
      <c r="H1590">
        <v>8</v>
      </c>
      <c r="I1590">
        <v>24</v>
      </c>
      <c r="J1590">
        <v>48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Personbil</v>
      </c>
    </row>
    <row r="1591" spans="1:14" x14ac:dyDescent="0.2">
      <c r="A1591" t="s">
        <v>203</v>
      </c>
      <c r="B1591" s="1">
        <v>0.52083333333333337</v>
      </c>
      <c r="C1591" t="s">
        <v>7</v>
      </c>
      <c r="D1591" t="s">
        <v>8</v>
      </c>
      <c r="E1591" t="s">
        <v>196</v>
      </c>
      <c r="F1591">
        <v>125</v>
      </c>
      <c r="G1591" t="str">
        <f>VLOOKUP(Tabel1[[#This Row],[Gruppe]],Statistikkoder!$A$1:$C$158,2,FALSE)</f>
        <v>    Bil &gt; 1,95 m med anhænger                </v>
      </c>
      <c r="H1591">
        <v>7</v>
      </c>
      <c r="I1591">
        <v>16</v>
      </c>
      <c r="J1591">
        <v>35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Personbil</v>
      </c>
    </row>
    <row r="1592" spans="1:14" x14ac:dyDescent="0.2">
      <c r="A1592" t="s">
        <v>203</v>
      </c>
      <c r="B1592" s="1">
        <v>0.52083333333333337</v>
      </c>
      <c r="C1592" t="s">
        <v>7</v>
      </c>
      <c r="D1592" t="s">
        <v>8</v>
      </c>
      <c r="E1592" t="s">
        <v>196</v>
      </c>
      <c r="F1592">
        <v>130</v>
      </c>
      <c r="G1592" t="str">
        <f>VLOOKUP(Tabel1[[#This Row],[Gruppe]],Statistikkoder!$A$1:$C$158,2,FALSE)</f>
        <v>    Bil &lt; 1,95 m pensionist                  </v>
      </c>
      <c r="H1592">
        <v>55</v>
      </c>
      <c r="I1592">
        <v>104</v>
      </c>
      <c r="J1592">
        <v>330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Personbil</v>
      </c>
    </row>
    <row r="1593" spans="1:14" x14ac:dyDescent="0.2">
      <c r="A1593" t="s">
        <v>203</v>
      </c>
      <c r="B1593" s="1">
        <v>0.52083333333333337</v>
      </c>
      <c r="C1593" t="s">
        <v>7</v>
      </c>
      <c r="D1593" t="s">
        <v>8</v>
      </c>
      <c r="E1593" t="s">
        <v>196</v>
      </c>
      <c r="F1593">
        <v>145</v>
      </c>
      <c r="G1593" t="str">
        <f>VLOOKUP(Tabel1[[#This Row],[Gruppe]],Statistikkoder!$A$1:$C$158,2,FALSE)</f>
        <v>    Bil &gt; 1,95 m med anhænger pensionist  </v>
      </c>
      <c r="H1593">
        <v>1</v>
      </c>
      <c r="I1593">
        <v>2</v>
      </c>
      <c r="J1593">
        <v>14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203</v>
      </c>
      <c r="B1594" s="1">
        <v>0.52083333333333337</v>
      </c>
      <c r="C1594" t="s">
        <v>7</v>
      </c>
      <c r="D1594" t="s">
        <v>8</v>
      </c>
      <c r="E1594" t="s">
        <v>196</v>
      </c>
      <c r="F1594">
        <v>150</v>
      </c>
      <c r="G1594" t="str">
        <f>VLOOKUP(Tabel1[[#This Row],[Gruppe]],Statistikkoder!$A$1:$C$158,2,FALSE)</f>
        <v>    Bil &lt; 2,95 m handicap                </v>
      </c>
      <c r="H1594">
        <v>5</v>
      </c>
      <c r="I1594">
        <v>7</v>
      </c>
      <c r="J1594">
        <v>30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203</v>
      </c>
      <c r="B1595" s="1">
        <v>0.52083333333333337</v>
      </c>
      <c r="C1595" t="s">
        <v>7</v>
      </c>
      <c r="D1595" t="s">
        <v>8</v>
      </c>
      <c r="E1595" t="s">
        <v>196</v>
      </c>
      <c r="F1595">
        <v>310</v>
      </c>
      <c r="G1595" t="str">
        <f>VLOOKUP(Tabel1[[#This Row],[Gruppe]],Statistikkoder!$A$1:$C$158,2,FALSE)</f>
        <v>    Autocamper &lt;  8 meter                </v>
      </c>
      <c r="H1595">
        <v>4</v>
      </c>
      <c r="I1595">
        <v>10</v>
      </c>
      <c r="J1595">
        <v>32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Autocamper</v>
      </c>
    </row>
    <row r="1596" spans="1:14" x14ac:dyDescent="0.2">
      <c r="A1596" t="s">
        <v>203</v>
      </c>
      <c r="B1596" s="1">
        <v>0.52083333333333337</v>
      </c>
      <c r="C1596" t="s">
        <v>7</v>
      </c>
      <c r="D1596" t="s">
        <v>8</v>
      </c>
      <c r="E1596" t="s">
        <v>196</v>
      </c>
      <c r="F1596">
        <v>330</v>
      </c>
      <c r="G1596" t="str">
        <f>VLOOKUP(Tabel1[[#This Row],[Gruppe]],Statistikkoder!$A$1:$C$158,2,FALSE)</f>
        <v>    Autocamper &lt;  8 meter pensionist      </v>
      </c>
      <c r="H1596">
        <v>2</v>
      </c>
      <c r="I1596">
        <v>4</v>
      </c>
      <c r="J1596">
        <v>16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Autocamper</v>
      </c>
    </row>
    <row r="1597" spans="1:14" x14ac:dyDescent="0.2">
      <c r="A1597" t="s">
        <v>203</v>
      </c>
      <c r="B1597" s="1">
        <v>0.52083333333333337</v>
      </c>
      <c r="C1597" t="s">
        <v>7</v>
      </c>
      <c r="D1597" t="s">
        <v>8</v>
      </c>
      <c r="E1597" t="s">
        <v>196</v>
      </c>
      <c r="F1597">
        <v>410</v>
      </c>
      <c r="G1597" t="str">
        <f>VLOOKUP(Tabel1[[#This Row],[Gruppe]],Statistikkoder!$A$1:$C$158,2,FALSE)</f>
        <v>    MC                                    </v>
      </c>
      <c r="H1597">
        <v>7</v>
      </c>
      <c r="I1597">
        <v>9</v>
      </c>
      <c r="J1597">
        <v>14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MC/Knallert</v>
      </c>
    </row>
    <row r="1598" spans="1:14" x14ac:dyDescent="0.2">
      <c r="A1598" t="s">
        <v>203</v>
      </c>
      <c r="B1598" s="1">
        <v>0.52083333333333337</v>
      </c>
      <c r="C1598" t="s">
        <v>7</v>
      </c>
      <c r="D1598" t="s">
        <v>8</v>
      </c>
      <c r="E1598" t="s">
        <v>196</v>
      </c>
      <c r="F1598">
        <v>510</v>
      </c>
      <c r="G1598" t="str">
        <f>VLOOKUP(Tabel1[[#This Row],[Gruppe]],Statistikkoder!$A$1:$C$158,2,FALSE)</f>
        <v>    Cykel Voksen                            </v>
      </c>
      <c r="H1598">
        <v>15</v>
      </c>
      <c r="I1598">
        <v>2</v>
      </c>
      <c r="J1598">
        <v>21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Cykel</v>
      </c>
    </row>
    <row r="1599" spans="1:14" x14ac:dyDescent="0.2">
      <c r="A1599" t="s">
        <v>203</v>
      </c>
      <c r="B1599" s="1">
        <v>0.52083333333333337</v>
      </c>
      <c r="C1599" t="s">
        <v>7</v>
      </c>
      <c r="D1599" t="s">
        <v>8</v>
      </c>
      <c r="E1599" t="s">
        <v>196</v>
      </c>
      <c r="F1599">
        <v>530</v>
      </c>
      <c r="G1599" t="str">
        <f>VLOOKUP(Tabel1[[#This Row],[Gruppe]],Statistikkoder!$A$1:$C$158,2,FALSE)</f>
        <v>    Cykel Barn  0-11 år                      </v>
      </c>
      <c r="H1599">
        <v>2</v>
      </c>
      <c r="I1599">
        <v>0</v>
      </c>
      <c r="J1599">
        <v>2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Cykel</v>
      </c>
    </row>
    <row r="1600" spans="1:14" x14ac:dyDescent="0.2">
      <c r="A1600" t="s">
        <v>203</v>
      </c>
      <c r="B1600" s="1">
        <v>0.52083333333333337</v>
      </c>
      <c r="C1600" t="s">
        <v>7</v>
      </c>
      <c r="D1600" t="s">
        <v>8</v>
      </c>
      <c r="E1600" t="s">
        <v>196</v>
      </c>
      <c r="F1600">
        <v>540</v>
      </c>
      <c r="G1600" t="str">
        <f>VLOOKUP(Tabel1[[#This Row],[Gruppe]],Statistikkoder!$A$1:$C$158,2,FALSE)</f>
        <v>    Cykel m/anhænger Voksen                  </v>
      </c>
      <c r="H1600">
        <v>1</v>
      </c>
      <c r="I1600">
        <v>0</v>
      </c>
      <c r="J1600">
        <v>1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Cykel</v>
      </c>
    </row>
    <row r="1601" spans="1:14" x14ac:dyDescent="0.2">
      <c r="A1601" t="s">
        <v>203</v>
      </c>
      <c r="B1601" s="1">
        <v>0.52083333333333337</v>
      </c>
      <c r="C1601" t="s">
        <v>7</v>
      </c>
      <c r="D1601" t="s">
        <v>8</v>
      </c>
      <c r="E1601" t="s">
        <v>196</v>
      </c>
      <c r="F1601">
        <v>620</v>
      </c>
      <c r="G1601" t="str">
        <f>VLOOKUP(Tabel1[[#This Row],[Gruppe]],Statistikkoder!$A$1:$C$158,2,FALSE)</f>
        <v>    Bus &lt; 14 m incl. passagerer              </v>
      </c>
      <c r="H1601">
        <v>1</v>
      </c>
      <c r="I1601">
        <v>46</v>
      </c>
      <c r="J1601">
        <v>14</v>
      </c>
      <c r="K1601">
        <f>IF(AND(Tabel1[[#This Row],[Gruppe]]&gt;=610,Tabel1[[#This Row],[Gruppe]]&lt;=765),Tabel1[[#This Row],[Dækmeter]],0)</f>
        <v>14</v>
      </c>
      <c r="L1601">
        <v>0</v>
      </c>
      <c r="M1601" t="s">
        <v>3</v>
      </c>
      <c r="N1601" t="str">
        <f>VLOOKUP($F1601,Statistikkoder!$A$2:$C$158,3,FALSE)</f>
        <v>Bus</v>
      </c>
    </row>
    <row r="1602" spans="1:14" x14ac:dyDescent="0.2">
      <c r="A1602" t="s">
        <v>203</v>
      </c>
      <c r="B1602" s="1">
        <v>0.52083333333333337</v>
      </c>
      <c r="C1602" t="s">
        <v>7</v>
      </c>
      <c r="D1602" t="s">
        <v>8</v>
      </c>
      <c r="E1602" t="s">
        <v>196</v>
      </c>
      <c r="F1602">
        <v>710</v>
      </c>
      <c r="G1602" t="str">
        <f>VLOOKUP(Tabel1[[#This Row],[Gruppe]],Statistikkoder!$A$1:$C$158,2,FALSE)</f>
        <v>    Forvogn &lt; 10 meter incl. fører          </v>
      </c>
      <c r="H1602">
        <v>1</v>
      </c>
      <c r="I1602">
        <v>1</v>
      </c>
      <c r="J1602">
        <v>10</v>
      </c>
      <c r="K1602">
        <f>IF(AND(Tabel1[[#This Row],[Gruppe]]&gt;=610,Tabel1[[#This Row],[Gruppe]]&lt;=765),Tabel1[[#This Row],[Dækmeter]],0)</f>
        <v>10</v>
      </c>
      <c r="L1602">
        <v>0</v>
      </c>
      <c r="M1602" t="s">
        <v>3</v>
      </c>
      <c r="N1602" t="str">
        <f>VLOOKUP($F1602,Statistikkoder!$A$2:$C$158,3,FALSE)</f>
        <v>Forvogn</v>
      </c>
    </row>
    <row r="1603" spans="1:14" x14ac:dyDescent="0.2">
      <c r="A1603" t="s">
        <v>203</v>
      </c>
      <c r="B1603" s="1">
        <v>0.52083333333333337</v>
      </c>
      <c r="C1603" t="s">
        <v>7</v>
      </c>
      <c r="D1603" t="s">
        <v>8</v>
      </c>
      <c r="E1603" t="s">
        <v>196</v>
      </c>
      <c r="F1603">
        <v>740</v>
      </c>
      <c r="G1603" t="str">
        <f>VLOOKUP(Tabel1[[#This Row],[Gruppe]],Statistikkoder!$A$1:$C$158,2,FALSE)</f>
        <v>    Vogntog 19 m. max 40 tons                </v>
      </c>
      <c r="H1603">
        <v>1</v>
      </c>
      <c r="I1603">
        <v>1</v>
      </c>
      <c r="J1603">
        <v>20</v>
      </c>
      <c r="K1603">
        <f>IF(AND(Tabel1[[#This Row],[Gruppe]]&gt;=610,Tabel1[[#This Row],[Gruppe]]&lt;=765),Tabel1[[#This Row],[Dækmeter]],0)</f>
        <v>20</v>
      </c>
      <c r="L1603" s="17">
        <v>0</v>
      </c>
      <c r="M1603" s="19" t="s">
        <v>3</v>
      </c>
      <c r="N1603" t="str">
        <f>VLOOKUP($F1603,Statistikkoder!$A$2:$C$158,3,FALSE)</f>
        <v>Vogntog</v>
      </c>
    </row>
    <row r="1604" spans="1:14" x14ac:dyDescent="0.2">
      <c r="A1604" t="s">
        <v>203</v>
      </c>
      <c r="B1604" s="1">
        <v>0.52083333333333337</v>
      </c>
      <c r="C1604" t="s">
        <v>7</v>
      </c>
      <c r="D1604" t="s">
        <v>8</v>
      </c>
      <c r="E1604" t="s">
        <v>196</v>
      </c>
      <c r="F1604">
        <v>765</v>
      </c>
      <c r="G1604" t="str">
        <f>VLOOKUP(Tabel1[[#This Row],[Gruppe]],Statistikkoder!$A$1:$C$158,2,FALSE)</f>
        <v>    Specialtransport                        </v>
      </c>
      <c r="H1604">
        <v>1</v>
      </c>
      <c r="I1604">
        <v>2</v>
      </c>
      <c r="J1604">
        <v>10</v>
      </c>
      <c r="K1604">
        <f>IF(AND(Tabel1[[#This Row],[Gruppe]]&gt;=610,Tabel1[[#This Row],[Gruppe]]&lt;=765),Tabel1[[#This Row],[Dækmeter]],0)</f>
        <v>10</v>
      </c>
      <c r="L1604" s="17">
        <v>0</v>
      </c>
      <c r="M1604" s="19" t="s">
        <v>3</v>
      </c>
      <c r="N1604" t="str">
        <f>VLOOKUP($F1604,Statistikkoder!$A$2:$C$158,3,FALSE)</f>
        <v>Specialtransport</v>
      </c>
    </row>
    <row r="1605" spans="1:14" x14ac:dyDescent="0.2">
      <c r="A1605" t="s">
        <v>203</v>
      </c>
      <c r="B1605" s="1">
        <v>0.52083333333333337</v>
      </c>
      <c r="C1605" t="s">
        <v>7</v>
      </c>
      <c r="D1605" t="s">
        <v>8</v>
      </c>
      <c r="E1605" t="s">
        <v>196</v>
      </c>
      <c r="F1605">
        <v>940</v>
      </c>
      <c r="G1605" t="str">
        <f>VLOOKUP(Tabel1[[#This Row],[Gruppe]],Statistikkoder!$A$1:$C$158,2,FALSE)</f>
        <v>    Pendler Gående Værnepligtig                    </v>
      </c>
      <c r="H1605">
        <v>1</v>
      </c>
      <c r="I1605">
        <v>1</v>
      </c>
      <c r="J1605">
        <v>0</v>
      </c>
      <c r="K1605">
        <f>IF(AND(Tabel1[[#This Row],[Gruppe]]&gt;=610,Tabel1[[#This Row],[Gruppe]]&lt;=765),Tabel1[[#This Row],[Dækmeter]],0)</f>
        <v>0</v>
      </c>
      <c r="L1605" s="17">
        <v>0</v>
      </c>
      <c r="M1605" s="19" t="s">
        <v>3</v>
      </c>
      <c r="N1605" t="str">
        <f>VLOOKUP($F1605,Statistikkoder!$A$2:$C$158,3,FALSE)</f>
        <v>Passager</v>
      </c>
    </row>
    <row r="1606" spans="1:14" x14ac:dyDescent="0.2">
      <c r="A1606" t="s">
        <v>203</v>
      </c>
      <c r="B1606" s="1">
        <v>0.52083333333333337</v>
      </c>
      <c r="C1606" t="s">
        <v>7</v>
      </c>
      <c r="D1606" t="s">
        <v>8</v>
      </c>
      <c r="E1606" t="s">
        <v>196</v>
      </c>
      <c r="F1606">
        <v>945</v>
      </c>
      <c r="G1606" t="str">
        <f>VLOOKUP(Tabel1[[#This Row],[Gruppe]],Statistikkoder!$A$1:$C$158,2,FALSE)</f>
        <v xml:space="preserve">    Pendler Bil &lt; 1,95 m                            </v>
      </c>
      <c r="H1606">
        <v>4</v>
      </c>
      <c r="I1606">
        <v>6</v>
      </c>
      <c r="J1606">
        <v>23</v>
      </c>
      <c r="K1606">
        <f>IF(AND(Tabel1[[#This Row],[Gruppe]]&gt;=610,Tabel1[[#This Row],[Gruppe]]&lt;=765),Tabel1[[#This Row],[Dækmeter]],0)</f>
        <v>0</v>
      </c>
      <c r="L1606" s="17">
        <v>0</v>
      </c>
      <c r="M1606" s="19" t="s">
        <v>3</v>
      </c>
      <c r="N1606" t="str">
        <f>VLOOKUP($F1606,Statistikkoder!$A$2:$C$158,3,FALSE)</f>
        <v>Personbil</v>
      </c>
    </row>
    <row r="1607" spans="1:14" x14ac:dyDescent="0.2">
      <c r="A1607" t="s">
        <v>203</v>
      </c>
      <c r="B1607" s="1">
        <v>0.52083333333333337</v>
      </c>
      <c r="C1607" t="s">
        <v>7</v>
      </c>
      <c r="D1607" t="s">
        <v>8</v>
      </c>
      <c r="E1607" t="s">
        <v>196</v>
      </c>
      <c r="F1607">
        <v>996</v>
      </c>
      <c r="G1607" t="str">
        <f>VLOOKUP(Tabel1[[#This Row],[Gruppe]],Statistikkoder!$A$1:$C$158,2,FALSE)</f>
        <v>    Passager i køretøj                            </v>
      </c>
      <c r="H1607">
        <v>531</v>
      </c>
      <c r="I1607">
        <v>531</v>
      </c>
      <c r="J1607">
        <v>0</v>
      </c>
      <c r="K1607">
        <f>IF(AND(Tabel1[[#This Row],[Gruppe]]&gt;=610,Tabel1[[#This Row],[Gruppe]]&lt;=765),Tabel1[[#This Row],[Dækmeter]],0)</f>
        <v>0</v>
      </c>
      <c r="L1607" s="17">
        <v>0</v>
      </c>
      <c r="M1607" s="19" t="s">
        <v>3</v>
      </c>
      <c r="N1607" t="str">
        <f>VLOOKUP($F1607,Statistikkoder!$A$2:$C$158,3,FALSE)</f>
        <v>Passager</v>
      </c>
    </row>
    <row r="1608" spans="1:14" x14ac:dyDescent="0.2">
      <c r="A1608" t="s">
        <v>203</v>
      </c>
      <c r="B1608" s="1">
        <v>0.52083333333333337</v>
      </c>
      <c r="C1608" t="s">
        <v>7</v>
      </c>
      <c r="D1608" t="s">
        <v>8</v>
      </c>
      <c r="E1608" t="s">
        <v>196</v>
      </c>
      <c r="F1608">
        <v>997</v>
      </c>
      <c r="G1608" t="str">
        <f>VLOOKUP(Tabel1[[#This Row],[Gruppe]],Statistikkoder!$A$1:$C$158,2,FALSE)</f>
        <v>    Passager ekstra i bil                          </v>
      </c>
      <c r="H1608">
        <v>16</v>
      </c>
      <c r="I1608">
        <v>16</v>
      </c>
      <c r="J1608">
        <v>0</v>
      </c>
      <c r="K1608">
        <f>IF(AND(Tabel1[[#This Row],[Gruppe]]&gt;=610,Tabel1[[#This Row],[Gruppe]]&lt;=765),Tabel1[[#This Row],[Dækmeter]],0)</f>
        <v>0</v>
      </c>
      <c r="L1608" s="17">
        <v>0</v>
      </c>
      <c r="M1608" s="19" t="s">
        <v>3</v>
      </c>
      <c r="N1608" t="str">
        <f>VLOOKUP($F1608,Statistikkoder!$A$2:$C$158,3,FALSE)</f>
        <v>Passager</v>
      </c>
    </row>
    <row r="1609" spans="1:14" x14ac:dyDescent="0.2">
      <c r="A1609" t="s">
        <v>203</v>
      </c>
      <c r="B1609" s="1">
        <v>0.6875</v>
      </c>
      <c r="C1609" t="s">
        <v>6</v>
      </c>
      <c r="D1609" t="s">
        <v>5</v>
      </c>
      <c r="E1609" t="s">
        <v>196</v>
      </c>
      <c r="F1609">
        <v>10</v>
      </c>
      <c r="G1609" t="str">
        <f>VLOOKUP(Tabel1[[#This Row],[Gruppe]],Statistikkoder!$A$1:$C$158,2,FALSE)</f>
        <v>    Voksen gående                    </v>
      </c>
      <c r="H1609">
        <v>34</v>
      </c>
      <c r="I1609">
        <v>34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Passager</v>
      </c>
    </row>
    <row r="1610" spans="1:14" x14ac:dyDescent="0.2">
      <c r="A1610" t="s">
        <v>203</v>
      </c>
      <c r="B1610" s="1">
        <v>0.6875</v>
      </c>
      <c r="C1610" t="s">
        <v>6</v>
      </c>
      <c r="D1610" t="s">
        <v>5</v>
      </c>
      <c r="E1610" t="s">
        <v>196</v>
      </c>
      <c r="F1610">
        <v>14</v>
      </c>
      <c r="G1610" t="str">
        <f>VLOOKUP(Tabel1[[#This Row],[Gruppe]],Statistikkoder!$A$1:$C$158,2,FALSE)</f>
        <v xml:space="preserve">    DSB togrejsende                         </v>
      </c>
      <c r="H1610">
        <v>7</v>
      </c>
      <c r="I1610">
        <v>7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 x14ac:dyDescent="0.2">
      <c r="A1611" t="s">
        <v>203</v>
      </c>
      <c r="B1611" s="1">
        <v>0.6875</v>
      </c>
      <c r="C1611" t="s">
        <v>6</v>
      </c>
      <c r="D1611" t="s">
        <v>5</v>
      </c>
      <c r="E1611" t="s">
        <v>196</v>
      </c>
      <c r="F1611">
        <v>18</v>
      </c>
      <c r="G1611" t="str">
        <f>VLOOKUP(Tabel1[[#This Row],[Gruppe]],Statistikkoder!$A$1:$C$158,2,FALSE)</f>
        <v xml:space="preserve">    KE Busrejsende                          </v>
      </c>
      <c r="H1611">
        <v>98</v>
      </c>
      <c r="I1611">
        <v>98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Passager</v>
      </c>
    </row>
    <row r="1612" spans="1:14" x14ac:dyDescent="0.2">
      <c r="A1612" t="s">
        <v>203</v>
      </c>
      <c r="B1612" s="1">
        <v>0.6875</v>
      </c>
      <c r="C1612" t="s">
        <v>6</v>
      </c>
      <c r="D1612" t="s">
        <v>5</v>
      </c>
      <c r="E1612" t="s">
        <v>196</v>
      </c>
      <c r="F1612">
        <v>20</v>
      </c>
      <c r="G1612" t="str">
        <f>VLOOKUP(Tabel1[[#This Row],[Gruppe]],Statistikkoder!$A$1:$C$158,2,FALSE)</f>
        <v>    Barn 12-15 år gående              </v>
      </c>
      <c r="H1612">
        <v>3</v>
      </c>
      <c r="I1612">
        <v>3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Passager</v>
      </c>
    </row>
    <row r="1613" spans="1:14" x14ac:dyDescent="0.2">
      <c r="A1613" t="s">
        <v>203</v>
      </c>
      <c r="B1613" s="1">
        <v>0.6875</v>
      </c>
      <c r="C1613" t="s">
        <v>6</v>
      </c>
      <c r="D1613" t="s">
        <v>5</v>
      </c>
      <c r="E1613" t="s">
        <v>196</v>
      </c>
      <c r="F1613">
        <v>30</v>
      </c>
      <c r="G1613" t="str">
        <f>VLOOKUP(Tabel1[[#This Row],[Gruppe]],Statistikkoder!$A$1:$C$158,2,FALSE)</f>
        <v>    Barn  0-11 år gående              </v>
      </c>
      <c r="H1613">
        <v>4</v>
      </c>
      <c r="I1613">
        <v>4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 x14ac:dyDescent="0.2">
      <c r="A1614" t="s">
        <v>203</v>
      </c>
      <c r="B1614" s="1">
        <v>0.6875</v>
      </c>
      <c r="C1614" t="s">
        <v>6</v>
      </c>
      <c r="D1614" t="s">
        <v>5</v>
      </c>
      <c r="E1614" t="s">
        <v>196</v>
      </c>
      <c r="F1614">
        <v>40</v>
      </c>
      <c r="G1614" t="str">
        <f>VLOOKUP(Tabel1[[#This Row],[Gruppe]],Statistikkoder!$A$1:$C$158,2,FALSE)</f>
        <v>    Pensionist gående                </v>
      </c>
      <c r="H1614">
        <v>21</v>
      </c>
      <c r="I1614">
        <v>21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Passager</v>
      </c>
    </row>
    <row r="1615" spans="1:14" x14ac:dyDescent="0.2">
      <c r="A1615" t="s">
        <v>203</v>
      </c>
      <c r="B1615" s="1">
        <v>0.6875</v>
      </c>
      <c r="C1615" t="s">
        <v>6</v>
      </c>
      <c r="D1615" t="s">
        <v>5</v>
      </c>
      <c r="E1615" t="s">
        <v>196</v>
      </c>
      <c r="F1615">
        <v>110</v>
      </c>
      <c r="G1615" t="str">
        <f>VLOOKUP(Tabel1[[#This Row],[Gruppe]],Statistikkoder!$A$1:$C$158,2,FALSE)</f>
        <v>    Bil &lt; 1,95 m                            </v>
      </c>
      <c r="H1615">
        <v>140</v>
      </c>
      <c r="I1615">
        <v>385</v>
      </c>
      <c r="J1615">
        <v>752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Personbil</v>
      </c>
    </row>
    <row r="1616" spans="1:14" x14ac:dyDescent="0.2">
      <c r="A1616" t="s">
        <v>203</v>
      </c>
      <c r="B1616" s="1">
        <v>0.6875</v>
      </c>
      <c r="C1616" t="s">
        <v>6</v>
      </c>
      <c r="D1616" t="s">
        <v>5</v>
      </c>
      <c r="E1616" t="s">
        <v>196</v>
      </c>
      <c r="F1616">
        <v>115</v>
      </c>
      <c r="G1616" t="str">
        <f>VLOOKUP(Tabel1[[#This Row],[Gruppe]],Statistikkoder!$A$1:$C$158,2,FALSE)</f>
        <v>    Bil &lt; 1,95 m med anhænger                </v>
      </c>
      <c r="H1616">
        <v>1</v>
      </c>
      <c r="I1616">
        <v>5</v>
      </c>
      <c r="J1616">
        <v>5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Personbil</v>
      </c>
    </row>
    <row r="1617" spans="1:14" x14ac:dyDescent="0.2">
      <c r="A1617" t="s">
        <v>203</v>
      </c>
      <c r="B1617" s="1">
        <v>0.6875</v>
      </c>
      <c r="C1617" t="s">
        <v>6</v>
      </c>
      <c r="D1617" t="s">
        <v>5</v>
      </c>
      <c r="E1617" t="s">
        <v>196</v>
      </c>
      <c r="F1617">
        <v>120</v>
      </c>
      <c r="G1617" t="str">
        <f>VLOOKUP(Tabel1[[#This Row],[Gruppe]],Statistikkoder!$A$1:$C$158,2,FALSE)</f>
        <v>    Bil &gt; 1,95 m                            </v>
      </c>
      <c r="H1617">
        <v>9</v>
      </c>
      <c r="I1617">
        <v>21</v>
      </c>
      <c r="J1617">
        <v>54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203</v>
      </c>
      <c r="B1618" s="1">
        <v>0.6875</v>
      </c>
      <c r="C1618" t="s">
        <v>6</v>
      </c>
      <c r="D1618" t="s">
        <v>5</v>
      </c>
      <c r="E1618" t="s">
        <v>196</v>
      </c>
      <c r="F1618">
        <v>125</v>
      </c>
      <c r="G1618" t="str">
        <f>VLOOKUP(Tabel1[[#This Row],[Gruppe]],Statistikkoder!$A$1:$C$158,2,FALSE)</f>
        <v>    Bil &gt; 1,95 m med anhænger                </v>
      </c>
      <c r="H1618">
        <v>6</v>
      </c>
      <c r="I1618">
        <v>11</v>
      </c>
      <c r="J1618">
        <v>30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Personbil</v>
      </c>
    </row>
    <row r="1619" spans="1:14" x14ac:dyDescent="0.2">
      <c r="A1619" t="s">
        <v>203</v>
      </c>
      <c r="B1619" s="1">
        <v>0.6875</v>
      </c>
      <c r="C1619" t="s">
        <v>6</v>
      </c>
      <c r="D1619" t="s">
        <v>5</v>
      </c>
      <c r="E1619" t="s">
        <v>196</v>
      </c>
      <c r="F1619">
        <v>130</v>
      </c>
      <c r="G1619" t="str">
        <f>VLOOKUP(Tabel1[[#This Row],[Gruppe]],Statistikkoder!$A$1:$C$158,2,FALSE)</f>
        <v>    Bil &lt; 1,95 m pensionist                  </v>
      </c>
      <c r="H1619">
        <v>36</v>
      </c>
      <c r="I1619">
        <v>61</v>
      </c>
      <c r="J1619">
        <v>216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Personbil</v>
      </c>
    </row>
    <row r="1620" spans="1:14" x14ac:dyDescent="0.2">
      <c r="A1620" t="s">
        <v>203</v>
      </c>
      <c r="B1620" s="1">
        <v>0.6875</v>
      </c>
      <c r="C1620" t="s">
        <v>6</v>
      </c>
      <c r="D1620" t="s">
        <v>5</v>
      </c>
      <c r="E1620" t="s">
        <v>196</v>
      </c>
      <c r="F1620">
        <v>135</v>
      </c>
      <c r="G1620" t="str">
        <f>VLOOKUP(Tabel1[[#This Row],[Gruppe]],Statistikkoder!$A$1:$C$158,2,FALSE)</f>
        <v>    Bil &lt; 1,95 m med anhænger pensionist    </v>
      </c>
      <c r="H1620">
        <v>1</v>
      </c>
      <c r="I1620">
        <v>2</v>
      </c>
      <c r="J1620">
        <v>11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Personbil</v>
      </c>
    </row>
    <row r="1621" spans="1:14" x14ac:dyDescent="0.2">
      <c r="A1621" t="s">
        <v>203</v>
      </c>
      <c r="B1621" s="1">
        <v>0.6875</v>
      </c>
      <c r="C1621" t="s">
        <v>6</v>
      </c>
      <c r="D1621" t="s">
        <v>5</v>
      </c>
      <c r="E1621" t="s">
        <v>196</v>
      </c>
      <c r="F1621">
        <v>140</v>
      </c>
      <c r="G1621" t="str">
        <f>VLOOKUP(Tabel1[[#This Row],[Gruppe]],Statistikkoder!$A$1:$C$158,2,FALSE)</f>
        <v>    Bil &gt; 1,95 m pensionist              </v>
      </c>
      <c r="H1621">
        <v>2</v>
      </c>
      <c r="I1621">
        <v>3</v>
      </c>
      <c r="J1621">
        <v>12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Personbil</v>
      </c>
    </row>
    <row r="1622" spans="1:14" x14ac:dyDescent="0.2">
      <c r="A1622" t="s">
        <v>203</v>
      </c>
      <c r="B1622" s="1">
        <v>0.6875</v>
      </c>
      <c r="C1622" t="s">
        <v>6</v>
      </c>
      <c r="D1622" t="s">
        <v>5</v>
      </c>
      <c r="E1622" t="s">
        <v>196</v>
      </c>
      <c r="F1622">
        <v>145</v>
      </c>
      <c r="G1622" t="str">
        <f>VLOOKUP(Tabel1[[#This Row],[Gruppe]],Statistikkoder!$A$1:$C$158,2,FALSE)</f>
        <v>    Bil &gt; 1,95 m med anhænger pensionist  </v>
      </c>
      <c r="H1622">
        <v>2</v>
      </c>
      <c r="I1622">
        <v>4</v>
      </c>
      <c r="J1622">
        <v>30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Personbil</v>
      </c>
    </row>
    <row r="1623" spans="1:14" x14ac:dyDescent="0.2">
      <c r="A1623" t="s">
        <v>203</v>
      </c>
      <c r="B1623" s="1">
        <v>0.6875</v>
      </c>
      <c r="C1623" t="s">
        <v>6</v>
      </c>
      <c r="D1623" t="s">
        <v>5</v>
      </c>
      <c r="E1623" t="s">
        <v>196</v>
      </c>
      <c r="F1623">
        <v>150</v>
      </c>
      <c r="G1623" t="str">
        <f>VLOOKUP(Tabel1[[#This Row],[Gruppe]],Statistikkoder!$A$1:$C$158,2,FALSE)</f>
        <v>    Bil &lt; 2,95 m handicap                </v>
      </c>
      <c r="H1623">
        <v>1</v>
      </c>
      <c r="I1623">
        <v>2</v>
      </c>
      <c r="J1623">
        <v>6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Personbil</v>
      </c>
    </row>
    <row r="1624" spans="1:14" x14ac:dyDescent="0.2">
      <c r="A1624" t="s">
        <v>203</v>
      </c>
      <c r="B1624" s="1">
        <v>0.6875</v>
      </c>
      <c r="C1624" t="s">
        <v>6</v>
      </c>
      <c r="D1624" t="s">
        <v>5</v>
      </c>
      <c r="E1624" t="s">
        <v>196</v>
      </c>
      <c r="F1624">
        <v>310</v>
      </c>
      <c r="G1624" t="str">
        <f>VLOOKUP(Tabel1[[#This Row],[Gruppe]],Statistikkoder!$A$1:$C$158,2,FALSE)</f>
        <v>    Autocamper &lt;  8 meter                </v>
      </c>
      <c r="H1624">
        <v>5</v>
      </c>
      <c r="I1624">
        <v>12</v>
      </c>
      <c r="J1624">
        <v>40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Autocamper</v>
      </c>
    </row>
    <row r="1625" spans="1:14" x14ac:dyDescent="0.2">
      <c r="A1625" t="s">
        <v>203</v>
      </c>
      <c r="B1625" s="1">
        <v>0.6875</v>
      </c>
      <c r="C1625" t="s">
        <v>6</v>
      </c>
      <c r="D1625" t="s">
        <v>5</v>
      </c>
      <c r="E1625" t="s">
        <v>196</v>
      </c>
      <c r="F1625">
        <v>340</v>
      </c>
      <c r="G1625" t="str">
        <f>VLOOKUP(Tabel1[[#This Row],[Gruppe]],Statistikkoder!$A$1:$C$158,2,FALSE)</f>
        <v>    Autocamper &lt; 12 meter pensionist      </v>
      </c>
      <c r="H1625">
        <v>1</v>
      </c>
      <c r="I1625">
        <v>2</v>
      </c>
      <c r="J1625">
        <v>10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Autocamper</v>
      </c>
    </row>
    <row r="1626" spans="1:14" x14ac:dyDescent="0.2">
      <c r="A1626" t="s">
        <v>203</v>
      </c>
      <c r="B1626" s="1">
        <v>0.6875</v>
      </c>
      <c r="C1626" t="s">
        <v>6</v>
      </c>
      <c r="D1626" t="s">
        <v>5</v>
      </c>
      <c r="E1626" t="s">
        <v>196</v>
      </c>
      <c r="F1626">
        <v>410</v>
      </c>
      <c r="G1626" t="str">
        <f>VLOOKUP(Tabel1[[#This Row],[Gruppe]],Statistikkoder!$A$1:$C$158,2,FALSE)</f>
        <v>    MC                                    </v>
      </c>
      <c r="H1626">
        <v>2</v>
      </c>
      <c r="I1626">
        <v>2</v>
      </c>
      <c r="J1626">
        <v>4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MC/Knallert</v>
      </c>
    </row>
    <row r="1627" spans="1:14" x14ac:dyDescent="0.2">
      <c r="A1627" t="s">
        <v>203</v>
      </c>
      <c r="B1627" s="1">
        <v>0.6875</v>
      </c>
      <c r="C1627" t="s">
        <v>6</v>
      </c>
      <c r="D1627" t="s">
        <v>5</v>
      </c>
      <c r="E1627" t="s">
        <v>196</v>
      </c>
      <c r="F1627">
        <v>510</v>
      </c>
      <c r="G1627" t="str">
        <f>VLOOKUP(Tabel1[[#This Row],[Gruppe]],Statistikkoder!$A$1:$C$158,2,FALSE)</f>
        <v>    Cykel Voksen                            </v>
      </c>
      <c r="H1627">
        <v>8</v>
      </c>
      <c r="I1627">
        <v>0</v>
      </c>
      <c r="J1627">
        <v>8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Cykel</v>
      </c>
    </row>
    <row r="1628" spans="1:14" x14ac:dyDescent="0.2">
      <c r="A1628" t="s">
        <v>203</v>
      </c>
      <c r="B1628" s="1">
        <v>0.6875</v>
      </c>
      <c r="C1628" t="s">
        <v>6</v>
      </c>
      <c r="D1628" t="s">
        <v>5</v>
      </c>
      <c r="E1628" t="s">
        <v>196</v>
      </c>
      <c r="F1628">
        <v>520</v>
      </c>
      <c r="G1628" t="str">
        <f>VLOOKUP(Tabel1[[#This Row],[Gruppe]],Statistikkoder!$A$1:$C$158,2,FALSE)</f>
        <v>    Cykel Barn 12-15 år                      </v>
      </c>
      <c r="H1628">
        <v>1</v>
      </c>
      <c r="I1628">
        <v>0</v>
      </c>
      <c r="J1628">
        <v>1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Cykel</v>
      </c>
    </row>
    <row r="1629" spans="1:14" x14ac:dyDescent="0.2">
      <c r="A1629" t="s">
        <v>203</v>
      </c>
      <c r="B1629" s="1">
        <v>0.6875</v>
      </c>
      <c r="C1629" t="s">
        <v>6</v>
      </c>
      <c r="D1629" t="s">
        <v>5</v>
      </c>
      <c r="E1629" t="s">
        <v>196</v>
      </c>
      <c r="F1629">
        <v>540</v>
      </c>
      <c r="G1629" t="str">
        <f>VLOOKUP(Tabel1[[#This Row],[Gruppe]],Statistikkoder!$A$1:$C$158,2,FALSE)</f>
        <v>    Cykel m/anhænger Voksen                  </v>
      </c>
      <c r="H1629">
        <v>1</v>
      </c>
      <c r="I1629">
        <v>0</v>
      </c>
      <c r="J1629">
        <v>1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Cykel</v>
      </c>
    </row>
    <row r="1630" spans="1:14" x14ac:dyDescent="0.2">
      <c r="A1630" t="s">
        <v>203</v>
      </c>
      <c r="B1630" s="1">
        <v>0.6875</v>
      </c>
      <c r="C1630" t="s">
        <v>6</v>
      </c>
      <c r="D1630" t="s">
        <v>5</v>
      </c>
      <c r="E1630" t="s">
        <v>196</v>
      </c>
      <c r="F1630">
        <v>620</v>
      </c>
      <c r="G1630" t="str">
        <f>VLOOKUP(Tabel1[[#This Row],[Gruppe]],Statistikkoder!$A$1:$C$158,2,FALSE)</f>
        <v>    Bus &lt; 14 m incl. passagerer              </v>
      </c>
      <c r="H1630">
        <v>2</v>
      </c>
      <c r="I1630">
        <v>110</v>
      </c>
      <c r="J1630">
        <v>28</v>
      </c>
      <c r="K1630">
        <f>IF(AND(Tabel1[[#This Row],[Gruppe]]&gt;=610,Tabel1[[#This Row],[Gruppe]]&lt;=765),Tabel1[[#This Row],[Dækmeter]],0)</f>
        <v>28</v>
      </c>
      <c r="L1630">
        <v>0</v>
      </c>
      <c r="M1630" t="s">
        <v>3</v>
      </c>
      <c r="N1630" t="str">
        <f>VLOOKUP($F1630,Statistikkoder!$A$2:$C$158,3,FALSE)</f>
        <v>Bus</v>
      </c>
    </row>
    <row r="1631" spans="1:14" x14ac:dyDescent="0.2">
      <c r="A1631" t="s">
        <v>203</v>
      </c>
      <c r="B1631" s="1">
        <v>0.6875</v>
      </c>
      <c r="C1631" t="s">
        <v>6</v>
      </c>
      <c r="D1631" t="s">
        <v>5</v>
      </c>
      <c r="E1631" t="s">
        <v>196</v>
      </c>
      <c r="F1631">
        <v>710</v>
      </c>
      <c r="G1631" t="str">
        <f>VLOOKUP(Tabel1[[#This Row],[Gruppe]],Statistikkoder!$A$1:$C$158,2,FALSE)</f>
        <v>    Forvogn &lt; 10 meter incl. fører          </v>
      </c>
      <c r="H1631">
        <v>2</v>
      </c>
      <c r="I1631">
        <v>2</v>
      </c>
      <c r="J1631">
        <v>20</v>
      </c>
      <c r="K1631">
        <f>IF(AND(Tabel1[[#This Row],[Gruppe]]&gt;=610,Tabel1[[#This Row],[Gruppe]]&lt;=765),Tabel1[[#This Row],[Dækmeter]],0)</f>
        <v>20</v>
      </c>
      <c r="L1631">
        <v>0</v>
      </c>
      <c r="M1631" t="s">
        <v>3</v>
      </c>
      <c r="N1631" t="str">
        <f>VLOOKUP($F1631,Statistikkoder!$A$2:$C$158,3,FALSE)</f>
        <v>Forvogn</v>
      </c>
    </row>
    <row r="1632" spans="1:14" x14ac:dyDescent="0.2">
      <c r="A1632" t="s">
        <v>203</v>
      </c>
      <c r="B1632" s="1">
        <v>0.6875</v>
      </c>
      <c r="C1632" t="s">
        <v>6</v>
      </c>
      <c r="D1632" t="s">
        <v>5</v>
      </c>
      <c r="E1632" t="s">
        <v>196</v>
      </c>
      <c r="F1632">
        <v>730</v>
      </c>
      <c r="G1632" t="str">
        <f>VLOOKUP(Tabel1[[#This Row],[Gruppe]],Statistikkoder!$A$1:$C$158,2,FALSE)</f>
        <v>    Sættevogn 17 m. max 40 tons            </v>
      </c>
      <c r="H1632">
        <v>1</v>
      </c>
      <c r="I1632">
        <v>1</v>
      </c>
      <c r="J1632">
        <v>18</v>
      </c>
      <c r="K1632">
        <f>IF(AND(Tabel1[[#This Row],[Gruppe]]&gt;=610,Tabel1[[#This Row],[Gruppe]]&lt;=765),Tabel1[[#This Row],[Dækmeter]],0)</f>
        <v>18</v>
      </c>
      <c r="L1632">
        <v>0</v>
      </c>
      <c r="M1632" t="s">
        <v>3</v>
      </c>
      <c r="N1632" t="str">
        <f>VLOOKUP($F1632,Statistikkoder!$A$2:$C$158,3,FALSE)</f>
        <v>Sættevogn</v>
      </c>
    </row>
    <row r="1633" spans="1:14" x14ac:dyDescent="0.2">
      <c r="A1633" t="s">
        <v>203</v>
      </c>
      <c r="B1633" s="1">
        <v>0.6875</v>
      </c>
      <c r="C1633" t="s">
        <v>6</v>
      </c>
      <c r="D1633" t="s">
        <v>5</v>
      </c>
      <c r="E1633" t="s">
        <v>196</v>
      </c>
      <c r="F1633">
        <v>945</v>
      </c>
      <c r="G1633" t="str">
        <f>VLOOKUP(Tabel1[[#This Row],[Gruppe]],Statistikkoder!$A$1:$C$158,2,FALSE)</f>
        <v xml:space="preserve">    Pendler Bil &lt; 1,95 m                            </v>
      </c>
      <c r="H1633">
        <v>13</v>
      </c>
      <c r="I1633">
        <v>20</v>
      </c>
      <c r="J1633">
        <v>76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Personbil</v>
      </c>
    </row>
    <row r="1634" spans="1:14" x14ac:dyDescent="0.2">
      <c r="A1634" t="s">
        <v>203</v>
      </c>
      <c r="B1634" s="1">
        <v>0.6875</v>
      </c>
      <c r="C1634" t="s">
        <v>6</v>
      </c>
      <c r="D1634" t="s">
        <v>5</v>
      </c>
      <c r="E1634" t="s">
        <v>196</v>
      </c>
      <c r="F1634">
        <v>950</v>
      </c>
      <c r="G1634" t="str">
        <f>VLOOKUP(Tabel1[[#This Row],[Gruppe]],Statistikkoder!$A$1:$C$158,2,FALSE)</f>
        <v>    Pendler Bil &gt; 1,95 m                            </v>
      </c>
      <c r="H1634">
        <v>1</v>
      </c>
      <c r="I1634">
        <v>3</v>
      </c>
      <c r="J1634">
        <v>5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Personbil</v>
      </c>
    </row>
    <row r="1635" spans="1:14" x14ac:dyDescent="0.2">
      <c r="A1635" t="s">
        <v>203</v>
      </c>
      <c r="B1635" s="1">
        <v>0.6875</v>
      </c>
      <c r="C1635" t="s">
        <v>6</v>
      </c>
      <c r="D1635" t="s">
        <v>5</v>
      </c>
      <c r="E1635" t="s">
        <v>196</v>
      </c>
      <c r="F1635">
        <v>955</v>
      </c>
      <c r="G1635" t="str">
        <f>VLOOKUP(Tabel1[[#This Row],[Gruppe]],Statistikkoder!$A$1:$C$158,2,FALSE)</f>
        <v>    Pendler Bil m/anh. &lt; 1,95 m              </v>
      </c>
      <c r="H1635">
        <v>1</v>
      </c>
      <c r="I1635">
        <v>1</v>
      </c>
      <c r="J1635">
        <v>5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Personbil</v>
      </c>
    </row>
    <row r="1636" spans="1:14" x14ac:dyDescent="0.2">
      <c r="A1636" t="s">
        <v>203</v>
      </c>
      <c r="B1636" s="1">
        <v>0.6875</v>
      </c>
      <c r="C1636" t="s">
        <v>6</v>
      </c>
      <c r="D1636" t="s">
        <v>5</v>
      </c>
      <c r="E1636" t="s">
        <v>196</v>
      </c>
      <c r="F1636">
        <v>996</v>
      </c>
      <c r="G1636" t="str">
        <f>VLOOKUP(Tabel1[[#This Row],[Gruppe]],Statistikkoder!$A$1:$C$158,2,FALSE)</f>
        <v>    Passager i køretøj                            </v>
      </c>
      <c r="H1636">
        <v>647</v>
      </c>
      <c r="I1636">
        <v>647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Passager</v>
      </c>
    </row>
    <row r="1637" spans="1:14" x14ac:dyDescent="0.2">
      <c r="A1637" t="s">
        <v>203</v>
      </c>
      <c r="B1637" s="1">
        <v>0.6875</v>
      </c>
      <c r="C1637" t="s">
        <v>6</v>
      </c>
      <c r="D1637" t="s">
        <v>5</v>
      </c>
      <c r="E1637" t="s">
        <v>196</v>
      </c>
      <c r="F1637">
        <v>997</v>
      </c>
      <c r="G1637" t="str">
        <f>VLOOKUP(Tabel1[[#This Row],[Gruppe]],Statistikkoder!$A$1:$C$158,2,FALSE)</f>
        <v>    Passager ekstra i bil                          </v>
      </c>
      <c r="H1637">
        <v>15</v>
      </c>
      <c r="I1637">
        <v>15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203</v>
      </c>
      <c r="B1638" s="1">
        <v>0.70833333333333337</v>
      </c>
      <c r="C1638" t="s">
        <v>4</v>
      </c>
      <c r="D1638" t="s">
        <v>5</v>
      </c>
      <c r="E1638" t="s">
        <v>2</v>
      </c>
      <c r="F1638">
        <v>10</v>
      </c>
      <c r="G1638" t="str">
        <f>VLOOKUP(Tabel1[[#This Row],[Gruppe]],Statistikkoder!$A$1:$C$158,2,FALSE)</f>
        <v>    Voksen gående                    </v>
      </c>
      <c r="H1638">
        <v>33</v>
      </c>
      <c r="I1638">
        <v>33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203</v>
      </c>
      <c r="B1639" s="1">
        <v>0.70833333333333337</v>
      </c>
      <c r="C1639" t="s">
        <v>4</v>
      </c>
      <c r="D1639" t="s">
        <v>5</v>
      </c>
      <c r="E1639" t="s">
        <v>2</v>
      </c>
      <c r="F1639">
        <v>20</v>
      </c>
      <c r="G1639" t="str">
        <f>VLOOKUP(Tabel1[[#This Row],[Gruppe]],Statistikkoder!$A$1:$C$158,2,FALSE)</f>
        <v>    Barn 12-15 år gående              </v>
      </c>
      <c r="H1639">
        <v>1</v>
      </c>
      <c r="I1639">
        <v>1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203</v>
      </c>
      <c r="B1640" s="1">
        <v>0.70833333333333337</v>
      </c>
      <c r="C1640" t="s">
        <v>4</v>
      </c>
      <c r="D1640" t="s">
        <v>5</v>
      </c>
      <c r="E1640" t="s">
        <v>2</v>
      </c>
      <c r="F1640">
        <v>40</v>
      </c>
      <c r="G1640" t="str">
        <f>VLOOKUP(Tabel1[[#This Row],[Gruppe]],Statistikkoder!$A$1:$C$158,2,FALSE)</f>
        <v>    Pensionist gående                </v>
      </c>
      <c r="H1640">
        <v>4</v>
      </c>
      <c r="I1640">
        <v>4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203</v>
      </c>
      <c r="B1641" s="1">
        <v>0.70833333333333337</v>
      </c>
      <c r="C1641" t="s">
        <v>4</v>
      </c>
      <c r="D1641" t="s">
        <v>5</v>
      </c>
      <c r="E1641" t="s">
        <v>2</v>
      </c>
      <c r="F1641">
        <v>50</v>
      </c>
      <c r="G1641" t="str">
        <f>VLOOKUP(Tabel1[[#This Row],[Gruppe]],Statistikkoder!$A$1:$C$158,2,FALSE)</f>
        <v>    Handicap gående                  </v>
      </c>
      <c r="H1641">
        <v>2</v>
      </c>
      <c r="I1641">
        <v>2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Passager</v>
      </c>
    </row>
    <row r="1642" spans="1:14" x14ac:dyDescent="0.2">
      <c r="A1642" t="s">
        <v>203</v>
      </c>
      <c r="B1642" s="1">
        <v>0.70833333333333337</v>
      </c>
      <c r="C1642" t="s">
        <v>4</v>
      </c>
      <c r="D1642" t="s">
        <v>5</v>
      </c>
      <c r="E1642" t="s">
        <v>2</v>
      </c>
      <c r="F1642">
        <v>100</v>
      </c>
      <c r="G1642" t="str">
        <f>VLOOKUP(Tabel1[[#This Row],[Gruppe]],Statistikkoder!$A$1:$C$158,2,FALSE)</f>
        <v>    Køje                            </v>
      </c>
      <c r="H1642">
        <v>3</v>
      </c>
      <c r="I1642">
        <v>0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Kahyt</v>
      </c>
    </row>
    <row r="1643" spans="1:14" x14ac:dyDescent="0.2">
      <c r="A1643" t="s">
        <v>203</v>
      </c>
      <c r="B1643" s="1">
        <v>0.70833333333333337</v>
      </c>
      <c r="C1643" t="s">
        <v>4</v>
      </c>
      <c r="D1643" t="s">
        <v>5</v>
      </c>
      <c r="E1643" t="s">
        <v>2</v>
      </c>
      <c r="F1643">
        <v>101</v>
      </c>
      <c r="G1643" t="str">
        <f>VLOOKUP(Tabel1[[#This Row],[Gruppe]],Statistikkoder!$A$1:$C$158,2,FALSE)</f>
        <v>    Kahyt                            </v>
      </c>
      <c r="H1643">
        <v>6</v>
      </c>
      <c r="I1643">
        <v>0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Kahyt</v>
      </c>
    </row>
    <row r="1644" spans="1:14" x14ac:dyDescent="0.2">
      <c r="A1644" t="s">
        <v>203</v>
      </c>
      <c r="B1644" s="1">
        <v>0.70833333333333337</v>
      </c>
      <c r="C1644" t="s">
        <v>4</v>
      </c>
      <c r="D1644" t="s">
        <v>5</v>
      </c>
      <c r="E1644" t="s">
        <v>2</v>
      </c>
      <c r="F1644">
        <v>105</v>
      </c>
      <c r="G1644" t="str">
        <f>VLOOKUP(Tabel1[[#This Row],[Gruppe]],Statistikkoder!$A$1:$C$158,2,FALSE)</f>
        <v>    Bil                              </v>
      </c>
      <c r="H1644">
        <v>27</v>
      </c>
      <c r="I1644">
        <v>66</v>
      </c>
      <c r="J1644">
        <v>135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203</v>
      </c>
      <c r="B1645" s="1">
        <v>0.70833333333333337</v>
      </c>
      <c r="C1645" t="s">
        <v>4</v>
      </c>
      <c r="D1645" t="s">
        <v>5</v>
      </c>
      <c r="E1645" t="s">
        <v>2</v>
      </c>
      <c r="F1645">
        <v>106</v>
      </c>
      <c r="G1645" t="str">
        <f>VLOOKUP(Tabel1[[#This Row],[Gruppe]],Statistikkoder!$A$1:$C$158,2,FALSE)</f>
        <v>    Bil Pensionist                  </v>
      </c>
      <c r="H1645">
        <v>2</v>
      </c>
      <c r="I1645">
        <v>3</v>
      </c>
      <c r="J1645">
        <v>10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203</v>
      </c>
      <c r="B1646" s="1">
        <v>0.70833333333333337</v>
      </c>
      <c r="C1646" t="s">
        <v>4</v>
      </c>
      <c r="D1646" t="s">
        <v>5</v>
      </c>
      <c r="E1646" t="s">
        <v>2</v>
      </c>
      <c r="F1646">
        <v>116</v>
      </c>
      <c r="G1646" t="str">
        <f>VLOOKUP(Tabel1[[#This Row],[Gruppe]],Statistikkoder!$A$1:$C$158,2,FALSE)</f>
        <v>    Bil med anhænger                        </v>
      </c>
      <c r="H1646">
        <v>4</v>
      </c>
      <c r="I1646">
        <v>12</v>
      </c>
      <c r="J1646">
        <v>20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 x14ac:dyDescent="0.2">
      <c r="A1647" t="s">
        <v>203</v>
      </c>
      <c r="B1647" s="1">
        <v>0.70833333333333337</v>
      </c>
      <c r="C1647" t="s">
        <v>4</v>
      </c>
      <c r="D1647" t="s">
        <v>5</v>
      </c>
      <c r="E1647" t="s">
        <v>2</v>
      </c>
      <c r="F1647">
        <v>310</v>
      </c>
      <c r="G1647" t="str">
        <f>VLOOKUP(Tabel1[[#This Row],[Gruppe]],Statistikkoder!$A$1:$C$158,2,FALSE)</f>
        <v>    Autocamper &lt;  8 meter                </v>
      </c>
      <c r="H1647">
        <v>3</v>
      </c>
      <c r="I1647">
        <v>4</v>
      </c>
      <c r="J1647">
        <v>24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Autocamper</v>
      </c>
    </row>
    <row r="1648" spans="1:14" x14ac:dyDescent="0.2">
      <c r="A1648" t="s">
        <v>203</v>
      </c>
      <c r="B1648" s="1">
        <v>0.70833333333333337</v>
      </c>
      <c r="C1648" t="s">
        <v>4</v>
      </c>
      <c r="D1648" t="s">
        <v>5</v>
      </c>
      <c r="E1648" t="s">
        <v>2</v>
      </c>
      <c r="F1648">
        <v>510</v>
      </c>
      <c r="G1648" t="str">
        <f>VLOOKUP(Tabel1[[#This Row],[Gruppe]],Statistikkoder!$A$1:$C$158,2,FALSE)</f>
        <v>    Cykel Voksen                            </v>
      </c>
      <c r="H1648">
        <v>15</v>
      </c>
      <c r="I1648">
        <v>0</v>
      </c>
      <c r="J1648">
        <v>15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Cykel</v>
      </c>
    </row>
    <row r="1649" spans="1:14" x14ac:dyDescent="0.2">
      <c r="A1649" t="s">
        <v>203</v>
      </c>
      <c r="B1649" s="1">
        <v>0.70833333333333337</v>
      </c>
      <c r="C1649" t="s">
        <v>4</v>
      </c>
      <c r="D1649" t="s">
        <v>5</v>
      </c>
      <c r="E1649" t="s">
        <v>2</v>
      </c>
      <c r="F1649">
        <v>710</v>
      </c>
      <c r="G1649" t="str">
        <f>VLOOKUP(Tabel1[[#This Row],[Gruppe]],Statistikkoder!$A$1:$C$158,2,FALSE)</f>
        <v>    Forvogn &lt; 10 meter incl. fører          </v>
      </c>
      <c r="H1649">
        <v>1</v>
      </c>
      <c r="I1649">
        <v>0</v>
      </c>
      <c r="J1649">
        <v>10</v>
      </c>
      <c r="K1649">
        <f>IF(AND(Tabel1[[#This Row],[Gruppe]]&gt;=610,Tabel1[[#This Row],[Gruppe]]&lt;=765),Tabel1[[#This Row],[Dækmeter]],0)</f>
        <v>10</v>
      </c>
      <c r="L1649">
        <v>0</v>
      </c>
      <c r="M1649" t="s">
        <v>3</v>
      </c>
      <c r="N1649" t="str">
        <f>VLOOKUP($F1649,Statistikkoder!$A$2:$C$158,3,FALSE)</f>
        <v>Forvogn</v>
      </c>
    </row>
    <row r="1650" spans="1:14" x14ac:dyDescent="0.2">
      <c r="A1650" t="s">
        <v>203</v>
      </c>
      <c r="B1650" s="1">
        <v>0.70833333333333337</v>
      </c>
      <c r="C1650" t="s">
        <v>4</v>
      </c>
      <c r="D1650" t="s">
        <v>5</v>
      </c>
      <c r="E1650" t="s">
        <v>2</v>
      </c>
      <c r="F1650">
        <v>720</v>
      </c>
      <c r="G1650" t="str">
        <f>VLOOKUP(Tabel1[[#This Row],[Gruppe]],Statistikkoder!$A$1:$C$158,2,FALSE)</f>
        <v>    Forvogn &gt; 10 meter incl. fører          </v>
      </c>
      <c r="H1650">
        <v>11</v>
      </c>
      <c r="I1650">
        <v>0</v>
      </c>
      <c r="J1650">
        <v>132</v>
      </c>
      <c r="K1650">
        <f>IF(AND(Tabel1[[#This Row],[Gruppe]]&gt;=610,Tabel1[[#This Row],[Gruppe]]&lt;=765),Tabel1[[#This Row],[Dækmeter]],0)</f>
        <v>132</v>
      </c>
      <c r="L1650">
        <v>0</v>
      </c>
      <c r="M1650" t="s">
        <v>3</v>
      </c>
      <c r="N1650" t="str">
        <f>VLOOKUP($F1650,Statistikkoder!$A$2:$C$158,3,FALSE)</f>
        <v>Forvogn</v>
      </c>
    </row>
    <row r="1651" spans="1:14" x14ac:dyDescent="0.2">
      <c r="A1651" t="s">
        <v>203</v>
      </c>
      <c r="B1651" s="1">
        <v>0.70833333333333337</v>
      </c>
      <c r="C1651" t="s">
        <v>4</v>
      </c>
      <c r="D1651" t="s">
        <v>5</v>
      </c>
      <c r="E1651" t="s">
        <v>2</v>
      </c>
      <c r="F1651">
        <v>730</v>
      </c>
      <c r="G1651" t="str">
        <f>VLOOKUP(Tabel1[[#This Row],[Gruppe]],Statistikkoder!$A$1:$C$158,2,FALSE)</f>
        <v>    Sættevogn 17 m. max 40 tons            </v>
      </c>
      <c r="H1651">
        <v>4</v>
      </c>
      <c r="I1651">
        <v>4</v>
      </c>
      <c r="J1651">
        <v>72</v>
      </c>
      <c r="K1651">
        <f>IF(AND(Tabel1[[#This Row],[Gruppe]]&gt;=610,Tabel1[[#This Row],[Gruppe]]&lt;=765),Tabel1[[#This Row],[Dækmeter]],0)</f>
        <v>72</v>
      </c>
      <c r="L1651">
        <v>1</v>
      </c>
      <c r="M1651">
        <v>2</v>
      </c>
      <c r="N1651" t="str">
        <f>VLOOKUP($F1651,Statistikkoder!$A$2:$C$158,3,FALSE)</f>
        <v>Sættevogn</v>
      </c>
    </row>
    <row r="1652" spans="1:14" x14ac:dyDescent="0.2">
      <c r="A1652" t="s">
        <v>203</v>
      </c>
      <c r="B1652" s="1">
        <v>0.70833333333333337</v>
      </c>
      <c r="C1652" t="s">
        <v>4</v>
      </c>
      <c r="D1652" t="s">
        <v>5</v>
      </c>
      <c r="E1652" t="s">
        <v>2</v>
      </c>
      <c r="F1652">
        <v>740</v>
      </c>
      <c r="G1652" t="str">
        <f>VLOOKUP(Tabel1[[#This Row],[Gruppe]],Statistikkoder!$A$1:$C$158,2,FALSE)</f>
        <v>    Vogntog 19 m. max 40 tons                </v>
      </c>
      <c r="H1652">
        <v>2</v>
      </c>
      <c r="I1652">
        <v>2</v>
      </c>
      <c r="J1652">
        <v>40</v>
      </c>
      <c r="K1652">
        <f>IF(AND(Tabel1[[#This Row],[Gruppe]]&gt;=610,Tabel1[[#This Row],[Gruppe]]&lt;=765),Tabel1[[#This Row],[Dækmeter]],0)</f>
        <v>40</v>
      </c>
      <c r="L1652">
        <v>1</v>
      </c>
      <c r="M1652">
        <v>3</v>
      </c>
      <c r="N1652" t="str">
        <f>VLOOKUP($F1652,Statistikkoder!$A$2:$C$158,3,FALSE)</f>
        <v>Vogntog</v>
      </c>
    </row>
    <row r="1653" spans="1:14" x14ac:dyDescent="0.2">
      <c r="A1653" t="s">
        <v>203</v>
      </c>
      <c r="B1653" s="1">
        <v>0.70833333333333337</v>
      </c>
      <c r="C1653" t="s">
        <v>4</v>
      </c>
      <c r="D1653" t="s">
        <v>5</v>
      </c>
      <c r="E1653" t="s">
        <v>2</v>
      </c>
      <c r="F1653">
        <v>750</v>
      </c>
      <c r="G1653" t="str">
        <f>VLOOKUP(Tabel1[[#This Row],[Gruppe]],Statistikkoder!$A$1:$C$158,2,FALSE)</f>
        <v>    Løstrailer m/håndtering 34 tons        </v>
      </c>
      <c r="H1653">
        <v>41</v>
      </c>
      <c r="I1653">
        <v>0</v>
      </c>
      <c r="J1653">
        <v>615</v>
      </c>
      <c r="K1653">
        <f>IF(AND(Tabel1[[#This Row],[Gruppe]]&gt;=610,Tabel1[[#This Row],[Gruppe]]&lt;=765),Tabel1[[#This Row],[Dækmeter]],0)</f>
        <v>615</v>
      </c>
      <c r="L1653">
        <v>2</v>
      </c>
      <c r="M1653">
        <v>9</v>
      </c>
      <c r="N1653" t="str">
        <f>VLOOKUP($F1653,Statistikkoder!$A$2:$C$158,3,FALSE)</f>
        <v>Løstrailer</v>
      </c>
    </row>
    <row r="1654" spans="1:14" x14ac:dyDescent="0.2">
      <c r="A1654" t="s">
        <v>203</v>
      </c>
      <c r="B1654" s="1">
        <v>0.70833333333333337</v>
      </c>
      <c r="C1654" t="s">
        <v>4</v>
      </c>
      <c r="D1654" t="s">
        <v>5</v>
      </c>
      <c r="E1654" t="s">
        <v>2</v>
      </c>
      <c r="F1654">
        <v>760</v>
      </c>
      <c r="G1654" t="str">
        <f>VLOOKUP(Tabel1[[#This Row],[Gruppe]],Statistikkoder!$A$1:$C$158,2,FALSE)</f>
        <v>    Løstrailer m/håndtering 34 tons, Haste  </v>
      </c>
      <c r="H1654">
        <v>11</v>
      </c>
      <c r="I1654">
        <v>0</v>
      </c>
      <c r="J1654">
        <v>165</v>
      </c>
      <c r="K1654">
        <f>IF(AND(Tabel1[[#This Row],[Gruppe]]&gt;=610,Tabel1[[#This Row],[Gruppe]]&lt;=765),Tabel1[[#This Row],[Dækmeter]],0)</f>
        <v>165</v>
      </c>
      <c r="L1654">
        <v>0</v>
      </c>
      <c r="M1654" t="s">
        <v>3</v>
      </c>
      <c r="N1654" t="str">
        <f>VLOOKUP($F1654,Statistikkoder!$A$2:$C$158,3,FALSE)</f>
        <v>Løstrailer</v>
      </c>
    </row>
    <row r="1655" spans="1:14" x14ac:dyDescent="0.2">
      <c r="A1655" t="s">
        <v>203</v>
      </c>
      <c r="B1655" s="1">
        <v>0.70833333333333337</v>
      </c>
      <c r="C1655" t="s">
        <v>4</v>
      </c>
      <c r="D1655" t="s">
        <v>5</v>
      </c>
      <c r="E1655" t="s">
        <v>2</v>
      </c>
      <c r="F1655">
        <v>773</v>
      </c>
      <c r="G1655" t="str">
        <f>VLOOKUP(Tabel1[[#This Row],[Gruppe]],Statistikkoder!$A$1:$C$158,2,FALSE)</f>
        <v>    Ekstra bred                              </v>
      </c>
      <c r="H1655">
        <v>1</v>
      </c>
      <c r="I1655">
        <v>0</v>
      </c>
      <c r="J1655">
        <v>4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n/a</v>
      </c>
    </row>
    <row r="1656" spans="1:14" x14ac:dyDescent="0.2">
      <c r="A1656" t="s">
        <v>203</v>
      </c>
      <c r="B1656" s="1">
        <v>0.70833333333333337</v>
      </c>
      <c r="C1656" t="s">
        <v>4</v>
      </c>
      <c r="D1656" t="s">
        <v>5</v>
      </c>
      <c r="E1656" t="s">
        <v>2</v>
      </c>
      <c r="F1656">
        <v>996</v>
      </c>
      <c r="G1656" t="str">
        <f>VLOOKUP(Tabel1[[#This Row],[Gruppe]],Statistikkoder!$A$1:$C$158,2,FALSE)</f>
        <v>    Passager i køretøj                            </v>
      </c>
      <c r="H1656">
        <v>91</v>
      </c>
      <c r="I1656">
        <v>91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203</v>
      </c>
      <c r="B1657" s="1">
        <v>0.70833333333333337</v>
      </c>
      <c r="C1657" t="s">
        <v>4</v>
      </c>
      <c r="D1657" t="s">
        <v>5</v>
      </c>
      <c r="E1657" t="s">
        <v>2</v>
      </c>
      <c r="F1657">
        <v>997</v>
      </c>
      <c r="G1657" t="str">
        <f>VLOOKUP(Tabel1[[#This Row],[Gruppe]],Statistikkoder!$A$1:$C$158,2,FALSE)</f>
        <v>    Passager ekstra i bil                          </v>
      </c>
      <c r="H1657">
        <v>2</v>
      </c>
      <c r="I1657">
        <v>2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203</v>
      </c>
      <c r="B1658" s="1">
        <v>0.77083333333333337</v>
      </c>
      <c r="C1658" t="s">
        <v>7</v>
      </c>
      <c r="D1658" t="s">
        <v>8</v>
      </c>
      <c r="E1658" t="s">
        <v>196</v>
      </c>
      <c r="F1658">
        <v>10</v>
      </c>
      <c r="G1658" t="str">
        <f>VLOOKUP(Tabel1[[#This Row],[Gruppe]],Statistikkoder!$A$1:$C$158,2,FALSE)</f>
        <v>    Voksen gående                    </v>
      </c>
      <c r="H1658">
        <v>27</v>
      </c>
      <c r="I1658">
        <v>27</v>
      </c>
      <c r="J1658">
        <v>0</v>
      </c>
      <c r="K1658">
        <f>IF(AND(Tabel1[[#This Row],[Gruppe]]&gt;=610,Tabel1[[#This Row],[Gruppe]]&lt;=765),Tabel1[[#This Row],[Dækmeter]],0)</f>
        <v>0</v>
      </c>
      <c r="L1658" s="17">
        <v>0</v>
      </c>
      <c r="M1658" s="19" t="s">
        <v>3</v>
      </c>
      <c r="N1658" t="str">
        <f>VLOOKUP($F1658,Statistikkoder!$A$2:$C$158,3,FALSE)</f>
        <v>Passager</v>
      </c>
    </row>
    <row r="1659" spans="1:14" x14ac:dyDescent="0.2">
      <c r="A1659" t="s">
        <v>203</v>
      </c>
      <c r="B1659" s="1">
        <v>0.77083333333333337</v>
      </c>
      <c r="C1659" t="s">
        <v>7</v>
      </c>
      <c r="D1659" t="s">
        <v>8</v>
      </c>
      <c r="E1659" t="s">
        <v>196</v>
      </c>
      <c r="F1659">
        <v>14</v>
      </c>
      <c r="G1659" t="str">
        <f>VLOOKUP(Tabel1[[#This Row],[Gruppe]],Statistikkoder!$A$1:$C$158,2,FALSE)</f>
        <v xml:space="preserve">    DSB togrejsende                         </v>
      </c>
      <c r="H1659">
        <v>8</v>
      </c>
      <c r="I1659">
        <v>8</v>
      </c>
      <c r="J1659">
        <v>0</v>
      </c>
      <c r="K1659">
        <f>IF(AND(Tabel1[[#This Row],[Gruppe]]&gt;=610,Tabel1[[#This Row],[Gruppe]]&lt;=765),Tabel1[[#This Row],[Dækmeter]],0)</f>
        <v>0</v>
      </c>
      <c r="L1659" s="17">
        <v>0</v>
      </c>
      <c r="M1659" s="19" t="s">
        <v>3</v>
      </c>
      <c r="N1659" t="str">
        <f>VLOOKUP($F1659,Statistikkoder!$A$2:$C$158,3,FALSE)</f>
        <v>Passager</v>
      </c>
    </row>
    <row r="1660" spans="1:14" x14ac:dyDescent="0.2">
      <c r="A1660" t="s">
        <v>203</v>
      </c>
      <c r="B1660" s="1">
        <v>0.77083333333333337</v>
      </c>
      <c r="C1660" t="s">
        <v>7</v>
      </c>
      <c r="D1660" t="s">
        <v>8</v>
      </c>
      <c r="E1660" t="s">
        <v>196</v>
      </c>
      <c r="F1660">
        <v>18</v>
      </c>
      <c r="G1660" t="str">
        <f>VLOOKUP(Tabel1[[#This Row],[Gruppe]],Statistikkoder!$A$1:$C$158,2,FALSE)</f>
        <v xml:space="preserve">    KE Busrejsende                          </v>
      </c>
      <c r="H1660">
        <v>98</v>
      </c>
      <c r="I1660">
        <v>98</v>
      </c>
      <c r="J1660">
        <v>0</v>
      </c>
      <c r="K1660">
        <f>IF(AND(Tabel1[[#This Row],[Gruppe]]&gt;=610,Tabel1[[#This Row],[Gruppe]]&lt;=765),Tabel1[[#This Row],[Dækmeter]],0)</f>
        <v>0</v>
      </c>
      <c r="L1660" s="17">
        <v>0</v>
      </c>
      <c r="M1660" s="19" t="s">
        <v>3</v>
      </c>
      <c r="N1660" t="str">
        <f>VLOOKUP($F1660,Statistikkoder!$A$2:$C$158,3,FALSE)</f>
        <v>Passager</v>
      </c>
    </row>
    <row r="1661" spans="1:14" x14ac:dyDescent="0.2">
      <c r="A1661" t="s">
        <v>203</v>
      </c>
      <c r="B1661" s="1">
        <v>0.77083333333333337</v>
      </c>
      <c r="C1661" t="s">
        <v>7</v>
      </c>
      <c r="D1661" t="s">
        <v>8</v>
      </c>
      <c r="E1661" t="s">
        <v>196</v>
      </c>
      <c r="F1661">
        <v>20</v>
      </c>
      <c r="G1661" t="str">
        <f>VLOOKUP(Tabel1[[#This Row],[Gruppe]],Statistikkoder!$A$1:$C$158,2,FALSE)</f>
        <v>    Barn 12-15 år gående              </v>
      </c>
      <c r="H1661">
        <v>2</v>
      </c>
      <c r="I1661">
        <v>2</v>
      </c>
      <c r="J1661">
        <v>0</v>
      </c>
      <c r="K1661">
        <f>IF(AND(Tabel1[[#This Row],[Gruppe]]&gt;=610,Tabel1[[#This Row],[Gruppe]]&lt;=765),Tabel1[[#This Row],[Dækmeter]],0)</f>
        <v>0</v>
      </c>
      <c r="L1661" s="17">
        <v>0</v>
      </c>
      <c r="M1661" s="19" t="s">
        <v>3</v>
      </c>
      <c r="N1661" t="str">
        <f>VLOOKUP($F1661,Statistikkoder!$A$2:$C$158,3,FALSE)</f>
        <v>Passager</v>
      </c>
    </row>
    <row r="1662" spans="1:14" x14ac:dyDescent="0.2">
      <c r="A1662" t="s">
        <v>203</v>
      </c>
      <c r="B1662" s="1">
        <v>0.77083333333333337</v>
      </c>
      <c r="C1662" t="s">
        <v>7</v>
      </c>
      <c r="D1662" t="s">
        <v>8</v>
      </c>
      <c r="E1662" t="s">
        <v>196</v>
      </c>
      <c r="F1662">
        <v>30</v>
      </c>
      <c r="G1662" t="str">
        <f>VLOOKUP(Tabel1[[#This Row],[Gruppe]],Statistikkoder!$A$1:$C$158,2,FALSE)</f>
        <v>    Barn  0-11 år gående              </v>
      </c>
      <c r="H1662">
        <v>5</v>
      </c>
      <c r="I1662">
        <v>5</v>
      </c>
      <c r="J1662">
        <v>0</v>
      </c>
      <c r="K1662">
        <f>IF(AND(Tabel1[[#This Row],[Gruppe]]&gt;=610,Tabel1[[#This Row],[Gruppe]]&lt;=765),Tabel1[[#This Row],[Dækmeter]],0)</f>
        <v>0</v>
      </c>
      <c r="L1662" s="17">
        <v>0</v>
      </c>
      <c r="M1662" s="19" t="s">
        <v>3</v>
      </c>
      <c r="N1662" t="str">
        <f>VLOOKUP($F1662,Statistikkoder!$A$2:$C$158,3,FALSE)</f>
        <v>Passager</v>
      </c>
    </row>
    <row r="1663" spans="1:14" x14ac:dyDescent="0.2">
      <c r="A1663" t="s">
        <v>203</v>
      </c>
      <c r="B1663" s="1">
        <v>0.77083333333333337</v>
      </c>
      <c r="C1663" t="s">
        <v>7</v>
      </c>
      <c r="D1663" t="s">
        <v>8</v>
      </c>
      <c r="E1663" t="s">
        <v>196</v>
      </c>
      <c r="F1663">
        <v>40</v>
      </c>
      <c r="G1663" t="str">
        <f>VLOOKUP(Tabel1[[#This Row],[Gruppe]],Statistikkoder!$A$1:$C$158,2,FALSE)</f>
        <v>    Pensionist gående                </v>
      </c>
      <c r="H1663">
        <v>8</v>
      </c>
      <c r="I1663">
        <v>8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Passager</v>
      </c>
    </row>
    <row r="1664" spans="1:14" x14ac:dyDescent="0.2">
      <c r="A1664" t="s">
        <v>203</v>
      </c>
      <c r="B1664" s="1">
        <v>0.77083333333333337</v>
      </c>
      <c r="C1664" t="s">
        <v>7</v>
      </c>
      <c r="D1664" t="s">
        <v>8</v>
      </c>
      <c r="E1664" t="s">
        <v>196</v>
      </c>
      <c r="F1664">
        <v>105</v>
      </c>
      <c r="G1664" t="str">
        <f>VLOOKUP(Tabel1[[#This Row],[Gruppe]],Statistikkoder!$A$1:$C$158,2,FALSE)</f>
        <v>    Bil                              </v>
      </c>
      <c r="H1664">
        <v>1</v>
      </c>
      <c r="I1664">
        <v>0</v>
      </c>
      <c r="J1664">
        <v>6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203</v>
      </c>
      <c r="B1665" s="1">
        <v>0.77083333333333337</v>
      </c>
      <c r="C1665" t="s">
        <v>7</v>
      </c>
      <c r="D1665" t="s">
        <v>8</v>
      </c>
      <c r="E1665" t="s">
        <v>196</v>
      </c>
      <c r="F1665">
        <v>110</v>
      </c>
      <c r="G1665" t="str">
        <f>VLOOKUP(Tabel1[[#This Row],[Gruppe]],Statistikkoder!$A$1:$C$158,2,FALSE)</f>
        <v>    Bil &lt; 1,95 m                            </v>
      </c>
      <c r="H1665">
        <v>118</v>
      </c>
      <c r="I1665">
        <v>303</v>
      </c>
      <c r="J1665">
        <v>602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Personbil</v>
      </c>
    </row>
    <row r="1666" spans="1:14" x14ac:dyDescent="0.2">
      <c r="A1666" t="s">
        <v>203</v>
      </c>
      <c r="B1666" s="1">
        <v>0.77083333333333337</v>
      </c>
      <c r="C1666" t="s">
        <v>7</v>
      </c>
      <c r="D1666" t="s">
        <v>8</v>
      </c>
      <c r="E1666" t="s">
        <v>196</v>
      </c>
      <c r="F1666">
        <v>114</v>
      </c>
      <c r="G1666" t="str">
        <f>VLOOKUP(Tabel1[[#This Row],[Gruppe]],Statistikkoder!$A$1:$C$158,2,FALSE)</f>
        <v>    Bil Fribillet                            </v>
      </c>
      <c r="H1666">
        <v>2</v>
      </c>
      <c r="I1666">
        <v>5</v>
      </c>
      <c r="J1666">
        <v>12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Personbil</v>
      </c>
    </row>
    <row r="1667" spans="1:14" x14ac:dyDescent="0.2">
      <c r="A1667" t="s">
        <v>203</v>
      </c>
      <c r="B1667" s="1">
        <v>0.77083333333333337</v>
      </c>
      <c r="C1667" t="s">
        <v>7</v>
      </c>
      <c r="D1667" t="s">
        <v>8</v>
      </c>
      <c r="E1667" t="s">
        <v>196</v>
      </c>
      <c r="F1667">
        <v>120</v>
      </c>
      <c r="G1667" t="str">
        <f>VLOOKUP(Tabel1[[#This Row],[Gruppe]],Statistikkoder!$A$1:$C$158,2,FALSE)</f>
        <v>    Bil &gt; 1,95 m                            </v>
      </c>
      <c r="H1667">
        <v>9</v>
      </c>
      <c r="I1667">
        <v>22</v>
      </c>
      <c r="J1667">
        <v>54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203</v>
      </c>
      <c r="B1668" s="1">
        <v>0.77083333333333337</v>
      </c>
      <c r="C1668" t="s">
        <v>7</v>
      </c>
      <c r="D1668" t="s">
        <v>8</v>
      </c>
      <c r="E1668" t="s">
        <v>196</v>
      </c>
      <c r="F1668">
        <v>125</v>
      </c>
      <c r="G1668" t="str">
        <f>VLOOKUP(Tabel1[[#This Row],[Gruppe]],Statistikkoder!$A$1:$C$158,2,FALSE)</f>
        <v>    Bil &gt; 1,95 m med anhænger                </v>
      </c>
      <c r="H1668">
        <v>5</v>
      </c>
      <c r="I1668">
        <v>17</v>
      </c>
      <c r="J1668">
        <v>25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203</v>
      </c>
      <c r="B1669" s="1">
        <v>0.77083333333333337</v>
      </c>
      <c r="C1669" t="s">
        <v>7</v>
      </c>
      <c r="D1669" t="s">
        <v>8</v>
      </c>
      <c r="E1669" t="s">
        <v>196</v>
      </c>
      <c r="F1669">
        <v>130</v>
      </c>
      <c r="G1669" t="str">
        <f>VLOOKUP(Tabel1[[#This Row],[Gruppe]],Statistikkoder!$A$1:$C$158,2,FALSE)</f>
        <v>    Bil &lt; 1,95 m pensionist                  </v>
      </c>
      <c r="H1669">
        <v>30</v>
      </c>
      <c r="I1669">
        <v>51</v>
      </c>
      <c r="J1669">
        <v>180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Personbil</v>
      </c>
    </row>
    <row r="1670" spans="1:14" x14ac:dyDescent="0.2">
      <c r="A1670" t="s">
        <v>203</v>
      </c>
      <c r="B1670" s="1">
        <v>0.77083333333333337</v>
      </c>
      <c r="C1670" t="s">
        <v>7</v>
      </c>
      <c r="D1670" t="s">
        <v>8</v>
      </c>
      <c r="E1670" t="s">
        <v>196</v>
      </c>
      <c r="F1670">
        <v>135</v>
      </c>
      <c r="G1670" t="str">
        <f>VLOOKUP(Tabel1[[#This Row],[Gruppe]],Statistikkoder!$A$1:$C$158,2,FALSE)</f>
        <v>    Bil &lt; 1,95 m med anhænger pensionist    </v>
      </c>
      <c r="H1670">
        <v>1</v>
      </c>
      <c r="I1670">
        <v>1</v>
      </c>
      <c r="J1670">
        <v>11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Personbil</v>
      </c>
    </row>
    <row r="1671" spans="1:14" x14ac:dyDescent="0.2">
      <c r="A1671" t="s">
        <v>203</v>
      </c>
      <c r="B1671" s="1">
        <v>0.77083333333333337</v>
      </c>
      <c r="C1671" t="s">
        <v>7</v>
      </c>
      <c r="D1671" t="s">
        <v>8</v>
      </c>
      <c r="E1671" t="s">
        <v>196</v>
      </c>
      <c r="F1671">
        <v>140</v>
      </c>
      <c r="G1671" t="str">
        <f>VLOOKUP(Tabel1[[#This Row],[Gruppe]],Statistikkoder!$A$1:$C$158,2,FALSE)</f>
        <v>    Bil &gt; 1,95 m pensionist              </v>
      </c>
      <c r="H1671">
        <v>1</v>
      </c>
      <c r="I1671">
        <v>2</v>
      </c>
      <c r="J1671">
        <v>6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Personbil</v>
      </c>
    </row>
    <row r="1672" spans="1:14" x14ac:dyDescent="0.2">
      <c r="A1672" t="s">
        <v>203</v>
      </c>
      <c r="B1672" s="1">
        <v>0.77083333333333337</v>
      </c>
      <c r="C1672" t="s">
        <v>7</v>
      </c>
      <c r="D1672" t="s">
        <v>8</v>
      </c>
      <c r="E1672" t="s">
        <v>196</v>
      </c>
      <c r="F1672">
        <v>150</v>
      </c>
      <c r="G1672" t="str">
        <f>VLOOKUP(Tabel1[[#This Row],[Gruppe]],Statistikkoder!$A$1:$C$158,2,FALSE)</f>
        <v>    Bil &lt; 2,95 m handicap                </v>
      </c>
      <c r="H1672">
        <v>2</v>
      </c>
      <c r="I1672">
        <v>4</v>
      </c>
      <c r="J1672">
        <v>12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Personbil</v>
      </c>
    </row>
    <row r="1673" spans="1:14" x14ac:dyDescent="0.2">
      <c r="A1673" t="s">
        <v>203</v>
      </c>
      <c r="B1673" s="1">
        <v>0.77083333333333337</v>
      </c>
      <c r="C1673" t="s">
        <v>7</v>
      </c>
      <c r="D1673" t="s">
        <v>8</v>
      </c>
      <c r="E1673" t="s">
        <v>196</v>
      </c>
      <c r="F1673">
        <v>310</v>
      </c>
      <c r="G1673" t="str">
        <f>VLOOKUP(Tabel1[[#This Row],[Gruppe]],Statistikkoder!$A$1:$C$158,2,FALSE)</f>
        <v>    Autocamper &lt;  8 meter                </v>
      </c>
      <c r="H1673">
        <v>3</v>
      </c>
      <c r="I1673">
        <v>10</v>
      </c>
      <c r="J1673">
        <v>24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Autocamper</v>
      </c>
    </row>
    <row r="1674" spans="1:14" x14ac:dyDescent="0.2">
      <c r="A1674" t="s">
        <v>203</v>
      </c>
      <c r="B1674" s="1">
        <v>0.77083333333333337</v>
      </c>
      <c r="C1674" t="s">
        <v>7</v>
      </c>
      <c r="D1674" t="s">
        <v>8</v>
      </c>
      <c r="E1674" t="s">
        <v>196</v>
      </c>
      <c r="F1674">
        <v>410</v>
      </c>
      <c r="G1674" t="str">
        <f>VLOOKUP(Tabel1[[#This Row],[Gruppe]],Statistikkoder!$A$1:$C$158,2,FALSE)</f>
        <v>    MC                                    </v>
      </c>
      <c r="H1674">
        <v>1</v>
      </c>
      <c r="I1674">
        <v>1</v>
      </c>
      <c r="J1674">
        <v>2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MC/Knallert</v>
      </c>
    </row>
    <row r="1675" spans="1:14" x14ac:dyDescent="0.2">
      <c r="A1675" t="s">
        <v>203</v>
      </c>
      <c r="B1675" s="1">
        <v>0.77083333333333337</v>
      </c>
      <c r="C1675" t="s">
        <v>7</v>
      </c>
      <c r="D1675" t="s">
        <v>8</v>
      </c>
      <c r="E1675" t="s">
        <v>196</v>
      </c>
      <c r="F1675">
        <v>510</v>
      </c>
      <c r="G1675" t="str">
        <f>VLOOKUP(Tabel1[[#This Row],[Gruppe]],Statistikkoder!$A$1:$C$158,2,FALSE)</f>
        <v>    Cykel Voksen                            </v>
      </c>
      <c r="H1675">
        <v>3</v>
      </c>
      <c r="I1675">
        <v>0</v>
      </c>
      <c r="J1675">
        <v>3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Cykel</v>
      </c>
    </row>
    <row r="1676" spans="1:14" x14ac:dyDescent="0.2">
      <c r="A1676" t="s">
        <v>203</v>
      </c>
      <c r="B1676" s="1">
        <v>0.77083333333333337</v>
      </c>
      <c r="C1676" t="s">
        <v>7</v>
      </c>
      <c r="D1676" t="s">
        <v>8</v>
      </c>
      <c r="E1676" t="s">
        <v>196</v>
      </c>
      <c r="F1676">
        <v>620</v>
      </c>
      <c r="G1676" t="str">
        <f>VLOOKUP(Tabel1[[#This Row],[Gruppe]],Statistikkoder!$A$1:$C$158,2,FALSE)</f>
        <v>    Bus &lt; 14 m incl. passagerer              </v>
      </c>
      <c r="H1676">
        <v>1</v>
      </c>
      <c r="I1676">
        <v>42</v>
      </c>
      <c r="J1676">
        <v>14</v>
      </c>
      <c r="K1676">
        <f>IF(AND(Tabel1[[#This Row],[Gruppe]]&gt;=610,Tabel1[[#This Row],[Gruppe]]&lt;=765),Tabel1[[#This Row],[Dækmeter]],0)</f>
        <v>14</v>
      </c>
      <c r="L1676">
        <v>0</v>
      </c>
      <c r="M1676" t="s">
        <v>3</v>
      </c>
      <c r="N1676" t="str">
        <f>VLOOKUP($F1676,Statistikkoder!$A$2:$C$158,3,FALSE)</f>
        <v>Bus</v>
      </c>
    </row>
    <row r="1677" spans="1:14" x14ac:dyDescent="0.2">
      <c r="A1677" t="s">
        <v>203</v>
      </c>
      <c r="B1677" s="1">
        <v>0.77083333333333337</v>
      </c>
      <c r="C1677" t="s">
        <v>7</v>
      </c>
      <c r="D1677" t="s">
        <v>8</v>
      </c>
      <c r="E1677" t="s">
        <v>196</v>
      </c>
      <c r="F1677">
        <v>710</v>
      </c>
      <c r="G1677" t="str">
        <f>VLOOKUP(Tabel1[[#This Row],[Gruppe]],Statistikkoder!$A$1:$C$158,2,FALSE)</f>
        <v>    Forvogn &lt; 10 meter incl. fører          </v>
      </c>
      <c r="H1677">
        <v>2</v>
      </c>
      <c r="I1677">
        <v>2</v>
      </c>
      <c r="J1677">
        <v>20</v>
      </c>
      <c r="K1677">
        <f>IF(AND(Tabel1[[#This Row],[Gruppe]]&gt;=610,Tabel1[[#This Row],[Gruppe]]&lt;=765),Tabel1[[#This Row],[Dækmeter]],0)</f>
        <v>20</v>
      </c>
      <c r="L1677">
        <v>0</v>
      </c>
      <c r="M1677" t="s">
        <v>3</v>
      </c>
      <c r="N1677" t="str">
        <f>VLOOKUP($F1677,Statistikkoder!$A$2:$C$158,3,FALSE)</f>
        <v>Forvogn</v>
      </c>
    </row>
    <row r="1678" spans="1:14" x14ac:dyDescent="0.2">
      <c r="A1678" t="s">
        <v>203</v>
      </c>
      <c r="B1678" s="1">
        <v>0.77083333333333337</v>
      </c>
      <c r="C1678" t="s">
        <v>7</v>
      </c>
      <c r="D1678" t="s">
        <v>8</v>
      </c>
      <c r="E1678" t="s">
        <v>196</v>
      </c>
      <c r="F1678">
        <v>730</v>
      </c>
      <c r="G1678" t="str">
        <f>VLOOKUP(Tabel1[[#This Row],[Gruppe]],Statistikkoder!$A$1:$C$158,2,FALSE)</f>
        <v>    Sættevogn 17 m. max 40 tons            </v>
      </c>
      <c r="H1678">
        <v>3</v>
      </c>
      <c r="I1678">
        <v>4</v>
      </c>
      <c r="J1678">
        <v>54</v>
      </c>
      <c r="K1678">
        <f>IF(AND(Tabel1[[#This Row],[Gruppe]]&gt;=610,Tabel1[[#This Row],[Gruppe]]&lt;=765),Tabel1[[#This Row],[Dækmeter]],0)</f>
        <v>54</v>
      </c>
      <c r="L1678">
        <v>0</v>
      </c>
      <c r="M1678" t="s">
        <v>3</v>
      </c>
      <c r="N1678" t="str">
        <f>VLOOKUP($F1678,Statistikkoder!$A$2:$C$158,3,FALSE)</f>
        <v>Sættevogn</v>
      </c>
    </row>
    <row r="1679" spans="1:14" x14ac:dyDescent="0.2">
      <c r="A1679" t="s">
        <v>203</v>
      </c>
      <c r="B1679" s="1">
        <v>0.77083333333333337</v>
      </c>
      <c r="C1679" t="s">
        <v>7</v>
      </c>
      <c r="D1679" t="s">
        <v>8</v>
      </c>
      <c r="E1679" t="s">
        <v>196</v>
      </c>
      <c r="F1679">
        <v>740</v>
      </c>
      <c r="G1679" t="str">
        <f>VLOOKUP(Tabel1[[#This Row],[Gruppe]],Statistikkoder!$A$1:$C$158,2,FALSE)</f>
        <v>    Vogntog 19 m. max 40 tons                </v>
      </c>
      <c r="H1679">
        <v>2</v>
      </c>
      <c r="I1679">
        <v>2</v>
      </c>
      <c r="J1679">
        <v>40</v>
      </c>
      <c r="K1679">
        <f>IF(AND(Tabel1[[#This Row],[Gruppe]]&gt;=610,Tabel1[[#This Row],[Gruppe]]&lt;=765),Tabel1[[#This Row],[Dækmeter]],0)</f>
        <v>40</v>
      </c>
      <c r="L1679">
        <v>0</v>
      </c>
      <c r="M1679" t="s">
        <v>3</v>
      </c>
      <c r="N1679" t="str">
        <f>VLOOKUP($F1679,Statistikkoder!$A$2:$C$158,3,FALSE)</f>
        <v>Vogntog</v>
      </c>
    </row>
    <row r="1680" spans="1:14" x14ac:dyDescent="0.2">
      <c r="A1680" t="s">
        <v>203</v>
      </c>
      <c r="B1680" s="1">
        <v>0.77083333333333337</v>
      </c>
      <c r="C1680" t="s">
        <v>7</v>
      </c>
      <c r="D1680" t="s">
        <v>8</v>
      </c>
      <c r="E1680" t="s">
        <v>196</v>
      </c>
      <c r="F1680">
        <v>930</v>
      </c>
      <c r="G1680" t="str">
        <f>VLOOKUP(Tabel1[[#This Row],[Gruppe]],Statistikkoder!$A$1:$C$158,2,FALSE)</f>
        <v>    Pendler Gående Voksen                    </v>
      </c>
      <c r="H1680">
        <v>1</v>
      </c>
      <c r="I1680">
        <v>1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Passager</v>
      </c>
    </row>
    <row r="1681" spans="1:14" x14ac:dyDescent="0.2">
      <c r="A1681" t="s">
        <v>203</v>
      </c>
      <c r="B1681" s="1">
        <v>0.77083333333333337</v>
      </c>
      <c r="C1681" t="s">
        <v>7</v>
      </c>
      <c r="D1681" t="s">
        <v>8</v>
      </c>
      <c r="E1681" t="s">
        <v>196</v>
      </c>
      <c r="F1681">
        <v>945</v>
      </c>
      <c r="G1681" t="str">
        <f>VLOOKUP(Tabel1[[#This Row],[Gruppe]],Statistikkoder!$A$1:$C$158,2,FALSE)</f>
        <v xml:space="preserve">    Pendler Bil &lt; 1,95 m                            </v>
      </c>
      <c r="H1681">
        <v>17</v>
      </c>
      <c r="I1681">
        <v>24</v>
      </c>
      <c r="J1681">
        <v>101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Personbil</v>
      </c>
    </row>
    <row r="1682" spans="1:14" x14ac:dyDescent="0.2">
      <c r="A1682" t="s">
        <v>203</v>
      </c>
      <c r="B1682" s="1">
        <v>0.77083333333333337</v>
      </c>
      <c r="C1682" t="s">
        <v>7</v>
      </c>
      <c r="D1682" t="s">
        <v>8</v>
      </c>
      <c r="E1682" t="s">
        <v>196</v>
      </c>
      <c r="F1682">
        <v>996</v>
      </c>
      <c r="G1682" t="str">
        <f>VLOOKUP(Tabel1[[#This Row],[Gruppe]],Statistikkoder!$A$1:$C$158,2,FALSE)</f>
        <v>    Passager i køretøj                            </v>
      </c>
      <c r="H1682">
        <v>491</v>
      </c>
      <c r="I1682">
        <v>491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203</v>
      </c>
      <c r="B1683" s="1">
        <v>0.77083333333333337</v>
      </c>
      <c r="C1683" t="s">
        <v>7</v>
      </c>
      <c r="D1683" t="s">
        <v>8</v>
      </c>
      <c r="E1683" t="s">
        <v>196</v>
      </c>
      <c r="F1683">
        <v>997</v>
      </c>
      <c r="G1683" t="str">
        <f>VLOOKUP(Tabel1[[#This Row],[Gruppe]],Statistikkoder!$A$1:$C$158,2,FALSE)</f>
        <v>    Passager ekstra i bil                          </v>
      </c>
      <c r="H1683">
        <v>9</v>
      </c>
      <c r="I1683">
        <v>9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203</v>
      </c>
      <c r="B1684" s="1">
        <v>0.85416666666666663</v>
      </c>
      <c r="C1684" t="s">
        <v>6</v>
      </c>
      <c r="D1684" t="s">
        <v>5</v>
      </c>
      <c r="E1684" t="s">
        <v>196</v>
      </c>
      <c r="F1684">
        <v>10</v>
      </c>
      <c r="G1684" t="str">
        <f>VLOOKUP(Tabel1[[#This Row],[Gruppe]],Statistikkoder!$A$1:$C$158,2,FALSE)</f>
        <v>    Voksen gående                    </v>
      </c>
      <c r="H1684">
        <v>9</v>
      </c>
      <c r="I1684">
        <v>9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Passager</v>
      </c>
    </row>
    <row r="1685" spans="1:14" x14ac:dyDescent="0.2">
      <c r="A1685" t="s">
        <v>203</v>
      </c>
      <c r="B1685" s="1">
        <v>0.85416666666666663</v>
      </c>
      <c r="C1685" t="s">
        <v>6</v>
      </c>
      <c r="D1685" t="s">
        <v>5</v>
      </c>
      <c r="E1685" t="s">
        <v>196</v>
      </c>
      <c r="F1685">
        <v>14</v>
      </c>
      <c r="G1685" t="str">
        <f>VLOOKUP(Tabel1[[#This Row],[Gruppe]],Statistikkoder!$A$1:$C$158,2,FALSE)</f>
        <v xml:space="preserve">    DSB togrejsende                         </v>
      </c>
      <c r="H1685">
        <v>6</v>
      </c>
      <c r="I1685">
        <v>6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Passager</v>
      </c>
    </row>
    <row r="1686" spans="1:14" x14ac:dyDescent="0.2">
      <c r="A1686" t="s">
        <v>203</v>
      </c>
      <c r="B1686" s="1">
        <v>0.85416666666666663</v>
      </c>
      <c r="C1686" t="s">
        <v>6</v>
      </c>
      <c r="D1686" t="s">
        <v>5</v>
      </c>
      <c r="E1686" t="s">
        <v>196</v>
      </c>
      <c r="F1686">
        <v>18</v>
      </c>
      <c r="G1686" t="str">
        <f>VLOOKUP(Tabel1[[#This Row],[Gruppe]],Statistikkoder!$A$1:$C$158,2,FALSE)</f>
        <v xml:space="preserve">    KE Busrejsende                          </v>
      </c>
      <c r="H1686">
        <v>45</v>
      </c>
      <c r="I1686">
        <v>45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Passager</v>
      </c>
    </row>
    <row r="1687" spans="1:14" x14ac:dyDescent="0.2">
      <c r="A1687" t="s">
        <v>203</v>
      </c>
      <c r="B1687" s="1">
        <v>0.85416666666666663</v>
      </c>
      <c r="C1687" t="s">
        <v>6</v>
      </c>
      <c r="D1687" t="s">
        <v>5</v>
      </c>
      <c r="E1687" t="s">
        <v>196</v>
      </c>
      <c r="F1687">
        <v>40</v>
      </c>
      <c r="G1687" t="str">
        <f>VLOOKUP(Tabel1[[#This Row],[Gruppe]],Statistikkoder!$A$1:$C$158,2,FALSE)</f>
        <v>    Pensionist gående                </v>
      </c>
      <c r="H1687">
        <v>1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Passager</v>
      </c>
    </row>
    <row r="1688" spans="1:14" x14ac:dyDescent="0.2">
      <c r="A1688" t="s">
        <v>203</v>
      </c>
      <c r="B1688" s="1">
        <v>0.85416666666666663</v>
      </c>
      <c r="C1688" t="s">
        <v>6</v>
      </c>
      <c r="D1688" t="s">
        <v>5</v>
      </c>
      <c r="E1688" t="s">
        <v>196</v>
      </c>
      <c r="F1688">
        <v>110</v>
      </c>
      <c r="G1688" t="str">
        <f>VLOOKUP(Tabel1[[#This Row],[Gruppe]],Statistikkoder!$A$1:$C$158,2,FALSE)</f>
        <v>    Bil &lt; 1,95 m                            </v>
      </c>
      <c r="H1688">
        <v>84</v>
      </c>
      <c r="I1688">
        <v>194</v>
      </c>
      <c r="J1688">
        <v>424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203</v>
      </c>
      <c r="B1689" s="1">
        <v>0.85416666666666663</v>
      </c>
      <c r="C1689" t="s">
        <v>6</v>
      </c>
      <c r="D1689" t="s">
        <v>5</v>
      </c>
      <c r="E1689" t="s">
        <v>196</v>
      </c>
      <c r="F1689">
        <v>120</v>
      </c>
      <c r="G1689" t="str">
        <f>VLOOKUP(Tabel1[[#This Row],[Gruppe]],Statistikkoder!$A$1:$C$158,2,FALSE)</f>
        <v>    Bil &gt; 1,95 m                            </v>
      </c>
      <c r="H1689">
        <v>6</v>
      </c>
      <c r="I1689">
        <v>9</v>
      </c>
      <c r="J1689">
        <v>36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203</v>
      </c>
      <c r="B1690" s="1">
        <v>0.85416666666666663</v>
      </c>
      <c r="C1690" t="s">
        <v>6</v>
      </c>
      <c r="D1690" t="s">
        <v>5</v>
      </c>
      <c r="E1690" t="s">
        <v>196</v>
      </c>
      <c r="F1690">
        <v>125</v>
      </c>
      <c r="G1690" t="str">
        <f>VLOOKUP(Tabel1[[#This Row],[Gruppe]],Statistikkoder!$A$1:$C$158,2,FALSE)</f>
        <v>    Bil &gt; 1,95 m med anhænger                </v>
      </c>
      <c r="H1690">
        <v>2</v>
      </c>
      <c r="I1690">
        <v>7</v>
      </c>
      <c r="J1690">
        <v>10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203</v>
      </c>
      <c r="B1691" s="1">
        <v>0.85416666666666663</v>
      </c>
      <c r="C1691" t="s">
        <v>6</v>
      </c>
      <c r="D1691" t="s">
        <v>5</v>
      </c>
      <c r="E1691" t="s">
        <v>196</v>
      </c>
      <c r="F1691">
        <v>130</v>
      </c>
      <c r="G1691" t="str">
        <f>VLOOKUP(Tabel1[[#This Row],[Gruppe]],Statistikkoder!$A$1:$C$158,2,FALSE)</f>
        <v>    Bil &lt; 1,95 m pensionist                  </v>
      </c>
      <c r="H1691">
        <v>3</v>
      </c>
      <c r="I1691">
        <v>4</v>
      </c>
      <c r="J1691">
        <v>18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203</v>
      </c>
      <c r="B1692" s="1">
        <v>0.85416666666666663</v>
      </c>
      <c r="C1692" t="s">
        <v>6</v>
      </c>
      <c r="D1692" t="s">
        <v>5</v>
      </c>
      <c r="E1692" t="s">
        <v>196</v>
      </c>
      <c r="F1692">
        <v>150</v>
      </c>
      <c r="G1692" t="str">
        <f>VLOOKUP(Tabel1[[#This Row],[Gruppe]],Statistikkoder!$A$1:$C$158,2,FALSE)</f>
        <v>    Bil &lt; 2,95 m handicap                </v>
      </c>
      <c r="H1692">
        <v>1</v>
      </c>
      <c r="I1692">
        <v>2</v>
      </c>
      <c r="J1692">
        <v>6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 x14ac:dyDescent="0.2">
      <c r="A1693" t="s">
        <v>203</v>
      </c>
      <c r="B1693" s="1">
        <v>0.85416666666666663</v>
      </c>
      <c r="C1693" t="s">
        <v>6</v>
      </c>
      <c r="D1693" t="s">
        <v>5</v>
      </c>
      <c r="E1693" t="s">
        <v>196</v>
      </c>
      <c r="F1693">
        <v>310</v>
      </c>
      <c r="G1693" t="str">
        <f>VLOOKUP(Tabel1[[#This Row],[Gruppe]],Statistikkoder!$A$1:$C$158,2,FALSE)</f>
        <v>    Autocamper &lt;  8 meter                </v>
      </c>
      <c r="H1693">
        <v>2</v>
      </c>
      <c r="I1693">
        <v>2</v>
      </c>
      <c r="J1693">
        <v>16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Autocamper</v>
      </c>
    </row>
    <row r="1694" spans="1:14" x14ac:dyDescent="0.2">
      <c r="A1694" t="s">
        <v>203</v>
      </c>
      <c r="B1694" s="1">
        <v>0.85416666666666663</v>
      </c>
      <c r="C1694" t="s">
        <v>6</v>
      </c>
      <c r="D1694" t="s">
        <v>5</v>
      </c>
      <c r="E1694" t="s">
        <v>196</v>
      </c>
      <c r="F1694">
        <v>410</v>
      </c>
      <c r="G1694" t="str">
        <f>VLOOKUP(Tabel1[[#This Row],[Gruppe]],Statistikkoder!$A$1:$C$158,2,FALSE)</f>
        <v>    MC                                    </v>
      </c>
      <c r="H1694">
        <v>2</v>
      </c>
      <c r="I1694">
        <v>1</v>
      </c>
      <c r="J1694">
        <v>4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MC/Knallert</v>
      </c>
    </row>
    <row r="1695" spans="1:14" x14ac:dyDescent="0.2">
      <c r="A1695" t="s">
        <v>203</v>
      </c>
      <c r="B1695" s="1">
        <v>0.85416666666666663</v>
      </c>
      <c r="C1695" t="s">
        <v>6</v>
      </c>
      <c r="D1695" t="s">
        <v>5</v>
      </c>
      <c r="E1695" t="s">
        <v>196</v>
      </c>
      <c r="F1695">
        <v>510</v>
      </c>
      <c r="G1695" t="str">
        <f>VLOOKUP(Tabel1[[#This Row],[Gruppe]],Statistikkoder!$A$1:$C$158,2,FALSE)</f>
        <v>    Cykel Voksen                            </v>
      </c>
      <c r="H1695">
        <v>2</v>
      </c>
      <c r="I1695">
        <v>0</v>
      </c>
      <c r="J1695">
        <v>2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Cykel</v>
      </c>
    </row>
    <row r="1696" spans="1:14" x14ac:dyDescent="0.2">
      <c r="A1696" t="s">
        <v>203</v>
      </c>
      <c r="B1696" s="1">
        <v>0.85416666666666663</v>
      </c>
      <c r="C1696" t="s">
        <v>6</v>
      </c>
      <c r="D1696" t="s">
        <v>5</v>
      </c>
      <c r="E1696" t="s">
        <v>196</v>
      </c>
      <c r="F1696">
        <v>720</v>
      </c>
      <c r="G1696" t="str">
        <f>VLOOKUP(Tabel1[[#This Row],[Gruppe]],Statistikkoder!$A$1:$C$158,2,FALSE)</f>
        <v>    Forvogn &gt; 10 meter incl. fører          </v>
      </c>
      <c r="H1696">
        <v>1</v>
      </c>
      <c r="I1696">
        <v>2</v>
      </c>
      <c r="J1696">
        <v>12</v>
      </c>
      <c r="K1696">
        <f>IF(AND(Tabel1[[#This Row],[Gruppe]]&gt;=610,Tabel1[[#This Row],[Gruppe]]&lt;=765),Tabel1[[#This Row],[Dækmeter]],0)</f>
        <v>12</v>
      </c>
      <c r="L1696">
        <v>0</v>
      </c>
      <c r="M1696" t="s">
        <v>3</v>
      </c>
      <c r="N1696" t="str">
        <f>VLOOKUP($F1696,Statistikkoder!$A$2:$C$158,3,FALSE)</f>
        <v>Forvogn</v>
      </c>
    </row>
    <row r="1697" spans="1:14" x14ac:dyDescent="0.2">
      <c r="A1697" t="s">
        <v>203</v>
      </c>
      <c r="B1697" s="1">
        <v>0.85416666666666663</v>
      </c>
      <c r="C1697" t="s">
        <v>6</v>
      </c>
      <c r="D1697" t="s">
        <v>5</v>
      </c>
      <c r="E1697" t="s">
        <v>196</v>
      </c>
      <c r="F1697">
        <v>730</v>
      </c>
      <c r="G1697" t="str">
        <f>VLOOKUP(Tabel1[[#This Row],[Gruppe]],Statistikkoder!$A$1:$C$158,2,FALSE)</f>
        <v>    Sættevogn 17 m. max 40 tons            </v>
      </c>
      <c r="H1697">
        <v>1</v>
      </c>
      <c r="I1697">
        <v>1</v>
      </c>
      <c r="J1697">
        <v>18</v>
      </c>
      <c r="K1697">
        <f>IF(AND(Tabel1[[#This Row],[Gruppe]]&gt;=610,Tabel1[[#This Row],[Gruppe]]&lt;=765),Tabel1[[#This Row],[Dækmeter]],0)</f>
        <v>18</v>
      </c>
      <c r="L1697">
        <v>0</v>
      </c>
      <c r="M1697" t="s">
        <v>3</v>
      </c>
      <c r="N1697" t="str">
        <f>VLOOKUP($F1697,Statistikkoder!$A$2:$C$158,3,FALSE)</f>
        <v>Sættevogn</v>
      </c>
    </row>
    <row r="1698" spans="1:14" x14ac:dyDescent="0.2">
      <c r="A1698" t="s">
        <v>203</v>
      </c>
      <c r="B1698" s="1">
        <v>0.85416666666666663</v>
      </c>
      <c r="C1698" t="s">
        <v>6</v>
      </c>
      <c r="D1698" t="s">
        <v>5</v>
      </c>
      <c r="E1698" t="s">
        <v>196</v>
      </c>
      <c r="F1698">
        <v>750</v>
      </c>
      <c r="G1698" t="str">
        <f>VLOOKUP(Tabel1[[#This Row],[Gruppe]],Statistikkoder!$A$1:$C$158,2,FALSE)</f>
        <v>    Løstrailer m/håndtering 34 tons        </v>
      </c>
      <c r="H1698">
        <v>5</v>
      </c>
      <c r="I1698">
        <v>0</v>
      </c>
      <c r="J1698">
        <v>75</v>
      </c>
      <c r="K1698">
        <f>IF(AND(Tabel1[[#This Row],[Gruppe]]&gt;=610,Tabel1[[#This Row],[Gruppe]]&lt;=765),Tabel1[[#This Row],[Dækmeter]],0)</f>
        <v>75</v>
      </c>
      <c r="L1698">
        <v>0</v>
      </c>
      <c r="M1698" t="s">
        <v>3</v>
      </c>
      <c r="N1698" t="str">
        <f>VLOOKUP($F1698,Statistikkoder!$A$2:$C$158,3,FALSE)</f>
        <v>Løstrailer</v>
      </c>
    </row>
    <row r="1699" spans="1:14" x14ac:dyDescent="0.2">
      <c r="A1699" t="s">
        <v>203</v>
      </c>
      <c r="B1699" s="1">
        <v>0.85416666666666663</v>
      </c>
      <c r="C1699" t="s">
        <v>6</v>
      </c>
      <c r="D1699" t="s">
        <v>5</v>
      </c>
      <c r="E1699" t="s">
        <v>196</v>
      </c>
      <c r="F1699">
        <v>930</v>
      </c>
      <c r="G1699" t="str">
        <f>VLOOKUP(Tabel1[[#This Row],[Gruppe]],Statistikkoder!$A$1:$C$158,2,FALSE)</f>
        <v>    Pendler Gående Voksen                    </v>
      </c>
      <c r="H1699">
        <v>2</v>
      </c>
      <c r="I1699">
        <v>2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 x14ac:dyDescent="0.2">
      <c r="A1700" t="s">
        <v>203</v>
      </c>
      <c r="B1700" s="1">
        <v>0.85416666666666663</v>
      </c>
      <c r="C1700" t="s">
        <v>6</v>
      </c>
      <c r="D1700" t="s">
        <v>5</v>
      </c>
      <c r="E1700" t="s">
        <v>196</v>
      </c>
      <c r="F1700">
        <v>945</v>
      </c>
      <c r="G1700" t="str">
        <f>VLOOKUP(Tabel1[[#This Row],[Gruppe]],Statistikkoder!$A$1:$C$158,2,FALSE)</f>
        <v xml:space="preserve">    Pendler Bil &lt; 1,95 m                            </v>
      </c>
      <c r="H1700">
        <v>2</v>
      </c>
      <c r="I1700">
        <v>3</v>
      </c>
      <c r="J1700">
        <v>11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Personbil</v>
      </c>
    </row>
    <row r="1701" spans="1:14" x14ac:dyDescent="0.2">
      <c r="A1701" t="s">
        <v>203</v>
      </c>
      <c r="B1701" s="1">
        <v>0.85416666666666663</v>
      </c>
      <c r="C1701" t="s">
        <v>6</v>
      </c>
      <c r="D1701" t="s">
        <v>5</v>
      </c>
      <c r="E1701" t="s">
        <v>196</v>
      </c>
      <c r="F1701">
        <v>996</v>
      </c>
      <c r="G1701" t="str">
        <f>VLOOKUP(Tabel1[[#This Row],[Gruppe]],Statistikkoder!$A$1:$C$158,2,FALSE)</f>
        <v>    Passager i køretøj                            </v>
      </c>
      <c r="H1701">
        <v>225</v>
      </c>
      <c r="I1701">
        <v>225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203</v>
      </c>
      <c r="B1702" s="1">
        <v>0.85416666666666663</v>
      </c>
      <c r="C1702" t="s">
        <v>6</v>
      </c>
      <c r="D1702" t="s">
        <v>5</v>
      </c>
      <c r="E1702" t="s">
        <v>196</v>
      </c>
      <c r="F1702">
        <v>997</v>
      </c>
      <c r="G1702" t="str">
        <f>VLOOKUP(Tabel1[[#This Row],[Gruppe]],Statistikkoder!$A$1:$C$158,2,FALSE)</f>
        <v>    Passager ekstra i bil                          </v>
      </c>
      <c r="H1702">
        <v>2</v>
      </c>
      <c r="I1702">
        <v>2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203</v>
      </c>
      <c r="B1703" s="1">
        <v>0.9375</v>
      </c>
      <c r="C1703" t="s">
        <v>7</v>
      </c>
      <c r="D1703" t="s">
        <v>8</v>
      </c>
      <c r="E1703" t="s">
        <v>196</v>
      </c>
      <c r="F1703">
        <v>10</v>
      </c>
      <c r="G1703" t="str">
        <f>VLOOKUP(Tabel1[[#This Row],[Gruppe]],Statistikkoder!$A$1:$C$158,2,FALSE)</f>
        <v>    Voksen gående                    </v>
      </c>
      <c r="H1703">
        <v>9</v>
      </c>
      <c r="I1703">
        <v>9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Passager</v>
      </c>
    </row>
    <row r="1704" spans="1:14" x14ac:dyDescent="0.2">
      <c r="A1704" t="s">
        <v>203</v>
      </c>
      <c r="B1704" s="1">
        <v>0.9375</v>
      </c>
      <c r="C1704" t="s">
        <v>7</v>
      </c>
      <c r="D1704" t="s">
        <v>8</v>
      </c>
      <c r="E1704" t="s">
        <v>196</v>
      </c>
      <c r="F1704">
        <v>14</v>
      </c>
      <c r="G1704" t="str">
        <f>VLOOKUP(Tabel1[[#This Row],[Gruppe]],Statistikkoder!$A$1:$C$158,2,FALSE)</f>
        <v xml:space="preserve">    DSB togrejsende                         </v>
      </c>
      <c r="H1704">
        <v>3</v>
      </c>
      <c r="I1704">
        <v>3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Passager</v>
      </c>
    </row>
    <row r="1705" spans="1:14" x14ac:dyDescent="0.2">
      <c r="A1705" t="s">
        <v>203</v>
      </c>
      <c r="B1705" s="1">
        <v>0.9375</v>
      </c>
      <c r="C1705" t="s">
        <v>7</v>
      </c>
      <c r="D1705" t="s">
        <v>8</v>
      </c>
      <c r="E1705" t="s">
        <v>196</v>
      </c>
      <c r="F1705">
        <v>18</v>
      </c>
      <c r="G1705" t="str">
        <f>VLOOKUP(Tabel1[[#This Row],[Gruppe]],Statistikkoder!$A$1:$C$158,2,FALSE)</f>
        <v xml:space="preserve">    KE Busrejsende                          </v>
      </c>
      <c r="H1705">
        <v>31</v>
      </c>
      <c r="I1705">
        <v>31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Passager</v>
      </c>
    </row>
    <row r="1706" spans="1:14" x14ac:dyDescent="0.2">
      <c r="A1706" t="s">
        <v>203</v>
      </c>
      <c r="B1706" s="1">
        <v>0.9375</v>
      </c>
      <c r="C1706" t="s">
        <v>7</v>
      </c>
      <c r="D1706" t="s">
        <v>8</v>
      </c>
      <c r="E1706" t="s">
        <v>196</v>
      </c>
      <c r="F1706">
        <v>20</v>
      </c>
      <c r="G1706" t="str">
        <f>VLOOKUP(Tabel1[[#This Row],[Gruppe]],Statistikkoder!$A$1:$C$158,2,FALSE)</f>
        <v>    Barn 12-15 år gående              </v>
      </c>
      <c r="H1706">
        <v>3</v>
      </c>
      <c r="I1706">
        <v>3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Passager</v>
      </c>
    </row>
    <row r="1707" spans="1:14" x14ac:dyDescent="0.2">
      <c r="A1707" t="s">
        <v>203</v>
      </c>
      <c r="B1707" s="1">
        <v>0.9375</v>
      </c>
      <c r="C1707" t="s">
        <v>7</v>
      </c>
      <c r="D1707" t="s">
        <v>8</v>
      </c>
      <c r="E1707" t="s">
        <v>196</v>
      </c>
      <c r="F1707">
        <v>40</v>
      </c>
      <c r="G1707" t="str">
        <f>VLOOKUP(Tabel1[[#This Row],[Gruppe]],Statistikkoder!$A$1:$C$158,2,FALSE)</f>
        <v>    Pensionist gående                </v>
      </c>
      <c r="H1707">
        <v>1</v>
      </c>
      <c r="I1707">
        <v>1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Passager</v>
      </c>
    </row>
    <row r="1708" spans="1:14" x14ac:dyDescent="0.2">
      <c r="A1708" t="s">
        <v>203</v>
      </c>
      <c r="B1708" s="1">
        <v>0.9375</v>
      </c>
      <c r="C1708" t="s">
        <v>7</v>
      </c>
      <c r="D1708" t="s">
        <v>8</v>
      </c>
      <c r="E1708" t="s">
        <v>196</v>
      </c>
      <c r="F1708">
        <v>110</v>
      </c>
      <c r="G1708" t="str">
        <f>VLOOKUP(Tabel1[[#This Row],[Gruppe]],Statistikkoder!$A$1:$C$158,2,FALSE)</f>
        <v>    Bil &lt; 1,95 m                            </v>
      </c>
      <c r="H1708">
        <v>76</v>
      </c>
      <c r="I1708">
        <v>176</v>
      </c>
      <c r="J1708">
        <v>382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 x14ac:dyDescent="0.2">
      <c r="A1709" t="s">
        <v>203</v>
      </c>
      <c r="B1709" s="1">
        <v>0.9375</v>
      </c>
      <c r="C1709" t="s">
        <v>7</v>
      </c>
      <c r="D1709" t="s">
        <v>8</v>
      </c>
      <c r="E1709" t="s">
        <v>196</v>
      </c>
      <c r="F1709">
        <v>120</v>
      </c>
      <c r="G1709" t="str">
        <f>VLOOKUP(Tabel1[[#This Row],[Gruppe]],Statistikkoder!$A$1:$C$158,2,FALSE)</f>
        <v>    Bil &gt; 1,95 m                            </v>
      </c>
      <c r="H1709">
        <v>6</v>
      </c>
      <c r="I1709">
        <v>9</v>
      </c>
      <c r="J1709">
        <v>36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Personbil</v>
      </c>
    </row>
    <row r="1710" spans="1:14" x14ac:dyDescent="0.2">
      <c r="A1710" t="s">
        <v>203</v>
      </c>
      <c r="B1710" s="1">
        <v>0.9375</v>
      </c>
      <c r="C1710" t="s">
        <v>7</v>
      </c>
      <c r="D1710" t="s">
        <v>8</v>
      </c>
      <c r="E1710" t="s">
        <v>196</v>
      </c>
      <c r="F1710">
        <v>125</v>
      </c>
      <c r="G1710" t="str">
        <f>VLOOKUP(Tabel1[[#This Row],[Gruppe]],Statistikkoder!$A$1:$C$158,2,FALSE)</f>
        <v>    Bil &gt; 1,95 m med anhænger                </v>
      </c>
      <c r="H1710">
        <v>3</v>
      </c>
      <c r="I1710">
        <v>8</v>
      </c>
      <c r="J1710">
        <v>24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Personbil</v>
      </c>
    </row>
    <row r="1711" spans="1:14" x14ac:dyDescent="0.2">
      <c r="A1711" t="s">
        <v>203</v>
      </c>
      <c r="B1711" s="1">
        <v>0.9375</v>
      </c>
      <c r="C1711" t="s">
        <v>7</v>
      </c>
      <c r="D1711" t="s">
        <v>8</v>
      </c>
      <c r="E1711" t="s">
        <v>196</v>
      </c>
      <c r="F1711">
        <v>130</v>
      </c>
      <c r="G1711" t="str">
        <f>VLOOKUP(Tabel1[[#This Row],[Gruppe]],Statistikkoder!$A$1:$C$158,2,FALSE)</f>
        <v>    Bil &lt; 1,95 m pensionist                  </v>
      </c>
      <c r="H1711">
        <v>5</v>
      </c>
      <c r="I1711">
        <v>9</v>
      </c>
      <c r="J1711">
        <v>30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203</v>
      </c>
      <c r="B1712" s="1">
        <v>0.9375</v>
      </c>
      <c r="C1712" t="s">
        <v>7</v>
      </c>
      <c r="D1712" t="s">
        <v>8</v>
      </c>
      <c r="E1712" t="s">
        <v>196</v>
      </c>
      <c r="F1712">
        <v>310</v>
      </c>
      <c r="G1712" t="str">
        <f>VLOOKUP(Tabel1[[#This Row],[Gruppe]],Statistikkoder!$A$1:$C$158,2,FALSE)</f>
        <v>    Autocamper &lt;  8 meter                </v>
      </c>
      <c r="H1712">
        <v>2</v>
      </c>
      <c r="I1712">
        <v>6</v>
      </c>
      <c r="J1712">
        <v>16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Autocamper</v>
      </c>
    </row>
    <row r="1713" spans="1:14" x14ac:dyDescent="0.2">
      <c r="A1713" t="s">
        <v>203</v>
      </c>
      <c r="B1713" s="1">
        <v>0.9375</v>
      </c>
      <c r="C1713" t="s">
        <v>7</v>
      </c>
      <c r="D1713" t="s">
        <v>8</v>
      </c>
      <c r="E1713" t="s">
        <v>196</v>
      </c>
      <c r="F1713">
        <v>750</v>
      </c>
      <c r="G1713" t="str">
        <f>VLOOKUP(Tabel1[[#This Row],[Gruppe]],Statistikkoder!$A$1:$C$158,2,FALSE)</f>
        <v>    Løstrailer m/håndtering 34 tons        </v>
      </c>
      <c r="H1713">
        <v>2</v>
      </c>
      <c r="I1713">
        <v>0</v>
      </c>
      <c r="J1713">
        <v>30</v>
      </c>
      <c r="K1713">
        <f>IF(AND(Tabel1[[#This Row],[Gruppe]]&gt;=610,Tabel1[[#This Row],[Gruppe]]&lt;=765),Tabel1[[#This Row],[Dækmeter]],0)</f>
        <v>30</v>
      </c>
      <c r="L1713">
        <v>0</v>
      </c>
      <c r="M1713" t="s">
        <v>3</v>
      </c>
      <c r="N1713" t="str">
        <f>VLOOKUP($F1713,Statistikkoder!$A$2:$C$158,3,FALSE)</f>
        <v>Løstrailer</v>
      </c>
    </row>
    <row r="1714" spans="1:14" x14ac:dyDescent="0.2">
      <c r="A1714" t="s">
        <v>203</v>
      </c>
      <c r="B1714" s="1">
        <v>0.9375</v>
      </c>
      <c r="C1714" t="s">
        <v>7</v>
      </c>
      <c r="D1714" t="s">
        <v>8</v>
      </c>
      <c r="E1714" t="s">
        <v>196</v>
      </c>
      <c r="F1714">
        <v>945</v>
      </c>
      <c r="G1714" t="str">
        <f>VLOOKUP(Tabel1[[#This Row],[Gruppe]],Statistikkoder!$A$1:$C$158,2,FALSE)</f>
        <v xml:space="preserve">    Pendler Bil &lt; 1,95 m                            </v>
      </c>
      <c r="H1714">
        <v>6</v>
      </c>
      <c r="I1714">
        <v>12</v>
      </c>
      <c r="J1714">
        <v>36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 x14ac:dyDescent="0.2">
      <c r="A1715" t="s">
        <v>203</v>
      </c>
      <c r="B1715" s="1">
        <v>0.9375</v>
      </c>
      <c r="C1715" t="s">
        <v>7</v>
      </c>
      <c r="D1715" t="s">
        <v>8</v>
      </c>
      <c r="E1715" t="s">
        <v>196</v>
      </c>
      <c r="F1715">
        <v>950</v>
      </c>
      <c r="G1715" t="str">
        <f>VLOOKUP(Tabel1[[#This Row],[Gruppe]],Statistikkoder!$A$1:$C$158,2,FALSE)</f>
        <v>    Pendler Bil &gt; 1,95 m                            </v>
      </c>
      <c r="H1715">
        <v>1</v>
      </c>
      <c r="I1715">
        <v>1</v>
      </c>
      <c r="J1715">
        <v>5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 x14ac:dyDescent="0.2">
      <c r="A1716" t="s">
        <v>203</v>
      </c>
      <c r="B1716" s="1">
        <v>0.9375</v>
      </c>
      <c r="C1716" t="s">
        <v>7</v>
      </c>
      <c r="D1716" t="s">
        <v>8</v>
      </c>
      <c r="E1716" t="s">
        <v>196</v>
      </c>
      <c r="F1716">
        <v>996</v>
      </c>
      <c r="G1716" t="str">
        <f>VLOOKUP(Tabel1[[#This Row],[Gruppe]],Statistikkoder!$A$1:$C$158,2,FALSE)</f>
        <v>    Passager i køretøj                            </v>
      </c>
      <c r="H1716">
        <v>221</v>
      </c>
      <c r="I1716">
        <v>221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Passager</v>
      </c>
    </row>
    <row r="1717" spans="1:14" x14ac:dyDescent="0.2">
      <c r="A1717" t="s">
        <v>204</v>
      </c>
      <c r="B1717" s="1">
        <v>2.0833333333333332E-2</v>
      </c>
      <c r="C1717" t="s">
        <v>0</v>
      </c>
      <c r="D1717" t="s">
        <v>1</v>
      </c>
      <c r="E1717" t="s">
        <v>2</v>
      </c>
      <c r="F1717">
        <v>10</v>
      </c>
      <c r="G1717" t="str">
        <f>VLOOKUP(Tabel1[[#This Row],[Gruppe]],Statistikkoder!$A$1:$C$158,2,FALSE)</f>
        <v>    Voksen gående                    </v>
      </c>
      <c r="H1717">
        <v>20</v>
      </c>
      <c r="I1717">
        <v>20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204</v>
      </c>
      <c r="B1718" s="1">
        <v>2.0833333333333332E-2</v>
      </c>
      <c r="C1718" t="s">
        <v>0</v>
      </c>
      <c r="D1718" t="s">
        <v>1</v>
      </c>
      <c r="E1718" t="s">
        <v>2</v>
      </c>
      <c r="F1718">
        <v>29</v>
      </c>
      <c r="G1718" t="str">
        <f>VLOOKUP(Tabel1[[#This Row],[Gruppe]],Statistikkoder!$A$1:$C$158,2,FALSE)</f>
        <v xml:space="preserve">    Barn  0-11 år gående alene              </v>
      </c>
      <c r="H1718">
        <v>1</v>
      </c>
      <c r="I1718">
        <v>1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204</v>
      </c>
      <c r="B1719" s="1">
        <v>2.0833333333333332E-2</v>
      </c>
      <c r="C1719" t="s">
        <v>0</v>
      </c>
      <c r="D1719" t="s">
        <v>1</v>
      </c>
      <c r="E1719" t="s">
        <v>2</v>
      </c>
      <c r="F1719">
        <v>40</v>
      </c>
      <c r="G1719" t="str">
        <f>VLOOKUP(Tabel1[[#This Row],[Gruppe]],Statistikkoder!$A$1:$C$158,2,FALSE)</f>
        <v>    Pensionist gående                </v>
      </c>
      <c r="H1719">
        <v>4</v>
      </c>
      <c r="I1719">
        <v>4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Passager</v>
      </c>
    </row>
    <row r="1720" spans="1:14" x14ac:dyDescent="0.2">
      <c r="A1720" t="s">
        <v>204</v>
      </c>
      <c r="B1720" s="1">
        <v>2.0833333333333332E-2</v>
      </c>
      <c r="C1720" t="s">
        <v>0</v>
      </c>
      <c r="D1720" t="s">
        <v>1</v>
      </c>
      <c r="E1720" t="s">
        <v>2</v>
      </c>
      <c r="F1720">
        <v>100</v>
      </c>
      <c r="G1720" t="str">
        <f>VLOOKUP(Tabel1[[#This Row],[Gruppe]],Statistikkoder!$A$1:$C$158,2,FALSE)</f>
        <v>    Køje                            </v>
      </c>
      <c r="H1720">
        <v>1</v>
      </c>
      <c r="I1720">
        <v>0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Kahyt</v>
      </c>
    </row>
    <row r="1721" spans="1:14" x14ac:dyDescent="0.2">
      <c r="A1721" t="s">
        <v>204</v>
      </c>
      <c r="B1721" s="1">
        <v>2.0833333333333332E-2</v>
      </c>
      <c r="C1721" t="s">
        <v>0</v>
      </c>
      <c r="D1721" t="s">
        <v>1</v>
      </c>
      <c r="E1721" t="s">
        <v>2</v>
      </c>
      <c r="F1721">
        <v>101</v>
      </c>
      <c r="G1721" t="str">
        <f>VLOOKUP(Tabel1[[#This Row],[Gruppe]],Statistikkoder!$A$1:$C$158,2,FALSE)</f>
        <v>    Kahyt                            </v>
      </c>
      <c r="H1721">
        <v>9</v>
      </c>
      <c r="I1721">
        <v>0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Kahyt</v>
      </c>
    </row>
    <row r="1722" spans="1:14" x14ac:dyDescent="0.2">
      <c r="A1722" t="s">
        <v>204</v>
      </c>
      <c r="B1722" s="1">
        <v>2.0833333333333332E-2</v>
      </c>
      <c r="C1722" t="s">
        <v>0</v>
      </c>
      <c r="D1722" t="s">
        <v>1</v>
      </c>
      <c r="E1722" t="s">
        <v>2</v>
      </c>
      <c r="F1722">
        <v>105</v>
      </c>
      <c r="G1722" t="str">
        <f>VLOOKUP(Tabel1[[#This Row],[Gruppe]],Statistikkoder!$A$1:$C$158,2,FALSE)</f>
        <v>    Bil                              </v>
      </c>
      <c r="H1722">
        <v>19</v>
      </c>
      <c r="I1722">
        <v>39</v>
      </c>
      <c r="J1722">
        <v>95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Personbil</v>
      </c>
    </row>
    <row r="1723" spans="1:14" x14ac:dyDescent="0.2">
      <c r="A1723" t="s">
        <v>204</v>
      </c>
      <c r="B1723" s="1">
        <v>2.0833333333333332E-2</v>
      </c>
      <c r="C1723" t="s">
        <v>0</v>
      </c>
      <c r="D1723" t="s">
        <v>1</v>
      </c>
      <c r="E1723" t="s">
        <v>2</v>
      </c>
      <c r="F1723">
        <v>106</v>
      </c>
      <c r="G1723" t="str">
        <f>VLOOKUP(Tabel1[[#This Row],[Gruppe]],Statistikkoder!$A$1:$C$158,2,FALSE)</f>
        <v>    Bil Pensionist                  </v>
      </c>
      <c r="H1723">
        <v>3</v>
      </c>
      <c r="I1723">
        <v>5</v>
      </c>
      <c r="J1723">
        <v>15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204</v>
      </c>
      <c r="B1724" s="1">
        <v>2.0833333333333332E-2</v>
      </c>
      <c r="C1724" t="s">
        <v>0</v>
      </c>
      <c r="D1724" t="s">
        <v>1</v>
      </c>
      <c r="E1724" t="s">
        <v>2</v>
      </c>
      <c r="F1724">
        <v>116</v>
      </c>
      <c r="G1724" t="str">
        <f>VLOOKUP(Tabel1[[#This Row],[Gruppe]],Statistikkoder!$A$1:$C$158,2,FALSE)</f>
        <v>    Bil med anhænger                        </v>
      </c>
      <c r="H1724">
        <v>2</v>
      </c>
      <c r="I1724">
        <v>4</v>
      </c>
      <c r="J1724">
        <v>10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204</v>
      </c>
      <c r="B1725" s="1">
        <v>2.0833333333333332E-2</v>
      </c>
      <c r="C1725" t="s">
        <v>0</v>
      </c>
      <c r="D1725" t="s">
        <v>1</v>
      </c>
      <c r="E1725" t="s">
        <v>2</v>
      </c>
      <c r="F1725">
        <v>136</v>
      </c>
      <c r="G1725" t="str">
        <f>VLOOKUP(Tabel1[[#This Row],[Gruppe]],Statistikkoder!$A$1:$C$158,2,FALSE)</f>
        <v>    Bil med anhænger pensionist              </v>
      </c>
      <c r="H1725">
        <v>1</v>
      </c>
      <c r="I1725">
        <v>2</v>
      </c>
      <c r="J1725">
        <v>13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Personbil</v>
      </c>
    </row>
    <row r="1726" spans="1:14" x14ac:dyDescent="0.2">
      <c r="A1726" t="s">
        <v>204</v>
      </c>
      <c r="B1726" s="1">
        <v>2.0833333333333332E-2</v>
      </c>
      <c r="C1726" t="s">
        <v>0</v>
      </c>
      <c r="D1726" t="s">
        <v>1</v>
      </c>
      <c r="E1726" t="s">
        <v>2</v>
      </c>
      <c r="F1726">
        <v>510</v>
      </c>
      <c r="G1726" t="str">
        <f>VLOOKUP(Tabel1[[#This Row],[Gruppe]],Statistikkoder!$A$1:$C$158,2,FALSE)</f>
        <v>    Cykel Voksen                            </v>
      </c>
      <c r="H1726">
        <v>3</v>
      </c>
      <c r="I1726">
        <v>0</v>
      </c>
      <c r="J1726">
        <v>3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Cykel</v>
      </c>
    </row>
    <row r="1727" spans="1:14" x14ac:dyDescent="0.2">
      <c r="A1727" t="s">
        <v>204</v>
      </c>
      <c r="B1727" s="1">
        <v>2.0833333333333332E-2</v>
      </c>
      <c r="C1727" t="s">
        <v>0</v>
      </c>
      <c r="D1727" t="s">
        <v>1</v>
      </c>
      <c r="E1727" t="s">
        <v>2</v>
      </c>
      <c r="F1727">
        <v>710</v>
      </c>
      <c r="G1727" t="str">
        <f>VLOOKUP(Tabel1[[#This Row],[Gruppe]],Statistikkoder!$A$1:$C$158,2,FALSE)</f>
        <v>    Forvogn &lt; 10 meter incl. fører          </v>
      </c>
      <c r="H1727">
        <v>2</v>
      </c>
      <c r="I1727">
        <v>0</v>
      </c>
      <c r="J1727">
        <v>20</v>
      </c>
      <c r="K1727">
        <f>IF(AND(Tabel1[[#This Row],[Gruppe]]&gt;=610,Tabel1[[#This Row],[Gruppe]]&lt;=765),Tabel1[[#This Row],[Dækmeter]],0)</f>
        <v>20</v>
      </c>
      <c r="L1727">
        <v>1</v>
      </c>
      <c r="M1727">
        <v>1</v>
      </c>
      <c r="N1727" t="str">
        <f>VLOOKUP($F1727,Statistikkoder!$A$2:$C$158,3,FALSE)</f>
        <v>Forvogn</v>
      </c>
    </row>
    <row r="1728" spans="1:14" x14ac:dyDescent="0.2">
      <c r="A1728" t="s">
        <v>204</v>
      </c>
      <c r="B1728" s="1">
        <v>2.0833333333333332E-2</v>
      </c>
      <c r="C1728" t="s">
        <v>0</v>
      </c>
      <c r="D1728" t="s">
        <v>1</v>
      </c>
      <c r="E1728" t="s">
        <v>2</v>
      </c>
      <c r="F1728">
        <v>710</v>
      </c>
      <c r="G1728" t="str">
        <f>VLOOKUP(Tabel1[[#This Row],[Gruppe]],Statistikkoder!$A$1:$C$158,2,FALSE)</f>
        <v>    Forvogn &lt; 10 meter incl. fører          </v>
      </c>
      <c r="H1728">
        <v>0</v>
      </c>
      <c r="I1728">
        <v>0</v>
      </c>
      <c r="J1728">
        <v>0</v>
      </c>
      <c r="K1728">
        <f>IF(AND(Tabel1[[#This Row],[Gruppe]]&gt;=610,Tabel1[[#This Row],[Gruppe]]&lt;=765),Tabel1[[#This Row],[Dækmeter]],0)</f>
        <v>0</v>
      </c>
      <c r="L1728">
        <v>267</v>
      </c>
      <c r="M1728">
        <v>2</v>
      </c>
      <c r="N1728" t="str">
        <f>VLOOKUP($F1728,Statistikkoder!$A$2:$C$158,3,FALSE)</f>
        <v>Forvogn</v>
      </c>
    </row>
    <row r="1729" spans="1:14" x14ac:dyDescent="0.2">
      <c r="A1729" t="s">
        <v>204</v>
      </c>
      <c r="B1729" s="1">
        <v>2.0833333333333332E-2</v>
      </c>
      <c r="C1729" t="s">
        <v>0</v>
      </c>
      <c r="D1729" t="s">
        <v>1</v>
      </c>
      <c r="E1729" t="s">
        <v>2</v>
      </c>
      <c r="F1729">
        <v>720</v>
      </c>
      <c r="G1729" t="str">
        <f>VLOOKUP(Tabel1[[#This Row],[Gruppe]],Statistikkoder!$A$1:$C$158,2,FALSE)</f>
        <v>    Forvogn &gt; 10 meter incl. fører          </v>
      </c>
      <c r="H1729">
        <v>12</v>
      </c>
      <c r="I1729">
        <v>1</v>
      </c>
      <c r="J1729">
        <v>144</v>
      </c>
      <c r="K1729">
        <f>IF(AND(Tabel1[[#This Row],[Gruppe]]&gt;=610,Tabel1[[#This Row],[Gruppe]]&lt;=765),Tabel1[[#This Row],[Dækmeter]],0)</f>
        <v>144</v>
      </c>
      <c r="L1729">
        <v>0</v>
      </c>
      <c r="M1729" t="s">
        <v>3</v>
      </c>
      <c r="N1729" t="str">
        <f>VLOOKUP($F1729,Statistikkoder!$A$2:$C$158,3,FALSE)</f>
        <v>Forvogn</v>
      </c>
    </row>
    <row r="1730" spans="1:14" x14ac:dyDescent="0.2">
      <c r="A1730" t="s">
        <v>204</v>
      </c>
      <c r="B1730" s="1">
        <v>2.0833333333333332E-2</v>
      </c>
      <c r="C1730" t="s">
        <v>0</v>
      </c>
      <c r="D1730" t="s">
        <v>1</v>
      </c>
      <c r="E1730" t="s">
        <v>2</v>
      </c>
      <c r="F1730">
        <v>740</v>
      </c>
      <c r="G1730" t="str">
        <f>VLOOKUP(Tabel1[[#This Row],[Gruppe]],Statistikkoder!$A$1:$C$158,2,FALSE)</f>
        <v>    Vogntog 19 m. max 40 tons                </v>
      </c>
      <c r="H1730">
        <v>1</v>
      </c>
      <c r="I1730">
        <v>1</v>
      </c>
      <c r="J1730">
        <v>20</v>
      </c>
      <c r="K1730">
        <f>IF(AND(Tabel1[[#This Row],[Gruppe]]&gt;=610,Tabel1[[#This Row],[Gruppe]]&lt;=765),Tabel1[[#This Row],[Dækmeter]],0)</f>
        <v>20</v>
      </c>
      <c r="L1730">
        <v>25000</v>
      </c>
      <c r="M1730">
        <v>2</v>
      </c>
      <c r="N1730" t="str">
        <f>VLOOKUP($F1730,Statistikkoder!$A$2:$C$158,3,FALSE)</f>
        <v>Vogntog</v>
      </c>
    </row>
    <row r="1731" spans="1:14" x14ac:dyDescent="0.2">
      <c r="A1731" t="s">
        <v>204</v>
      </c>
      <c r="B1731" s="1">
        <v>2.0833333333333332E-2</v>
      </c>
      <c r="C1731" t="s">
        <v>0</v>
      </c>
      <c r="D1731" t="s">
        <v>1</v>
      </c>
      <c r="E1731" t="s">
        <v>2</v>
      </c>
      <c r="F1731">
        <v>750</v>
      </c>
      <c r="G1731" t="str">
        <f>VLOOKUP(Tabel1[[#This Row],[Gruppe]],Statistikkoder!$A$1:$C$158,2,FALSE)</f>
        <v>    Løstrailer m/håndtering 34 tons        </v>
      </c>
      <c r="H1731">
        <v>37</v>
      </c>
      <c r="I1731">
        <v>0</v>
      </c>
      <c r="J1731">
        <v>555</v>
      </c>
      <c r="K1731">
        <f>IF(AND(Tabel1[[#This Row],[Gruppe]]&gt;=610,Tabel1[[#This Row],[Gruppe]]&lt;=765),Tabel1[[#This Row],[Dækmeter]],0)</f>
        <v>555</v>
      </c>
      <c r="L1731">
        <v>7</v>
      </c>
      <c r="M1731">
        <v>1</v>
      </c>
      <c r="N1731" t="str">
        <f>VLOOKUP($F1731,Statistikkoder!$A$2:$C$158,3,FALSE)</f>
        <v>Løstrailer</v>
      </c>
    </row>
    <row r="1732" spans="1:14" x14ac:dyDescent="0.2">
      <c r="A1732" t="s">
        <v>204</v>
      </c>
      <c r="B1732" s="1">
        <v>2.0833333333333332E-2</v>
      </c>
      <c r="C1732" t="s">
        <v>0</v>
      </c>
      <c r="D1732" t="s">
        <v>1</v>
      </c>
      <c r="E1732" t="s">
        <v>2</v>
      </c>
      <c r="F1732">
        <v>750</v>
      </c>
      <c r="G1732" t="str">
        <f>VLOOKUP(Tabel1[[#This Row],[Gruppe]],Statistikkoder!$A$1:$C$158,2,FALSE)</f>
        <v>    Løstrailer m/håndtering 34 tons        </v>
      </c>
      <c r="H1732">
        <v>4</v>
      </c>
      <c r="I1732">
        <v>0</v>
      </c>
      <c r="J1732">
        <v>60</v>
      </c>
      <c r="K1732">
        <f>IF(AND(Tabel1[[#This Row],[Gruppe]]&gt;=610,Tabel1[[#This Row],[Gruppe]]&lt;=765),Tabel1[[#This Row],[Dækmeter]],0)</f>
        <v>60</v>
      </c>
      <c r="L1732">
        <v>1975</v>
      </c>
      <c r="M1732">
        <v>2</v>
      </c>
      <c r="N1732" t="str">
        <f>VLOOKUP($F1732,Statistikkoder!$A$2:$C$158,3,FALSE)</f>
        <v>Løstrailer</v>
      </c>
    </row>
    <row r="1733" spans="1:14" x14ac:dyDescent="0.2">
      <c r="A1733" t="s">
        <v>204</v>
      </c>
      <c r="B1733" s="1">
        <v>2.0833333333333332E-2</v>
      </c>
      <c r="C1733" t="s">
        <v>0</v>
      </c>
      <c r="D1733" t="s">
        <v>1</v>
      </c>
      <c r="E1733" t="s">
        <v>2</v>
      </c>
      <c r="F1733">
        <v>750</v>
      </c>
      <c r="G1733" t="str">
        <f>VLOOKUP(Tabel1[[#This Row],[Gruppe]],Statistikkoder!$A$1:$C$158,2,FALSE)</f>
        <v>    Løstrailer m/håndtering 34 tons        </v>
      </c>
      <c r="H1733">
        <v>2</v>
      </c>
      <c r="I1733">
        <v>0</v>
      </c>
      <c r="J1733">
        <v>30</v>
      </c>
      <c r="K1733">
        <f>IF(AND(Tabel1[[#This Row],[Gruppe]]&gt;=610,Tabel1[[#This Row],[Gruppe]]&lt;=765),Tabel1[[#This Row],[Dækmeter]],0)</f>
        <v>30</v>
      </c>
      <c r="L1733">
        <v>213</v>
      </c>
      <c r="M1733">
        <v>3</v>
      </c>
      <c r="N1733" t="str">
        <f>VLOOKUP($F1733,Statistikkoder!$A$2:$C$158,3,FALSE)</f>
        <v>Løstrailer</v>
      </c>
    </row>
    <row r="1734" spans="1:14" x14ac:dyDescent="0.2">
      <c r="A1734" t="s">
        <v>204</v>
      </c>
      <c r="B1734" s="1">
        <v>2.0833333333333332E-2</v>
      </c>
      <c r="C1734" t="s">
        <v>0</v>
      </c>
      <c r="D1734" t="s">
        <v>1</v>
      </c>
      <c r="E1734" t="s">
        <v>2</v>
      </c>
      <c r="F1734">
        <v>750</v>
      </c>
      <c r="G1734" t="str">
        <f>VLOOKUP(Tabel1[[#This Row],[Gruppe]],Statistikkoder!$A$1:$C$158,2,FALSE)</f>
        <v>    Løstrailer m/håndtering 34 tons        </v>
      </c>
      <c r="H1734">
        <v>0</v>
      </c>
      <c r="I1734">
        <v>0</v>
      </c>
      <c r="J1734">
        <v>0</v>
      </c>
      <c r="K1734">
        <f>IF(AND(Tabel1[[#This Row],[Gruppe]]&gt;=610,Tabel1[[#This Row],[Gruppe]]&lt;=765),Tabel1[[#This Row],[Dækmeter]],0)</f>
        <v>0</v>
      </c>
      <c r="L1734">
        <v>27</v>
      </c>
      <c r="M1734">
        <v>4</v>
      </c>
      <c r="N1734" t="str">
        <f>VLOOKUP($F1734,Statistikkoder!$A$2:$C$158,3,FALSE)</f>
        <v>Løstrailer</v>
      </c>
    </row>
    <row r="1735" spans="1:14" x14ac:dyDescent="0.2">
      <c r="A1735" t="s">
        <v>204</v>
      </c>
      <c r="B1735" s="1">
        <v>2.0833333333333332E-2</v>
      </c>
      <c r="C1735" t="s">
        <v>0</v>
      </c>
      <c r="D1735" t="s">
        <v>1</v>
      </c>
      <c r="E1735" t="s">
        <v>2</v>
      </c>
      <c r="F1735">
        <v>750</v>
      </c>
      <c r="G1735" t="str">
        <f>VLOOKUP(Tabel1[[#This Row],[Gruppe]],Statistikkoder!$A$1:$C$158,2,FALSE)</f>
        <v>    Løstrailer m/håndtering 34 tons        </v>
      </c>
      <c r="H1735">
        <v>0</v>
      </c>
      <c r="I1735">
        <v>0</v>
      </c>
      <c r="J1735">
        <v>0</v>
      </c>
      <c r="K1735">
        <f>IF(AND(Tabel1[[#This Row],[Gruppe]]&gt;=610,Tabel1[[#This Row],[Gruppe]]&lt;=765),Tabel1[[#This Row],[Dækmeter]],0)</f>
        <v>0</v>
      </c>
      <c r="L1735">
        <v>160</v>
      </c>
      <c r="M1735">
        <v>5</v>
      </c>
      <c r="N1735" t="str">
        <f>VLOOKUP($F1735,Statistikkoder!$A$2:$C$158,3,FALSE)</f>
        <v>Løstrailer</v>
      </c>
    </row>
    <row r="1736" spans="1:14" x14ac:dyDescent="0.2">
      <c r="A1736" t="s">
        <v>204</v>
      </c>
      <c r="B1736" s="1">
        <v>2.0833333333333332E-2</v>
      </c>
      <c r="C1736" t="s">
        <v>0</v>
      </c>
      <c r="D1736" t="s">
        <v>1</v>
      </c>
      <c r="E1736" t="s">
        <v>2</v>
      </c>
      <c r="F1736">
        <v>750</v>
      </c>
      <c r="G1736" t="str">
        <f>VLOOKUP(Tabel1[[#This Row],[Gruppe]],Statistikkoder!$A$1:$C$158,2,FALSE)</f>
        <v>    Løstrailer m/håndtering 34 tons        </v>
      </c>
      <c r="H1736">
        <v>1</v>
      </c>
      <c r="I1736">
        <v>0</v>
      </c>
      <c r="J1736">
        <v>15</v>
      </c>
      <c r="K1736">
        <f>IF(AND(Tabel1[[#This Row],[Gruppe]]&gt;=610,Tabel1[[#This Row],[Gruppe]]&lt;=765),Tabel1[[#This Row],[Dækmeter]],0)</f>
        <v>15</v>
      </c>
      <c r="L1736">
        <v>19938</v>
      </c>
      <c r="M1736">
        <v>8</v>
      </c>
      <c r="N1736" t="str">
        <f>VLOOKUP($F1736,Statistikkoder!$A$2:$C$158,3,FALSE)</f>
        <v>Løstrailer</v>
      </c>
    </row>
    <row r="1737" spans="1:14" x14ac:dyDescent="0.2">
      <c r="A1737" t="s">
        <v>204</v>
      </c>
      <c r="B1737" s="1">
        <v>2.0833333333333332E-2</v>
      </c>
      <c r="C1737" t="s">
        <v>0</v>
      </c>
      <c r="D1737" t="s">
        <v>1</v>
      </c>
      <c r="E1737" t="s">
        <v>2</v>
      </c>
      <c r="F1737">
        <v>750</v>
      </c>
      <c r="G1737" t="str">
        <f>VLOOKUP(Tabel1[[#This Row],[Gruppe]],Statistikkoder!$A$1:$C$158,2,FALSE)</f>
        <v>    Løstrailer m/håndtering 34 tons        </v>
      </c>
      <c r="H1737">
        <v>2</v>
      </c>
      <c r="I1737">
        <v>0</v>
      </c>
      <c r="J1737">
        <v>30</v>
      </c>
      <c r="K1737">
        <f>IF(AND(Tabel1[[#This Row],[Gruppe]]&gt;=610,Tabel1[[#This Row],[Gruppe]]&lt;=765),Tabel1[[#This Row],[Dækmeter]],0)</f>
        <v>30</v>
      </c>
      <c r="L1737">
        <v>3201</v>
      </c>
      <c r="M1737">
        <v>9</v>
      </c>
      <c r="N1737" t="str">
        <f>VLOOKUP($F1737,Statistikkoder!$A$2:$C$158,3,FALSE)</f>
        <v>Løstrailer</v>
      </c>
    </row>
    <row r="1738" spans="1:14" x14ac:dyDescent="0.2">
      <c r="A1738" t="s">
        <v>204</v>
      </c>
      <c r="B1738" s="1">
        <v>2.0833333333333332E-2</v>
      </c>
      <c r="C1738" t="s">
        <v>0</v>
      </c>
      <c r="D1738" t="s">
        <v>1</v>
      </c>
      <c r="E1738" t="s">
        <v>2</v>
      </c>
      <c r="F1738">
        <v>760</v>
      </c>
      <c r="G1738" t="str">
        <f>VLOOKUP(Tabel1[[#This Row],[Gruppe]],Statistikkoder!$A$1:$C$158,2,FALSE)</f>
        <v>    Løstrailer m/håndtering 34 tons, Haste  </v>
      </c>
      <c r="H1738">
        <v>16</v>
      </c>
      <c r="I1738">
        <v>0</v>
      </c>
      <c r="J1738">
        <v>240</v>
      </c>
      <c r="K1738">
        <f>IF(AND(Tabel1[[#This Row],[Gruppe]]&gt;=610,Tabel1[[#This Row],[Gruppe]]&lt;=765),Tabel1[[#This Row],[Dækmeter]],0)</f>
        <v>240</v>
      </c>
      <c r="L1738">
        <v>45</v>
      </c>
      <c r="M1738">
        <v>2</v>
      </c>
      <c r="N1738" t="str">
        <f>VLOOKUP($F1738,Statistikkoder!$A$2:$C$158,3,FALSE)</f>
        <v>Løstrailer</v>
      </c>
    </row>
    <row r="1739" spans="1:14" x14ac:dyDescent="0.2">
      <c r="A1739" t="s">
        <v>204</v>
      </c>
      <c r="B1739" s="1">
        <v>2.0833333333333332E-2</v>
      </c>
      <c r="C1739" t="s">
        <v>0</v>
      </c>
      <c r="D1739" t="s">
        <v>1</v>
      </c>
      <c r="E1739" t="s">
        <v>2</v>
      </c>
      <c r="F1739">
        <v>760</v>
      </c>
      <c r="G1739" t="str">
        <f>VLOOKUP(Tabel1[[#This Row],[Gruppe]],Statistikkoder!$A$1:$C$158,2,FALSE)</f>
        <v>    Løstrailer m/håndtering 34 tons, Haste  </v>
      </c>
      <c r="H1739">
        <v>1</v>
      </c>
      <c r="I1739">
        <v>0</v>
      </c>
      <c r="J1739">
        <v>15</v>
      </c>
      <c r="K1739">
        <f>IF(AND(Tabel1[[#This Row],[Gruppe]]&gt;=610,Tabel1[[#This Row],[Gruppe]]&lt;=765),Tabel1[[#This Row],[Dækmeter]],0)</f>
        <v>15</v>
      </c>
      <c r="L1739">
        <v>61</v>
      </c>
      <c r="M1739">
        <v>3</v>
      </c>
      <c r="N1739" t="str">
        <f>VLOOKUP($F1739,Statistikkoder!$A$2:$C$158,3,FALSE)</f>
        <v>Løstrailer</v>
      </c>
    </row>
    <row r="1740" spans="1:14" x14ac:dyDescent="0.2">
      <c r="A1740" t="s">
        <v>204</v>
      </c>
      <c r="B1740" s="1">
        <v>2.0833333333333332E-2</v>
      </c>
      <c r="C1740" t="s">
        <v>0</v>
      </c>
      <c r="D1740" t="s">
        <v>1</v>
      </c>
      <c r="E1740" t="s">
        <v>2</v>
      </c>
      <c r="F1740">
        <v>760</v>
      </c>
      <c r="G1740" t="str">
        <f>VLOOKUP(Tabel1[[#This Row],[Gruppe]],Statistikkoder!$A$1:$C$158,2,FALSE)</f>
        <v>    Løstrailer m/håndtering 34 tons, Haste  </v>
      </c>
      <c r="H1740">
        <v>2</v>
      </c>
      <c r="I1740">
        <v>0</v>
      </c>
      <c r="J1740">
        <v>30</v>
      </c>
      <c r="K1740">
        <f>IF(AND(Tabel1[[#This Row],[Gruppe]]&gt;=610,Tabel1[[#This Row],[Gruppe]]&lt;=765),Tabel1[[#This Row],[Dækmeter]],0)</f>
        <v>30</v>
      </c>
      <c r="L1740">
        <v>850</v>
      </c>
      <c r="M1740">
        <v>8</v>
      </c>
      <c r="N1740" t="str">
        <f>VLOOKUP($F1740,Statistikkoder!$A$2:$C$158,3,FALSE)</f>
        <v>Løstrailer</v>
      </c>
    </row>
    <row r="1741" spans="1:14" x14ac:dyDescent="0.2">
      <c r="A1741" t="s">
        <v>204</v>
      </c>
      <c r="B1741" s="1">
        <v>2.0833333333333332E-2</v>
      </c>
      <c r="C1741" t="s">
        <v>0</v>
      </c>
      <c r="D1741" t="s">
        <v>1</v>
      </c>
      <c r="E1741" t="s">
        <v>2</v>
      </c>
      <c r="F1741">
        <v>760</v>
      </c>
      <c r="G1741" t="str">
        <f>VLOOKUP(Tabel1[[#This Row],[Gruppe]],Statistikkoder!$A$1:$C$158,2,FALSE)</f>
        <v>    Løstrailer m/håndtering 34 tons, Haste  </v>
      </c>
      <c r="H1741">
        <v>0</v>
      </c>
      <c r="I1741">
        <v>0</v>
      </c>
      <c r="J1741">
        <v>0</v>
      </c>
      <c r="K1741">
        <f>IF(AND(Tabel1[[#This Row],[Gruppe]]&gt;=610,Tabel1[[#This Row],[Gruppe]]&lt;=765),Tabel1[[#This Row],[Dækmeter]],0)</f>
        <v>0</v>
      </c>
      <c r="L1741">
        <v>1</v>
      </c>
      <c r="M1741">
        <v>9</v>
      </c>
      <c r="N1741" t="str">
        <f>VLOOKUP($F1741,Statistikkoder!$A$2:$C$158,3,FALSE)</f>
        <v>Løstrailer</v>
      </c>
    </row>
    <row r="1742" spans="1:14" x14ac:dyDescent="0.2">
      <c r="A1742" t="s">
        <v>204</v>
      </c>
      <c r="B1742" s="1">
        <v>2.0833333333333332E-2</v>
      </c>
      <c r="C1742" t="s">
        <v>0</v>
      </c>
      <c r="D1742" t="s">
        <v>1</v>
      </c>
      <c r="E1742" t="s">
        <v>2</v>
      </c>
      <c r="F1742">
        <v>945</v>
      </c>
      <c r="G1742" t="str">
        <f>VLOOKUP(Tabel1[[#This Row],[Gruppe]],Statistikkoder!$A$1:$C$158,2,FALSE)</f>
        <v xml:space="preserve">    Pendler Bil &lt; 1,95 m                            </v>
      </c>
      <c r="H1742">
        <v>1</v>
      </c>
      <c r="I1742">
        <v>1</v>
      </c>
      <c r="J1742">
        <v>6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Personbil</v>
      </c>
    </row>
    <row r="1743" spans="1:14" x14ac:dyDescent="0.2">
      <c r="A1743" t="s">
        <v>204</v>
      </c>
      <c r="B1743" s="1">
        <v>2.0833333333333332E-2</v>
      </c>
      <c r="C1743" t="s">
        <v>0</v>
      </c>
      <c r="D1743" t="s">
        <v>1</v>
      </c>
      <c r="E1743" t="s">
        <v>2</v>
      </c>
      <c r="F1743">
        <v>996</v>
      </c>
      <c r="G1743" t="str">
        <f>VLOOKUP(Tabel1[[#This Row],[Gruppe]],Statistikkoder!$A$1:$C$158,2,FALSE)</f>
        <v>    Passager i køretøj                            </v>
      </c>
      <c r="H1743">
        <v>53</v>
      </c>
      <c r="I1743">
        <v>53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Passager</v>
      </c>
    </row>
    <row r="1744" spans="1:14" x14ac:dyDescent="0.2">
      <c r="A1744" t="s">
        <v>204</v>
      </c>
      <c r="B1744" s="1">
        <v>2.0833333333333332E-2</v>
      </c>
      <c r="C1744" t="s">
        <v>0</v>
      </c>
      <c r="D1744" t="s">
        <v>1</v>
      </c>
      <c r="E1744" t="s">
        <v>2</v>
      </c>
      <c r="F1744">
        <v>997</v>
      </c>
      <c r="G1744" t="str">
        <f>VLOOKUP(Tabel1[[#This Row],[Gruppe]],Statistikkoder!$A$1:$C$158,2,FALSE)</f>
        <v>    Passager ekstra i bil                          </v>
      </c>
      <c r="H1744">
        <v>2</v>
      </c>
      <c r="I1744">
        <v>2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Passager</v>
      </c>
    </row>
    <row r="1745" spans="1:14" x14ac:dyDescent="0.2">
      <c r="A1745" t="s">
        <v>204</v>
      </c>
      <c r="B1745" s="1">
        <v>0.27083333333333331</v>
      </c>
      <c r="C1745" t="s">
        <v>6</v>
      </c>
      <c r="D1745" t="s">
        <v>5</v>
      </c>
      <c r="E1745" t="s">
        <v>196</v>
      </c>
      <c r="F1745">
        <v>10</v>
      </c>
      <c r="G1745" t="str">
        <f>VLOOKUP(Tabel1[[#This Row],[Gruppe]],Statistikkoder!$A$1:$C$158,2,FALSE)</f>
        <v>    Voksen gående                    </v>
      </c>
      <c r="H1745">
        <v>5</v>
      </c>
      <c r="I1745">
        <v>5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Passager</v>
      </c>
    </row>
    <row r="1746" spans="1:14" x14ac:dyDescent="0.2">
      <c r="A1746" t="s">
        <v>204</v>
      </c>
      <c r="B1746" s="1">
        <v>0.27083333333333331</v>
      </c>
      <c r="C1746" t="s">
        <v>6</v>
      </c>
      <c r="D1746" t="s">
        <v>5</v>
      </c>
      <c r="E1746" t="s">
        <v>196</v>
      </c>
      <c r="F1746">
        <v>14</v>
      </c>
      <c r="G1746" t="str">
        <f>VLOOKUP(Tabel1[[#This Row],[Gruppe]],Statistikkoder!$A$1:$C$158,2,FALSE)</f>
        <v xml:space="preserve">    DSB togrejsende                         </v>
      </c>
      <c r="H1746">
        <v>10</v>
      </c>
      <c r="I1746">
        <v>10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Passager</v>
      </c>
    </row>
    <row r="1747" spans="1:14" x14ac:dyDescent="0.2">
      <c r="A1747" t="s">
        <v>204</v>
      </c>
      <c r="B1747" s="1">
        <v>0.27083333333333331</v>
      </c>
      <c r="C1747" t="s">
        <v>6</v>
      </c>
      <c r="D1747" t="s">
        <v>5</v>
      </c>
      <c r="E1747" t="s">
        <v>196</v>
      </c>
      <c r="F1747">
        <v>30</v>
      </c>
      <c r="G1747" t="str">
        <f>VLOOKUP(Tabel1[[#This Row],[Gruppe]],Statistikkoder!$A$1:$C$158,2,FALSE)</f>
        <v>    Barn  0-11 år gående              </v>
      </c>
      <c r="H1747">
        <v>2</v>
      </c>
      <c r="I1747">
        <v>2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Passager</v>
      </c>
    </row>
    <row r="1748" spans="1:14" x14ac:dyDescent="0.2">
      <c r="A1748" t="s">
        <v>204</v>
      </c>
      <c r="B1748" s="1">
        <v>0.27083333333333331</v>
      </c>
      <c r="C1748" t="s">
        <v>6</v>
      </c>
      <c r="D1748" t="s">
        <v>5</v>
      </c>
      <c r="E1748" t="s">
        <v>196</v>
      </c>
      <c r="F1748">
        <v>40</v>
      </c>
      <c r="G1748" t="str">
        <f>VLOOKUP(Tabel1[[#This Row],[Gruppe]],Statistikkoder!$A$1:$C$158,2,FALSE)</f>
        <v>    Pensionist gående                </v>
      </c>
      <c r="H1748">
        <v>6</v>
      </c>
      <c r="I1748">
        <v>6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Passager</v>
      </c>
    </row>
    <row r="1749" spans="1:14" x14ac:dyDescent="0.2">
      <c r="A1749" t="s">
        <v>204</v>
      </c>
      <c r="B1749" s="1">
        <v>0.27083333333333331</v>
      </c>
      <c r="C1749" t="s">
        <v>6</v>
      </c>
      <c r="D1749" t="s">
        <v>5</v>
      </c>
      <c r="E1749" t="s">
        <v>196</v>
      </c>
      <c r="F1749">
        <v>110</v>
      </c>
      <c r="G1749" t="str">
        <f>VLOOKUP(Tabel1[[#This Row],[Gruppe]],Statistikkoder!$A$1:$C$158,2,FALSE)</f>
        <v>    Bil &lt; 1,95 m                            </v>
      </c>
      <c r="H1749">
        <v>74</v>
      </c>
      <c r="I1749">
        <v>170</v>
      </c>
      <c r="J1749">
        <v>376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 x14ac:dyDescent="0.2">
      <c r="A1750" t="s">
        <v>204</v>
      </c>
      <c r="B1750" s="1">
        <v>0.27083333333333331</v>
      </c>
      <c r="C1750" t="s">
        <v>6</v>
      </c>
      <c r="D1750" t="s">
        <v>5</v>
      </c>
      <c r="E1750" t="s">
        <v>196</v>
      </c>
      <c r="F1750">
        <v>114</v>
      </c>
      <c r="G1750" t="str">
        <f>VLOOKUP(Tabel1[[#This Row],[Gruppe]],Statistikkoder!$A$1:$C$158,2,FALSE)</f>
        <v>    Bil Fribillet                            </v>
      </c>
      <c r="H1750">
        <v>1</v>
      </c>
      <c r="I1750">
        <v>5</v>
      </c>
      <c r="J1750">
        <v>6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Personbil</v>
      </c>
    </row>
    <row r="1751" spans="1:14" x14ac:dyDescent="0.2">
      <c r="A1751" t="s">
        <v>204</v>
      </c>
      <c r="B1751" s="1">
        <v>0.27083333333333331</v>
      </c>
      <c r="C1751" t="s">
        <v>6</v>
      </c>
      <c r="D1751" t="s">
        <v>5</v>
      </c>
      <c r="E1751" t="s">
        <v>196</v>
      </c>
      <c r="F1751">
        <v>120</v>
      </c>
      <c r="G1751" t="str">
        <f>VLOOKUP(Tabel1[[#This Row],[Gruppe]],Statistikkoder!$A$1:$C$158,2,FALSE)</f>
        <v>    Bil &gt; 1,95 m                            </v>
      </c>
      <c r="H1751">
        <v>1</v>
      </c>
      <c r="I1751">
        <v>3</v>
      </c>
      <c r="J1751">
        <v>6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Personbil</v>
      </c>
    </row>
    <row r="1752" spans="1:14" x14ac:dyDescent="0.2">
      <c r="A1752" t="s">
        <v>204</v>
      </c>
      <c r="B1752" s="1">
        <v>0.27083333333333331</v>
      </c>
      <c r="C1752" t="s">
        <v>6</v>
      </c>
      <c r="D1752" t="s">
        <v>5</v>
      </c>
      <c r="E1752" t="s">
        <v>196</v>
      </c>
      <c r="F1752">
        <v>125</v>
      </c>
      <c r="G1752" t="str">
        <f>VLOOKUP(Tabel1[[#This Row],[Gruppe]],Statistikkoder!$A$1:$C$158,2,FALSE)</f>
        <v>    Bil &gt; 1,95 m med anhænger                </v>
      </c>
      <c r="H1752">
        <v>2</v>
      </c>
      <c r="I1752">
        <v>6</v>
      </c>
      <c r="J1752">
        <v>10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Personbil</v>
      </c>
    </row>
    <row r="1753" spans="1:14" x14ac:dyDescent="0.2">
      <c r="A1753" t="s">
        <v>204</v>
      </c>
      <c r="B1753" s="1">
        <v>0.27083333333333331</v>
      </c>
      <c r="C1753" t="s">
        <v>6</v>
      </c>
      <c r="D1753" t="s">
        <v>5</v>
      </c>
      <c r="E1753" t="s">
        <v>196</v>
      </c>
      <c r="F1753">
        <v>130</v>
      </c>
      <c r="G1753" t="str">
        <f>VLOOKUP(Tabel1[[#This Row],[Gruppe]],Statistikkoder!$A$1:$C$158,2,FALSE)</f>
        <v>    Bil &lt; 1,95 m pensionist                  </v>
      </c>
      <c r="H1753">
        <v>22</v>
      </c>
      <c r="I1753">
        <v>40</v>
      </c>
      <c r="J1753">
        <v>132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Personbil</v>
      </c>
    </row>
    <row r="1754" spans="1:14" x14ac:dyDescent="0.2">
      <c r="A1754" t="s">
        <v>204</v>
      </c>
      <c r="B1754" s="1">
        <v>0.27083333333333331</v>
      </c>
      <c r="C1754" t="s">
        <v>6</v>
      </c>
      <c r="D1754" t="s">
        <v>5</v>
      </c>
      <c r="E1754" t="s">
        <v>196</v>
      </c>
      <c r="F1754">
        <v>150</v>
      </c>
      <c r="G1754" t="str">
        <f>VLOOKUP(Tabel1[[#This Row],[Gruppe]],Statistikkoder!$A$1:$C$158,2,FALSE)</f>
        <v>    Bil &lt; 2,95 m handicap                </v>
      </c>
      <c r="H1754">
        <v>1</v>
      </c>
      <c r="I1754">
        <v>2</v>
      </c>
      <c r="J1754">
        <v>6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Personbil</v>
      </c>
    </row>
    <row r="1755" spans="1:14" x14ac:dyDescent="0.2">
      <c r="A1755" t="s">
        <v>204</v>
      </c>
      <c r="B1755" s="1">
        <v>0.27083333333333331</v>
      </c>
      <c r="C1755" t="s">
        <v>6</v>
      </c>
      <c r="D1755" t="s">
        <v>5</v>
      </c>
      <c r="E1755" t="s">
        <v>196</v>
      </c>
      <c r="F1755">
        <v>310</v>
      </c>
      <c r="G1755" t="str">
        <f>VLOOKUP(Tabel1[[#This Row],[Gruppe]],Statistikkoder!$A$1:$C$158,2,FALSE)</f>
        <v>    Autocamper &lt;  8 meter                </v>
      </c>
      <c r="H1755">
        <v>2</v>
      </c>
      <c r="I1755">
        <v>4</v>
      </c>
      <c r="J1755">
        <v>16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Autocamper</v>
      </c>
    </row>
    <row r="1756" spans="1:14" x14ac:dyDescent="0.2">
      <c r="A1756" t="s">
        <v>204</v>
      </c>
      <c r="B1756" s="1">
        <v>0.27083333333333331</v>
      </c>
      <c r="C1756" t="s">
        <v>6</v>
      </c>
      <c r="D1756" t="s">
        <v>5</v>
      </c>
      <c r="E1756" t="s">
        <v>196</v>
      </c>
      <c r="F1756">
        <v>330</v>
      </c>
      <c r="G1756" t="str">
        <f>VLOOKUP(Tabel1[[#This Row],[Gruppe]],Statistikkoder!$A$1:$C$158,2,FALSE)</f>
        <v>    Autocamper &lt;  8 meter pensionist      </v>
      </c>
      <c r="H1756">
        <v>1</v>
      </c>
      <c r="I1756">
        <v>2</v>
      </c>
      <c r="J1756">
        <v>8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Autocamper</v>
      </c>
    </row>
    <row r="1757" spans="1:14" x14ac:dyDescent="0.2">
      <c r="A1757" t="s">
        <v>204</v>
      </c>
      <c r="B1757" s="1">
        <v>0.27083333333333331</v>
      </c>
      <c r="C1757" t="s">
        <v>6</v>
      </c>
      <c r="D1757" t="s">
        <v>5</v>
      </c>
      <c r="E1757" t="s">
        <v>196</v>
      </c>
      <c r="F1757">
        <v>410</v>
      </c>
      <c r="G1757" t="str">
        <f>VLOOKUP(Tabel1[[#This Row],[Gruppe]],Statistikkoder!$A$1:$C$158,2,FALSE)</f>
        <v>    MC                                    </v>
      </c>
      <c r="H1757">
        <v>1</v>
      </c>
      <c r="I1757">
        <v>1</v>
      </c>
      <c r="J1757">
        <v>2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MC/Knallert</v>
      </c>
    </row>
    <row r="1758" spans="1:14" x14ac:dyDescent="0.2">
      <c r="A1758" t="s">
        <v>204</v>
      </c>
      <c r="B1758" s="1">
        <v>0.27083333333333331</v>
      </c>
      <c r="C1758" t="s">
        <v>6</v>
      </c>
      <c r="D1758" t="s">
        <v>5</v>
      </c>
      <c r="E1758" t="s">
        <v>196</v>
      </c>
      <c r="F1758">
        <v>420</v>
      </c>
      <c r="G1758" t="str">
        <f>VLOOKUP(Tabel1[[#This Row],[Gruppe]],Statistikkoder!$A$1:$C$158,2,FALSE)</f>
        <v>    MC/Knallert pensionist                </v>
      </c>
      <c r="H1758">
        <v>2</v>
      </c>
      <c r="I1758">
        <v>2</v>
      </c>
      <c r="J1758">
        <v>4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MC/Knallert</v>
      </c>
    </row>
    <row r="1759" spans="1:14" x14ac:dyDescent="0.2">
      <c r="A1759" t="s">
        <v>204</v>
      </c>
      <c r="B1759" s="1">
        <v>0.27083333333333331</v>
      </c>
      <c r="C1759" t="s">
        <v>6</v>
      </c>
      <c r="D1759" t="s">
        <v>5</v>
      </c>
      <c r="E1759" t="s">
        <v>196</v>
      </c>
      <c r="F1759">
        <v>620</v>
      </c>
      <c r="G1759" t="str">
        <f>VLOOKUP(Tabel1[[#This Row],[Gruppe]],Statistikkoder!$A$1:$C$158,2,FALSE)</f>
        <v>    Bus &lt; 14 m incl. passagerer              </v>
      </c>
      <c r="H1759">
        <v>1</v>
      </c>
      <c r="I1759">
        <v>75</v>
      </c>
      <c r="J1759">
        <v>14</v>
      </c>
      <c r="K1759">
        <f>IF(AND(Tabel1[[#This Row],[Gruppe]]&gt;=610,Tabel1[[#This Row],[Gruppe]]&lt;=765),Tabel1[[#This Row],[Dækmeter]],0)</f>
        <v>14</v>
      </c>
      <c r="L1759">
        <v>0</v>
      </c>
      <c r="M1759" t="s">
        <v>3</v>
      </c>
      <c r="N1759" t="str">
        <f>VLOOKUP($F1759,Statistikkoder!$A$2:$C$158,3,FALSE)</f>
        <v>Bus</v>
      </c>
    </row>
    <row r="1760" spans="1:14" x14ac:dyDescent="0.2">
      <c r="A1760" t="s">
        <v>204</v>
      </c>
      <c r="B1760" s="1">
        <v>0.27083333333333331</v>
      </c>
      <c r="C1760" t="s">
        <v>6</v>
      </c>
      <c r="D1760" t="s">
        <v>5</v>
      </c>
      <c r="E1760" t="s">
        <v>196</v>
      </c>
      <c r="F1760">
        <v>710</v>
      </c>
      <c r="G1760" t="str">
        <f>VLOOKUP(Tabel1[[#This Row],[Gruppe]],Statistikkoder!$A$1:$C$158,2,FALSE)</f>
        <v>    Forvogn &lt; 10 meter incl. fører          </v>
      </c>
      <c r="H1760">
        <v>1</v>
      </c>
      <c r="I1760">
        <v>1</v>
      </c>
      <c r="J1760">
        <v>10</v>
      </c>
      <c r="K1760">
        <f>IF(AND(Tabel1[[#This Row],[Gruppe]]&gt;=610,Tabel1[[#This Row],[Gruppe]]&lt;=765),Tabel1[[#This Row],[Dækmeter]],0)</f>
        <v>10</v>
      </c>
      <c r="L1760">
        <v>0</v>
      </c>
      <c r="M1760" t="s">
        <v>3</v>
      </c>
      <c r="N1760" t="str">
        <f>VLOOKUP($F1760,Statistikkoder!$A$2:$C$158,3,FALSE)</f>
        <v>Forvogn</v>
      </c>
    </row>
    <row r="1761" spans="1:14" x14ac:dyDescent="0.2">
      <c r="A1761" t="s">
        <v>204</v>
      </c>
      <c r="B1761" s="1">
        <v>0.27083333333333331</v>
      </c>
      <c r="C1761" t="s">
        <v>6</v>
      </c>
      <c r="D1761" t="s">
        <v>5</v>
      </c>
      <c r="E1761" t="s">
        <v>196</v>
      </c>
      <c r="F1761">
        <v>730</v>
      </c>
      <c r="G1761" t="str">
        <f>VLOOKUP(Tabel1[[#This Row],[Gruppe]],Statistikkoder!$A$1:$C$158,2,FALSE)</f>
        <v>    Sættevogn 17 m. max 40 tons            </v>
      </c>
      <c r="H1761">
        <v>1</v>
      </c>
      <c r="I1761">
        <v>2</v>
      </c>
      <c r="J1761">
        <v>18</v>
      </c>
      <c r="K1761">
        <f>IF(AND(Tabel1[[#This Row],[Gruppe]]&gt;=610,Tabel1[[#This Row],[Gruppe]]&lt;=765),Tabel1[[#This Row],[Dækmeter]],0)</f>
        <v>18</v>
      </c>
      <c r="L1761">
        <v>0</v>
      </c>
      <c r="M1761" t="s">
        <v>3</v>
      </c>
      <c r="N1761" t="str">
        <f>VLOOKUP($F1761,Statistikkoder!$A$2:$C$158,3,FALSE)</f>
        <v>Sættevogn</v>
      </c>
    </row>
    <row r="1762" spans="1:14" x14ac:dyDescent="0.2">
      <c r="A1762" t="s">
        <v>204</v>
      </c>
      <c r="B1762" s="1">
        <v>0.27083333333333331</v>
      </c>
      <c r="C1762" t="s">
        <v>6</v>
      </c>
      <c r="D1762" t="s">
        <v>5</v>
      </c>
      <c r="E1762" t="s">
        <v>196</v>
      </c>
      <c r="F1762">
        <v>740</v>
      </c>
      <c r="G1762" t="str">
        <f>VLOOKUP(Tabel1[[#This Row],[Gruppe]],Statistikkoder!$A$1:$C$158,2,FALSE)</f>
        <v>    Vogntog 19 m. max 40 tons                </v>
      </c>
      <c r="H1762">
        <v>2</v>
      </c>
      <c r="I1762">
        <v>2</v>
      </c>
      <c r="J1762">
        <v>40</v>
      </c>
      <c r="K1762">
        <f>IF(AND(Tabel1[[#This Row],[Gruppe]]&gt;=610,Tabel1[[#This Row],[Gruppe]]&lt;=765),Tabel1[[#This Row],[Dækmeter]],0)</f>
        <v>40</v>
      </c>
      <c r="L1762">
        <v>0</v>
      </c>
      <c r="M1762" t="s">
        <v>3</v>
      </c>
      <c r="N1762" t="str">
        <f>VLOOKUP($F1762,Statistikkoder!$A$2:$C$158,3,FALSE)</f>
        <v>Vogntog</v>
      </c>
    </row>
    <row r="1763" spans="1:14" x14ac:dyDescent="0.2">
      <c r="A1763" t="s">
        <v>204</v>
      </c>
      <c r="B1763" s="1">
        <v>0.27083333333333331</v>
      </c>
      <c r="C1763" t="s">
        <v>6</v>
      </c>
      <c r="D1763" t="s">
        <v>5</v>
      </c>
      <c r="E1763" t="s">
        <v>196</v>
      </c>
      <c r="F1763">
        <v>930</v>
      </c>
      <c r="G1763" t="str">
        <f>VLOOKUP(Tabel1[[#This Row],[Gruppe]],Statistikkoder!$A$1:$C$158,2,FALSE)</f>
        <v>    Pendler Gående Voksen                    </v>
      </c>
      <c r="H1763">
        <v>1</v>
      </c>
      <c r="I1763">
        <v>1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Passager</v>
      </c>
    </row>
    <row r="1764" spans="1:14" x14ac:dyDescent="0.2">
      <c r="A1764" t="s">
        <v>204</v>
      </c>
      <c r="B1764" s="1">
        <v>0.27083333333333331</v>
      </c>
      <c r="C1764" t="s">
        <v>6</v>
      </c>
      <c r="D1764" t="s">
        <v>5</v>
      </c>
      <c r="E1764" t="s">
        <v>196</v>
      </c>
      <c r="F1764">
        <v>945</v>
      </c>
      <c r="G1764" t="str">
        <f>VLOOKUP(Tabel1[[#This Row],[Gruppe]],Statistikkoder!$A$1:$C$158,2,FALSE)</f>
        <v xml:space="preserve">    Pendler Bil &lt; 1,95 m                            </v>
      </c>
      <c r="H1764">
        <v>9</v>
      </c>
      <c r="I1764">
        <v>12</v>
      </c>
      <c r="J1764">
        <v>51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 x14ac:dyDescent="0.2">
      <c r="A1765" t="s">
        <v>204</v>
      </c>
      <c r="B1765" s="1">
        <v>0.27083333333333331</v>
      </c>
      <c r="C1765" t="s">
        <v>6</v>
      </c>
      <c r="D1765" t="s">
        <v>5</v>
      </c>
      <c r="E1765" t="s">
        <v>196</v>
      </c>
      <c r="F1765">
        <v>996</v>
      </c>
      <c r="G1765" t="str">
        <f>VLOOKUP(Tabel1[[#This Row],[Gruppe]],Statistikkoder!$A$1:$C$158,2,FALSE)</f>
        <v>    Passager i køretøj                            </v>
      </c>
      <c r="H1765">
        <v>327</v>
      </c>
      <c r="I1765">
        <v>327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Passager</v>
      </c>
    </row>
    <row r="1766" spans="1:14" x14ac:dyDescent="0.2">
      <c r="A1766" t="s">
        <v>204</v>
      </c>
      <c r="B1766" s="1">
        <v>0.27083333333333331</v>
      </c>
      <c r="C1766" t="s">
        <v>6</v>
      </c>
      <c r="D1766" t="s">
        <v>5</v>
      </c>
      <c r="E1766" t="s">
        <v>196</v>
      </c>
      <c r="F1766">
        <v>997</v>
      </c>
      <c r="G1766" t="str">
        <f>VLOOKUP(Tabel1[[#This Row],[Gruppe]],Statistikkoder!$A$1:$C$158,2,FALSE)</f>
        <v>    Passager ekstra i bil                          </v>
      </c>
      <c r="H1766">
        <v>8</v>
      </c>
      <c r="I1766">
        <v>8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Passager</v>
      </c>
    </row>
    <row r="1767" spans="1:14" x14ac:dyDescent="0.2">
      <c r="A1767" t="s">
        <v>204</v>
      </c>
      <c r="B1767" s="1">
        <v>0.35416666666666669</v>
      </c>
      <c r="C1767" t="s">
        <v>7</v>
      </c>
      <c r="D1767" t="s">
        <v>8</v>
      </c>
      <c r="E1767" t="s">
        <v>196</v>
      </c>
      <c r="F1767">
        <v>10</v>
      </c>
      <c r="G1767" t="str">
        <f>VLOOKUP(Tabel1[[#This Row],[Gruppe]],Statistikkoder!$A$1:$C$158,2,FALSE)</f>
        <v>    Voksen gående                    </v>
      </c>
      <c r="H1767">
        <v>30</v>
      </c>
      <c r="I1767">
        <v>30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Passager</v>
      </c>
    </row>
    <row r="1768" spans="1:14" x14ac:dyDescent="0.2">
      <c r="A1768" t="s">
        <v>204</v>
      </c>
      <c r="B1768" s="1">
        <v>0.35416666666666669</v>
      </c>
      <c r="C1768" t="s">
        <v>7</v>
      </c>
      <c r="D1768" t="s">
        <v>8</v>
      </c>
      <c r="E1768" t="s">
        <v>196</v>
      </c>
      <c r="F1768">
        <v>14</v>
      </c>
      <c r="G1768" t="str">
        <f>VLOOKUP(Tabel1[[#This Row],[Gruppe]],Statistikkoder!$A$1:$C$158,2,FALSE)</f>
        <v xml:space="preserve">    DSB togrejsende                         </v>
      </c>
      <c r="H1768">
        <v>1</v>
      </c>
      <c r="I1768">
        <v>1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Passager</v>
      </c>
    </row>
    <row r="1769" spans="1:14" x14ac:dyDescent="0.2">
      <c r="A1769" t="s">
        <v>204</v>
      </c>
      <c r="B1769" s="1">
        <v>0.35416666666666669</v>
      </c>
      <c r="C1769" t="s">
        <v>7</v>
      </c>
      <c r="D1769" t="s">
        <v>8</v>
      </c>
      <c r="E1769" t="s">
        <v>196</v>
      </c>
      <c r="F1769">
        <v>20</v>
      </c>
      <c r="G1769" t="str">
        <f>VLOOKUP(Tabel1[[#This Row],[Gruppe]],Statistikkoder!$A$1:$C$158,2,FALSE)</f>
        <v>    Barn 12-15 år gående              </v>
      </c>
      <c r="H1769">
        <v>2</v>
      </c>
      <c r="I1769">
        <v>2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Passager</v>
      </c>
    </row>
    <row r="1770" spans="1:14" x14ac:dyDescent="0.2">
      <c r="A1770" t="s">
        <v>204</v>
      </c>
      <c r="B1770" s="1">
        <v>0.35416666666666669</v>
      </c>
      <c r="C1770" t="s">
        <v>7</v>
      </c>
      <c r="D1770" t="s">
        <v>8</v>
      </c>
      <c r="E1770" t="s">
        <v>196</v>
      </c>
      <c r="F1770">
        <v>30</v>
      </c>
      <c r="G1770" t="str">
        <f>VLOOKUP(Tabel1[[#This Row],[Gruppe]],Statistikkoder!$A$1:$C$158,2,FALSE)</f>
        <v>    Barn  0-11 år gående              </v>
      </c>
      <c r="H1770">
        <v>7</v>
      </c>
      <c r="I1770">
        <v>7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Passager</v>
      </c>
    </row>
    <row r="1771" spans="1:14" x14ac:dyDescent="0.2">
      <c r="A1771" t="s">
        <v>204</v>
      </c>
      <c r="B1771" s="1">
        <v>0.35416666666666669</v>
      </c>
      <c r="C1771" t="s">
        <v>7</v>
      </c>
      <c r="D1771" t="s">
        <v>8</v>
      </c>
      <c r="E1771" t="s">
        <v>196</v>
      </c>
      <c r="F1771">
        <v>40</v>
      </c>
      <c r="G1771" t="str">
        <f>VLOOKUP(Tabel1[[#This Row],[Gruppe]],Statistikkoder!$A$1:$C$158,2,FALSE)</f>
        <v>    Pensionist gående                </v>
      </c>
      <c r="H1771">
        <v>9</v>
      </c>
      <c r="I1771">
        <v>9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Passager</v>
      </c>
    </row>
    <row r="1772" spans="1:14" x14ac:dyDescent="0.2">
      <c r="A1772" t="s">
        <v>204</v>
      </c>
      <c r="B1772" s="1">
        <v>0.35416666666666669</v>
      </c>
      <c r="C1772" t="s">
        <v>7</v>
      </c>
      <c r="D1772" t="s">
        <v>8</v>
      </c>
      <c r="E1772" t="s">
        <v>196</v>
      </c>
      <c r="F1772">
        <v>105</v>
      </c>
      <c r="G1772" t="str">
        <f>VLOOKUP(Tabel1[[#This Row],[Gruppe]],Statistikkoder!$A$1:$C$158,2,FALSE)</f>
        <v>    Bil                              </v>
      </c>
      <c r="H1772">
        <v>1</v>
      </c>
      <c r="I1772">
        <v>0</v>
      </c>
      <c r="J1772">
        <v>6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Personbil</v>
      </c>
    </row>
    <row r="1773" spans="1:14" x14ac:dyDescent="0.2">
      <c r="A1773" t="s">
        <v>204</v>
      </c>
      <c r="B1773" s="1">
        <v>0.35416666666666669</v>
      </c>
      <c r="C1773" t="s">
        <v>7</v>
      </c>
      <c r="D1773" t="s">
        <v>8</v>
      </c>
      <c r="E1773" t="s">
        <v>196</v>
      </c>
      <c r="F1773">
        <v>110</v>
      </c>
      <c r="G1773" t="str">
        <f>VLOOKUP(Tabel1[[#This Row],[Gruppe]],Statistikkoder!$A$1:$C$158,2,FALSE)</f>
        <v>    Bil &lt; 1,95 m                            </v>
      </c>
      <c r="H1773">
        <v>114</v>
      </c>
      <c r="I1773">
        <v>282</v>
      </c>
      <c r="J1773">
        <v>573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Personbil</v>
      </c>
    </row>
    <row r="1774" spans="1:14" x14ac:dyDescent="0.2">
      <c r="A1774" t="s">
        <v>204</v>
      </c>
      <c r="B1774" s="1">
        <v>0.35416666666666669</v>
      </c>
      <c r="C1774" t="s">
        <v>7</v>
      </c>
      <c r="D1774" t="s">
        <v>8</v>
      </c>
      <c r="E1774" t="s">
        <v>196</v>
      </c>
      <c r="F1774">
        <v>120</v>
      </c>
      <c r="G1774" t="str">
        <f>VLOOKUP(Tabel1[[#This Row],[Gruppe]],Statistikkoder!$A$1:$C$158,2,FALSE)</f>
        <v>    Bil &gt; 1,95 m                            </v>
      </c>
      <c r="H1774">
        <v>11</v>
      </c>
      <c r="I1774">
        <v>27</v>
      </c>
      <c r="J1774">
        <v>66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Personbil</v>
      </c>
    </row>
    <row r="1775" spans="1:14" x14ac:dyDescent="0.2">
      <c r="A1775" t="s">
        <v>204</v>
      </c>
      <c r="B1775" s="1">
        <v>0.35416666666666669</v>
      </c>
      <c r="C1775" t="s">
        <v>7</v>
      </c>
      <c r="D1775" t="s">
        <v>8</v>
      </c>
      <c r="E1775" t="s">
        <v>196</v>
      </c>
      <c r="F1775">
        <v>125</v>
      </c>
      <c r="G1775" t="str">
        <f>VLOOKUP(Tabel1[[#This Row],[Gruppe]],Statistikkoder!$A$1:$C$158,2,FALSE)</f>
        <v>    Bil &gt; 1,95 m med anhænger                </v>
      </c>
      <c r="H1775">
        <v>3</v>
      </c>
      <c r="I1775">
        <v>11</v>
      </c>
      <c r="J1775">
        <v>15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Personbil</v>
      </c>
    </row>
    <row r="1776" spans="1:14" x14ac:dyDescent="0.2">
      <c r="A1776" t="s">
        <v>204</v>
      </c>
      <c r="B1776" s="1">
        <v>0.35416666666666669</v>
      </c>
      <c r="C1776" t="s">
        <v>7</v>
      </c>
      <c r="D1776" t="s">
        <v>8</v>
      </c>
      <c r="E1776" t="s">
        <v>196</v>
      </c>
      <c r="F1776">
        <v>130</v>
      </c>
      <c r="G1776" t="str">
        <f>VLOOKUP(Tabel1[[#This Row],[Gruppe]],Statistikkoder!$A$1:$C$158,2,FALSE)</f>
        <v>    Bil &lt; 1,95 m pensionist                  </v>
      </c>
      <c r="H1776">
        <v>13</v>
      </c>
      <c r="I1776">
        <v>23</v>
      </c>
      <c r="J1776">
        <v>78</v>
      </c>
      <c r="K1776">
        <f>IF(AND(Tabel1[[#This Row],[Gruppe]]&gt;=610,Tabel1[[#This Row],[Gruppe]]&lt;=765),Tabel1[[#This Row],[Dækmeter]],0)</f>
        <v>0</v>
      </c>
      <c r="L1776" s="17">
        <v>0</v>
      </c>
      <c r="M1776" s="19" t="s">
        <v>3</v>
      </c>
      <c r="N1776" t="str">
        <f>VLOOKUP($F1776,Statistikkoder!$A$2:$C$158,3,FALSE)</f>
        <v>Personbil</v>
      </c>
    </row>
    <row r="1777" spans="1:14" x14ac:dyDescent="0.2">
      <c r="A1777" t="s">
        <v>204</v>
      </c>
      <c r="B1777" s="1">
        <v>0.35416666666666669</v>
      </c>
      <c r="C1777" t="s">
        <v>7</v>
      </c>
      <c r="D1777" t="s">
        <v>8</v>
      </c>
      <c r="E1777" t="s">
        <v>196</v>
      </c>
      <c r="F1777">
        <v>140</v>
      </c>
      <c r="G1777" t="str">
        <f>VLOOKUP(Tabel1[[#This Row],[Gruppe]],Statistikkoder!$A$1:$C$158,2,FALSE)</f>
        <v>    Bil &gt; 1,95 m pensionist              </v>
      </c>
      <c r="H1777">
        <v>1</v>
      </c>
      <c r="I1777">
        <v>2</v>
      </c>
      <c r="J1777">
        <v>6</v>
      </c>
      <c r="K1777">
        <f>IF(AND(Tabel1[[#This Row],[Gruppe]]&gt;=610,Tabel1[[#This Row],[Gruppe]]&lt;=765),Tabel1[[#This Row],[Dækmeter]],0)</f>
        <v>0</v>
      </c>
      <c r="L1777" s="17">
        <v>0</v>
      </c>
      <c r="M1777" s="19" t="s">
        <v>3</v>
      </c>
      <c r="N1777" t="str">
        <f>VLOOKUP($F1777,Statistikkoder!$A$2:$C$158,3,FALSE)</f>
        <v>Personbil</v>
      </c>
    </row>
    <row r="1778" spans="1:14" x14ac:dyDescent="0.2">
      <c r="A1778" t="s">
        <v>204</v>
      </c>
      <c r="B1778" s="1">
        <v>0.35416666666666669</v>
      </c>
      <c r="C1778" t="s">
        <v>7</v>
      </c>
      <c r="D1778" t="s">
        <v>8</v>
      </c>
      <c r="E1778" t="s">
        <v>196</v>
      </c>
      <c r="F1778">
        <v>145</v>
      </c>
      <c r="G1778" t="str">
        <f>VLOOKUP(Tabel1[[#This Row],[Gruppe]],Statistikkoder!$A$1:$C$158,2,FALSE)</f>
        <v>    Bil &gt; 1,95 m med anhænger pensionist  </v>
      </c>
      <c r="H1778">
        <v>1</v>
      </c>
      <c r="I1778">
        <v>2</v>
      </c>
      <c r="J1778">
        <v>14</v>
      </c>
      <c r="K1778">
        <f>IF(AND(Tabel1[[#This Row],[Gruppe]]&gt;=610,Tabel1[[#This Row],[Gruppe]]&lt;=765),Tabel1[[#This Row],[Dækmeter]],0)</f>
        <v>0</v>
      </c>
      <c r="L1778" s="17">
        <v>0</v>
      </c>
      <c r="M1778" s="19" t="s">
        <v>3</v>
      </c>
      <c r="N1778" t="str">
        <f>VLOOKUP($F1778,Statistikkoder!$A$2:$C$158,3,FALSE)</f>
        <v>Personbil</v>
      </c>
    </row>
    <row r="1779" spans="1:14" x14ac:dyDescent="0.2">
      <c r="A1779" t="s">
        <v>204</v>
      </c>
      <c r="B1779" s="1">
        <v>0.35416666666666669</v>
      </c>
      <c r="C1779" t="s">
        <v>7</v>
      </c>
      <c r="D1779" t="s">
        <v>8</v>
      </c>
      <c r="E1779" t="s">
        <v>196</v>
      </c>
      <c r="F1779">
        <v>150</v>
      </c>
      <c r="G1779" t="str">
        <f>VLOOKUP(Tabel1[[#This Row],[Gruppe]],Statistikkoder!$A$1:$C$158,2,FALSE)</f>
        <v>    Bil &lt; 2,95 m handicap                </v>
      </c>
      <c r="H1779">
        <v>4</v>
      </c>
      <c r="I1779">
        <v>6</v>
      </c>
      <c r="J1779">
        <v>24</v>
      </c>
      <c r="K1779">
        <f>IF(AND(Tabel1[[#This Row],[Gruppe]]&gt;=610,Tabel1[[#This Row],[Gruppe]]&lt;=765),Tabel1[[#This Row],[Dækmeter]],0)</f>
        <v>0</v>
      </c>
      <c r="L1779" s="17">
        <v>0</v>
      </c>
      <c r="M1779" s="19" t="s">
        <v>3</v>
      </c>
      <c r="N1779" t="str">
        <f>VLOOKUP($F1779,Statistikkoder!$A$2:$C$158,3,FALSE)</f>
        <v>Personbil</v>
      </c>
    </row>
    <row r="1780" spans="1:14" x14ac:dyDescent="0.2">
      <c r="A1780" t="s">
        <v>204</v>
      </c>
      <c r="B1780" s="1">
        <v>0.35416666666666669</v>
      </c>
      <c r="C1780" t="s">
        <v>7</v>
      </c>
      <c r="D1780" t="s">
        <v>8</v>
      </c>
      <c r="E1780" t="s">
        <v>196</v>
      </c>
      <c r="F1780">
        <v>310</v>
      </c>
      <c r="G1780" t="str">
        <f>VLOOKUP(Tabel1[[#This Row],[Gruppe]],Statistikkoder!$A$1:$C$158,2,FALSE)</f>
        <v>    Autocamper &lt;  8 meter                </v>
      </c>
      <c r="H1780">
        <v>2</v>
      </c>
      <c r="I1780">
        <v>4</v>
      </c>
      <c r="J1780">
        <v>16</v>
      </c>
      <c r="K1780">
        <f>IF(AND(Tabel1[[#This Row],[Gruppe]]&gt;=610,Tabel1[[#This Row],[Gruppe]]&lt;=765),Tabel1[[#This Row],[Dækmeter]],0)</f>
        <v>0</v>
      </c>
      <c r="L1780" s="17">
        <v>0</v>
      </c>
      <c r="M1780" s="19" t="s">
        <v>3</v>
      </c>
      <c r="N1780" t="str">
        <f>VLOOKUP($F1780,Statistikkoder!$A$2:$C$158,3,FALSE)</f>
        <v>Autocamper</v>
      </c>
    </row>
    <row r="1781" spans="1:14" x14ac:dyDescent="0.2">
      <c r="A1781" t="s">
        <v>204</v>
      </c>
      <c r="B1781" s="1">
        <v>0.35416666666666669</v>
      </c>
      <c r="C1781" t="s">
        <v>7</v>
      </c>
      <c r="D1781" t="s">
        <v>8</v>
      </c>
      <c r="E1781" t="s">
        <v>196</v>
      </c>
      <c r="F1781">
        <v>320</v>
      </c>
      <c r="G1781" t="str">
        <f>VLOOKUP(Tabel1[[#This Row],[Gruppe]],Statistikkoder!$A$1:$C$158,2,FALSE)</f>
        <v>    Autocamper &lt; 12 meter                </v>
      </c>
      <c r="H1781">
        <v>2</v>
      </c>
      <c r="I1781">
        <v>4</v>
      </c>
      <c r="J1781">
        <v>20</v>
      </c>
      <c r="K1781">
        <f>IF(AND(Tabel1[[#This Row],[Gruppe]]&gt;=610,Tabel1[[#This Row],[Gruppe]]&lt;=765),Tabel1[[#This Row],[Dækmeter]],0)</f>
        <v>0</v>
      </c>
      <c r="L1781" s="17">
        <v>0</v>
      </c>
      <c r="M1781" s="19" t="s">
        <v>3</v>
      </c>
      <c r="N1781" t="str">
        <f>VLOOKUP($F1781,Statistikkoder!$A$2:$C$158,3,FALSE)</f>
        <v>Autocamper</v>
      </c>
    </row>
    <row r="1782" spans="1:14" x14ac:dyDescent="0.2">
      <c r="A1782" t="s">
        <v>204</v>
      </c>
      <c r="B1782" s="1">
        <v>0.35416666666666669</v>
      </c>
      <c r="C1782" t="s">
        <v>7</v>
      </c>
      <c r="D1782" t="s">
        <v>8</v>
      </c>
      <c r="E1782" t="s">
        <v>196</v>
      </c>
      <c r="F1782">
        <v>420</v>
      </c>
      <c r="G1782" t="str">
        <f>VLOOKUP(Tabel1[[#This Row],[Gruppe]],Statistikkoder!$A$1:$C$158,2,FALSE)</f>
        <v>    MC/Knallert pensionist                </v>
      </c>
      <c r="H1782">
        <v>1</v>
      </c>
      <c r="I1782">
        <v>1</v>
      </c>
      <c r="J1782">
        <v>2</v>
      </c>
      <c r="K1782">
        <f>IF(AND(Tabel1[[#This Row],[Gruppe]]&gt;=610,Tabel1[[#This Row],[Gruppe]]&lt;=765),Tabel1[[#This Row],[Dækmeter]],0)</f>
        <v>0</v>
      </c>
      <c r="L1782" s="17">
        <v>0</v>
      </c>
      <c r="M1782" s="19" t="s">
        <v>3</v>
      </c>
      <c r="N1782" t="str">
        <f>VLOOKUP($F1782,Statistikkoder!$A$2:$C$158,3,FALSE)</f>
        <v>MC/Knallert</v>
      </c>
    </row>
    <row r="1783" spans="1:14" x14ac:dyDescent="0.2">
      <c r="A1783" t="s">
        <v>204</v>
      </c>
      <c r="B1783" s="1">
        <v>0.35416666666666669</v>
      </c>
      <c r="C1783" t="s">
        <v>7</v>
      </c>
      <c r="D1783" t="s">
        <v>8</v>
      </c>
      <c r="E1783" t="s">
        <v>196</v>
      </c>
      <c r="F1783">
        <v>510</v>
      </c>
      <c r="G1783" t="str">
        <f>VLOOKUP(Tabel1[[#This Row],[Gruppe]],Statistikkoder!$A$1:$C$158,2,FALSE)</f>
        <v>    Cykel Voksen                            </v>
      </c>
      <c r="H1783">
        <v>5</v>
      </c>
      <c r="I1783">
        <v>0</v>
      </c>
      <c r="J1783">
        <v>5</v>
      </c>
      <c r="K1783">
        <f>IF(AND(Tabel1[[#This Row],[Gruppe]]&gt;=610,Tabel1[[#This Row],[Gruppe]]&lt;=765),Tabel1[[#This Row],[Dækmeter]],0)</f>
        <v>0</v>
      </c>
      <c r="L1783" s="17">
        <v>0</v>
      </c>
      <c r="M1783" s="19" t="s">
        <v>3</v>
      </c>
      <c r="N1783" t="str">
        <f>VLOOKUP($F1783,Statistikkoder!$A$2:$C$158,3,FALSE)</f>
        <v>Cykel</v>
      </c>
    </row>
    <row r="1784" spans="1:14" x14ac:dyDescent="0.2">
      <c r="A1784" t="s">
        <v>204</v>
      </c>
      <c r="B1784" s="1">
        <v>0.35416666666666669</v>
      </c>
      <c r="C1784" t="s">
        <v>7</v>
      </c>
      <c r="D1784" t="s">
        <v>8</v>
      </c>
      <c r="E1784" t="s">
        <v>196</v>
      </c>
      <c r="F1784">
        <v>620</v>
      </c>
      <c r="G1784" t="str">
        <f>VLOOKUP(Tabel1[[#This Row],[Gruppe]],Statistikkoder!$A$1:$C$158,2,FALSE)</f>
        <v>    Bus &lt; 14 m incl. passagerer              </v>
      </c>
      <c r="H1784">
        <v>1</v>
      </c>
      <c r="I1784">
        <v>57</v>
      </c>
      <c r="J1784">
        <v>14</v>
      </c>
      <c r="K1784">
        <f>IF(AND(Tabel1[[#This Row],[Gruppe]]&gt;=610,Tabel1[[#This Row],[Gruppe]]&lt;=765),Tabel1[[#This Row],[Dækmeter]],0)</f>
        <v>14</v>
      </c>
      <c r="L1784" s="17">
        <v>0</v>
      </c>
      <c r="M1784" s="19" t="s">
        <v>3</v>
      </c>
      <c r="N1784" t="str">
        <f>VLOOKUP($F1784,Statistikkoder!$A$2:$C$158,3,FALSE)</f>
        <v>Bus</v>
      </c>
    </row>
    <row r="1785" spans="1:14" x14ac:dyDescent="0.2">
      <c r="A1785" t="s">
        <v>204</v>
      </c>
      <c r="B1785" s="1">
        <v>0.35416666666666669</v>
      </c>
      <c r="C1785" t="s">
        <v>7</v>
      </c>
      <c r="D1785" t="s">
        <v>8</v>
      </c>
      <c r="E1785" t="s">
        <v>196</v>
      </c>
      <c r="F1785">
        <v>730</v>
      </c>
      <c r="G1785" t="str">
        <f>VLOOKUP(Tabel1[[#This Row],[Gruppe]],Statistikkoder!$A$1:$C$158,2,FALSE)</f>
        <v>    Sættevogn 17 m. max 40 tons            </v>
      </c>
      <c r="H1785">
        <v>1</v>
      </c>
      <c r="I1785">
        <v>1</v>
      </c>
      <c r="J1785">
        <v>18</v>
      </c>
      <c r="K1785">
        <f>IF(AND(Tabel1[[#This Row],[Gruppe]]&gt;=610,Tabel1[[#This Row],[Gruppe]]&lt;=765),Tabel1[[#This Row],[Dækmeter]],0)</f>
        <v>18</v>
      </c>
      <c r="L1785" s="17">
        <v>0</v>
      </c>
      <c r="M1785" s="19" t="s">
        <v>3</v>
      </c>
      <c r="N1785" t="str">
        <f>VLOOKUP($F1785,Statistikkoder!$A$2:$C$158,3,FALSE)</f>
        <v>Sættevogn</v>
      </c>
    </row>
    <row r="1786" spans="1:14" x14ac:dyDescent="0.2">
      <c r="A1786" t="s">
        <v>204</v>
      </c>
      <c r="B1786" s="1">
        <v>0.35416666666666669</v>
      </c>
      <c r="C1786" t="s">
        <v>7</v>
      </c>
      <c r="D1786" t="s">
        <v>8</v>
      </c>
      <c r="E1786" t="s">
        <v>196</v>
      </c>
      <c r="F1786">
        <v>945</v>
      </c>
      <c r="G1786" t="str">
        <f>VLOOKUP(Tabel1[[#This Row],[Gruppe]],Statistikkoder!$A$1:$C$158,2,FALSE)</f>
        <v xml:space="preserve">    Pendler Bil &lt; 1,95 m                            </v>
      </c>
      <c r="H1786">
        <v>4</v>
      </c>
      <c r="I1786">
        <v>10</v>
      </c>
      <c r="J1786">
        <v>23</v>
      </c>
      <c r="K1786">
        <f>IF(AND(Tabel1[[#This Row],[Gruppe]]&gt;=610,Tabel1[[#This Row],[Gruppe]]&lt;=765),Tabel1[[#This Row],[Dækmeter]],0)</f>
        <v>0</v>
      </c>
      <c r="L1786" s="17">
        <v>0</v>
      </c>
      <c r="M1786" s="19" t="s">
        <v>3</v>
      </c>
      <c r="N1786" t="str">
        <f>VLOOKUP($F1786,Statistikkoder!$A$2:$C$158,3,FALSE)</f>
        <v>Personbil</v>
      </c>
    </row>
    <row r="1787" spans="1:14" x14ac:dyDescent="0.2">
      <c r="A1787" t="s">
        <v>204</v>
      </c>
      <c r="B1787" s="1">
        <v>0.35416666666666669</v>
      </c>
      <c r="C1787" t="s">
        <v>7</v>
      </c>
      <c r="D1787" t="s">
        <v>8</v>
      </c>
      <c r="E1787" t="s">
        <v>196</v>
      </c>
      <c r="F1787">
        <v>950</v>
      </c>
      <c r="G1787" t="str">
        <f>VLOOKUP(Tabel1[[#This Row],[Gruppe]],Statistikkoder!$A$1:$C$158,2,FALSE)</f>
        <v>    Pendler Bil &gt; 1,95 m                            </v>
      </c>
      <c r="H1787">
        <v>2</v>
      </c>
      <c r="I1787">
        <v>2</v>
      </c>
      <c r="J1787">
        <v>10</v>
      </c>
      <c r="K1787">
        <f>IF(AND(Tabel1[[#This Row],[Gruppe]]&gt;=610,Tabel1[[#This Row],[Gruppe]]&lt;=765),Tabel1[[#This Row],[Dækmeter]],0)</f>
        <v>0</v>
      </c>
      <c r="L1787" s="17">
        <v>0</v>
      </c>
      <c r="M1787" s="19" t="s">
        <v>3</v>
      </c>
      <c r="N1787" t="str">
        <f>VLOOKUP($F1787,Statistikkoder!$A$2:$C$158,3,FALSE)</f>
        <v>Personbil</v>
      </c>
    </row>
    <row r="1788" spans="1:14" x14ac:dyDescent="0.2">
      <c r="A1788" t="s">
        <v>204</v>
      </c>
      <c r="B1788" s="1">
        <v>0.35416666666666669</v>
      </c>
      <c r="C1788" t="s">
        <v>7</v>
      </c>
      <c r="D1788" t="s">
        <v>8</v>
      </c>
      <c r="E1788" t="s">
        <v>196</v>
      </c>
      <c r="F1788">
        <v>996</v>
      </c>
      <c r="G1788" t="str">
        <f>VLOOKUP(Tabel1[[#This Row],[Gruppe]],Statistikkoder!$A$1:$C$158,2,FALSE)</f>
        <v>    Passager i køretøj                            </v>
      </c>
      <c r="H1788">
        <v>433</v>
      </c>
      <c r="I1788">
        <v>433</v>
      </c>
      <c r="J1788">
        <v>0</v>
      </c>
      <c r="K1788">
        <f>IF(AND(Tabel1[[#This Row],[Gruppe]]&gt;=610,Tabel1[[#This Row],[Gruppe]]&lt;=765),Tabel1[[#This Row],[Dækmeter]],0)</f>
        <v>0</v>
      </c>
      <c r="L1788" s="17">
        <v>0</v>
      </c>
      <c r="M1788" s="19" t="s">
        <v>3</v>
      </c>
      <c r="N1788" t="str">
        <f>VLOOKUP($F1788,Statistikkoder!$A$2:$C$158,3,FALSE)</f>
        <v>Passager</v>
      </c>
    </row>
    <row r="1789" spans="1:14" x14ac:dyDescent="0.2">
      <c r="A1789" t="s">
        <v>204</v>
      </c>
      <c r="B1789" s="1">
        <v>0.35416666666666669</v>
      </c>
      <c r="C1789" t="s">
        <v>7</v>
      </c>
      <c r="D1789" t="s">
        <v>8</v>
      </c>
      <c r="E1789" t="s">
        <v>196</v>
      </c>
      <c r="F1789">
        <v>997</v>
      </c>
      <c r="G1789" t="str">
        <f>VLOOKUP(Tabel1[[#This Row],[Gruppe]],Statistikkoder!$A$1:$C$158,2,FALSE)</f>
        <v>    Passager ekstra i bil                          </v>
      </c>
      <c r="H1789">
        <v>10</v>
      </c>
      <c r="I1789">
        <v>10</v>
      </c>
      <c r="J1789">
        <v>0</v>
      </c>
      <c r="K1789">
        <f>IF(AND(Tabel1[[#This Row],[Gruppe]]&gt;=610,Tabel1[[#This Row],[Gruppe]]&lt;=765),Tabel1[[#This Row],[Dækmeter]],0)</f>
        <v>0</v>
      </c>
      <c r="L1789" s="17">
        <v>0</v>
      </c>
      <c r="M1789" s="19" t="s">
        <v>3</v>
      </c>
      <c r="N1789" t="str">
        <f>VLOOKUP($F1789,Statistikkoder!$A$2:$C$158,3,FALSE)</f>
        <v>Passager</v>
      </c>
    </row>
    <row r="1790" spans="1:14" x14ac:dyDescent="0.2">
      <c r="A1790" t="s">
        <v>204</v>
      </c>
      <c r="B1790" s="1">
        <v>0.4375</v>
      </c>
      <c r="C1790" t="s">
        <v>6</v>
      </c>
      <c r="D1790" t="s">
        <v>5</v>
      </c>
      <c r="E1790" t="s">
        <v>196</v>
      </c>
      <c r="F1790">
        <v>10</v>
      </c>
      <c r="G1790" t="str">
        <f>VLOOKUP(Tabel1[[#This Row],[Gruppe]],Statistikkoder!$A$1:$C$158,2,FALSE)</f>
        <v>    Voksen gående                    </v>
      </c>
      <c r="H1790">
        <v>44</v>
      </c>
      <c r="I1790">
        <v>44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Passager</v>
      </c>
    </row>
    <row r="1791" spans="1:14" x14ac:dyDescent="0.2">
      <c r="A1791" t="s">
        <v>204</v>
      </c>
      <c r="B1791" s="1">
        <v>0.4375</v>
      </c>
      <c r="C1791" t="s">
        <v>6</v>
      </c>
      <c r="D1791" t="s">
        <v>5</v>
      </c>
      <c r="E1791" t="s">
        <v>196</v>
      </c>
      <c r="F1791">
        <v>14</v>
      </c>
      <c r="G1791" t="str">
        <f>VLOOKUP(Tabel1[[#This Row],[Gruppe]],Statistikkoder!$A$1:$C$158,2,FALSE)</f>
        <v xml:space="preserve">    DSB togrejsende                         </v>
      </c>
      <c r="H1791">
        <v>6</v>
      </c>
      <c r="I1791">
        <v>6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Passager</v>
      </c>
    </row>
    <row r="1792" spans="1:14" x14ac:dyDescent="0.2">
      <c r="A1792" t="s">
        <v>204</v>
      </c>
      <c r="B1792" s="1">
        <v>0.4375</v>
      </c>
      <c r="C1792" t="s">
        <v>6</v>
      </c>
      <c r="D1792" t="s">
        <v>5</v>
      </c>
      <c r="E1792" t="s">
        <v>196</v>
      </c>
      <c r="F1792">
        <v>18</v>
      </c>
      <c r="G1792" t="str">
        <f>VLOOKUP(Tabel1[[#This Row],[Gruppe]],Statistikkoder!$A$1:$C$158,2,FALSE)</f>
        <v xml:space="preserve">    KE Busrejsende                          </v>
      </c>
      <c r="H1792">
        <v>138</v>
      </c>
      <c r="I1792">
        <v>138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204</v>
      </c>
      <c r="B1793" s="1">
        <v>0.4375</v>
      </c>
      <c r="C1793" t="s">
        <v>6</v>
      </c>
      <c r="D1793" t="s">
        <v>5</v>
      </c>
      <c r="E1793" t="s">
        <v>196</v>
      </c>
      <c r="F1793">
        <v>20</v>
      </c>
      <c r="G1793" t="str">
        <f>VLOOKUP(Tabel1[[#This Row],[Gruppe]],Statistikkoder!$A$1:$C$158,2,FALSE)</f>
        <v>    Barn 12-15 år gående              </v>
      </c>
      <c r="H1793">
        <v>5</v>
      </c>
      <c r="I1793">
        <v>5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204</v>
      </c>
      <c r="B1794" s="1">
        <v>0.4375</v>
      </c>
      <c r="C1794" t="s">
        <v>6</v>
      </c>
      <c r="D1794" t="s">
        <v>5</v>
      </c>
      <c r="E1794" t="s">
        <v>196</v>
      </c>
      <c r="F1794">
        <v>30</v>
      </c>
      <c r="G1794" t="str">
        <f>VLOOKUP(Tabel1[[#This Row],[Gruppe]],Statistikkoder!$A$1:$C$158,2,FALSE)</f>
        <v>    Barn  0-11 år gående              </v>
      </c>
      <c r="H1794">
        <v>4</v>
      </c>
      <c r="I1794">
        <v>4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Passager</v>
      </c>
    </row>
    <row r="1795" spans="1:14" x14ac:dyDescent="0.2">
      <c r="A1795" t="s">
        <v>204</v>
      </c>
      <c r="B1795" s="1">
        <v>0.4375</v>
      </c>
      <c r="C1795" t="s">
        <v>6</v>
      </c>
      <c r="D1795" t="s">
        <v>5</v>
      </c>
      <c r="E1795" t="s">
        <v>196</v>
      </c>
      <c r="F1795">
        <v>40</v>
      </c>
      <c r="G1795" t="str">
        <f>VLOOKUP(Tabel1[[#This Row],[Gruppe]],Statistikkoder!$A$1:$C$158,2,FALSE)</f>
        <v>    Pensionist gående                </v>
      </c>
      <c r="H1795">
        <v>11</v>
      </c>
      <c r="I1795">
        <v>11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Passager</v>
      </c>
    </row>
    <row r="1796" spans="1:14" x14ac:dyDescent="0.2">
      <c r="A1796" t="s">
        <v>204</v>
      </c>
      <c r="B1796" s="1">
        <v>0.4375</v>
      </c>
      <c r="C1796" t="s">
        <v>6</v>
      </c>
      <c r="D1796" t="s">
        <v>5</v>
      </c>
      <c r="E1796" t="s">
        <v>196</v>
      </c>
      <c r="F1796">
        <v>50</v>
      </c>
      <c r="G1796" t="str">
        <f>VLOOKUP(Tabel1[[#This Row],[Gruppe]],Statistikkoder!$A$1:$C$158,2,FALSE)</f>
        <v>    Handicap gående                  </v>
      </c>
      <c r="H1796">
        <v>2</v>
      </c>
      <c r="I1796">
        <v>2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Passager</v>
      </c>
    </row>
    <row r="1797" spans="1:14" x14ac:dyDescent="0.2">
      <c r="A1797" t="s">
        <v>204</v>
      </c>
      <c r="B1797" s="1">
        <v>0.4375</v>
      </c>
      <c r="C1797" t="s">
        <v>6</v>
      </c>
      <c r="D1797" t="s">
        <v>5</v>
      </c>
      <c r="E1797" t="s">
        <v>196</v>
      </c>
      <c r="F1797">
        <v>105</v>
      </c>
      <c r="G1797" t="str">
        <f>VLOOKUP(Tabel1[[#This Row],[Gruppe]],Statistikkoder!$A$1:$C$158,2,FALSE)</f>
        <v>    Bil                              </v>
      </c>
      <c r="H1797">
        <v>1</v>
      </c>
      <c r="I1797">
        <v>0</v>
      </c>
      <c r="J1797">
        <v>6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Personbil</v>
      </c>
    </row>
    <row r="1798" spans="1:14" x14ac:dyDescent="0.2">
      <c r="A1798" t="s">
        <v>204</v>
      </c>
      <c r="B1798" s="1">
        <v>0.4375</v>
      </c>
      <c r="C1798" t="s">
        <v>6</v>
      </c>
      <c r="D1798" t="s">
        <v>5</v>
      </c>
      <c r="E1798" t="s">
        <v>196</v>
      </c>
      <c r="F1798">
        <v>110</v>
      </c>
      <c r="G1798" t="str">
        <f>VLOOKUP(Tabel1[[#This Row],[Gruppe]],Statistikkoder!$A$1:$C$158,2,FALSE)</f>
        <v>    Bil &lt; 1,95 m                            </v>
      </c>
      <c r="H1798">
        <v>150</v>
      </c>
      <c r="I1798">
        <v>435</v>
      </c>
      <c r="J1798">
        <v>821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204</v>
      </c>
      <c r="B1799" s="1">
        <v>0.4375</v>
      </c>
      <c r="C1799" t="s">
        <v>6</v>
      </c>
      <c r="D1799" t="s">
        <v>5</v>
      </c>
      <c r="E1799" t="s">
        <v>196</v>
      </c>
      <c r="F1799">
        <v>114</v>
      </c>
      <c r="G1799" t="str">
        <f>VLOOKUP(Tabel1[[#This Row],[Gruppe]],Statistikkoder!$A$1:$C$158,2,FALSE)</f>
        <v>    Bil Fribillet                            </v>
      </c>
      <c r="H1799">
        <v>2</v>
      </c>
      <c r="I1799">
        <v>5</v>
      </c>
      <c r="J1799">
        <v>12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204</v>
      </c>
      <c r="B1800" s="1">
        <v>0.4375</v>
      </c>
      <c r="C1800" t="s">
        <v>6</v>
      </c>
      <c r="D1800" t="s">
        <v>5</v>
      </c>
      <c r="E1800" t="s">
        <v>196</v>
      </c>
      <c r="F1800">
        <v>115</v>
      </c>
      <c r="G1800" t="str">
        <f>VLOOKUP(Tabel1[[#This Row],[Gruppe]],Statistikkoder!$A$1:$C$158,2,FALSE)</f>
        <v>    Bil &lt; 1,95 m med anhænger                </v>
      </c>
      <c r="H1800">
        <v>3</v>
      </c>
      <c r="I1800">
        <v>8</v>
      </c>
      <c r="J1800">
        <v>15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Personbil</v>
      </c>
    </row>
    <row r="1801" spans="1:14" x14ac:dyDescent="0.2">
      <c r="A1801" t="s">
        <v>204</v>
      </c>
      <c r="B1801" s="1">
        <v>0.4375</v>
      </c>
      <c r="C1801" t="s">
        <v>6</v>
      </c>
      <c r="D1801" t="s">
        <v>5</v>
      </c>
      <c r="E1801" t="s">
        <v>196</v>
      </c>
      <c r="F1801">
        <v>120</v>
      </c>
      <c r="G1801" t="str">
        <f>VLOOKUP(Tabel1[[#This Row],[Gruppe]],Statistikkoder!$A$1:$C$158,2,FALSE)</f>
        <v>    Bil &gt; 1,95 m                            </v>
      </c>
      <c r="H1801">
        <v>13</v>
      </c>
      <c r="I1801">
        <v>45</v>
      </c>
      <c r="J1801">
        <v>78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Personbil</v>
      </c>
    </row>
    <row r="1802" spans="1:14" x14ac:dyDescent="0.2">
      <c r="A1802" t="s">
        <v>204</v>
      </c>
      <c r="B1802" s="1">
        <v>0.4375</v>
      </c>
      <c r="C1802" t="s">
        <v>6</v>
      </c>
      <c r="D1802" t="s">
        <v>5</v>
      </c>
      <c r="E1802" t="s">
        <v>196</v>
      </c>
      <c r="F1802">
        <v>125</v>
      </c>
      <c r="G1802" t="str">
        <f>VLOOKUP(Tabel1[[#This Row],[Gruppe]],Statistikkoder!$A$1:$C$158,2,FALSE)</f>
        <v>    Bil &gt; 1,95 m med anhænger                </v>
      </c>
      <c r="H1802">
        <v>7</v>
      </c>
      <c r="I1802">
        <v>18</v>
      </c>
      <c r="J1802">
        <v>35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Personbil</v>
      </c>
    </row>
    <row r="1803" spans="1:14" x14ac:dyDescent="0.2">
      <c r="A1803" t="s">
        <v>204</v>
      </c>
      <c r="B1803" s="1">
        <v>0.4375</v>
      </c>
      <c r="C1803" t="s">
        <v>6</v>
      </c>
      <c r="D1803" t="s">
        <v>5</v>
      </c>
      <c r="E1803" t="s">
        <v>196</v>
      </c>
      <c r="F1803">
        <v>130</v>
      </c>
      <c r="G1803" t="str">
        <f>VLOOKUP(Tabel1[[#This Row],[Gruppe]],Statistikkoder!$A$1:$C$158,2,FALSE)</f>
        <v>    Bil &lt; 1,95 m pensionist                  </v>
      </c>
      <c r="H1803">
        <v>57</v>
      </c>
      <c r="I1803">
        <v>104</v>
      </c>
      <c r="J1803">
        <v>342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 x14ac:dyDescent="0.2">
      <c r="A1804" t="s">
        <v>204</v>
      </c>
      <c r="B1804" s="1">
        <v>0.4375</v>
      </c>
      <c r="C1804" t="s">
        <v>6</v>
      </c>
      <c r="D1804" t="s">
        <v>5</v>
      </c>
      <c r="E1804" t="s">
        <v>196</v>
      </c>
      <c r="F1804">
        <v>135</v>
      </c>
      <c r="G1804" t="str">
        <f>VLOOKUP(Tabel1[[#This Row],[Gruppe]],Statistikkoder!$A$1:$C$158,2,FALSE)</f>
        <v>    Bil &lt; 1,95 m med anhænger pensionist    </v>
      </c>
      <c r="H1804">
        <v>1</v>
      </c>
      <c r="I1804">
        <v>2</v>
      </c>
      <c r="J1804">
        <v>11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Personbil</v>
      </c>
    </row>
    <row r="1805" spans="1:14" x14ac:dyDescent="0.2">
      <c r="A1805" t="s">
        <v>204</v>
      </c>
      <c r="B1805" s="1">
        <v>0.4375</v>
      </c>
      <c r="C1805" t="s">
        <v>6</v>
      </c>
      <c r="D1805" t="s">
        <v>5</v>
      </c>
      <c r="E1805" t="s">
        <v>196</v>
      </c>
      <c r="F1805">
        <v>145</v>
      </c>
      <c r="G1805" t="str">
        <f>VLOOKUP(Tabel1[[#This Row],[Gruppe]],Statistikkoder!$A$1:$C$158,2,FALSE)</f>
        <v>    Bil &gt; 1,95 m med anhænger pensionist  </v>
      </c>
      <c r="H1805">
        <v>1</v>
      </c>
      <c r="I1805">
        <v>2</v>
      </c>
      <c r="J1805">
        <v>16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Personbil</v>
      </c>
    </row>
    <row r="1806" spans="1:14" x14ac:dyDescent="0.2">
      <c r="A1806" t="s">
        <v>204</v>
      </c>
      <c r="B1806" s="1">
        <v>0.4375</v>
      </c>
      <c r="C1806" t="s">
        <v>6</v>
      </c>
      <c r="D1806" t="s">
        <v>5</v>
      </c>
      <c r="E1806" t="s">
        <v>196</v>
      </c>
      <c r="F1806">
        <v>150</v>
      </c>
      <c r="G1806" t="str">
        <f>VLOOKUP(Tabel1[[#This Row],[Gruppe]],Statistikkoder!$A$1:$C$158,2,FALSE)</f>
        <v>    Bil &lt; 2,95 m handicap                </v>
      </c>
      <c r="H1806">
        <v>1</v>
      </c>
      <c r="I1806">
        <v>2</v>
      </c>
      <c r="J1806">
        <v>6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Personbil</v>
      </c>
    </row>
    <row r="1807" spans="1:14" x14ac:dyDescent="0.2">
      <c r="A1807" t="s">
        <v>204</v>
      </c>
      <c r="B1807" s="1">
        <v>0.4375</v>
      </c>
      <c r="C1807" t="s">
        <v>6</v>
      </c>
      <c r="D1807" t="s">
        <v>5</v>
      </c>
      <c r="E1807" t="s">
        <v>196</v>
      </c>
      <c r="F1807">
        <v>310</v>
      </c>
      <c r="G1807" t="str">
        <f>VLOOKUP(Tabel1[[#This Row],[Gruppe]],Statistikkoder!$A$1:$C$158,2,FALSE)</f>
        <v>    Autocamper &lt;  8 meter                </v>
      </c>
      <c r="H1807">
        <v>4</v>
      </c>
      <c r="I1807">
        <v>14</v>
      </c>
      <c r="J1807">
        <v>32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Autocamper</v>
      </c>
    </row>
    <row r="1808" spans="1:14" x14ac:dyDescent="0.2">
      <c r="A1808" t="s">
        <v>204</v>
      </c>
      <c r="B1808" s="1">
        <v>0.4375</v>
      </c>
      <c r="C1808" t="s">
        <v>6</v>
      </c>
      <c r="D1808" t="s">
        <v>5</v>
      </c>
      <c r="E1808" t="s">
        <v>196</v>
      </c>
      <c r="F1808">
        <v>330</v>
      </c>
      <c r="G1808" t="str">
        <f>VLOOKUP(Tabel1[[#This Row],[Gruppe]],Statistikkoder!$A$1:$C$158,2,FALSE)</f>
        <v>    Autocamper &lt;  8 meter pensionist      </v>
      </c>
      <c r="H1808">
        <v>1</v>
      </c>
      <c r="I1808">
        <v>2</v>
      </c>
      <c r="J1808">
        <v>8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Autocamper</v>
      </c>
    </row>
    <row r="1809" spans="1:14" x14ac:dyDescent="0.2">
      <c r="A1809" t="s">
        <v>204</v>
      </c>
      <c r="B1809" s="1">
        <v>0.4375</v>
      </c>
      <c r="C1809" t="s">
        <v>6</v>
      </c>
      <c r="D1809" t="s">
        <v>5</v>
      </c>
      <c r="E1809" t="s">
        <v>196</v>
      </c>
      <c r="F1809">
        <v>410</v>
      </c>
      <c r="G1809" t="str">
        <f>VLOOKUP(Tabel1[[#This Row],[Gruppe]],Statistikkoder!$A$1:$C$158,2,FALSE)</f>
        <v>    MC                                    </v>
      </c>
      <c r="H1809">
        <v>4</v>
      </c>
      <c r="I1809">
        <v>8</v>
      </c>
      <c r="J1809">
        <v>8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MC/Knallert</v>
      </c>
    </row>
    <row r="1810" spans="1:14" x14ac:dyDescent="0.2">
      <c r="A1810" t="s">
        <v>204</v>
      </c>
      <c r="B1810" s="1">
        <v>0.4375</v>
      </c>
      <c r="C1810" t="s">
        <v>6</v>
      </c>
      <c r="D1810" t="s">
        <v>5</v>
      </c>
      <c r="E1810" t="s">
        <v>196</v>
      </c>
      <c r="F1810">
        <v>510</v>
      </c>
      <c r="G1810" t="str">
        <f>VLOOKUP(Tabel1[[#This Row],[Gruppe]],Statistikkoder!$A$1:$C$158,2,FALSE)</f>
        <v>    Cykel Voksen                            </v>
      </c>
      <c r="H1810">
        <v>10</v>
      </c>
      <c r="I1810">
        <v>0</v>
      </c>
      <c r="J1810">
        <v>10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Cykel</v>
      </c>
    </row>
    <row r="1811" spans="1:14" x14ac:dyDescent="0.2">
      <c r="A1811" t="s">
        <v>204</v>
      </c>
      <c r="B1811" s="1">
        <v>0.4375</v>
      </c>
      <c r="C1811" t="s">
        <v>6</v>
      </c>
      <c r="D1811" t="s">
        <v>5</v>
      </c>
      <c r="E1811" t="s">
        <v>196</v>
      </c>
      <c r="F1811">
        <v>520</v>
      </c>
      <c r="G1811" t="str">
        <f>VLOOKUP(Tabel1[[#This Row],[Gruppe]],Statistikkoder!$A$1:$C$158,2,FALSE)</f>
        <v>    Cykel Barn 12-15 år                      </v>
      </c>
      <c r="H1811">
        <v>1</v>
      </c>
      <c r="I1811">
        <v>0</v>
      </c>
      <c r="J1811">
        <v>1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Cykel</v>
      </c>
    </row>
    <row r="1812" spans="1:14" x14ac:dyDescent="0.2">
      <c r="A1812" t="s">
        <v>204</v>
      </c>
      <c r="B1812" s="1">
        <v>0.4375</v>
      </c>
      <c r="C1812" t="s">
        <v>6</v>
      </c>
      <c r="D1812" t="s">
        <v>5</v>
      </c>
      <c r="E1812" t="s">
        <v>196</v>
      </c>
      <c r="F1812">
        <v>530</v>
      </c>
      <c r="G1812" t="str">
        <f>VLOOKUP(Tabel1[[#This Row],[Gruppe]],Statistikkoder!$A$1:$C$158,2,FALSE)</f>
        <v>    Cykel Barn  0-11 år                      </v>
      </c>
      <c r="H1812">
        <v>1</v>
      </c>
      <c r="I1812">
        <v>0</v>
      </c>
      <c r="J1812">
        <v>1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Cykel</v>
      </c>
    </row>
    <row r="1813" spans="1:14" x14ac:dyDescent="0.2">
      <c r="A1813" t="s">
        <v>204</v>
      </c>
      <c r="B1813" s="1">
        <v>0.4375</v>
      </c>
      <c r="C1813" t="s">
        <v>6</v>
      </c>
      <c r="D1813" t="s">
        <v>5</v>
      </c>
      <c r="E1813" t="s">
        <v>196</v>
      </c>
      <c r="F1813">
        <v>540</v>
      </c>
      <c r="G1813" t="str">
        <f>VLOOKUP(Tabel1[[#This Row],[Gruppe]],Statistikkoder!$A$1:$C$158,2,FALSE)</f>
        <v>    Cykel m/anhænger Voksen                  </v>
      </c>
      <c r="H1813">
        <v>2</v>
      </c>
      <c r="I1813">
        <v>0</v>
      </c>
      <c r="J1813">
        <v>2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Cykel</v>
      </c>
    </row>
    <row r="1814" spans="1:14" x14ac:dyDescent="0.2">
      <c r="A1814" t="s">
        <v>204</v>
      </c>
      <c r="B1814" s="1">
        <v>0.4375</v>
      </c>
      <c r="C1814" t="s">
        <v>6</v>
      </c>
      <c r="D1814" t="s">
        <v>5</v>
      </c>
      <c r="E1814" t="s">
        <v>196</v>
      </c>
      <c r="F1814">
        <v>560</v>
      </c>
      <c r="G1814" t="str">
        <f>VLOOKUP(Tabel1[[#This Row],[Gruppe]],Statistikkoder!$A$1:$C$158,2,FALSE)</f>
        <v>    Cykel m/anhænger Barn  0-11 år          </v>
      </c>
      <c r="H1814">
        <v>1</v>
      </c>
      <c r="I1814">
        <v>0</v>
      </c>
      <c r="J1814">
        <v>1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Cykel</v>
      </c>
    </row>
    <row r="1815" spans="1:14" x14ac:dyDescent="0.2">
      <c r="A1815" t="s">
        <v>204</v>
      </c>
      <c r="B1815" s="1">
        <v>0.4375</v>
      </c>
      <c r="C1815" t="s">
        <v>6</v>
      </c>
      <c r="D1815" t="s">
        <v>5</v>
      </c>
      <c r="E1815" t="s">
        <v>196</v>
      </c>
      <c r="F1815">
        <v>620</v>
      </c>
      <c r="G1815" t="str">
        <f>VLOOKUP(Tabel1[[#This Row],[Gruppe]],Statistikkoder!$A$1:$C$158,2,FALSE)</f>
        <v>    Bus &lt; 14 m incl. passagerer              </v>
      </c>
      <c r="H1815">
        <v>3</v>
      </c>
      <c r="I1815">
        <v>157</v>
      </c>
      <c r="J1815">
        <v>42</v>
      </c>
      <c r="K1815">
        <f>IF(AND(Tabel1[[#This Row],[Gruppe]]&gt;=610,Tabel1[[#This Row],[Gruppe]]&lt;=765),Tabel1[[#This Row],[Dækmeter]],0)</f>
        <v>42</v>
      </c>
      <c r="L1815">
        <v>0</v>
      </c>
      <c r="M1815" t="s">
        <v>3</v>
      </c>
      <c r="N1815" t="str">
        <f>VLOOKUP($F1815,Statistikkoder!$A$2:$C$158,3,FALSE)</f>
        <v>Bus</v>
      </c>
    </row>
    <row r="1816" spans="1:14" x14ac:dyDescent="0.2">
      <c r="A1816" t="s">
        <v>204</v>
      </c>
      <c r="B1816" s="1">
        <v>0.4375</v>
      </c>
      <c r="C1816" t="s">
        <v>6</v>
      </c>
      <c r="D1816" t="s">
        <v>5</v>
      </c>
      <c r="E1816" t="s">
        <v>196</v>
      </c>
      <c r="F1816">
        <v>730</v>
      </c>
      <c r="G1816" t="str">
        <f>VLOOKUP(Tabel1[[#This Row],[Gruppe]],Statistikkoder!$A$1:$C$158,2,FALSE)</f>
        <v>    Sættevogn 17 m. max 40 tons            </v>
      </c>
      <c r="H1816">
        <v>1</v>
      </c>
      <c r="I1816">
        <v>1</v>
      </c>
      <c r="J1816">
        <v>18</v>
      </c>
      <c r="K1816">
        <f>IF(AND(Tabel1[[#This Row],[Gruppe]]&gt;=610,Tabel1[[#This Row],[Gruppe]]&lt;=765),Tabel1[[#This Row],[Dækmeter]],0)</f>
        <v>18</v>
      </c>
      <c r="L1816">
        <v>0</v>
      </c>
      <c r="M1816" t="s">
        <v>3</v>
      </c>
      <c r="N1816" t="str">
        <f>VLOOKUP($F1816,Statistikkoder!$A$2:$C$158,3,FALSE)</f>
        <v>Sættevogn</v>
      </c>
    </row>
    <row r="1817" spans="1:14" x14ac:dyDescent="0.2">
      <c r="A1817" t="s">
        <v>204</v>
      </c>
      <c r="B1817" s="1">
        <v>0.4375</v>
      </c>
      <c r="C1817" t="s">
        <v>6</v>
      </c>
      <c r="D1817" t="s">
        <v>5</v>
      </c>
      <c r="E1817" t="s">
        <v>196</v>
      </c>
      <c r="F1817">
        <v>945</v>
      </c>
      <c r="G1817" t="str">
        <f>VLOOKUP(Tabel1[[#This Row],[Gruppe]],Statistikkoder!$A$1:$C$158,2,FALSE)</f>
        <v xml:space="preserve">    Pendler Bil &lt; 1,95 m                            </v>
      </c>
      <c r="H1817">
        <v>12</v>
      </c>
      <c r="I1817">
        <v>25</v>
      </c>
      <c r="J1817">
        <v>70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204</v>
      </c>
      <c r="B1818" s="1">
        <v>0.4375</v>
      </c>
      <c r="C1818" t="s">
        <v>6</v>
      </c>
      <c r="D1818" t="s">
        <v>5</v>
      </c>
      <c r="E1818" t="s">
        <v>196</v>
      </c>
      <c r="F1818">
        <v>996</v>
      </c>
      <c r="G1818" t="str">
        <f>VLOOKUP(Tabel1[[#This Row],[Gruppe]],Statistikkoder!$A$1:$C$158,2,FALSE)</f>
        <v>    Passager i køretøj                            </v>
      </c>
      <c r="H1818">
        <v>829</v>
      </c>
      <c r="I1818">
        <v>829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Passager</v>
      </c>
    </row>
    <row r="1819" spans="1:14" x14ac:dyDescent="0.2">
      <c r="A1819" t="s">
        <v>204</v>
      </c>
      <c r="B1819" s="1">
        <v>0.4375</v>
      </c>
      <c r="C1819" t="s">
        <v>6</v>
      </c>
      <c r="D1819" t="s">
        <v>5</v>
      </c>
      <c r="E1819" t="s">
        <v>196</v>
      </c>
      <c r="F1819">
        <v>997</v>
      </c>
      <c r="G1819" t="str">
        <f>VLOOKUP(Tabel1[[#This Row],[Gruppe]],Statistikkoder!$A$1:$C$158,2,FALSE)</f>
        <v>    Passager ekstra i bil                          </v>
      </c>
      <c r="H1819">
        <v>29</v>
      </c>
      <c r="I1819">
        <v>29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Passager</v>
      </c>
    </row>
    <row r="1820" spans="1:14" x14ac:dyDescent="0.2">
      <c r="A1820" t="s">
        <v>204</v>
      </c>
      <c r="B1820" s="1">
        <v>0.52083333333333337</v>
      </c>
      <c r="C1820" t="s">
        <v>7</v>
      </c>
      <c r="D1820" t="s">
        <v>8</v>
      </c>
      <c r="E1820" t="s">
        <v>196</v>
      </c>
      <c r="F1820">
        <v>10</v>
      </c>
      <c r="G1820" t="str">
        <f>VLOOKUP(Tabel1[[#This Row],[Gruppe]],Statistikkoder!$A$1:$C$158,2,FALSE)</f>
        <v>    Voksen gående                    </v>
      </c>
      <c r="H1820">
        <v>46</v>
      </c>
      <c r="I1820">
        <v>46</v>
      </c>
      <c r="J1820">
        <v>0</v>
      </c>
      <c r="K1820">
        <f>IF(AND(Tabel1[[#This Row],[Gruppe]]&gt;=610,Tabel1[[#This Row],[Gruppe]]&lt;=765),Tabel1[[#This Row],[Dækmeter]],0)</f>
        <v>0</v>
      </c>
      <c r="L1820" s="17">
        <v>0</v>
      </c>
      <c r="M1820" s="19" t="s">
        <v>3</v>
      </c>
      <c r="N1820" t="str">
        <f>VLOOKUP($F1820,Statistikkoder!$A$2:$C$158,3,FALSE)</f>
        <v>Passager</v>
      </c>
    </row>
    <row r="1821" spans="1:14" x14ac:dyDescent="0.2">
      <c r="A1821" t="s">
        <v>204</v>
      </c>
      <c r="B1821" s="1">
        <v>0.52083333333333337</v>
      </c>
      <c r="C1821" t="s">
        <v>7</v>
      </c>
      <c r="D1821" t="s">
        <v>8</v>
      </c>
      <c r="E1821" t="s">
        <v>196</v>
      </c>
      <c r="F1821">
        <v>14</v>
      </c>
      <c r="G1821" t="str">
        <f>VLOOKUP(Tabel1[[#This Row],[Gruppe]],Statistikkoder!$A$1:$C$158,2,FALSE)</f>
        <v xml:space="preserve">    DSB togrejsende                         </v>
      </c>
      <c r="H1821">
        <v>7</v>
      </c>
      <c r="I1821">
        <v>7</v>
      </c>
      <c r="J1821">
        <v>0</v>
      </c>
      <c r="K1821">
        <f>IF(AND(Tabel1[[#This Row],[Gruppe]]&gt;=610,Tabel1[[#This Row],[Gruppe]]&lt;=765),Tabel1[[#This Row],[Dækmeter]],0)</f>
        <v>0</v>
      </c>
      <c r="L1821" s="17">
        <v>0</v>
      </c>
      <c r="M1821" s="19" t="s">
        <v>3</v>
      </c>
      <c r="N1821" t="str">
        <f>VLOOKUP($F1821,Statistikkoder!$A$2:$C$158,3,FALSE)</f>
        <v>Passager</v>
      </c>
    </row>
    <row r="1822" spans="1:14" x14ac:dyDescent="0.2">
      <c r="A1822" t="s">
        <v>204</v>
      </c>
      <c r="B1822" s="1">
        <v>0.52083333333333337</v>
      </c>
      <c r="C1822" t="s">
        <v>7</v>
      </c>
      <c r="D1822" t="s">
        <v>8</v>
      </c>
      <c r="E1822" t="s">
        <v>196</v>
      </c>
      <c r="F1822">
        <v>18</v>
      </c>
      <c r="G1822" t="str">
        <f>VLOOKUP(Tabel1[[#This Row],[Gruppe]],Statistikkoder!$A$1:$C$158,2,FALSE)</f>
        <v xml:space="preserve">    KE Busrejsende                          </v>
      </c>
      <c r="H1822">
        <v>94</v>
      </c>
      <c r="I1822">
        <v>94</v>
      </c>
      <c r="J1822">
        <v>0</v>
      </c>
      <c r="K1822">
        <f>IF(AND(Tabel1[[#This Row],[Gruppe]]&gt;=610,Tabel1[[#This Row],[Gruppe]]&lt;=765),Tabel1[[#This Row],[Dækmeter]],0)</f>
        <v>0</v>
      </c>
      <c r="L1822" s="17">
        <v>0</v>
      </c>
      <c r="M1822" s="19" t="s">
        <v>3</v>
      </c>
      <c r="N1822" t="str">
        <f>VLOOKUP($F1822,Statistikkoder!$A$2:$C$158,3,FALSE)</f>
        <v>Passager</v>
      </c>
    </row>
    <row r="1823" spans="1:14" x14ac:dyDescent="0.2">
      <c r="A1823" t="s">
        <v>204</v>
      </c>
      <c r="B1823" s="1">
        <v>0.52083333333333337</v>
      </c>
      <c r="C1823" t="s">
        <v>7</v>
      </c>
      <c r="D1823" t="s">
        <v>8</v>
      </c>
      <c r="E1823" t="s">
        <v>196</v>
      </c>
      <c r="F1823">
        <v>20</v>
      </c>
      <c r="G1823" t="str">
        <f>VLOOKUP(Tabel1[[#This Row],[Gruppe]],Statistikkoder!$A$1:$C$158,2,FALSE)</f>
        <v>    Barn 12-15 år gående              </v>
      </c>
      <c r="H1823">
        <v>2</v>
      </c>
      <c r="I1823">
        <v>2</v>
      </c>
      <c r="J1823">
        <v>0</v>
      </c>
      <c r="K1823">
        <f>IF(AND(Tabel1[[#This Row],[Gruppe]]&gt;=610,Tabel1[[#This Row],[Gruppe]]&lt;=765),Tabel1[[#This Row],[Dækmeter]],0)</f>
        <v>0</v>
      </c>
      <c r="L1823" s="17">
        <v>0</v>
      </c>
      <c r="M1823" s="19" t="s">
        <v>3</v>
      </c>
      <c r="N1823" t="str">
        <f>VLOOKUP($F1823,Statistikkoder!$A$2:$C$158,3,FALSE)</f>
        <v>Passager</v>
      </c>
    </row>
    <row r="1824" spans="1:14" x14ac:dyDescent="0.2">
      <c r="A1824" t="s">
        <v>204</v>
      </c>
      <c r="B1824" s="1">
        <v>0.52083333333333337</v>
      </c>
      <c r="C1824" t="s">
        <v>7</v>
      </c>
      <c r="D1824" t="s">
        <v>8</v>
      </c>
      <c r="E1824" t="s">
        <v>196</v>
      </c>
      <c r="F1824">
        <v>30</v>
      </c>
      <c r="G1824" t="str">
        <f>VLOOKUP(Tabel1[[#This Row],[Gruppe]],Statistikkoder!$A$1:$C$158,2,FALSE)</f>
        <v>    Barn  0-11 år gående              </v>
      </c>
      <c r="H1824">
        <v>6</v>
      </c>
      <c r="I1824">
        <v>6</v>
      </c>
      <c r="J1824">
        <v>0</v>
      </c>
      <c r="K1824">
        <f>IF(AND(Tabel1[[#This Row],[Gruppe]]&gt;=610,Tabel1[[#This Row],[Gruppe]]&lt;=765),Tabel1[[#This Row],[Dækmeter]],0)</f>
        <v>0</v>
      </c>
      <c r="L1824" s="17">
        <v>0</v>
      </c>
      <c r="M1824" s="19" t="s">
        <v>3</v>
      </c>
      <c r="N1824" t="str">
        <f>VLOOKUP($F1824,Statistikkoder!$A$2:$C$158,3,FALSE)</f>
        <v>Passager</v>
      </c>
    </row>
    <row r="1825" spans="1:14" x14ac:dyDescent="0.2">
      <c r="A1825" t="s">
        <v>204</v>
      </c>
      <c r="B1825" s="1">
        <v>0.52083333333333337</v>
      </c>
      <c r="C1825" t="s">
        <v>7</v>
      </c>
      <c r="D1825" t="s">
        <v>8</v>
      </c>
      <c r="E1825" t="s">
        <v>196</v>
      </c>
      <c r="F1825">
        <v>40</v>
      </c>
      <c r="G1825" t="str">
        <f>VLOOKUP(Tabel1[[#This Row],[Gruppe]],Statistikkoder!$A$1:$C$158,2,FALSE)</f>
        <v>    Pensionist gående                </v>
      </c>
      <c r="H1825">
        <v>7</v>
      </c>
      <c r="I1825">
        <v>7</v>
      </c>
      <c r="J1825">
        <v>0</v>
      </c>
      <c r="K1825">
        <f>IF(AND(Tabel1[[#This Row],[Gruppe]]&gt;=610,Tabel1[[#This Row],[Gruppe]]&lt;=765),Tabel1[[#This Row],[Dækmeter]],0)</f>
        <v>0</v>
      </c>
      <c r="L1825" s="17">
        <v>0</v>
      </c>
      <c r="M1825" s="19" t="s">
        <v>3</v>
      </c>
      <c r="N1825" t="str">
        <f>VLOOKUP($F1825,Statistikkoder!$A$2:$C$158,3,FALSE)</f>
        <v>Passager</v>
      </c>
    </row>
    <row r="1826" spans="1:14" x14ac:dyDescent="0.2">
      <c r="A1826" t="s">
        <v>204</v>
      </c>
      <c r="B1826" s="1">
        <v>0.52083333333333337</v>
      </c>
      <c r="C1826" t="s">
        <v>7</v>
      </c>
      <c r="D1826" t="s">
        <v>8</v>
      </c>
      <c r="E1826" t="s">
        <v>196</v>
      </c>
      <c r="F1826">
        <v>110</v>
      </c>
      <c r="G1826" t="str">
        <f>VLOOKUP(Tabel1[[#This Row],[Gruppe]],Statistikkoder!$A$1:$C$158,2,FALSE)</f>
        <v>    Bil &lt; 1,95 m                            </v>
      </c>
      <c r="H1826">
        <v>113</v>
      </c>
      <c r="I1826">
        <v>287</v>
      </c>
      <c r="J1826">
        <v>618</v>
      </c>
      <c r="K1826">
        <f>IF(AND(Tabel1[[#This Row],[Gruppe]]&gt;=610,Tabel1[[#This Row],[Gruppe]]&lt;=765),Tabel1[[#This Row],[Dækmeter]],0)</f>
        <v>0</v>
      </c>
      <c r="L1826" s="17">
        <v>0</v>
      </c>
      <c r="M1826" s="19" t="s">
        <v>3</v>
      </c>
      <c r="N1826" t="str">
        <f>VLOOKUP($F1826,Statistikkoder!$A$2:$C$158,3,FALSE)</f>
        <v>Personbil</v>
      </c>
    </row>
    <row r="1827" spans="1:14" x14ac:dyDescent="0.2">
      <c r="A1827" t="s">
        <v>204</v>
      </c>
      <c r="B1827" s="1">
        <v>0.52083333333333337</v>
      </c>
      <c r="C1827" t="s">
        <v>7</v>
      </c>
      <c r="D1827" t="s">
        <v>8</v>
      </c>
      <c r="E1827" t="s">
        <v>196</v>
      </c>
      <c r="F1827">
        <v>114</v>
      </c>
      <c r="G1827" t="str">
        <f>VLOOKUP(Tabel1[[#This Row],[Gruppe]],Statistikkoder!$A$1:$C$158,2,FALSE)</f>
        <v>    Bil Fribillet                            </v>
      </c>
      <c r="H1827">
        <v>1</v>
      </c>
      <c r="I1827">
        <v>2</v>
      </c>
      <c r="J1827">
        <v>6</v>
      </c>
      <c r="K1827">
        <f>IF(AND(Tabel1[[#This Row],[Gruppe]]&gt;=610,Tabel1[[#This Row],[Gruppe]]&lt;=765),Tabel1[[#This Row],[Dækmeter]],0)</f>
        <v>0</v>
      </c>
      <c r="L1827" s="17">
        <v>0</v>
      </c>
      <c r="M1827" s="19" t="s">
        <v>3</v>
      </c>
      <c r="N1827" t="str">
        <f>VLOOKUP($F1827,Statistikkoder!$A$2:$C$158,3,FALSE)</f>
        <v>Personbil</v>
      </c>
    </row>
    <row r="1828" spans="1:14" x14ac:dyDescent="0.2">
      <c r="A1828" t="s">
        <v>204</v>
      </c>
      <c r="B1828" s="1">
        <v>0.52083333333333337</v>
      </c>
      <c r="C1828" t="s">
        <v>7</v>
      </c>
      <c r="D1828" t="s">
        <v>8</v>
      </c>
      <c r="E1828" t="s">
        <v>196</v>
      </c>
      <c r="F1828">
        <v>115</v>
      </c>
      <c r="G1828" t="str">
        <f>VLOOKUP(Tabel1[[#This Row],[Gruppe]],Statistikkoder!$A$1:$C$158,2,FALSE)</f>
        <v>    Bil &lt; 1,95 m med anhænger                </v>
      </c>
      <c r="H1828">
        <v>1</v>
      </c>
      <c r="I1828">
        <v>2</v>
      </c>
      <c r="J1828">
        <v>5</v>
      </c>
      <c r="K1828">
        <f>IF(AND(Tabel1[[#This Row],[Gruppe]]&gt;=610,Tabel1[[#This Row],[Gruppe]]&lt;=765),Tabel1[[#This Row],[Dækmeter]],0)</f>
        <v>0</v>
      </c>
      <c r="L1828" s="17">
        <v>0</v>
      </c>
      <c r="M1828" s="19" t="s">
        <v>3</v>
      </c>
      <c r="N1828" t="str">
        <f>VLOOKUP($F1828,Statistikkoder!$A$2:$C$158,3,FALSE)</f>
        <v>Personbil</v>
      </c>
    </row>
    <row r="1829" spans="1:14" x14ac:dyDescent="0.2">
      <c r="A1829" t="s">
        <v>204</v>
      </c>
      <c r="B1829" s="1">
        <v>0.52083333333333337</v>
      </c>
      <c r="C1829" t="s">
        <v>7</v>
      </c>
      <c r="D1829" t="s">
        <v>8</v>
      </c>
      <c r="E1829" t="s">
        <v>196</v>
      </c>
      <c r="F1829">
        <v>120</v>
      </c>
      <c r="G1829" t="str">
        <f>VLOOKUP(Tabel1[[#This Row],[Gruppe]],Statistikkoder!$A$1:$C$158,2,FALSE)</f>
        <v>    Bil &gt; 1,95 m                            </v>
      </c>
      <c r="H1829">
        <v>5</v>
      </c>
      <c r="I1829">
        <v>13</v>
      </c>
      <c r="J1829">
        <v>30</v>
      </c>
      <c r="K1829">
        <f>IF(AND(Tabel1[[#This Row],[Gruppe]]&gt;=610,Tabel1[[#This Row],[Gruppe]]&lt;=765),Tabel1[[#This Row],[Dækmeter]],0)</f>
        <v>0</v>
      </c>
      <c r="L1829" s="17">
        <v>0</v>
      </c>
      <c r="M1829" s="19" t="s">
        <v>3</v>
      </c>
      <c r="N1829" t="str">
        <f>VLOOKUP($F1829,Statistikkoder!$A$2:$C$158,3,FALSE)</f>
        <v>Personbil</v>
      </c>
    </row>
    <row r="1830" spans="1:14" x14ac:dyDescent="0.2">
      <c r="A1830" t="s">
        <v>204</v>
      </c>
      <c r="B1830" s="1">
        <v>0.52083333333333337</v>
      </c>
      <c r="C1830" t="s">
        <v>7</v>
      </c>
      <c r="D1830" t="s">
        <v>8</v>
      </c>
      <c r="E1830" t="s">
        <v>196</v>
      </c>
      <c r="F1830">
        <v>125</v>
      </c>
      <c r="G1830" t="str">
        <f>VLOOKUP(Tabel1[[#This Row],[Gruppe]],Statistikkoder!$A$1:$C$158,2,FALSE)</f>
        <v>    Bil &gt; 1,95 m med anhænger                </v>
      </c>
      <c r="H1830">
        <v>7</v>
      </c>
      <c r="I1830">
        <v>18</v>
      </c>
      <c r="J1830">
        <v>35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Personbil</v>
      </c>
    </row>
    <row r="1831" spans="1:14" x14ac:dyDescent="0.2">
      <c r="A1831" t="s">
        <v>204</v>
      </c>
      <c r="B1831" s="1">
        <v>0.52083333333333337</v>
      </c>
      <c r="C1831" t="s">
        <v>7</v>
      </c>
      <c r="D1831" t="s">
        <v>8</v>
      </c>
      <c r="E1831" t="s">
        <v>196</v>
      </c>
      <c r="F1831">
        <v>130</v>
      </c>
      <c r="G1831" t="str">
        <f>VLOOKUP(Tabel1[[#This Row],[Gruppe]],Statistikkoder!$A$1:$C$158,2,FALSE)</f>
        <v>    Bil &lt; 1,95 m pensionist                  </v>
      </c>
      <c r="H1831">
        <v>69</v>
      </c>
      <c r="I1831">
        <v>122</v>
      </c>
      <c r="J1831">
        <v>414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Personbil</v>
      </c>
    </row>
    <row r="1832" spans="1:14" x14ac:dyDescent="0.2">
      <c r="A1832" t="s">
        <v>204</v>
      </c>
      <c r="B1832" s="1">
        <v>0.52083333333333337</v>
      </c>
      <c r="C1832" t="s">
        <v>7</v>
      </c>
      <c r="D1832" t="s">
        <v>8</v>
      </c>
      <c r="E1832" t="s">
        <v>196</v>
      </c>
      <c r="F1832">
        <v>140</v>
      </c>
      <c r="G1832" t="str">
        <f>VLOOKUP(Tabel1[[#This Row],[Gruppe]],Statistikkoder!$A$1:$C$158,2,FALSE)</f>
        <v>    Bil &gt; 1,95 m pensionist              </v>
      </c>
      <c r="H1832">
        <v>1</v>
      </c>
      <c r="I1832">
        <v>1</v>
      </c>
      <c r="J1832">
        <v>6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Personbil</v>
      </c>
    </row>
    <row r="1833" spans="1:14" x14ac:dyDescent="0.2">
      <c r="A1833" t="s">
        <v>204</v>
      </c>
      <c r="B1833" s="1">
        <v>0.52083333333333337</v>
      </c>
      <c r="C1833" t="s">
        <v>7</v>
      </c>
      <c r="D1833" t="s">
        <v>8</v>
      </c>
      <c r="E1833" t="s">
        <v>196</v>
      </c>
      <c r="F1833">
        <v>150</v>
      </c>
      <c r="G1833" t="str">
        <f>VLOOKUP(Tabel1[[#This Row],[Gruppe]],Statistikkoder!$A$1:$C$158,2,FALSE)</f>
        <v>    Bil &lt; 2,95 m handicap                </v>
      </c>
      <c r="H1833">
        <v>5</v>
      </c>
      <c r="I1833">
        <v>10</v>
      </c>
      <c r="J1833">
        <v>30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Personbil</v>
      </c>
    </row>
    <row r="1834" spans="1:14" x14ac:dyDescent="0.2">
      <c r="A1834" t="s">
        <v>204</v>
      </c>
      <c r="B1834" s="1">
        <v>0.52083333333333337</v>
      </c>
      <c r="C1834" t="s">
        <v>7</v>
      </c>
      <c r="D1834" t="s">
        <v>8</v>
      </c>
      <c r="E1834" t="s">
        <v>196</v>
      </c>
      <c r="F1834">
        <v>310</v>
      </c>
      <c r="G1834" t="str">
        <f>VLOOKUP(Tabel1[[#This Row],[Gruppe]],Statistikkoder!$A$1:$C$158,2,FALSE)</f>
        <v>    Autocamper &lt;  8 meter                </v>
      </c>
      <c r="H1834">
        <v>4</v>
      </c>
      <c r="I1834">
        <v>10</v>
      </c>
      <c r="J1834">
        <v>32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Autocamper</v>
      </c>
    </row>
    <row r="1835" spans="1:14" x14ac:dyDescent="0.2">
      <c r="A1835" t="s">
        <v>204</v>
      </c>
      <c r="B1835" s="1">
        <v>0.52083333333333337</v>
      </c>
      <c r="C1835" t="s">
        <v>7</v>
      </c>
      <c r="D1835" t="s">
        <v>8</v>
      </c>
      <c r="E1835" t="s">
        <v>196</v>
      </c>
      <c r="F1835">
        <v>320</v>
      </c>
      <c r="G1835" t="str">
        <f>VLOOKUP(Tabel1[[#This Row],[Gruppe]],Statistikkoder!$A$1:$C$158,2,FALSE)</f>
        <v>    Autocamper &lt; 12 meter                </v>
      </c>
      <c r="H1835">
        <v>1</v>
      </c>
      <c r="I1835">
        <v>2</v>
      </c>
      <c r="J1835">
        <v>10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Autocamper</v>
      </c>
    </row>
    <row r="1836" spans="1:14" x14ac:dyDescent="0.2">
      <c r="A1836" t="s">
        <v>204</v>
      </c>
      <c r="B1836" s="1">
        <v>0.52083333333333337</v>
      </c>
      <c r="C1836" t="s">
        <v>7</v>
      </c>
      <c r="D1836" t="s">
        <v>8</v>
      </c>
      <c r="E1836" t="s">
        <v>196</v>
      </c>
      <c r="F1836">
        <v>330</v>
      </c>
      <c r="G1836" t="str">
        <f>VLOOKUP(Tabel1[[#This Row],[Gruppe]],Statistikkoder!$A$1:$C$158,2,FALSE)</f>
        <v>    Autocamper &lt;  8 meter pensionist      </v>
      </c>
      <c r="H1836">
        <v>2</v>
      </c>
      <c r="I1836">
        <v>3</v>
      </c>
      <c r="J1836">
        <v>16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Autocamper</v>
      </c>
    </row>
    <row r="1837" spans="1:14" x14ac:dyDescent="0.2">
      <c r="A1837" t="s">
        <v>204</v>
      </c>
      <c r="B1837" s="1">
        <v>0.52083333333333337</v>
      </c>
      <c r="C1837" t="s">
        <v>7</v>
      </c>
      <c r="D1837" t="s">
        <v>8</v>
      </c>
      <c r="E1837" t="s">
        <v>196</v>
      </c>
      <c r="F1837">
        <v>340</v>
      </c>
      <c r="G1837" t="str">
        <f>VLOOKUP(Tabel1[[#This Row],[Gruppe]],Statistikkoder!$A$1:$C$158,2,FALSE)</f>
        <v>    Autocamper &lt; 12 meter pensionist      </v>
      </c>
      <c r="H1837">
        <v>1</v>
      </c>
      <c r="I1837">
        <v>2</v>
      </c>
      <c r="J1837">
        <v>10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Autocamper</v>
      </c>
    </row>
    <row r="1838" spans="1:14" x14ac:dyDescent="0.2">
      <c r="A1838" t="s">
        <v>204</v>
      </c>
      <c r="B1838" s="1">
        <v>0.52083333333333337</v>
      </c>
      <c r="C1838" t="s">
        <v>7</v>
      </c>
      <c r="D1838" t="s">
        <v>8</v>
      </c>
      <c r="E1838" t="s">
        <v>196</v>
      </c>
      <c r="F1838">
        <v>410</v>
      </c>
      <c r="G1838" t="str">
        <f>VLOOKUP(Tabel1[[#This Row],[Gruppe]],Statistikkoder!$A$1:$C$158,2,FALSE)</f>
        <v>    MC                                    </v>
      </c>
      <c r="H1838">
        <v>1</v>
      </c>
      <c r="I1838">
        <v>1</v>
      </c>
      <c r="J1838">
        <v>2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MC/Knallert</v>
      </c>
    </row>
    <row r="1839" spans="1:14" x14ac:dyDescent="0.2">
      <c r="A1839" t="s">
        <v>204</v>
      </c>
      <c r="B1839" s="1">
        <v>0.52083333333333337</v>
      </c>
      <c r="C1839" t="s">
        <v>7</v>
      </c>
      <c r="D1839" t="s">
        <v>8</v>
      </c>
      <c r="E1839" t="s">
        <v>196</v>
      </c>
      <c r="F1839">
        <v>420</v>
      </c>
      <c r="G1839" t="str">
        <f>VLOOKUP(Tabel1[[#This Row],[Gruppe]],Statistikkoder!$A$1:$C$158,2,FALSE)</f>
        <v>    MC/Knallert pensionist                </v>
      </c>
      <c r="H1839">
        <v>1</v>
      </c>
      <c r="I1839">
        <v>1</v>
      </c>
      <c r="J1839">
        <v>2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MC/Knallert</v>
      </c>
    </row>
    <row r="1840" spans="1:14" x14ac:dyDescent="0.2">
      <c r="A1840" t="s">
        <v>204</v>
      </c>
      <c r="B1840" s="1">
        <v>0.52083333333333337</v>
      </c>
      <c r="C1840" t="s">
        <v>7</v>
      </c>
      <c r="D1840" t="s">
        <v>8</v>
      </c>
      <c r="E1840" t="s">
        <v>196</v>
      </c>
      <c r="F1840">
        <v>510</v>
      </c>
      <c r="G1840" t="str">
        <f>VLOOKUP(Tabel1[[#This Row],[Gruppe]],Statistikkoder!$A$1:$C$158,2,FALSE)</f>
        <v>    Cykel Voksen                            </v>
      </c>
      <c r="H1840">
        <v>5</v>
      </c>
      <c r="I1840">
        <v>0</v>
      </c>
      <c r="J1840">
        <v>5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Cykel</v>
      </c>
    </row>
    <row r="1841" spans="1:14" x14ac:dyDescent="0.2">
      <c r="A1841" t="s">
        <v>204</v>
      </c>
      <c r="B1841" s="1">
        <v>0.52083333333333337</v>
      </c>
      <c r="C1841" t="s">
        <v>7</v>
      </c>
      <c r="D1841" t="s">
        <v>8</v>
      </c>
      <c r="E1841" t="s">
        <v>196</v>
      </c>
      <c r="F1841">
        <v>620</v>
      </c>
      <c r="G1841" t="str">
        <f>VLOOKUP(Tabel1[[#This Row],[Gruppe]],Statistikkoder!$A$1:$C$158,2,FALSE)</f>
        <v>    Bus &lt; 14 m incl. passagerer              </v>
      </c>
      <c r="H1841">
        <v>1</v>
      </c>
      <c r="I1841">
        <v>61</v>
      </c>
      <c r="J1841">
        <v>14</v>
      </c>
      <c r="K1841">
        <f>IF(AND(Tabel1[[#This Row],[Gruppe]]&gt;=610,Tabel1[[#This Row],[Gruppe]]&lt;=765),Tabel1[[#This Row],[Dækmeter]],0)</f>
        <v>14</v>
      </c>
      <c r="L1841">
        <v>0</v>
      </c>
      <c r="M1841" t="s">
        <v>3</v>
      </c>
      <c r="N1841" t="str">
        <f>VLOOKUP($F1841,Statistikkoder!$A$2:$C$158,3,FALSE)</f>
        <v>Bus</v>
      </c>
    </row>
    <row r="1842" spans="1:14" x14ac:dyDescent="0.2">
      <c r="A1842" t="s">
        <v>204</v>
      </c>
      <c r="B1842" s="1">
        <v>0.52083333333333337</v>
      </c>
      <c r="C1842" t="s">
        <v>7</v>
      </c>
      <c r="D1842" t="s">
        <v>8</v>
      </c>
      <c r="E1842" t="s">
        <v>196</v>
      </c>
      <c r="F1842">
        <v>710</v>
      </c>
      <c r="G1842" t="str">
        <f>VLOOKUP(Tabel1[[#This Row],[Gruppe]],Statistikkoder!$A$1:$C$158,2,FALSE)</f>
        <v>    Forvogn &lt; 10 meter incl. fører          </v>
      </c>
      <c r="H1842">
        <v>1</v>
      </c>
      <c r="I1842">
        <v>1</v>
      </c>
      <c r="J1842">
        <v>10</v>
      </c>
      <c r="K1842">
        <f>IF(AND(Tabel1[[#This Row],[Gruppe]]&gt;=610,Tabel1[[#This Row],[Gruppe]]&lt;=765),Tabel1[[#This Row],[Dækmeter]],0)</f>
        <v>10</v>
      </c>
      <c r="L1842">
        <v>0</v>
      </c>
      <c r="M1842" t="s">
        <v>3</v>
      </c>
      <c r="N1842" t="str">
        <f>VLOOKUP($F1842,Statistikkoder!$A$2:$C$158,3,FALSE)</f>
        <v>Forvogn</v>
      </c>
    </row>
    <row r="1843" spans="1:14" x14ac:dyDescent="0.2">
      <c r="A1843" t="s">
        <v>204</v>
      </c>
      <c r="B1843" s="1">
        <v>0.52083333333333337</v>
      </c>
      <c r="C1843" t="s">
        <v>7</v>
      </c>
      <c r="D1843" t="s">
        <v>8</v>
      </c>
      <c r="E1843" t="s">
        <v>196</v>
      </c>
      <c r="F1843">
        <v>730</v>
      </c>
      <c r="G1843" t="str">
        <f>VLOOKUP(Tabel1[[#This Row],[Gruppe]],Statistikkoder!$A$1:$C$158,2,FALSE)</f>
        <v>    Sættevogn 17 m. max 40 tons            </v>
      </c>
      <c r="H1843">
        <v>2</v>
      </c>
      <c r="I1843">
        <v>2</v>
      </c>
      <c r="J1843">
        <v>36</v>
      </c>
      <c r="K1843">
        <f>IF(AND(Tabel1[[#This Row],[Gruppe]]&gt;=610,Tabel1[[#This Row],[Gruppe]]&lt;=765),Tabel1[[#This Row],[Dækmeter]],0)</f>
        <v>36</v>
      </c>
      <c r="L1843">
        <v>0</v>
      </c>
      <c r="M1843" t="s">
        <v>3</v>
      </c>
      <c r="N1843" t="str">
        <f>VLOOKUP($F1843,Statistikkoder!$A$2:$C$158,3,FALSE)</f>
        <v>Sættevogn</v>
      </c>
    </row>
    <row r="1844" spans="1:14" x14ac:dyDescent="0.2">
      <c r="A1844" t="s">
        <v>204</v>
      </c>
      <c r="B1844" s="1">
        <v>0.52083333333333337</v>
      </c>
      <c r="C1844" t="s">
        <v>7</v>
      </c>
      <c r="D1844" t="s">
        <v>8</v>
      </c>
      <c r="E1844" t="s">
        <v>196</v>
      </c>
      <c r="F1844">
        <v>945</v>
      </c>
      <c r="G1844" t="str">
        <f>VLOOKUP(Tabel1[[#This Row],[Gruppe]],Statistikkoder!$A$1:$C$158,2,FALSE)</f>
        <v xml:space="preserve">    Pendler Bil &lt; 1,95 m                            </v>
      </c>
      <c r="H1844">
        <v>10</v>
      </c>
      <c r="I1844">
        <v>18</v>
      </c>
      <c r="J1844">
        <v>59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Personbil</v>
      </c>
    </row>
    <row r="1845" spans="1:14" x14ac:dyDescent="0.2">
      <c r="A1845" t="s">
        <v>204</v>
      </c>
      <c r="B1845" s="1">
        <v>0.52083333333333337</v>
      </c>
      <c r="C1845" t="s">
        <v>7</v>
      </c>
      <c r="D1845" t="s">
        <v>8</v>
      </c>
      <c r="E1845" t="s">
        <v>196</v>
      </c>
      <c r="F1845">
        <v>996</v>
      </c>
      <c r="G1845" t="str">
        <f>VLOOKUP(Tabel1[[#This Row],[Gruppe]],Statistikkoder!$A$1:$C$158,2,FALSE)</f>
        <v>    Passager i køretøj                            </v>
      </c>
      <c r="H1845">
        <v>556</v>
      </c>
      <c r="I1845">
        <v>556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Passager</v>
      </c>
    </row>
    <row r="1846" spans="1:14" x14ac:dyDescent="0.2">
      <c r="A1846" t="s">
        <v>204</v>
      </c>
      <c r="B1846" s="1">
        <v>0.52083333333333337</v>
      </c>
      <c r="C1846" t="s">
        <v>7</v>
      </c>
      <c r="D1846" t="s">
        <v>8</v>
      </c>
      <c r="E1846" t="s">
        <v>196</v>
      </c>
      <c r="F1846">
        <v>997</v>
      </c>
      <c r="G1846" t="str">
        <f>VLOOKUP(Tabel1[[#This Row],[Gruppe]],Statistikkoder!$A$1:$C$158,2,FALSE)</f>
        <v>    Passager ekstra i bil                          </v>
      </c>
      <c r="H1846">
        <v>16</v>
      </c>
      <c r="I1846">
        <v>16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Passager</v>
      </c>
    </row>
    <row r="1847" spans="1:14" x14ac:dyDescent="0.2">
      <c r="A1847" t="s">
        <v>204</v>
      </c>
      <c r="B1847" s="1">
        <v>0.6875</v>
      </c>
      <c r="C1847" t="s">
        <v>6</v>
      </c>
      <c r="D1847" t="s">
        <v>5</v>
      </c>
      <c r="E1847" t="s">
        <v>196</v>
      </c>
      <c r="F1847">
        <v>10</v>
      </c>
      <c r="G1847" t="str">
        <f>VLOOKUP(Tabel1[[#This Row],[Gruppe]],Statistikkoder!$A$1:$C$158,2,FALSE)</f>
        <v>    Voksen gående                    </v>
      </c>
      <c r="H1847">
        <v>37</v>
      </c>
      <c r="I1847">
        <v>37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 x14ac:dyDescent="0.2">
      <c r="A1848" t="s">
        <v>204</v>
      </c>
      <c r="B1848" s="1">
        <v>0.6875</v>
      </c>
      <c r="C1848" t="s">
        <v>6</v>
      </c>
      <c r="D1848" t="s">
        <v>5</v>
      </c>
      <c r="E1848" t="s">
        <v>196</v>
      </c>
      <c r="F1848">
        <v>14</v>
      </c>
      <c r="G1848" t="str">
        <f>VLOOKUP(Tabel1[[#This Row],[Gruppe]],Statistikkoder!$A$1:$C$158,2,FALSE)</f>
        <v xml:space="preserve">    DSB togrejsende                         </v>
      </c>
      <c r="H1848">
        <v>8</v>
      </c>
      <c r="I1848">
        <v>8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Passager</v>
      </c>
    </row>
    <row r="1849" spans="1:14" x14ac:dyDescent="0.2">
      <c r="A1849" t="s">
        <v>204</v>
      </c>
      <c r="B1849" s="1">
        <v>0.6875</v>
      </c>
      <c r="C1849" t="s">
        <v>6</v>
      </c>
      <c r="D1849" t="s">
        <v>5</v>
      </c>
      <c r="E1849" t="s">
        <v>196</v>
      </c>
      <c r="F1849">
        <v>18</v>
      </c>
      <c r="G1849" t="str">
        <f>VLOOKUP(Tabel1[[#This Row],[Gruppe]],Statistikkoder!$A$1:$C$158,2,FALSE)</f>
        <v xml:space="preserve">    KE Busrejsende                          </v>
      </c>
      <c r="H1849">
        <v>137</v>
      </c>
      <c r="I1849">
        <v>137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Passager</v>
      </c>
    </row>
    <row r="1850" spans="1:14" x14ac:dyDescent="0.2">
      <c r="A1850" t="s">
        <v>204</v>
      </c>
      <c r="B1850" s="1">
        <v>0.6875</v>
      </c>
      <c r="C1850" t="s">
        <v>6</v>
      </c>
      <c r="D1850" t="s">
        <v>5</v>
      </c>
      <c r="E1850" t="s">
        <v>196</v>
      </c>
      <c r="F1850">
        <v>20</v>
      </c>
      <c r="G1850" t="str">
        <f>VLOOKUP(Tabel1[[#This Row],[Gruppe]],Statistikkoder!$A$1:$C$158,2,FALSE)</f>
        <v>    Barn 12-15 år gående              </v>
      </c>
      <c r="H1850">
        <v>3</v>
      </c>
      <c r="I1850">
        <v>3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Passager</v>
      </c>
    </row>
    <row r="1851" spans="1:14" x14ac:dyDescent="0.2">
      <c r="A1851" t="s">
        <v>204</v>
      </c>
      <c r="B1851" s="1">
        <v>0.6875</v>
      </c>
      <c r="C1851" t="s">
        <v>6</v>
      </c>
      <c r="D1851" t="s">
        <v>5</v>
      </c>
      <c r="E1851" t="s">
        <v>196</v>
      </c>
      <c r="F1851">
        <v>30</v>
      </c>
      <c r="G1851" t="str">
        <f>VLOOKUP(Tabel1[[#This Row],[Gruppe]],Statistikkoder!$A$1:$C$158,2,FALSE)</f>
        <v>    Barn  0-11 år gående              </v>
      </c>
      <c r="H1851">
        <v>2</v>
      </c>
      <c r="I1851">
        <v>2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Passager</v>
      </c>
    </row>
    <row r="1852" spans="1:14" x14ac:dyDescent="0.2">
      <c r="A1852" t="s">
        <v>204</v>
      </c>
      <c r="B1852" s="1">
        <v>0.6875</v>
      </c>
      <c r="C1852" t="s">
        <v>6</v>
      </c>
      <c r="D1852" t="s">
        <v>5</v>
      </c>
      <c r="E1852" t="s">
        <v>196</v>
      </c>
      <c r="F1852">
        <v>40</v>
      </c>
      <c r="G1852" t="str">
        <f>VLOOKUP(Tabel1[[#This Row],[Gruppe]],Statistikkoder!$A$1:$C$158,2,FALSE)</f>
        <v>    Pensionist gående                </v>
      </c>
      <c r="H1852">
        <v>14</v>
      </c>
      <c r="I1852">
        <v>14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Passager</v>
      </c>
    </row>
    <row r="1853" spans="1:14" x14ac:dyDescent="0.2">
      <c r="A1853" t="s">
        <v>204</v>
      </c>
      <c r="B1853" s="1">
        <v>0.6875</v>
      </c>
      <c r="C1853" t="s">
        <v>6</v>
      </c>
      <c r="D1853" t="s">
        <v>5</v>
      </c>
      <c r="E1853" t="s">
        <v>196</v>
      </c>
      <c r="F1853">
        <v>110</v>
      </c>
      <c r="G1853" t="str">
        <f>VLOOKUP(Tabel1[[#This Row],[Gruppe]],Statistikkoder!$A$1:$C$158,2,FALSE)</f>
        <v>    Bil &lt; 1,95 m                            </v>
      </c>
      <c r="H1853">
        <v>140</v>
      </c>
      <c r="I1853">
        <v>380</v>
      </c>
      <c r="J1853">
        <v>772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Personbil</v>
      </c>
    </row>
    <row r="1854" spans="1:14" x14ac:dyDescent="0.2">
      <c r="A1854" t="s">
        <v>204</v>
      </c>
      <c r="B1854" s="1">
        <v>0.6875</v>
      </c>
      <c r="C1854" t="s">
        <v>6</v>
      </c>
      <c r="D1854" t="s">
        <v>5</v>
      </c>
      <c r="E1854" t="s">
        <v>196</v>
      </c>
      <c r="F1854">
        <v>115</v>
      </c>
      <c r="G1854" t="str">
        <f>VLOOKUP(Tabel1[[#This Row],[Gruppe]],Statistikkoder!$A$1:$C$158,2,FALSE)</f>
        <v>    Bil &lt; 1,95 m med anhænger                </v>
      </c>
      <c r="H1854">
        <v>1</v>
      </c>
      <c r="I1854">
        <v>5</v>
      </c>
      <c r="J1854">
        <v>5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Personbil</v>
      </c>
    </row>
    <row r="1855" spans="1:14" x14ac:dyDescent="0.2">
      <c r="A1855" t="s">
        <v>204</v>
      </c>
      <c r="B1855" s="1">
        <v>0.6875</v>
      </c>
      <c r="C1855" t="s">
        <v>6</v>
      </c>
      <c r="D1855" t="s">
        <v>5</v>
      </c>
      <c r="E1855" t="s">
        <v>196</v>
      </c>
      <c r="F1855">
        <v>120</v>
      </c>
      <c r="G1855" t="str">
        <f>VLOOKUP(Tabel1[[#This Row],[Gruppe]],Statistikkoder!$A$1:$C$158,2,FALSE)</f>
        <v>    Bil &gt; 1,95 m                            </v>
      </c>
      <c r="H1855">
        <v>11</v>
      </c>
      <c r="I1855">
        <v>22</v>
      </c>
      <c r="J1855">
        <v>66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Personbil</v>
      </c>
    </row>
    <row r="1856" spans="1:14" x14ac:dyDescent="0.2">
      <c r="A1856" t="s">
        <v>204</v>
      </c>
      <c r="B1856" s="1">
        <v>0.6875</v>
      </c>
      <c r="C1856" t="s">
        <v>6</v>
      </c>
      <c r="D1856" t="s">
        <v>5</v>
      </c>
      <c r="E1856" t="s">
        <v>196</v>
      </c>
      <c r="F1856">
        <v>125</v>
      </c>
      <c r="G1856" t="str">
        <f>VLOOKUP(Tabel1[[#This Row],[Gruppe]],Statistikkoder!$A$1:$C$158,2,FALSE)</f>
        <v>    Bil &gt; 1,95 m med anhænger                </v>
      </c>
      <c r="H1856">
        <v>6</v>
      </c>
      <c r="I1856">
        <v>16</v>
      </c>
      <c r="J1856">
        <v>30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Personbil</v>
      </c>
    </row>
    <row r="1857" spans="1:14" x14ac:dyDescent="0.2">
      <c r="A1857" t="s">
        <v>204</v>
      </c>
      <c r="B1857" s="1">
        <v>0.6875</v>
      </c>
      <c r="C1857" t="s">
        <v>6</v>
      </c>
      <c r="D1857" t="s">
        <v>5</v>
      </c>
      <c r="E1857" t="s">
        <v>196</v>
      </c>
      <c r="F1857">
        <v>130</v>
      </c>
      <c r="G1857" t="str">
        <f>VLOOKUP(Tabel1[[#This Row],[Gruppe]],Statistikkoder!$A$1:$C$158,2,FALSE)</f>
        <v>    Bil &lt; 1,95 m pensionist                  </v>
      </c>
      <c r="H1857">
        <v>43</v>
      </c>
      <c r="I1857">
        <v>82</v>
      </c>
      <c r="J1857">
        <v>258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 x14ac:dyDescent="0.2">
      <c r="A1858" t="s">
        <v>204</v>
      </c>
      <c r="B1858" s="1">
        <v>0.6875</v>
      </c>
      <c r="C1858" t="s">
        <v>6</v>
      </c>
      <c r="D1858" t="s">
        <v>5</v>
      </c>
      <c r="E1858" t="s">
        <v>196</v>
      </c>
      <c r="F1858">
        <v>145</v>
      </c>
      <c r="G1858" t="str">
        <f>VLOOKUP(Tabel1[[#This Row],[Gruppe]],Statistikkoder!$A$1:$C$158,2,FALSE)</f>
        <v>    Bil &gt; 1,95 m med anhænger pensionist  </v>
      </c>
      <c r="H1858">
        <v>1</v>
      </c>
      <c r="I1858">
        <v>2</v>
      </c>
      <c r="J1858">
        <v>14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Personbil</v>
      </c>
    </row>
    <row r="1859" spans="1:14" x14ac:dyDescent="0.2">
      <c r="A1859" t="s">
        <v>204</v>
      </c>
      <c r="B1859" s="1">
        <v>0.6875</v>
      </c>
      <c r="C1859" t="s">
        <v>6</v>
      </c>
      <c r="D1859" t="s">
        <v>5</v>
      </c>
      <c r="E1859" t="s">
        <v>196</v>
      </c>
      <c r="F1859">
        <v>150</v>
      </c>
      <c r="G1859" t="str">
        <f>VLOOKUP(Tabel1[[#This Row],[Gruppe]],Statistikkoder!$A$1:$C$158,2,FALSE)</f>
        <v>    Bil &lt; 2,95 m handicap                </v>
      </c>
      <c r="H1859">
        <v>4</v>
      </c>
      <c r="I1859">
        <v>7</v>
      </c>
      <c r="J1859">
        <v>24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Personbil</v>
      </c>
    </row>
    <row r="1860" spans="1:14" x14ac:dyDescent="0.2">
      <c r="A1860" t="s">
        <v>204</v>
      </c>
      <c r="B1860" s="1">
        <v>0.6875</v>
      </c>
      <c r="C1860" t="s">
        <v>6</v>
      </c>
      <c r="D1860" t="s">
        <v>5</v>
      </c>
      <c r="E1860" t="s">
        <v>196</v>
      </c>
      <c r="F1860">
        <v>310</v>
      </c>
      <c r="G1860" t="str">
        <f>VLOOKUP(Tabel1[[#This Row],[Gruppe]],Statistikkoder!$A$1:$C$158,2,FALSE)</f>
        <v>    Autocamper &lt;  8 meter                </v>
      </c>
      <c r="H1860">
        <v>2</v>
      </c>
      <c r="I1860">
        <v>10</v>
      </c>
      <c r="J1860">
        <v>16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Autocamper</v>
      </c>
    </row>
    <row r="1861" spans="1:14" x14ac:dyDescent="0.2">
      <c r="A1861" t="s">
        <v>204</v>
      </c>
      <c r="B1861" s="1">
        <v>0.6875</v>
      </c>
      <c r="C1861" t="s">
        <v>6</v>
      </c>
      <c r="D1861" t="s">
        <v>5</v>
      </c>
      <c r="E1861" t="s">
        <v>196</v>
      </c>
      <c r="F1861">
        <v>330</v>
      </c>
      <c r="G1861" t="str">
        <f>VLOOKUP(Tabel1[[#This Row],[Gruppe]],Statistikkoder!$A$1:$C$158,2,FALSE)</f>
        <v>    Autocamper &lt;  8 meter pensionist      </v>
      </c>
      <c r="H1861">
        <v>3</v>
      </c>
      <c r="I1861">
        <v>6</v>
      </c>
      <c r="J1861">
        <v>24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Autocamper</v>
      </c>
    </row>
    <row r="1862" spans="1:14" x14ac:dyDescent="0.2">
      <c r="A1862" t="s">
        <v>204</v>
      </c>
      <c r="B1862" s="1">
        <v>0.6875</v>
      </c>
      <c r="C1862" t="s">
        <v>6</v>
      </c>
      <c r="D1862" t="s">
        <v>5</v>
      </c>
      <c r="E1862" t="s">
        <v>196</v>
      </c>
      <c r="F1862">
        <v>410</v>
      </c>
      <c r="G1862" t="str">
        <f>VLOOKUP(Tabel1[[#This Row],[Gruppe]],Statistikkoder!$A$1:$C$158,2,FALSE)</f>
        <v>    MC                                    </v>
      </c>
      <c r="H1862">
        <v>5</v>
      </c>
      <c r="I1862">
        <v>8</v>
      </c>
      <c r="J1862">
        <v>10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MC/Knallert</v>
      </c>
    </row>
    <row r="1863" spans="1:14" x14ac:dyDescent="0.2">
      <c r="A1863" t="s">
        <v>204</v>
      </c>
      <c r="B1863" s="1">
        <v>0.6875</v>
      </c>
      <c r="C1863" t="s">
        <v>6</v>
      </c>
      <c r="D1863" t="s">
        <v>5</v>
      </c>
      <c r="E1863" t="s">
        <v>196</v>
      </c>
      <c r="F1863">
        <v>430</v>
      </c>
      <c r="G1863" t="str">
        <f>VLOOKUP(Tabel1[[#This Row],[Gruppe]],Statistikkoder!$A$1:$C$158,2,FALSE)</f>
        <v>    MC/Knallert Sidevogn/anhænger            </v>
      </c>
      <c r="H1863">
        <v>1</v>
      </c>
      <c r="I1863">
        <v>2</v>
      </c>
      <c r="J1863">
        <v>4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MC/Knallert</v>
      </c>
    </row>
    <row r="1864" spans="1:14" x14ac:dyDescent="0.2">
      <c r="A1864" t="s">
        <v>204</v>
      </c>
      <c r="B1864" s="1">
        <v>0.6875</v>
      </c>
      <c r="C1864" t="s">
        <v>6</v>
      </c>
      <c r="D1864" t="s">
        <v>5</v>
      </c>
      <c r="E1864" t="s">
        <v>196</v>
      </c>
      <c r="F1864">
        <v>510</v>
      </c>
      <c r="G1864" t="str">
        <f>VLOOKUP(Tabel1[[#This Row],[Gruppe]],Statistikkoder!$A$1:$C$158,2,FALSE)</f>
        <v>    Cykel Voksen                            </v>
      </c>
      <c r="H1864">
        <v>4</v>
      </c>
      <c r="I1864">
        <v>0</v>
      </c>
      <c r="J1864">
        <v>4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Cykel</v>
      </c>
    </row>
    <row r="1865" spans="1:14" x14ac:dyDescent="0.2">
      <c r="A1865" t="s">
        <v>204</v>
      </c>
      <c r="B1865" s="1">
        <v>0.6875</v>
      </c>
      <c r="C1865" t="s">
        <v>6</v>
      </c>
      <c r="D1865" t="s">
        <v>5</v>
      </c>
      <c r="E1865" t="s">
        <v>196</v>
      </c>
      <c r="F1865">
        <v>620</v>
      </c>
      <c r="G1865" t="str">
        <f>VLOOKUP(Tabel1[[#This Row],[Gruppe]],Statistikkoder!$A$1:$C$158,2,FALSE)</f>
        <v>    Bus &lt; 14 m incl. passagerer              </v>
      </c>
      <c r="H1865">
        <v>1</v>
      </c>
      <c r="I1865">
        <v>51</v>
      </c>
      <c r="J1865">
        <v>14</v>
      </c>
      <c r="K1865">
        <f>IF(AND(Tabel1[[#This Row],[Gruppe]]&gt;=610,Tabel1[[#This Row],[Gruppe]]&lt;=765),Tabel1[[#This Row],[Dækmeter]],0)</f>
        <v>14</v>
      </c>
      <c r="L1865">
        <v>0</v>
      </c>
      <c r="M1865" t="s">
        <v>3</v>
      </c>
      <c r="N1865" t="str">
        <f>VLOOKUP($F1865,Statistikkoder!$A$2:$C$158,3,FALSE)</f>
        <v>Bus</v>
      </c>
    </row>
    <row r="1866" spans="1:14" x14ac:dyDescent="0.2">
      <c r="A1866" t="s">
        <v>204</v>
      </c>
      <c r="B1866" s="1">
        <v>0.6875</v>
      </c>
      <c r="C1866" t="s">
        <v>6</v>
      </c>
      <c r="D1866" t="s">
        <v>5</v>
      </c>
      <c r="E1866" t="s">
        <v>196</v>
      </c>
      <c r="F1866">
        <v>710</v>
      </c>
      <c r="G1866" t="str">
        <f>VLOOKUP(Tabel1[[#This Row],[Gruppe]],Statistikkoder!$A$1:$C$158,2,FALSE)</f>
        <v>    Forvogn &lt; 10 meter incl. fører          </v>
      </c>
      <c r="H1866">
        <v>1</v>
      </c>
      <c r="I1866">
        <v>1</v>
      </c>
      <c r="J1866">
        <v>10</v>
      </c>
      <c r="K1866">
        <f>IF(AND(Tabel1[[#This Row],[Gruppe]]&gt;=610,Tabel1[[#This Row],[Gruppe]]&lt;=765),Tabel1[[#This Row],[Dækmeter]],0)</f>
        <v>10</v>
      </c>
      <c r="L1866">
        <v>0</v>
      </c>
      <c r="M1866" t="s">
        <v>3</v>
      </c>
      <c r="N1866" t="str">
        <f>VLOOKUP($F1866,Statistikkoder!$A$2:$C$158,3,FALSE)</f>
        <v>Forvogn</v>
      </c>
    </row>
    <row r="1867" spans="1:14" x14ac:dyDescent="0.2">
      <c r="A1867" t="s">
        <v>204</v>
      </c>
      <c r="B1867" s="1">
        <v>0.6875</v>
      </c>
      <c r="C1867" t="s">
        <v>6</v>
      </c>
      <c r="D1867" t="s">
        <v>5</v>
      </c>
      <c r="E1867" t="s">
        <v>196</v>
      </c>
      <c r="F1867">
        <v>730</v>
      </c>
      <c r="G1867" t="str">
        <f>VLOOKUP(Tabel1[[#This Row],[Gruppe]],Statistikkoder!$A$1:$C$158,2,FALSE)</f>
        <v>    Sættevogn 17 m. max 40 tons            </v>
      </c>
      <c r="H1867">
        <v>1</v>
      </c>
      <c r="I1867">
        <v>1</v>
      </c>
      <c r="J1867">
        <v>18</v>
      </c>
      <c r="K1867">
        <f>IF(AND(Tabel1[[#This Row],[Gruppe]]&gt;=610,Tabel1[[#This Row],[Gruppe]]&lt;=765),Tabel1[[#This Row],[Dækmeter]],0)</f>
        <v>18</v>
      </c>
      <c r="L1867">
        <v>0</v>
      </c>
      <c r="M1867" t="s">
        <v>3</v>
      </c>
      <c r="N1867" t="str">
        <f>VLOOKUP($F1867,Statistikkoder!$A$2:$C$158,3,FALSE)</f>
        <v>Sættevogn</v>
      </c>
    </row>
    <row r="1868" spans="1:14" x14ac:dyDescent="0.2">
      <c r="A1868" t="s">
        <v>204</v>
      </c>
      <c r="B1868" s="1">
        <v>0.6875</v>
      </c>
      <c r="C1868" t="s">
        <v>6</v>
      </c>
      <c r="D1868" t="s">
        <v>5</v>
      </c>
      <c r="E1868" t="s">
        <v>196</v>
      </c>
      <c r="F1868">
        <v>740</v>
      </c>
      <c r="G1868" t="str">
        <f>VLOOKUP(Tabel1[[#This Row],[Gruppe]],Statistikkoder!$A$1:$C$158,2,FALSE)</f>
        <v>    Vogntog 19 m. max 40 tons                </v>
      </c>
      <c r="H1868">
        <v>1</v>
      </c>
      <c r="I1868">
        <v>1</v>
      </c>
      <c r="J1868">
        <v>20</v>
      </c>
      <c r="K1868">
        <f>IF(AND(Tabel1[[#This Row],[Gruppe]]&gt;=610,Tabel1[[#This Row],[Gruppe]]&lt;=765),Tabel1[[#This Row],[Dækmeter]],0)</f>
        <v>20</v>
      </c>
      <c r="L1868">
        <v>0</v>
      </c>
      <c r="M1868" t="s">
        <v>3</v>
      </c>
      <c r="N1868" t="str">
        <f>VLOOKUP($F1868,Statistikkoder!$A$2:$C$158,3,FALSE)</f>
        <v>Vogntog</v>
      </c>
    </row>
    <row r="1869" spans="1:14" x14ac:dyDescent="0.2">
      <c r="A1869" t="s">
        <v>204</v>
      </c>
      <c r="B1869" s="1">
        <v>0.6875</v>
      </c>
      <c r="C1869" t="s">
        <v>6</v>
      </c>
      <c r="D1869" t="s">
        <v>5</v>
      </c>
      <c r="E1869" t="s">
        <v>196</v>
      </c>
      <c r="F1869">
        <v>940</v>
      </c>
      <c r="G1869" t="str">
        <f>VLOOKUP(Tabel1[[#This Row],[Gruppe]],Statistikkoder!$A$1:$C$158,2,FALSE)</f>
        <v>    Pendler Gående Værnepligtig                    </v>
      </c>
      <c r="H1869">
        <v>1</v>
      </c>
      <c r="I1869">
        <v>1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Passager</v>
      </c>
    </row>
    <row r="1870" spans="1:14" x14ac:dyDescent="0.2">
      <c r="A1870" t="s">
        <v>204</v>
      </c>
      <c r="B1870" s="1">
        <v>0.6875</v>
      </c>
      <c r="C1870" t="s">
        <v>6</v>
      </c>
      <c r="D1870" t="s">
        <v>5</v>
      </c>
      <c r="E1870" t="s">
        <v>196</v>
      </c>
      <c r="F1870">
        <v>945</v>
      </c>
      <c r="G1870" t="str">
        <f>VLOOKUP(Tabel1[[#This Row],[Gruppe]],Statistikkoder!$A$1:$C$158,2,FALSE)</f>
        <v xml:space="preserve">    Pendler Bil &lt; 1,95 m                            </v>
      </c>
      <c r="H1870">
        <v>14</v>
      </c>
      <c r="I1870">
        <v>33</v>
      </c>
      <c r="J1870">
        <v>82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Personbil</v>
      </c>
    </row>
    <row r="1871" spans="1:14" x14ac:dyDescent="0.2">
      <c r="A1871" t="s">
        <v>204</v>
      </c>
      <c r="B1871" s="1">
        <v>0.6875</v>
      </c>
      <c r="C1871" t="s">
        <v>6</v>
      </c>
      <c r="D1871" t="s">
        <v>5</v>
      </c>
      <c r="E1871" t="s">
        <v>196</v>
      </c>
      <c r="F1871">
        <v>950</v>
      </c>
      <c r="G1871" t="str">
        <f>VLOOKUP(Tabel1[[#This Row],[Gruppe]],Statistikkoder!$A$1:$C$158,2,FALSE)</f>
        <v>    Pendler Bil &gt; 1,95 m                            </v>
      </c>
      <c r="H1871">
        <v>2</v>
      </c>
      <c r="I1871">
        <v>2</v>
      </c>
      <c r="J1871">
        <v>10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Personbil</v>
      </c>
    </row>
    <row r="1872" spans="1:14" x14ac:dyDescent="0.2">
      <c r="A1872" t="s">
        <v>204</v>
      </c>
      <c r="B1872" s="1">
        <v>0.6875</v>
      </c>
      <c r="C1872" t="s">
        <v>6</v>
      </c>
      <c r="D1872" t="s">
        <v>5</v>
      </c>
      <c r="E1872" t="s">
        <v>196</v>
      </c>
      <c r="F1872">
        <v>996</v>
      </c>
      <c r="G1872" t="str">
        <f>VLOOKUP(Tabel1[[#This Row],[Gruppe]],Statistikkoder!$A$1:$C$158,2,FALSE)</f>
        <v>    Passager i køretøj                            </v>
      </c>
      <c r="H1872">
        <v>629</v>
      </c>
      <c r="I1872">
        <v>629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Passager</v>
      </c>
    </row>
    <row r="1873" spans="1:14" x14ac:dyDescent="0.2">
      <c r="A1873" t="s">
        <v>204</v>
      </c>
      <c r="B1873" s="1">
        <v>0.6875</v>
      </c>
      <c r="C1873" t="s">
        <v>6</v>
      </c>
      <c r="D1873" t="s">
        <v>5</v>
      </c>
      <c r="E1873" t="s">
        <v>196</v>
      </c>
      <c r="F1873">
        <v>997</v>
      </c>
      <c r="G1873" t="str">
        <f>VLOOKUP(Tabel1[[#This Row],[Gruppe]],Statistikkoder!$A$1:$C$158,2,FALSE)</f>
        <v>    Passager ekstra i bil                          </v>
      </c>
      <c r="H1873">
        <v>21</v>
      </c>
      <c r="I1873">
        <v>21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Passager</v>
      </c>
    </row>
    <row r="1874" spans="1:14" x14ac:dyDescent="0.2">
      <c r="A1874" t="s">
        <v>204</v>
      </c>
      <c r="B1874" s="1">
        <v>0.70833333333333337</v>
      </c>
      <c r="C1874" t="s">
        <v>4</v>
      </c>
      <c r="D1874" t="s">
        <v>5</v>
      </c>
      <c r="E1874" t="s">
        <v>2</v>
      </c>
      <c r="F1874">
        <v>10</v>
      </c>
      <c r="G1874" t="str">
        <f>VLOOKUP(Tabel1[[#This Row],[Gruppe]],Statistikkoder!$A$1:$C$158,2,FALSE)</f>
        <v>    Voksen gående                    </v>
      </c>
      <c r="H1874">
        <v>10</v>
      </c>
      <c r="I1874">
        <v>10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Passager</v>
      </c>
    </row>
    <row r="1875" spans="1:14" x14ac:dyDescent="0.2">
      <c r="A1875" t="s">
        <v>204</v>
      </c>
      <c r="B1875" s="1">
        <v>0.70833333333333337</v>
      </c>
      <c r="C1875" t="s">
        <v>4</v>
      </c>
      <c r="D1875" t="s">
        <v>5</v>
      </c>
      <c r="E1875" t="s">
        <v>2</v>
      </c>
      <c r="F1875">
        <v>40</v>
      </c>
      <c r="G1875" t="str">
        <f>VLOOKUP(Tabel1[[#This Row],[Gruppe]],Statistikkoder!$A$1:$C$158,2,FALSE)</f>
        <v>    Pensionist gående                </v>
      </c>
      <c r="H1875">
        <v>3</v>
      </c>
      <c r="I1875">
        <v>3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Passager</v>
      </c>
    </row>
    <row r="1876" spans="1:14" x14ac:dyDescent="0.2">
      <c r="A1876" t="s">
        <v>204</v>
      </c>
      <c r="B1876" s="1">
        <v>0.70833333333333337</v>
      </c>
      <c r="C1876" t="s">
        <v>4</v>
      </c>
      <c r="D1876" t="s">
        <v>5</v>
      </c>
      <c r="E1876" t="s">
        <v>2</v>
      </c>
      <c r="F1876">
        <v>100</v>
      </c>
      <c r="G1876" t="str">
        <f>VLOOKUP(Tabel1[[#This Row],[Gruppe]],Statistikkoder!$A$1:$C$158,2,FALSE)</f>
        <v>    Køje                            </v>
      </c>
      <c r="H1876">
        <v>1</v>
      </c>
      <c r="I1876">
        <v>0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Kahyt</v>
      </c>
    </row>
    <row r="1877" spans="1:14" x14ac:dyDescent="0.2">
      <c r="A1877" t="s">
        <v>204</v>
      </c>
      <c r="B1877" s="1">
        <v>0.70833333333333337</v>
      </c>
      <c r="C1877" t="s">
        <v>4</v>
      </c>
      <c r="D1877" t="s">
        <v>5</v>
      </c>
      <c r="E1877" t="s">
        <v>2</v>
      </c>
      <c r="F1877">
        <v>101</v>
      </c>
      <c r="G1877" t="str">
        <f>VLOOKUP(Tabel1[[#This Row],[Gruppe]],Statistikkoder!$A$1:$C$158,2,FALSE)</f>
        <v>    Kahyt                            </v>
      </c>
      <c r="H1877">
        <v>4</v>
      </c>
      <c r="I1877">
        <v>0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Kahyt</v>
      </c>
    </row>
    <row r="1878" spans="1:14" x14ac:dyDescent="0.2">
      <c r="A1878" t="s">
        <v>204</v>
      </c>
      <c r="B1878" s="1">
        <v>0.70833333333333337</v>
      </c>
      <c r="C1878" t="s">
        <v>4</v>
      </c>
      <c r="D1878" t="s">
        <v>5</v>
      </c>
      <c r="E1878" t="s">
        <v>2</v>
      </c>
      <c r="F1878">
        <v>105</v>
      </c>
      <c r="G1878" t="str">
        <f>VLOOKUP(Tabel1[[#This Row],[Gruppe]],Statistikkoder!$A$1:$C$158,2,FALSE)</f>
        <v>    Bil                              </v>
      </c>
      <c r="H1878">
        <v>30</v>
      </c>
      <c r="I1878">
        <v>72</v>
      </c>
      <c r="J1878">
        <v>150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Personbil</v>
      </c>
    </row>
    <row r="1879" spans="1:14" x14ac:dyDescent="0.2">
      <c r="A1879" t="s">
        <v>204</v>
      </c>
      <c r="B1879" s="1">
        <v>0.70833333333333337</v>
      </c>
      <c r="C1879" t="s">
        <v>4</v>
      </c>
      <c r="D1879" t="s">
        <v>5</v>
      </c>
      <c r="E1879" t="s">
        <v>2</v>
      </c>
      <c r="F1879">
        <v>106</v>
      </c>
      <c r="G1879" t="str">
        <f>VLOOKUP(Tabel1[[#This Row],[Gruppe]],Statistikkoder!$A$1:$C$158,2,FALSE)</f>
        <v>    Bil Pensionist                  </v>
      </c>
      <c r="H1879">
        <v>1</v>
      </c>
      <c r="I1879">
        <v>2</v>
      </c>
      <c r="J1879">
        <v>5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Personbil</v>
      </c>
    </row>
    <row r="1880" spans="1:14" x14ac:dyDescent="0.2">
      <c r="A1880" t="s">
        <v>204</v>
      </c>
      <c r="B1880" s="1">
        <v>0.70833333333333337</v>
      </c>
      <c r="C1880" t="s">
        <v>4</v>
      </c>
      <c r="D1880" t="s">
        <v>5</v>
      </c>
      <c r="E1880" t="s">
        <v>2</v>
      </c>
      <c r="F1880">
        <v>107</v>
      </c>
      <c r="G1880" t="str">
        <f>VLOOKUP(Tabel1[[#This Row],[Gruppe]],Statistikkoder!$A$1:$C$158,2,FALSE)</f>
        <v>    Bil Handicap                    </v>
      </c>
      <c r="H1880">
        <v>2</v>
      </c>
      <c r="I1880">
        <v>4</v>
      </c>
      <c r="J1880">
        <v>10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Personbil</v>
      </c>
    </row>
    <row r="1881" spans="1:14" x14ac:dyDescent="0.2">
      <c r="A1881" t="s">
        <v>204</v>
      </c>
      <c r="B1881" s="1">
        <v>0.70833333333333337</v>
      </c>
      <c r="C1881" t="s">
        <v>4</v>
      </c>
      <c r="D1881" t="s">
        <v>5</v>
      </c>
      <c r="E1881" t="s">
        <v>2</v>
      </c>
      <c r="F1881">
        <v>116</v>
      </c>
      <c r="G1881" t="str">
        <f>VLOOKUP(Tabel1[[#This Row],[Gruppe]],Statistikkoder!$A$1:$C$158,2,FALSE)</f>
        <v>    Bil med anhænger                        </v>
      </c>
      <c r="H1881">
        <v>3</v>
      </c>
      <c r="I1881">
        <v>12</v>
      </c>
      <c r="J1881">
        <v>15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Personbil</v>
      </c>
    </row>
    <row r="1882" spans="1:14" x14ac:dyDescent="0.2">
      <c r="A1882" t="s">
        <v>204</v>
      </c>
      <c r="B1882" s="1">
        <v>0.70833333333333337</v>
      </c>
      <c r="C1882" t="s">
        <v>4</v>
      </c>
      <c r="D1882" t="s">
        <v>5</v>
      </c>
      <c r="E1882" t="s">
        <v>2</v>
      </c>
      <c r="F1882">
        <v>310</v>
      </c>
      <c r="G1882" t="str">
        <f>VLOOKUP(Tabel1[[#This Row],[Gruppe]],Statistikkoder!$A$1:$C$158,2,FALSE)</f>
        <v>    Autocamper &lt;  8 meter                </v>
      </c>
      <c r="H1882">
        <v>1</v>
      </c>
      <c r="I1882">
        <v>2</v>
      </c>
      <c r="J1882">
        <v>8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Autocamper</v>
      </c>
    </row>
    <row r="1883" spans="1:14" x14ac:dyDescent="0.2">
      <c r="A1883" t="s">
        <v>204</v>
      </c>
      <c r="B1883" s="1">
        <v>0.70833333333333337</v>
      </c>
      <c r="C1883" t="s">
        <v>4</v>
      </c>
      <c r="D1883" t="s">
        <v>5</v>
      </c>
      <c r="E1883" t="s">
        <v>2</v>
      </c>
      <c r="F1883">
        <v>410</v>
      </c>
      <c r="G1883" t="str">
        <f>VLOOKUP(Tabel1[[#This Row],[Gruppe]],Statistikkoder!$A$1:$C$158,2,FALSE)</f>
        <v>    MC                                    </v>
      </c>
      <c r="H1883">
        <v>1</v>
      </c>
      <c r="I1883">
        <v>1</v>
      </c>
      <c r="J1883">
        <v>2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MC/Knallert</v>
      </c>
    </row>
    <row r="1884" spans="1:14" x14ac:dyDescent="0.2">
      <c r="A1884" t="s">
        <v>204</v>
      </c>
      <c r="B1884" s="1">
        <v>0.70833333333333337</v>
      </c>
      <c r="C1884" t="s">
        <v>4</v>
      </c>
      <c r="D1884" t="s">
        <v>5</v>
      </c>
      <c r="E1884" t="s">
        <v>2</v>
      </c>
      <c r="F1884">
        <v>510</v>
      </c>
      <c r="G1884" t="str">
        <f>VLOOKUP(Tabel1[[#This Row],[Gruppe]],Statistikkoder!$A$1:$C$158,2,FALSE)</f>
        <v>    Cykel Voksen                            </v>
      </c>
      <c r="H1884">
        <v>2</v>
      </c>
      <c r="I1884">
        <v>0</v>
      </c>
      <c r="J1884">
        <v>2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Cykel</v>
      </c>
    </row>
    <row r="1885" spans="1:14" x14ac:dyDescent="0.2">
      <c r="A1885" t="s">
        <v>204</v>
      </c>
      <c r="B1885" s="1">
        <v>0.70833333333333337</v>
      </c>
      <c r="C1885" t="s">
        <v>4</v>
      </c>
      <c r="D1885" t="s">
        <v>5</v>
      </c>
      <c r="E1885" t="s">
        <v>2</v>
      </c>
      <c r="F1885">
        <v>710</v>
      </c>
      <c r="G1885" t="str">
        <f>VLOOKUP(Tabel1[[#This Row],[Gruppe]],Statistikkoder!$A$1:$C$158,2,FALSE)</f>
        <v>    Forvogn &lt; 10 meter incl. fører          </v>
      </c>
      <c r="H1885">
        <v>3</v>
      </c>
      <c r="I1885">
        <v>2</v>
      </c>
      <c r="J1885">
        <v>30</v>
      </c>
      <c r="K1885">
        <f>IF(AND(Tabel1[[#This Row],[Gruppe]]&gt;=610,Tabel1[[#This Row],[Gruppe]]&lt;=765),Tabel1[[#This Row],[Dækmeter]],0)</f>
        <v>30</v>
      </c>
      <c r="L1885">
        <v>0</v>
      </c>
      <c r="M1885" t="s">
        <v>3</v>
      </c>
      <c r="N1885" t="str">
        <f>VLOOKUP($F1885,Statistikkoder!$A$2:$C$158,3,FALSE)</f>
        <v>Forvogn</v>
      </c>
    </row>
    <row r="1886" spans="1:14" x14ac:dyDescent="0.2">
      <c r="A1886" t="s">
        <v>204</v>
      </c>
      <c r="B1886" s="1">
        <v>0.70833333333333337</v>
      </c>
      <c r="C1886" t="s">
        <v>4</v>
      </c>
      <c r="D1886" t="s">
        <v>5</v>
      </c>
      <c r="E1886" t="s">
        <v>2</v>
      </c>
      <c r="F1886">
        <v>720</v>
      </c>
      <c r="G1886" t="str">
        <f>VLOOKUP(Tabel1[[#This Row],[Gruppe]],Statistikkoder!$A$1:$C$158,2,FALSE)</f>
        <v>    Forvogn &gt; 10 meter incl. fører          </v>
      </c>
      <c r="H1886">
        <v>12</v>
      </c>
      <c r="I1886">
        <v>1</v>
      </c>
      <c r="J1886">
        <v>144</v>
      </c>
      <c r="K1886">
        <f>IF(AND(Tabel1[[#This Row],[Gruppe]]&gt;=610,Tabel1[[#This Row],[Gruppe]]&lt;=765),Tabel1[[#This Row],[Dækmeter]],0)</f>
        <v>144</v>
      </c>
      <c r="L1886">
        <v>0</v>
      </c>
      <c r="M1886" t="s">
        <v>3</v>
      </c>
      <c r="N1886" t="str">
        <f>VLOOKUP($F1886,Statistikkoder!$A$2:$C$158,3,FALSE)</f>
        <v>Forvogn</v>
      </c>
    </row>
    <row r="1887" spans="1:14" x14ac:dyDescent="0.2">
      <c r="A1887" t="s">
        <v>204</v>
      </c>
      <c r="B1887" s="1">
        <v>0.70833333333333337</v>
      </c>
      <c r="C1887" t="s">
        <v>4</v>
      </c>
      <c r="D1887" t="s">
        <v>5</v>
      </c>
      <c r="E1887" t="s">
        <v>2</v>
      </c>
      <c r="F1887">
        <v>730</v>
      </c>
      <c r="G1887" t="str">
        <f>VLOOKUP(Tabel1[[#This Row],[Gruppe]],Statistikkoder!$A$1:$C$158,2,FALSE)</f>
        <v>    Sættevogn 17 m. max 40 tons            </v>
      </c>
      <c r="H1887">
        <v>1</v>
      </c>
      <c r="I1887">
        <v>2</v>
      </c>
      <c r="J1887">
        <v>18</v>
      </c>
      <c r="K1887">
        <f>IF(AND(Tabel1[[#This Row],[Gruppe]]&gt;=610,Tabel1[[#This Row],[Gruppe]]&lt;=765),Tabel1[[#This Row],[Dækmeter]],0)</f>
        <v>18</v>
      </c>
      <c r="L1887">
        <v>0</v>
      </c>
      <c r="M1887" t="s">
        <v>3</v>
      </c>
      <c r="N1887" t="str">
        <f>VLOOKUP($F1887,Statistikkoder!$A$2:$C$158,3,FALSE)</f>
        <v>Sættevogn</v>
      </c>
    </row>
    <row r="1888" spans="1:14" x14ac:dyDescent="0.2">
      <c r="A1888" t="s">
        <v>204</v>
      </c>
      <c r="B1888" s="1">
        <v>0.70833333333333337</v>
      </c>
      <c r="C1888" t="s">
        <v>4</v>
      </c>
      <c r="D1888" t="s">
        <v>5</v>
      </c>
      <c r="E1888" t="s">
        <v>2</v>
      </c>
      <c r="F1888">
        <v>740</v>
      </c>
      <c r="G1888" t="str">
        <f>VLOOKUP(Tabel1[[#This Row],[Gruppe]],Statistikkoder!$A$1:$C$158,2,FALSE)</f>
        <v>    Vogntog 19 m. max 40 tons                </v>
      </c>
      <c r="H1888">
        <v>1</v>
      </c>
      <c r="I1888">
        <v>1</v>
      </c>
      <c r="J1888">
        <v>20</v>
      </c>
      <c r="K1888">
        <f>IF(AND(Tabel1[[#This Row],[Gruppe]]&gt;=610,Tabel1[[#This Row],[Gruppe]]&lt;=765),Tabel1[[#This Row],[Dækmeter]],0)</f>
        <v>20</v>
      </c>
      <c r="L1888">
        <v>0</v>
      </c>
      <c r="M1888">
        <v>2</v>
      </c>
      <c r="N1888" t="str">
        <f>VLOOKUP($F1888,Statistikkoder!$A$2:$C$158,3,FALSE)</f>
        <v>Vogntog</v>
      </c>
    </row>
    <row r="1889" spans="1:14" x14ac:dyDescent="0.2">
      <c r="A1889" t="s">
        <v>204</v>
      </c>
      <c r="B1889" s="1">
        <v>0.70833333333333337</v>
      </c>
      <c r="C1889" t="s">
        <v>4</v>
      </c>
      <c r="D1889" t="s">
        <v>5</v>
      </c>
      <c r="E1889" t="s">
        <v>2</v>
      </c>
      <c r="F1889">
        <v>750</v>
      </c>
      <c r="G1889" t="str">
        <f>VLOOKUP(Tabel1[[#This Row],[Gruppe]],Statistikkoder!$A$1:$C$158,2,FALSE)</f>
        <v>    Løstrailer m/håndtering 34 tons        </v>
      </c>
      <c r="H1889">
        <v>49</v>
      </c>
      <c r="I1889">
        <v>0</v>
      </c>
      <c r="J1889">
        <v>735</v>
      </c>
      <c r="K1889">
        <f>IF(AND(Tabel1[[#This Row],[Gruppe]]&gt;=610,Tabel1[[#This Row],[Gruppe]]&lt;=765),Tabel1[[#This Row],[Dækmeter]],0)</f>
        <v>735</v>
      </c>
      <c r="L1889">
        <v>2</v>
      </c>
      <c r="M1889">
        <v>9</v>
      </c>
      <c r="N1889" t="str">
        <f>VLOOKUP($F1889,Statistikkoder!$A$2:$C$158,3,FALSE)</f>
        <v>Løstrailer</v>
      </c>
    </row>
    <row r="1890" spans="1:14" x14ac:dyDescent="0.2">
      <c r="A1890" t="s">
        <v>204</v>
      </c>
      <c r="B1890" s="1">
        <v>0.70833333333333337</v>
      </c>
      <c r="C1890" t="s">
        <v>4</v>
      </c>
      <c r="D1890" t="s">
        <v>5</v>
      </c>
      <c r="E1890" t="s">
        <v>2</v>
      </c>
      <c r="F1890">
        <v>760</v>
      </c>
      <c r="G1890" t="str">
        <f>VLOOKUP(Tabel1[[#This Row],[Gruppe]],Statistikkoder!$A$1:$C$158,2,FALSE)</f>
        <v>    Løstrailer m/håndtering 34 tons, Haste  </v>
      </c>
      <c r="H1890">
        <v>11</v>
      </c>
      <c r="I1890">
        <v>0</v>
      </c>
      <c r="J1890">
        <v>165</v>
      </c>
      <c r="K1890">
        <f>IF(AND(Tabel1[[#This Row],[Gruppe]]&gt;=610,Tabel1[[#This Row],[Gruppe]]&lt;=765),Tabel1[[#This Row],[Dækmeter]],0)</f>
        <v>165</v>
      </c>
      <c r="L1890">
        <v>0</v>
      </c>
      <c r="M1890" t="s">
        <v>3</v>
      </c>
      <c r="N1890" t="str">
        <f>VLOOKUP($F1890,Statistikkoder!$A$2:$C$158,3,FALSE)</f>
        <v>Løstrailer</v>
      </c>
    </row>
    <row r="1891" spans="1:14" x14ac:dyDescent="0.2">
      <c r="A1891" t="s">
        <v>204</v>
      </c>
      <c r="B1891" s="1">
        <v>0.70833333333333337</v>
      </c>
      <c r="C1891" t="s">
        <v>4</v>
      </c>
      <c r="D1891" t="s">
        <v>5</v>
      </c>
      <c r="E1891" t="s">
        <v>2</v>
      </c>
      <c r="F1891">
        <v>765</v>
      </c>
      <c r="G1891" t="str">
        <f>VLOOKUP(Tabel1[[#This Row],[Gruppe]],Statistikkoder!$A$1:$C$158,2,FALSE)</f>
        <v>    Specialtransport                        </v>
      </c>
      <c r="H1891">
        <v>1</v>
      </c>
      <c r="I1891">
        <v>1</v>
      </c>
      <c r="J1891">
        <v>10</v>
      </c>
      <c r="K1891">
        <f>IF(AND(Tabel1[[#This Row],[Gruppe]]&gt;=610,Tabel1[[#This Row],[Gruppe]]&lt;=765),Tabel1[[#This Row],[Dækmeter]],0)</f>
        <v>10</v>
      </c>
      <c r="L1891">
        <v>0</v>
      </c>
      <c r="M1891" t="s">
        <v>3</v>
      </c>
      <c r="N1891" t="str">
        <f>VLOOKUP($F1891,Statistikkoder!$A$2:$C$158,3,FALSE)</f>
        <v>Specialtransport</v>
      </c>
    </row>
    <row r="1892" spans="1:14" x14ac:dyDescent="0.2">
      <c r="A1892" t="s">
        <v>204</v>
      </c>
      <c r="B1892" s="1">
        <v>0.70833333333333337</v>
      </c>
      <c r="C1892" t="s">
        <v>4</v>
      </c>
      <c r="D1892" t="s">
        <v>5</v>
      </c>
      <c r="E1892" t="s">
        <v>2</v>
      </c>
      <c r="F1892">
        <v>945</v>
      </c>
      <c r="G1892" t="str">
        <f>VLOOKUP(Tabel1[[#This Row],[Gruppe]],Statistikkoder!$A$1:$C$158,2,FALSE)</f>
        <v xml:space="preserve">    Pendler Bil &lt; 1,95 m                            </v>
      </c>
      <c r="H1892">
        <v>2</v>
      </c>
      <c r="I1892">
        <v>4</v>
      </c>
      <c r="J1892">
        <v>12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204</v>
      </c>
      <c r="B1893" s="1">
        <v>0.70833333333333337</v>
      </c>
      <c r="C1893" t="s">
        <v>4</v>
      </c>
      <c r="D1893" t="s">
        <v>5</v>
      </c>
      <c r="E1893" t="s">
        <v>2</v>
      </c>
      <c r="F1893">
        <v>996</v>
      </c>
      <c r="G1893" t="str">
        <f>VLOOKUP(Tabel1[[#This Row],[Gruppe]],Statistikkoder!$A$1:$C$158,2,FALSE)</f>
        <v>    Passager i køretøj                            </v>
      </c>
      <c r="H1893">
        <v>104</v>
      </c>
      <c r="I1893">
        <v>104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 x14ac:dyDescent="0.2">
      <c r="A1894" t="s">
        <v>204</v>
      </c>
      <c r="B1894" s="1">
        <v>0.70833333333333337</v>
      </c>
      <c r="C1894" t="s">
        <v>4</v>
      </c>
      <c r="D1894" t="s">
        <v>5</v>
      </c>
      <c r="E1894" t="s">
        <v>2</v>
      </c>
      <c r="F1894">
        <v>997</v>
      </c>
      <c r="G1894" t="str">
        <f>VLOOKUP(Tabel1[[#This Row],[Gruppe]],Statistikkoder!$A$1:$C$158,2,FALSE)</f>
        <v>    Passager ekstra i bil                          </v>
      </c>
      <c r="H1894">
        <v>6</v>
      </c>
      <c r="I1894">
        <v>6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 x14ac:dyDescent="0.2">
      <c r="A1895" t="s">
        <v>204</v>
      </c>
      <c r="B1895" s="1">
        <v>0.77083333333333337</v>
      </c>
      <c r="C1895" t="s">
        <v>7</v>
      </c>
      <c r="D1895" t="s">
        <v>8</v>
      </c>
      <c r="E1895" t="s">
        <v>196</v>
      </c>
      <c r="F1895">
        <v>10</v>
      </c>
      <c r="G1895" t="str">
        <f>VLOOKUP(Tabel1[[#This Row],[Gruppe]],Statistikkoder!$A$1:$C$158,2,FALSE)</f>
        <v>    Voksen gående                    </v>
      </c>
      <c r="H1895">
        <v>34</v>
      </c>
      <c r="I1895">
        <v>34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Passager</v>
      </c>
    </row>
    <row r="1896" spans="1:14" x14ac:dyDescent="0.2">
      <c r="A1896" t="s">
        <v>204</v>
      </c>
      <c r="B1896" s="1">
        <v>0.77083333333333337</v>
      </c>
      <c r="C1896" t="s">
        <v>7</v>
      </c>
      <c r="D1896" t="s">
        <v>8</v>
      </c>
      <c r="E1896" t="s">
        <v>196</v>
      </c>
      <c r="F1896">
        <v>14</v>
      </c>
      <c r="G1896" t="str">
        <f>VLOOKUP(Tabel1[[#This Row],[Gruppe]],Statistikkoder!$A$1:$C$158,2,FALSE)</f>
        <v xml:space="preserve">    DSB togrejsende                         </v>
      </c>
      <c r="H1896">
        <v>7</v>
      </c>
      <c r="I1896">
        <v>7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Passager</v>
      </c>
    </row>
    <row r="1897" spans="1:14" x14ac:dyDescent="0.2">
      <c r="A1897" t="s">
        <v>204</v>
      </c>
      <c r="B1897" s="1">
        <v>0.77083333333333337</v>
      </c>
      <c r="C1897" t="s">
        <v>7</v>
      </c>
      <c r="D1897" t="s">
        <v>8</v>
      </c>
      <c r="E1897" t="s">
        <v>196</v>
      </c>
      <c r="F1897">
        <v>18</v>
      </c>
      <c r="G1897" t="str">
        <f>VLOOKUP(Tabel1[[#This Row],[Gruppe]],Statistikkoder!$A$1:$C$158,2,FALSE)</f>
        <v xml:space="preserve">    KE Busrejsende                          </v>
      </c>
      <c r="H1897">
        <v>115</v>
      </c>
      <c r="I1897">
        <v>115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Passager</v>
      </c>
    </row>
    <row r="1898" spans="1:14" x14ac:dyDescent="0.2">
      <c r="A1898" t="s">
        <v>204</v>
      </c>
      <c r="B1898" s="1">
        <v>0.77083333333333337</v>
      </c>
      <c r="C1898" t="s">
        <v>7</v>
      </c>
      <c r="D1898" t="s">
        <v>8</v>
      </c>
      <c r="E1898" t="s">
        <v>196</v>
      </c>
      <c r="F1898">
        <v>20</v>
      </c>
      <c r="G1898" t="str">
        <f>VLOOKUP(Tabel1[[#This Row],[Gruppe]],Statistikkoder!$A$1:$C$158,2,FALSE)</f>
        <v>    Barn 12-15 år gående              </v>
      </c>
      <c r="H1898">
        <v>3</v>
      </c>
      <c r="I1898">
        <v>3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Passager</v>
      </c>
    </row>
    <row r="1899" spans="1:14" x14ac:dyDescent="0.2">
      <c r="A1899" t="s">
        <v>204</v>
      </c>
      <c r="B1899" s="1">
        <v>0.77083333333333337</v>
      </c>
      <c r="C1899" t="s">
        <v>7</v>
      </c>
      <c r="D1899" t="s">
        <v>8</v>
      </c>
      <c r="E1899" t="s">
        <v>196</v>
      </c>
      <c r="F1899">
        <v>30</v>
      </c>
      <c r="G1899" t="str">
        <f>VLOOKUP(Tabel1[[#This Row],[Gruppe]],Statistikkoder!$A$1:$C$158,2,FALSE)</f>
        <v>    Barn  0-11 år gående              </v>
      </c>
      <c r="H1899">
        <v>5</v>
      </c>
      <c r="I1899">
        <v>5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Passager</v>
      </c>
    </row>
    <row r="1900" spans="1:14" x14ac:dyDescent="0.2">
      <c r="A1900" t="s">
        <v>204</v>
      </c>
      <c r="B1900" s="1">
        <v>0.77083333333333337</v>
      </c>
      <c r="C1900" t="s">
        <v>7</v>
      </c>
      <c r="D1900" t="s">
        <v>8</v>
      </c>
      <c r="E1900" t="s">
        <v>196</v>
      </c>
      <c r="F1900">
        <v>40</v>
      </c>
      <c r="G1900" t="str">
        <f>VLOOKUP(Tabel1[[#This Row],[Gruppe]],Statistikkoder!$A$1:$C$158,2,FALSE)</f>
        <v>    Pensionist gående                </v>
      </c>
      <c r="H1900">
        <v>8</v>
      </c>
      <c r="I1900">
        <v>8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Passager</v>
      </c>
    </row>
    <row r="1901" spans="1:14" x14ac:dyDescent="0.2">
      <c r="A1901" t="s">
        <v>204</v>
      </c>
      <c r="B1901" s="1">
        <v>0.77083333333333337</v>
      </c>
      <c r="C1901" t="s">
        <v>7</v>
      </c>
      <c r="D1901" t="s">
        <v>8</v>
      </c>
      <c r="E1901" t="s">
        <v>196</v>
      </c>
      <c r="F1901">
        <v>110</v>
      </c>
      <c r="G1901" t="str">
        <f>VLOOKUP(Tabel1[[#This Row],[Gruppe]],Statistikkoder!$A$1:$C$158,2,FALSE)</f>
        <v>    Bil &lt; 1,95 m                            </v>
      </c>
      <c r="H1901">
        <v>106</v>
      </c>
      <c r="I1901">
        <v>286</v>
      </c>
      <c r="J1901">
        <v>547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Personbil</v>
      </c>
    </row>
    <row r="1902" spans="1:14" x14ac:dyDescent="0.2">
      <c r="A1902" t="s">
        <v>204</v>
      </c>
      <c r="B1902" s="1">
        <v>0.77083333333333337</v>
      </c>
      <c r="C1902" t="s">
        <v>7</v>
      </c>
      <c r="D1902" t="s">
        <v>8</v>
      </c>
      <c r="E1902" t="s">
        <v>196</v>
      </c>
      <c r="F1902">
        <v>114</v>
      </c>
      <c r="G1902" t="str">
        <f>VLOOKUP(Tabel1[[#This Row],[Gruppe]],Statistikkoder!$A$1:$C$158,2,FALSE)</f>
        <v>    Bil Fribillet                            </v>
      </c>
      <c r="H1902">
        <v>1</v>
      </c>
      <c r="I1902">
        <v>4</v>
      </c>
      <c r="J1902">
        <v>6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Personbil</v>
      </c>
    </row>
    <row r="1903" spans="1:14" x14ac:dyDescent="0.2">
      <c r="A1903" t="s">
        <v>204</v>
      </c>
      <c r="B1903" s="1">
        <v>0.77083333333333337</v>
      </c>
      <c r="C1903" t="s">
        <v>7</v>
      </c>
      <c r="D1903" t="s">
        <v>8</v>
      </c>
      <c r="E1903" t="s">
        <v>196</v>
      </c>
      <c r="F1903">
        <v>115</v>
      </c>
      <c r="G1903" t="str">
        <f>VLOOKUP(Tabel1[[#This Row],[Gruppe]],Statistikkoder!$A$1:$C$158,2,FALSE)</f>
        <v>    Bil &lt; 1,95 m med anhænger                </v>
      </c>
      <c r="H1903">
        <v>3</v>
      </c>
      <c r="I1903">
        <v>4</v>
      </c>
      <c r="J1903">
        <v>15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Personbil</v>
      </c>
    </row>
    <row r="1904" spans="1:14" x14ac:dyDescent="0.2">
      <c r="A1904" t="s">
        <v>204</v>
      </c>
      <c r="B1904" s="1">
        <v>0.77083333333333337</v>
      </c>
      <c r="C1904" t="s">
        <v>7</v>
      </c>
      <c r="D1904" t="s">
        <v>8</v>
      </c>
      <c r="E1904" t="s">
        <v>196</v>
      </c>
      <c r="F1904">
        <v>125</v>
      </c>
      <c r="G1904" t="str">
        <f>VLOOKUP(Tabel1[[#This Row],[Gruppe]],Statistikkoder!$A$1:$C$158,2,FALSE)</f>
        <v>    Bil &gt; 1,95 m med anhænger                </v>
      </c>
      <c r="H1904">
        <v>5</v>
      </c>
      <c r="I1904">
        <v>11</v>
      </c>
      <c r="J1904">
        <v>25</v>
      </c>
      <c r="K1904">
        <f>IF(AND(Tabel1[[#This Row],[Gruppe]]&gt;=610,Tabel1[[#This Row],[Gruppe]]&lt;=765),Tabel1[[#This Row],[Dækmeter]],0)</f>
        <v>0</v>
      </c>
      <c r="L1904" s="17">
        <v>0</v>
      </c>
      <c r="M1904" s="19" t="s">
        <v>3</v>
      </c>
      <c r="N1904" t="str">
        <f>VLOOKUP($F1904,Statistikkoder!$A$2:$C$158,3,FALSE)</f>
        <v>Personbil</v>
      </c>
    </row>
    <row r="1905" spans="1:14" x14ac:dyDescent="0.2">
      <c r="A1905" t="s">
        <v>204</v>
      </c>
      <c r="B1905" s="1">
        <v>0.77083333333333337</v>
      </c>
      <c r="C1905" t="s">
        <v>7</v>
      </c>
      <c r="D1905" t="s">
        <v>8</v>
      </c>
      <c r="E1905" t="s">
        <v>196</v>
      </c>
      <c r="F1905">
        <v>130</v>
      </c>
      <c r="G1905" t="str">
        <f>VLOOKUP(Tabel1[[#This Row],[Gruppe]],Statistikkoder!$A$1:$C$158,2,FALSE)</f>
        <v>    Bil &lt; 1,95 m pensionist                  </v>
      </c>
      <c r="H1905">
        <v>43</v>
      </c>
      <c r="I1905">
        <v>76</v>
      </c>
      <c r="J1905">
        <v>258</v>
      </c>
      <c r="K1905">
        <f>IF(AND(Tabel1[[#This Row],[Gruppe]]&gt;=610,Tabel1[[#This Row],[Gruppe]]&lt;=765),Tabel1[[#This Row],[Dækmeter]],0)</f>
        <v>0</v>
      </c>
      <c r="L1905" s="17">
        <v>0</v>
      </c>
      <c r="M1905" s="19" t="s">
        <v>3</v>
      </c>
      <c r="N1905" t="str">
        <f>VLOOKUP($F1905,Statistikkoder!$A$2:$C$158,3,FALSE)</f>
        <v>Personbil</v>
      </c>
    </row>
    <row r="1906" spans="1:14" x14ac:dyDescent="0.2">
      <c r="A1906" t="s">
        <v>204</v>
      </c>
      <c r="B1906" s="1">
        <v>0.77083333333333337</v>
      </c>
      <c r="C1906" t="s">
        <v>7</v>
      </c>
      <c r="D1906" t="s">
        <v>8</v>
      </c>
      <c r="E1906" t="s">
        <v>196</v>
      </c>
      <c r="F1906">
        <v>140</v>
      </c>
      <c r="G1906" t="str">
        <f>VLOOKUP(Tabel1[[#This Row],[Gruppe]],Statistikkoder!$A$1:$C$158,2,FALSE)</f>
        <v>    Bil &gt; 1,95 m pensionist              </v>
      </c>
      <c r="H1906">
        <v>3</v>
      </c>
      <c r="I1906">
        <v>5</v>
      </c>
      <c r="J1906">
        <v>18</v>
      </c>
      <c r="K1906">
        <f>IF(AND(Tabel1[[#This Row],[Gruppe]]&gt;=610,Tabel1[[#This Row],[Gruppe]]&lt;=765),Tabel1[[#This Row],[Dækmeter]],0)</f>
        <v>0</v>
      </c>
      <c r="L1906" s="17">
        <v>0</v>
      </c>
      <c r="M1906" s="19" t="s">
        <v>3</v>
      </c>
      <c r="N1906" t="str">
        <f>VLOOKUP($F1906,Statistikkoder!$A$2:$C$158,3,FALSE)</f>
        <v>Personbil</v>
      </c>
    </row>
    <row r="1907" spans="1:14" x14ac:dyDescent="0.2">
      <c r="A1907" t="s">
        <v>204</v>
      </c>
      <c r="B1907" s="1">
        <v>0.77083333333333337</v>
      </c>
      <c r="C1907" t="s">
        <v>7</v>
      </c>
      <c r="D1907" t="s">
        <v>8</v>
      </c>
      <c r="E1907" t="s">
        <v>196</v>
      </c>
      <c r="F1907">
        <v>150</v>
      </c>
      <c r="G1907" t="str">
        <f>VLOOKUP(Tabel1[[#This Row],[Gruppe]],Statistikkoder!$A$1:$C$158,2,FALSE)</f>
        <v>    Bil &lt; 2,95 m handicap                </v>
      </c>
      <c r="H1907">
        <v>2</v>
      </c>
      <c r="I1907">
        <v>4</v>
      </c>
      <c r="J1907">
        <v>12</v>
      </c>
      <c r="K1907">
        <f>IF(AND(Tabel1[[#This Row],[Gruppe]]&gt;=610,Tabel1[[#This Row],[Gruppe]]&lt;=765),Tabel1[[#This Row],[Dækmeter]],0)</f>
        <v>0</v>
      </c>
      <c r="L1907" s="17">
        <v>0</v>
      </c>
      <c r="M1907" s="19" t="s">
        <v>3</v>
      </c>
      <c r="N1907" t="str">
        <f>VLOOKUP($F1907,Statistikkoder!$A$2:$C$158,3,FALSE)</f>
        <v>Personbil</v>
      </c>
    </row>
    <row r="1908" spans="1:14" x14ac:dyDescent="0.2">
      <c r="A1908" t="s">
        <v>204</v>
      </c>
      <c r="B1908" s="1">
        <v>0.77083333333333337</v>
      </c>
      <c r="C1908" t="s">
        <v>7</v>
      </c>
      <c r="D1908" t="s">
        <v>8</v>
      </c>
      <c r="E1908" t="s">
        <v>196</v>
      </c>
      <c r="F1908">
        <v>310</v>
      </c>
      <c r="G1908" t="str">
        <f>VLOOKUP(Tabel1[[#This Row],[Gruppe]],Statistikkoder!$A$1:$C$158,2,FALSE)</f>
        <v>    Autocamper &lt;  8 meter                </v>
      </c>
      <c r="H1908">
        <v>3</v>
      </c>
      <c r="I1908">
        <v>9</v>
      </c>
      <c r="J1908">
        <v>24</v>
      </c>
      <c r="K1908">
        <f>IF(AND(Tabel1[[#This Row],[Gruppe]]&gt;=610,Tabel1[[#This Row],[Gruppe]]&lt;=765),Tabel1[[#This Row],[Dækmeter]],0)</f>
        <v>0</v>
      </c>
      <c r="L1908" s="17">
        <v>0</v>
      </c>
      <c r="M1908" s="19" t="s">
        <v>3</v>
      </c>
      <c r="N1908" t="str">
        <f>VLOOKUP($F1908,Statistikkoder!$A$2:$C$158,3,FALSE)</f>
        <v>Autocamper</v>
      </c>
    </row>
    <row r="1909" spans="1:14" x14ac:dyDescent="0.2">
      <c r="A1909" t="s">
        <v>204</v>
      </c>
      <c r="B1909" s="1">
        <v>0.77083333333333337</v>
      </c>
      <c r="C1909" t="s">
        <v>7</v>
      </c>
      <c r="D1909" t="s">
        <v>8</v>
      </c>
      <c r="E1909" t="s">
        <v>196</v>
      </c>
      <c r="F1909">
        <v>330</v>
      </c>
      <c r="G1909" t="str">
        <f>VLOOKUP(Tabel1[[#This Row],[Gruppe]],Statistikkoder!$A$1:$C$158,2,FALSE)</f>
        <v>    Autocamper &lt;  8 meter pensionist      </v>
      </c>
      <c r="H1909">
        <v>3</v>
      </c>
      <c r="I1909">
        <v>6</v>
      </c>
      <c r="J1909">
        <v>24</v>
      </c>
      <c r="K1909">
        <f>IF(AND(Tabel1[[#This Row],[Gruppe]]&gt;=610,Tabel1[[#This Row],[Gruppe]]&lt;=765),Tabel1[[#This Row],[Dækmeter]],0)</f>
        <v>0</v>
      </c>
      <c r="L1909" s="17">
        <v>0</v>
      </c>
      <c r="M1909" s="19" t="s">
        <v>3</v>
      </c>
      <c r="N1909" t="str">
        <f>VLOOKUP($F1909,Statistikkoder!$A$2:$C$158,3,FALSE)</f>
        <v>Autocamper</v>
      </c>
    </row>
    <row r="1910" spans="1:14" x14ac:dyDescent="0.2">
      <c r="A1910" t="s">
        <v>204</v>
      </c>
      <c r="B1910" s="1">
        <v>0.77083333333333337</v>
      </c>
      <c r="C1910" t="s">
        <v>7</v>
      </c>
      <c r="D1910" t="s">
        <v>8</v>
      </c>
      <c r="E1910" t="s">
        <v>196</v>
      </c>
      <c r="F1910">
        <v>510</v>
      </c>
      <c r="G1910" t="str">
        <f>VLOOKUP(Tabel1[[#This Row],[Gruppe]],Statistikkoder!$A$1:$C$158,2,FALSE)</f>
        <v>    Cykel Voksen                            </v>
      </c>
      <c r="H1910">
        <v>6</v>
      </c>
      <c r="I1910">
        <v>0</v>
      </c>
      <c r="J1910">
        <v>6</v>
      </c>
      <c r="K1910">
        <f>IF(AND(Tabel1[[#This Row],[Gruppe]]&gt;=610,Tabel1[[#This Row],[Gruppe]]&lt;=765),Tabel1[[#This Row],[Dækmeter]],0)</f>
        <v>0</v>
      </c>
      <c r="L1910" s="17">
        <v>0</v>
      </c>
      <c r="M1910" s="19" t="s">
        <v>3</v>
      </c>
      <c r="N1910" t="str">
        <f>VLOOKUP($F1910,Statistikkoder!$A$2:$C$158,3,FALSE)</f>
        <v>Cykel</v>
      </c>
    </row>
    <row r="1911" spans="1:14" x14ac:dyDescent="0.2">
      <c r="A1911" t="s">
        <v>204</v>
      </c>
      <c r="B1911" s="1">
        <v>0.77083333333333337</v>
      </c>
      <c r="C1911" t="s">
        <v>7</v>
      </c>
      <c r="D1911" t="s">
        <v>8</v>
      </c>
      <c r="E1911" t="s">
        <v>196</v>
      </c>
      <c r="F1911">
        <v>620</v>
      </c>
      <c r="G1911" t="str">
        <f>VLOOKUP(Tabel1[[#This Row],[Gruppe]],Statistikkoder!$A$1:$C$158,2,FALSE)</f>
        <v>    Bus &lt; 14 m incl. passagerer              </v>
      </c>
      <c r="H1911">
        <v>2</v>
      </c>
      <c r="I1911">
        <v>78</v>
      </c>
      <c r="J1911">
        <v>28</v>
      </c>
      <c r="K1911">
        <f>IF(AND(Tabel1[[#This Row],[Gruppe]]&gt;=610,Tabel1[[#This Row],[Gruppe]]&lt;=765),Tabel1[[#This Row],[Dækmeter]],0)</f>
        <v>28</v>
      </c>
      <c r="L1911" s="17">
        <v>0</v>
      </c>
      <c r="M1911" s="19" t="s">
        <v>3</v>
      </c>
      <c r="N1911" t="str">
        <f>VLOOKUP($F1911,Statistikkoder!$A$2:$C$158,3,FALSE)</f>
        <v>Bus</v>
      </c>
    </row>
    <row r="1912" spans="1:14" x14ac:dyDescent="0.2">
      <c r="A1912" t="s">
        <v>204</v>
      </c>
      <c r="B1912" s="1">
        <v>0.77083333333333337</v>
      </c>
      <c r="C1912" t="s">
        <v>7</v>
      </c>
      <c r="D1912" t="s">
        <v>8</v>
      </c>
      <c r="E1912" t="s">
        <v>196</v>
      </c>
      <c r="F1912">
        <v>640</v>
      </c>
      <c r="G1912" t="str">
        <f>VLOOKUP(Tabel1[[#This Row],[Gruppe]],Statistikkoder!$A$1:$C$158,2,FALSE)</f>
        <v>    Anhænger til bus                        </v>
      </c>
      <c r="H1912">
        <v>1</v>
      </c>
      <c r="I1912">
        <v>0</v>
      </c>
      <c r="J1912">
        <v>6</v>
      </c>
      <c r="K1912">
        <f>IF(AND(Tabel1[[#This Row],[Gruppe]]&gt;=610,Tabel1[[#This Row],[Gruppe]]&lt;=765),Tabel1[[#This Row],[Dækmeter]],0)</f>
        <v>6</v>
      </c>
      <c r="L1912" s="17">
        <v>0</v>
      </c>
      <c r="M1912" s="19" t="s">
        <v>3</v>
      </c>
      <c r="N1912" t="str">
        <f>VLOOKUP($F1912,Statistikkoder!$A$2:$C$158,3,FALSE)</f>
        <v>Anhænger</v>
      </c>
    </row>
    <row r="1913" spans="1:14" x14ac:dyDescent="0.2">
      <c r="A1913" t="s">
        <v>204</v>
      </c>
      <c r="B1913" s="1">
        <v>0.77083333333333337</v>
      </c>
      <c r="C1913" t="s">
        <v>7</v>
      </c>
      <c r="D1913" t="s">
        <v>8</v>
      </c>
      <c r="E1913" t="s">
        <v>196</v>
      </c>
      <c r="F1913">
        <v>730</v>
      </c>
      <c r="G1913" t="str">
        <f>VLOOKUP(Tabel1[[#This Row],[Gruppe]],Statistikkoder!$A$1:$C$158,2,FALSE)</f>
        <v>    Sættevogn 17 m. max 40 tons            </v>
      </c>
      <c r="H1913">
        <v>3</v>
      </c>
      <c r="I1913">
        <v>3</v>
      </c>
      <c r="J1913">
        <v>54</v>
      </c>
      <c r="K1913">
        <f>IF(AND(Tabel1[[#This Row],[Gruppe]]&gt;=610,Tabel1[[#This Row],[Gruppe]]&lt;=765),Tabel1[[#This Row],[Dækmeter]],0)</f>
        <v>54</v>
      </c>
      <c r="L1913" s="17">
        <v>0</v>
      </c>
      <c r="M1913" s="19" t="s">
        <v>3</v>
      </c>
      <c r="N1913" t="str">
        <f>VLOOKUP($F1913,Statistikkoder!$A$2:$C$158,3,FALSE)</f>
        <v>Sættevogn</v>
      </c>
    </row>
    <row r="1914" spans="1:14" x14ac:dyDescent="0.2">
      <c r="A1914" t="s">
        <v>204</v>
      </c>
      <c r="B1914" s="1">
        <v>0.77083333333333337</v>
      </c>
      <c r="C1914" t="s">
        <v>7</v>
      </c>
      <c r="D1914" t="s">
        <v>8</v>
      </c>
      <c r="E1914" t="s">
        <v>196</v>
      </c>
      <c r="F1914">
        <v>740</v>
      </c>
      <c r="G1914" t="str">
        <f>VLOOKUP(Tabel1[[#This Row],[Gruppe]],Statistikkoder!$A$1:$C$158,2,FALSE)</f>
        <v>    Vogntog 19 m. max 40 tons                </v>
      </c>
      <c r="H1914">
        <v>1</v>
      </c>
      <c r="I1914">
        <v>1</v>
      </c>
      <c r="J1914">
        <v>20</v>
      </c>
      <c r="K1914">
        <f>IF(AND(Tabel1[[#This Row],[Gruppe]]&gt;=610,Tabel1[[#This Row],[Gruppe]]&lt;=765),Tabel1[[#This Row],[Dækmeter]],0)</f>
        <v>20</v>
      </c>
      <c r="L1914" s="17">
        <v>0</v>
      </c>
      <c r="M1914" s="19" t="s">
        <v>3</v>
      </c>
      <c r="N1914" t="str">
        <f>VLOOKUP($F1914,Statistikkoder!$A$2:$C$158,3,FALSE)</f>
        <v>Vogntog</v>
      </c>
    </row>
    <row r="1915" spans="1:14" x14ac:dyDescent="0.2">
      <c r="A1915" t="s">
        <v>204</v>
      </c>
      <c r="B1915" s="1">
        <v>0.77083333333333337</v>
      </c>
      <c r="C1915" t="s">
        <v>7</v>
      </c>
      <c r="D1915" t="s">
        <v>8</v>
      </c>
      <c r="E1915" t="s">
        <v>196</v>
      </c>
      <c r="F1915">
        <v>930</v>
      </c>
      <c r="G1915" t="str">
        <f>VLOOKUP(Tabel1[[#This Row],[Gruppe]],Statistikkoder!$A$1:$C$158,2,FALSE)</f>
        <v>    Pendler Gående Voksen                    </v>
      </c>
      <c r="H1915">
        <v>1</v>
      </c>
      <c r="I1915">
        <v>1</v>
      </c>
      <c r="J1915">
        <v>0</v>
      </c>
      <c r="K1915">
        <f>IF(AND(Tabel1[[#This Row],[Gruppe]]&gt;=610,Tabel1[[#This Row],[Gruppe]]&lt;=765),Tabel1[[#This Row],[Dækmeter]],0)</f>
        <v>0</v>
      </c>
      <c r="L1915" s="17">
        <v>0</v>
      </c>
      <c r="M1915" s="19" t="s">
        <v>3</v>
      </c>
      <c r="N1915" t="str">
        <f>VLOOKUP($F1915,Statistikkoder!$A$2:$C$158,3,FALSE)</f>
        <v>Passager</v>
      </c>
    </row>
    <row r="1916" spans="1:14" x14ac:dyDescent="0.2">
      <c r="A1916" t="s">
        <v>204</v>
      </c>
      <c r="B1916" s="1">
        <v>0.77083333333333337</v>
      </c>
      <c r="C1916" t="s">
        <v>7</v>
      </c>
      <c r="D1916" t="s">
        <v>8</v>
      </c>
      <c r="E1916" t="s">
        <v>196</v>
      </c>
      <c r="F1916">
        <v>945</v>
      </c>
      <c r="G1916" t="str">
        <f>VLOOKUP(Tabel1[[#This Row],[Gruppe]],Statistikkoder!$A$1:$C$158,2,FALSE)</f>
        <v xml:space="preserve">    Pendler Bil &lt; 1,95 m                            </v>
      </c>
      <c r="H1916">
        <v>26</v>
      </c>
      <c r="I1916">
        <v>44</v>
      </c>
      <c r="J1916">
        <v>155</v>
      </c>
      <c r="K1916">
        <f>IF(AND(Tabel1[[#This Row],[Gruppe]]&gt;=610,Tabel1[[#This Row],[Gruppe]]&lt;=765),Tabel1[[#This Row],[Dækmeter]],0)</f>
        <v>0</v>
      </c>
      <c r="L1916" s="17">
        <v>0</v>
      </c>
      <c r="M1916" s="19" t="s">
        <v>3</v>
      </c>
      <c r="N1916" t="str">
        <f>VLOOKUP($F1916,Statistikkoder!$A$2:$C$158,3,FALSE)</f>
        <v>Personbil</v>
      </c>
    </row>
    <row r="1917" spans="1:14" x14ac:dyDescent="0.2">
      <c r="A1917" t="s">
        <v>204</v>
      </c>
      <c r="B1917" s="1">
        <v>0.77083333333333337</v>
      </c>
      <c r="C1917" t="s">
        <v>7</v>
      </c>
      <c r="D1917" t="s">
        <v>8</v>
      </c>
      <c r="E1917" t="s">
        <v>196</v>
      </c>
      <c r="F1917">
        <v>996</v>
      </c>
      <c r="G1917" t="str">
        <f>VLOOKUP(Tabel1[[#This Row],[Gruppe]],Statistikkoder!$A$1:$C$158,2,FALSE)</f>
        <v>    Passager i køretøj                            </v>
      </c>
      <c r="H1917">
        <v>531</v>
      </c>
      <c r="I1917">
        <v>531</v>
      </c>
      <c r="J1917">
        <v>0</v>
      </c>
      <c r="K1917">
        <f>IF(AND(Tabel1[[#This Row],[Gruppe]]&gt;=610,Tabel1[[#This Row],[Gruppe]]&lt;=765),Tabel1[[#This Row],[Dækmeter]],0)</f>
        <v>0</v>
      </c>
      <c r="L1917" s="17">
        <v>0</v>
      </c>
      <c r="M1917" s="19" t="s">
        <v>3</v>
      </c>
      <c r="N1917" t="str">
        <f>VLOOKUP($F1917,Statistikkoder!$A$2:$C$158,3,FALSE)</f>
        <v>Passager</v>
      </c>
    </row>
    <row r="1918" spans="1:14" x14ac:dyDescent="0.2">
      <c r="A1918" t="s">
        <v>204</v>
      </c>
      <c r="B1918" s="1">
        <v>0.77083333333333337</v>
      </c>
      <c r="C1918" t="s">
        <v>7</v>
      </c>
      <c r="D1918" t="s">
        <v>8</v>
      </c>
      <c r="E1918" t="s">
        <v>196</v>
      </c>
      <c r="F1918">
        <v>997</v>
      </c>
      <c r="G1918" t="str">
        <f>VLOOKUP(Tabel1[[#This Row],[Gruppe]],Statistikkoder!$A$1:$C$158,2,FALSE)</f>
        <v>    Passager ekstra i bil                          </v>
      </c>
      <c r="H1918">
        <v>13</v>
      </c>
      <c r="I1918">
        <v>13</v>
      </c>
      <c r="J1918">
        <v>0</v>
      </c>
      <c r="K1918">
        <f>IF(AND(Tabel1[[#This Row],[Gruppe]]&gt;=610,Tabel1[[#This Row],[Gruppe]]&lt;=765),Tabel1[[#This Row],[Dækmeter]],0)</f>
        <v>0</v>
      </c>
      <c r="L1918" s="17">
        <v>0</v>
      </c>
      <c r="M1918" s="19" t="s">
        <v>3</v>
      </c>
      <c r="N1918" t="str">
        <f>VLOOKUP($F1918,Statistikkoder!$A$2:$C$158,3,FALSE)</f>
        <v>Passager</v>
      </c>
    </row>
    <row r="1919" spans="1:14" x14ac:dyDescent="0.2">
      <c r="A1919" t="s">
        <v>204</v>
      </c>
      <c r="B1919" s="1">
        <v>0.85416666666666663</v>
      </c>
      <c r="C1919" t="s">
        <v>6</v>
      </c>
      <c r="D1919" t="s">
        <v>5</v>
      </c>
      <c r="E1919" t="s">
        <v>196</v>
      </c>
      <c r="F1919">
        <v>10</v>
      </c>
      <c r="G1919" t="str">
        <f>VLOOKUP(Tabel1[[#This Row],[Gruppe]],Statistikkoder!$A$1:$C$158,2,FALSE)</f>
        <v>    Voksen gående                    </v>
      </c>
      <c r="H1919">
        <v>15</v>
      </c>
      <c r="I1919">
        <v>15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Passager</v>
      </c>
    </row>
    <row r="1920" spans="1:14" x14ac:dyDescent="0.2">
      <c r="A1920" t="s">
        <v>204</v>
      </c>
      <c r="B1920" s="1">
        <v>0.85416666666666663</v>
      </c>
      <c r="C1920" t="s">
        <v>6</v>
      </c>
      <c r="D1920" t="s">
        <v>5</v>
      </c>
      <c r="E1920" t="s">
        <v>196</v>
      </c>
      <c r="F1920">
        <v>14</v>
      </c>
      <c r="G1920" t="str">
        <f>VLOOKUP(Tabel1[[#This Row],[Gruppe]],Statistikkoder!$A$1:$C$158,2,FALSE)</f>
        <v xml:space="preserve">    DSB togrejsende                         </v>
      </c>
      <c r="H1920">
        <v>2</v>
      </c>
      <c r="I1920">
        <v>2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Passager</v>
      </c>
    </row>
    <row r="1921" spans="1:14" x14ac:dyDescent="0.2">
      <c r="A1921" t="s">
        <v>204</v>
      </c>
      <c r="B1921" s="1">
        <v>0.85416666666666663</v>
      </c>
      <c r="C1921" t="s">
        <v>6</v>
      </c>
      <c r="D1921" t="s">
        <v>5</v>
      </c>
      <c r="E1921" t="s">
        <v>196</v>
      </c>
      <c r="F1921">
        <v>18</v>
      </c>
      <c r="G1921" t="str">
        <f>VLOOKUP(Tabel1[[#This Row],[Gruppe]],Statistikkoder!$A$1:$C$158,2,FALSE)</f>
        <v xml:space="preserve">    KE Busrejsende                          </v>
      </c>
      <c r="H1921">
        <v>37</v>
      </c>
      <c r="I1921">
        <v>37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Passager</v>
      </c>
    </row>
    <row r="1922" spans="1:14" x14ac:dyDescent="0.2">
      <c r="A1922" t="s">
        <v>204</v>
      </c>
      <c r="B1922" s="1">
        <v>0.85416666666666663</v>
      </c>
      <c r="C1922" t="s">
        <v>6</v>
      </c>
      <c r="D1922" t="s">
        <v>5</v>
      </c>
      <c r="E1922" t="s">
        <v>196</v>
      </c>
      <c r="F1922">
        <v>30</v>
      </c>
      <c r="G1922" t="str">
        <f>VLOOKUP(Tabel1[[#This Row],[Gruppe]],Statistikkoder!$A$1:$C$158,2,FALSE)</f>
        <v>    Barn  0-11 år gående              </v>
      </c>
      <c r="H1922">
        <v>1</v>
      </c>
      <c r="I1922">
        <v>1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204</v>
      </c>
      <c r="B1923" s="1">
        <v>0.85416666666666663</v>
      </c>
      <c r="C1923" t="s">
        <v>6</v>
      </c>
      <c r="D1923" t="s">
        <v>5</v>
      </c>
      <c r="E1923" t="s">
        <v>196</v>
      </c>
      <c r="F1923">
        <v>40</v>
      </c>
      <c r="G1923" t="str">
        <f>VLOOKUP(Tabel1[[#This Row],[Gruppe]],Statistikkoder!$A$1:$C$158,2,FALSE)</f>
        <v>    Pensionist gående                </v>
      </c>
      <c r="H1923">
        <v>4</v>
      </c>
      <c r="I1923">
        <v>4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204</v>
      </c>
      <c r="B1924" s="1">
        <v>0.85416666666666663</v>
      </c>
      <c r="C1924" t="s">
        <v>6</v>
      </c>
      <c r="D1924" t="s">
        <v>5</v>
      </c>
      <c r="E1924" t="s">
        <v>196</v>
      </c>
      <c r="F1924">
        <v>110</v>
      </c>
      <c r="G1924" t="str">
        <f>VLOOKUP(Tabel1[[#This Row],[Gruppe]],Statistikkoder!$A$1:$C$158,2,FALSE)</f>
        <v>    Bil &lt; 1,95 m                            </v>
      </c>
      <c r="H1924">
        <v>94</v>
      </c>
      <c r="I1924">
        <v>233</v>
      </c>
      <c r="J1924">
        <v>478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 x14ac:dyDescent="0.2">
      <c r="A1925" t="s">
        <v>204</v>
      </c>
      <c r="B1925" s="1">
        <v>0.85416666666666663</v>
      </c>
      <c r="C1925" t="s">
        <v>6</v>
      </c>
      <c r="D1925" t="s">
        <v>5</v>
      </c>
      <c r="E1925" t="s">
        <v>196</v>
      </c>
      <c r="F1925">
        <v>114</v>
      </c>
      <c r="G1925" t="str">
        <f>VLOOKUP(Tabel1[[#This Row],[Gruppe]],Statistikkoder!$A$1:$C$158,2,FALSE)</f>
        <v>    Bil Fribillet                            </v>
      </c>
      <c r="H1925">
        <v>1</v>
      </c>
      <c r="I1925">
        <v>4</v>
      </c>
      <c r="J1925">
        <v>6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 x14ac:dyDescent="0.2">
      <c r="A1926" t="s">
        <v>204</v>
      </c>
      <c r="B1926" s="1">
        <v>0.85416666666666663</v>
      </c>
      <c r="C1926" t="s">
        <v>6</v>
      </c>
      <c r="D1926" t="s">
        <v>5</v>
      </c>
      <c r="E1926" t="s">
        <v>196</v>
      </c>
      <c r="F1926">
        <v>115</v>
      </c>
      <c r="G1926" t="str">
        <f>VLOOKUP(Tabel1[[#This Row],[Gruppe]],Statistikkoder!$A$1:$C$158,2,FALSE)</f>
        <v>    Bil &lt; 1,95 m med anhænger                </v>
      </c>
      <c r="H1926">
        <v>2</v>
      </c>
      <c r="I1926">
        <v>5</v>
      </c>
      <c r="J1926">
        <v>10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 x14ac:dyDescent="0.2">
      <c r="A1927" t="s">
        <v>204</v>
      </c>
      <c r="B1927" s="1">
        <v>0.85416666666666663</v>
      </c>
      <c r="C1927" t="s">
        <v>6</v>
      </c>
      <c r="D1927" t="s">
        <v>5</v>
      </c>
      <c r="E1927" t="s">
        <v>196</v>
      </c>
      <c r="F1927">
        <v>120</v>
      </c>
      <c r="G1927" t="str">
        <f>VLOOKUP(Tabel1[[#This Row],[Gruppe]],Statistikkoder!$A$1:$C$158,2,FALSE)</f>
        <v>    Bil &gt; 1,95 m                            </v>
      </c>
      <c r="H1927">
        <v>6</v>
      </c>
      <c r="I1927">
        <v>21</v>
      </c>
      <c r="J1927">
        <v>36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 x14ac:dyDescent="0.2">
      <c r="A1928" t="s">
        <v>204</v>
      </c>
      <c r="B1928" s="1">
        <v>0.85416666666666663</v>
      </c>
      <c r="C1928" t="s">
        <v>6</v>
      </c>
      <c r="D1928" t="s">
        <v>5</v>
      </c>
      <c r="E1928" t="s">
        <v>196</v>
      </c>
      <c r="F1928">
        <v>125</v>
      </c>
      <c r="G1928" t="str">
        <f>VLOOKUP(Tabel1[[#This Row],[Gruppe]],Statistikkoder!$A$1:$C$158,2,FALSE)</f>
        <v>    Bil &gt; 1,95 m med anhænger                </v>
      </c>
      <c r="H1928">
        <v>1</v>
      </c>
      <c r="I1928">
        <v>3</v>
      </c>
      <c r="J1928">
        <v>5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204</v>
      </c>
      <c r="B1929" s="1">
        <v>0.85416666666666663</v>
      </c>
      <c r="C1929" t="s">
        <v>6</v>
      </c>
      <c r="D1929" t="s">
        <v>5</v>
      </c>
      <c r="E1929" t="s">
        <v>196</v>
      </c>
      <c r="F1929">
        <v>130</v>
      </c>
      <c r="G1929" t="str">
        <f>VLOOKUP(Tabel1[[#This Row],[Gruppe]],Statistikkoder!$A$1:$C$158,2,FALSE)</f>
        <v>    Bil &lt; 1,95 m pensionist                  </v>
      </c>
      <c r="H1929">
        <v>12</v>
      </c>
      <c r="I1929">
        <v>22</v>
      </c>
      <c r="J1929">
        <v>72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Personbil</v>
      </c>
    </row>
    <row r="1930" spans="1:14" x14ac:dyDescent="0.2">
      <c r="A1930" t="s">
        <v>204</v>
      </c>
      <c r="B1930" s="1">
        <v>0.85416666666666663</v>
      </c>
      <c r="C1930" t="s">
        <v>6</v>
      </c>
      <c r="D1930" t="s">
        <v>5</v>
      </c>
      <c r="E1930" t="s">
        <v>196</v>
      </c>
      <c r="F1930">
        <v>145</v>
      </c>
      <c r="G1930" t="str">
        <f>VLOOKUP(Tabel1[[#This Row],[Gruppe]],Statistikkoder!$A$1:$C$158,2,FALSE)</f>
        <v>    Bil &gt; 1,95 m med anhænger pensionist  </v>
      </c>
      <c r="H1930">
        <v>2</v>
      </c>
      <c r="I1930">
        <v>4</v>
      </c>
      <c r="J1930">
        <v>28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Personbil</v>
      </c>
    </row>
    <row r="1931" spans="1:14" x14ac:dyDescent="0.2">
      <c r="A1931" t="s">
        <v>204</v>
      </c>
      <c r="B1931" s="1">
        <v>0.85416666666666663</v>
      </c>
      <c r="C1931" t="s">
        <v>6</v>
      </c>
      <c r="D1931" t="s">
        <v>5</v>
      </c>
      <c r="E1931" t="s">
        <v>196</v>
      </c>
      <c r="F1931">
        <v>150</v>
      </c>
      <c r="G1931" t="str">
        <f>VLOOKUP(Tabel1[[#This Row],[Gruppe]],Statistikkoder!$A$1:$C$158,2,FALSE)</f>
        <v>    Bil &lt; 2,95 m handicap                </v>
      </c>
      <c r="H1931">
        <v>1</v>
      </c>
      <c r="I1931">
        <v>1</v>
      </c>
      <c r="J1931">
        <v>6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 x14ac:dyDescent="0.2">
      <c r="A1932" t="s">
        <v>204</v>
      </c>
      <c r="B1932" s="1">
        <v>0.85416666666666663</v>
      </c>
      <c r="C1932" t="s">
        <v>6</v>
      </c>
      <c r="D1932" t="s">
        <v>5</v>
      </c>
      <c r="E1932" t="s">
        <v>196</v>
      </c>
      <c r="F1932">
        <v>310</v>
      </c>
      <c r="G1932" t="str">
        <f>VLOOKUP(Tabel1[[#This Row],[Gruppe]],Statistikkoder!$A$1:$C$158,2,FALSE)</f>
        <v>    Autocamper &lt;  8 meter                </v>
      </c>
      <c r="H1932">
        <v>2</v>
      </c>
      <c r="I1932">
        <v>4</v>
      </c>
      <c r="J1932">
        <v>16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Autocamper</v>
      </c>
    </row>
    <row r="1933" spans="1:14" x14ac:dyDescent="0.2">
      <c r="A1933" t="s">
        <v>204</v>
      </c>
      <c r="B1933" s="1">
        <v>0.85416666666666663</v>
      </c>
      <c r="C1933" t="s">
        <v>6</v>
      </c>
      <c r="D1933" t="s">
        <v>5</v>
      </c>
      <c r="E1933" t="s">
        <v>196</v>
      </c>
      <c r="F1933">
        <v>510</v>
      </c>
      <c r="G1933" t="str">
        <f>VLOOKUP(Tabel1[[#This Row],[Gruppe]],Statistikkoder!$A$1:$C$158,2,FALSE)</f>
        <v>    Cykel Voksen                            </v>
      </c>
      <c r="H1933">
        <v>3</v>
      </c>
      <c r="I1933">
        <v>0</v>
      </c>
      <c r="J1933">
        <v>3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Cykel</v>
      </c>
    </row>
    <row r="1934" spans="1:14" x14ac:dyDescent="0.2">
      <c r="A1934" t="s">
        <v>204</v>
      </c>
      <c r="B1934" s="1">
        <v>0.85416666666666663</v>
      </c>
      <c r="C1934" t="s">
        <v>6</v>
      </c>
      <c r="D1934" t="s">
        <v>5</v>
      </c>
      <c r="E1934" t="s">
        <v>196</v>
      </c>
      <c r="F1934">
        <v>730</v>
      </c>
      <c r="G1934" t="str">
        <f>VLOOKUP(Tabel1[[#This Row],[Gruppe]],Statistikkoder!$A$1:$C$158,2,FALSE)</f>
        <v>    Sættevogn 17 m. max 40 tons            </v>
      </c>
      <c r="H1934">
        <v>2</v>
      </c>
      <c r="I1934">
        <v>2</v>
      </c>
      <c r="J1934">
        <v>36</v>
      </c>
      <c r="K1934">
        <f>IF(AND(Tabel1[[#This Row],[Gruppe]]&gt;=610,Tabel1[[#This Row],[Gruppe]]&lt;=765),Tabel1[[#This Row],[Dækmeter]],0)</f>
        <v>36</v>
      </c>
      <c r="L1934">
        <v>0</v>
      </c>
      <c r="M1934" t="s">
        <v>3</v>
      </c>
      <c r="N1934" t="str">
        <f>VLOOKUP($F1934,Statistikkoder!$A$2:$C$158,3,FALSE)</f>
        <v>Sættevogn</v>
      </c>
    </row>
    <row r="1935" spans="1:14" x14ac:dyDescent="0.2">
      <c r="A1935" t="s">
        <v>204</v>
      </c>
      <c r="B1935" s="1">
        <v>0.85416666666666663</v>
      </c>
      <c r="C1935" t="s">
        <v>6</v>
      </c>
      <c r="D1935" t="s">
        <v>5</v>
      </c>
      <c r="E1935" t="s">
        <v>196</v>
      </c>
      <c r="F1935">
        <v>750</v>
      </c>
      <c r="G1935" t="str">
        <f>VLOOKUP(Tabel1[[#This Row],[Gruppe]],Statistikkoder!$A$1:$C$158,2,FALSE)</f>
        <v>    Løstrailer m/håndtering 34 tons        </v>
      </c>
      <c r="H1935">
        <v>8</v>
      </c>
      <c r="I1935">
        <v>0</v>
      </c>
      <c r="J1935">
        <v>120</v>
      </c>
      <c r="K1935">
        <f>IF(AND(Tabel1[[#This Row],[Gruppe]]&gt;=610,Tabel1[[#This Row],[Gruppe]]&lt;=765),Tabel1[[#This Row],[Dækmeter]],0)</f>
        <v>120</v>
      </c>
      <c r="L1935">
        <v>0</v>
      </c>
      <c r="M1935" t="s">
        <v>3</v>
      </c>
      <c r="N1935" t="str">
        <f>VLOOKUP($F1935,Statistikkoder!$A$2:$C$158,3,FALSE)</f>
        <v>Løstrailer</v>
      </c>
    </row>
    <row r="1936" spans="1:14" x14ac:dyDescent="0.2">
      <c r="A1936" t="s">
        <v>204</v>
      </c>
      <c r="B1936" s="1">
        <v>0.85416666666666663</v>
      </c>
      <c r="C1936" t="s">
        <v>6</v>
      </c>
      <c r="D1936" t="s">
        <v>5</v>
      </c>
      <c r="E1936" t="s">
        <v>196</v>
      </c>
      <c r="F1936">
        <v>945</v>
      </c>
      <c r="G1936" t="str">
        <f>VLOOKUP(Tabel1[[#This Row],[Gruppe]],Statistikkoder!$A$1:$C$158,2,FALSE)</f>
        <v xml:space="preserve">    Pendler Bil &lt; 1,95 m                            </v>
      </c>
      <c r="H1936">
        <v>4</v>
      </c>
      <c r="I1936">
        <v>5</v>
      </c>
      <c r="J1936">
        <v>24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Personbil</v>
      </c>
    </row>
    <row r="1937" spans="1:14" x14ac:dyDescent="0.2">
      <c r="A1937" t="s">
        <v>204</v>
      </c>
      <c r="B1937" s="1">
        <v>0.85416666666666663</v>
      </c>
      <c r="C1937" t="s">
        <v>6</v>
      </c>
      <c r="D1937" t="s">
        <v>5</v>
      </c>
      <c r="E1937" t="s">
        <v>196</v>
      </c>
      <c r="F1937">
        <v>996</v>
      </c>
      <c r="G1937" t="str">
        <f>VLOOKUP(Tabel1[[#This Row],[Gruppe]],Statistikkoder!$A$1:$C$158,2,FALSE)</f>
        <v>    Passager i køretøj                            </v>
      </c>
      <c r="H1937">
        <v>304</v>
      </c>
      <c r="I1937">
        <v>304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Passager</v>
      </c>
    </row>
    <row r="1938" spans="1:14" x14ac:dyDescent="0.2">
      <c r="A1938" t="s">
        <v>204</v>
      </c>
      <c r="B1938" s="1">
        <v>0.85416666666666663</v>
      </c>
      <c r="C1938" t="s">
        <v>6</v>
      </c>
      <c r="D1938" t="s">
        <v>5</v>
      </c>
      <c r="E1938" t="s">
        <v>196</v>
      </c>
      <c r="F1938">
        <v>997</v>
      </c>
      <c r="G1938" t="str">
        <f>VLOOKUP(Tabel1[[#This Row],[Gruppe]],Statistikkoder!$A$1:$C$158,2,FALSE)</f>
        <v>    Passager ekstra i bil                          </v>
      </c>
      <c r="H1938">
        <v>6</v>
      </c>
      <c r="I1938">
        <v>6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Passager</v>
      </c>
    </row>
    <row r="1939" spans="1:14" x14ac:dyDescent="0.2">
      <c r="A1939" t="s">
        <v>204</v>
      </c>
      <c r="B1939" s="1">
        <v>0.9375</v>
      </c>
      <c r="C1939" t="s">
        <v>7</v>
      </c>
      <c r="D1939" t="s">
        <v>8</v>
      </c>
      <c r="E1939" t="s">
        <v>196</v>
      </c>
      <c r="F1939">
        <v>10</v>
      </c>
      <c r="G1939" t="str">
        <f>VLOOKUP(Tabel1[[#This Row],[Gruppe]],Statistikkoder!$A$1:$C$158,2,FALSE)</f>
        <v>    Voksen gående                    </v>
      </c>
      <c r="H1939">
        <v>5</v>
      </c>
      <c r="I1939">
        <v>5</v>
      </c>
      <c r="J1939">
        <v>0</v>
      </c>
      <c r="K1939">
        <f>IF(AND(Tabel1[[#This Row],[Gruppe]]&gt;=610,Tabel1[[#This Row],[Gruppe]]&lt;=765),Tabel1[[#This Row],[Dækmeter]],0)</f>
        <v>0</v>
      </c>
      <c r="L1939" s="17">
        <v>0</v>
      </c>
      <c r="M1939" s="19" t="s">
        <v>3</v>
      </c>
      <c r="N1939" t="str">
        <f>VLOOKUP($F1939,Statistikkoder!$A$2:$C$158,3,FALSE)</f>
        <v>Passager</v>
      </c>
    </row>
    <row r="1940" spans="1:14" x14ac:dyDescent="0.2">
      <c r="A1940" t="s">
        <v>204</v>
      </c>
      <c r="B1940" s="1">
        <v>0.9375</v>
      </c>
      <c r="C1940" t="s">
        <v>7</v>
      </c>
      <c r="D1940" t="s">
        <v>8</v>
      </c>
      <c r="E1940" t="s">
        <v>196</v>
      </c>
      <c r="F1940">
        <v>14</v>
      </c>
      <c r="G1940" t="str">
        <f>VLOOKUP(Tabel1[[#This Row],[Gruppe]],Statistikkoder!$A$1:$C$158,2,FALSE)</f>
        <v xml:space="preserve">    DSB togrejsende                         </v>
      </c>
      <c r="H1940">
        <v>4</v>
      </c>
      <c r="I1940">
        <v>4</v>
      </c>
      <c r="J1940">
        <v>0</v>
      </c>
      <c r="K1940">
        <f>IF(AND(Tabel1[[#This Row],[Gruppe]]&gt;=610,Tabel1[[#This Row],[Gruppe]]&lt;=765),Tabel1[[#This Row],[Dækmeter]],0)</f>
        <v>0</v>
      </c>
      <c r="L1940" s="17">
        <v>0</v>
      </c>
      <c r="M1940" s="19" t="s">
        <v>3</v>
      </c>
      <c r="N1940" t="str">
        <f>VLOOKUP($F1940,Statistikkoder!$A$2:$C$158,3,FALSE)</f>
        <v>Passager</v>
      </c>
    </row>
    <row r="1941" spans="1:14" x14ac:dyDescent="0.2">
      <c r="A1941" t="s">
        <v>204</v>
      </c>
      <c r="B1941" s="1">
        <v>0.9375</v>
      </c>
      <c r="C1941" t="s">
        <v>7</v>
      </c>
      <c r="D1941" t="s">
        <v>8</v>
      </c>
      <c r="E1941" t="s">
        <v>196</v>
      </c>
      <c r="F1941">
        <v>18</v>
      </c>
      <c r="G1941" t="str">
        <f>VLOOKUP(Tabel1[[#This Row],[Gruppe]],Statistikkoder!$A$1:$C$158,2,FALSE)</f>
        <v xml:space="preserve">    KE Busrejsende                          </v>
      </c>
      <c r="H1941">
        <v>43</v>
      </c>
      <c r="I1941">
        <v>43</v>
      </c>
      <c r="J1941">
        <v>0</v>
      </c>
      <c r="K1941">
        <f>IF(AND(Tabel1[[#This Row],[Gruppe]]&gt;=610,Tabel1[[#This Row],[Gruppe]]&lt;=765),Tabel1[[#This Row],[Dækmeter]],0)</f>
        <v>0</v>
      </c>
      <c r="L1941" s="17">
        <v>0</v>
      </c>
      <c r="M1941" s="19" t="s">
        <v>3</v>
      </c>
      <c r="N1941" t="str">
        <f>VLOOKUP($F1941,Statistikkoder!$A$2:$C$158,3,FALSE)</f>
        <v>Passager</v>
      </c>
    </row>
    <row r="1942" spans="1:14" x14ac:dyDescent="0.2">
      <c r="A1942" t="s">
        <v>204</v>
      </c>
      <c r="B1942" s="1">
        <v>0.9375</v>
      </c>
      <c r="C1942" t="s">
        <v>7</v>
      </c>
      <c r="D1942" t="s">
        <v>8</v>
      </c>
      <c r="E1942" t="s">
        <v>196</v>
      </c>
      <c r="F1942">
        <v>20</v>
      </c>
      <c r="G1942" t="str">
        <f>VLOOKUP(Tabel1[[#This Row],[Gruppe]],Statistikkoder!$A$1:$C$158,2,FALSE)</f>
        <v>    Barn 12-15 år gående              </v>
      </c>
      <c r="H1942">
        <v>1</v>
      </c>
      <c r="I1942">
        <v>1</v>
      </c>
      <c r="J1942">
        <v>0</v>
      </c>
      <c r="K1942">
        <f>IF(AND(Tabel1[[#This Row],[Gruppe]]&gt;=610,Tabel1[[#This Row],[Gruppe]]&lt;=765),Tabel1[[#This Row],[Dækmeter]],0)</f>
        <v>0</v>
      </c>
      <c r="L1942" s="17">
        <v>0</v>
      </c>
      <c r="M1942" s="19" t="s">
        <v>3</v>
      </c>
      <c r="N1942" t="str">
        <f>VLOOKUP($F1942,Statistikkoder!$A$2:$C$158,3,FALSE)</f>
        <v>Passager</v>
      </c>
    </row>
    <row r="1943" spans="1:14" x14ac:dyDescent="0.2">
      <c r="A1943" t="s">
        <v>204</v>
      </c>
      <c r="B1943" s="1">
        <v>0.9375</v>
      </c>
      <c r="C1943" t="s">
        <v>7</v>
      </c>
      <c r="D1943" t="s">
        <v>8</v>
      </c>
      <c r="E1943" t="s">
        <v>196</v>
      </c>
      <c r="F1943">
        <v>110</v>
      </c>
      <c r="G1943" t="str">
        <f>VLOOKUP(Tabel1[[#This Row],[Gruppe]],Statistikkoder!$A$1:$C$158,2,FALSE)</f>
        <v>    Bil &lt; 1,95 m                            </v>
      </c>
      <c r="H1943">
        <v>63</v>
      </c>
      <c r="I1943">
        <v>135</v>
      </c>
      <c r="J1943">
        <v>316</v>
      </c>
      <c r="K1943">
        <f>IF(AND(Tabel1[[#This Row],[Gruppe]]&gt;=610,Tabel1[[#This Row],[Gruppe]]&lt;=765),Tabel1[[#This Row],[Dækmeter]],0)</f>
        <v>0</v>
      </c>
      <c r="L1943" s="17">
        <v>0</v>
      </c>
      <c r="M1943" s="19" t="s">
        <v>3</v>
      </c>
      <c r="N1943" t="str">
        <f>VLOOKUP($F1943,Statistikkoder!$A$2:$C$158,3,FALSE)</f>
        <v>Personbil</v>
      </c>
    </row>
    <row r="1944" spans="1:14" x14ac:dyDescent="0.2">
      <c r="A1944" t="s">
        <v>204</v>
      </c>
      <c r="B1944" s="1">
        <v>0.9375</v>
      </c>
      <c r="C1944" t="s">
        <v>7</v>
      </c>
      <c r="D1944" t="s">
        <v>8</v>
      </c>
      <c r="E1944" t="s">
        <v>196</v>
      </c>
      <c r="F1944">
        <v>114</v>
      </c>
      <c r="G1944" t="str">
        <f>VLOOKUP(Tabel1[[#This Row],[Gruppe]],Statistikkoder!$A$1:$C$158,2,FALSE)</f>
        <v>    Bil Fribillet                            </v>
      </c>
      <c r="H1944">
        <v>1</v>
      </c>
      <c r="I1944">
        <v>5</v>
      </c>
      <c r="J1944">
        <v>6</v>
      </c>
      <c r="K1944">
        <f>IF(AND(Tabel1[[#This Row],[Gruppe]]&gt;=610,Tabel1[[#This Row],[Gruppe]]&lt;=765),Tabel1[[#This Row],[Dækmeter]],0)</f>
        <v>0</v>
      </c>
      <c r="L1944" s="17">
        <v>0</v>
      </c>
      <c r="M1944" s="19" t="s">
        <v>3</v>
      </c>
      <c r="N1944" t="str">
        <f>VLOOKUP($F1944,Statistikkoder!$A$2:$C$158,3,FALSE)</f>
        <v>Personbil</v>
      </c>
    </row>
    <row r="1945" spans="1:14" x14ac:dyDescent="0.2">
      <c r="A1945" t="s">
        <v>204</v>
      </c>
      <c r="B1945" s="1">
        <v>0.9375</v>
      </c>
      <c r="C1945" t="s">
        <v>7</v>
      </c>
      <c r="D1945" t="s">
        <v>8</v>
      </c>
      <c r="E1945" t="s">
        <v>196</v>
      </c>
      <c r="F1945">
        <v>120</v>
      </c>
      <c r="G1945" t="str">
        <f>VLOOKUP(Tabel1[[#This Row],[Gruppe]],Statistikkoder!$A$1:$C$158,2,FALSE)</f>
        <v>    Bil &gt; 1,95 m                            </v>
      </c>
      <c r="H1945">
        <v>5</v>
      </c>
      <c r="I1945">
        <v>10</v>
      </c>
      <c r="J1945">
        <v>30</v>
      </c>
      <c r="K1945">
        <f>IF(AND(Tabel1[[#This Row],[Gruppe]]&gt;=610,Tabel1[[#This Row],[Gruppe]]&lt;=765),Tabel1[[#This Row],[Dækmeter]],0)</f>
        <v>0</v>
      </c>
      <c r="L1945" s="17">
        <v>0</v>
      </c>
      <c r="M1945" s="19" t="s">
        <v>3</v>
      </c>
      <c r="N1945" t="str">
        <f>VLOOKUP($F1945,Statistikkoder!$A$2:$C$158,3,FALSE)</f>
        <v>Personbil</v>
      </c>
    </row>
    <row r="1946" spans="1:14" x14ac:dyDescent="0.2">
      <c r="A1946" t="s">
        <v>204</v>
      </c>
      <c r="B1946" s="1">
        <v>0.9375</v>
      </c>
      <c r="C1946" t="s">
        <v>7</v>
      </c>
      <c r="D1946" t="s">
        <v>8</v>
      </c>
      <c r="E1946" t="s">
        <v>196</v>
      </c>
      <c r="F1946">
        <v>125</v>
      </c>
      <c r="G1946" t="str">
        <f>VLOOKUP(Tabel1[[#This Row],[Gruppe]],Statistikkoder!$A$1:$C$158,2,FALSE)</f>
        <v>    Bil &gt; 1,95 m med anhænger                </v>
      </c>
      <c r="H1946">
        <v>1</v>
      </c>
      <c r="I1946">
        <v>3</v>
      </c>
      <c r="J1946">
        <v>5</v>
      </c>
      <c r="K1946">
        <f>IF(AND(Tabel1[[#This Row],[Gruppe]]&gt;=610,Tabel1[[#This Row],[Gruppe]]&lt;=765),Tabel1[[#This Row],[Dækmeter]],0)</f>
        <v>0</v>
      </c>
      <c r="L1946" s="17">
        <v>0</v>
      </c>
      <c r="M1946" s="19" t="s">
        <v>3</v>
      </c>
      <c r="N1946" t="str">
        <f>VLOOKUP($F1946,Statistikkoder!$A$2:$C$158,3,FALSE)</f>
        <v>Personbil</v>
      </c>
    </row>
    <row r="1947" spans="1:14" x14ac:dyDescent="0.2">
      <c r="A1947" t="s">
        <v>204</v>
      </c>
      <c r="B1947" s="1">
        <v>0.9375</v>
      </c>
      <c r="C1947" t="s">
        <v>7</v>
      </c>
      <c r="D1947" t="s">
        <v>8</v>
      </c>
      <c r="E1947" t="s">
        <v>196</v>
      </c>
      <c r="F1947">
        <v>130</v>
      </c>
      <c r="G1947" t="str">
        <f>VLOOKUP(Tabel1[[#This Row],[Gruppe]],Statistikkoder!$A$1:$C$158,2,FALSE)</f>
        <v>    Bil &lt; 1,95 m pensionist                  </v>
      </c>
      <c r="H1947">
        <v>6</v>
      </c>
      <c r="I1947">
        <v>11</v>
      </c>
      <c r="J1947">
        <v>36</v>
      </c>
      <c r="K1947">
        <f>IF(AND(Tabel1[[#This Row],[Gruppe]]&gt;=610,Tabel1[[#This Row],[Gruppe]]&lt;=765),Tabel1[[#This Row],[Dækmeter]],0)</f>
        <v>0</v>
      </c>
      <c r="L1947" s="17">
        <v>0</v>
      </c>
      <c r="M1947" s="19" t="s">
        <v>3</v>
      </c>
      <c r="N1947" t="str">
        <f>VLOOKUP($F1947,Statistikkoder!$A$2:$C$158,3,FALSE)</f>
        <v>Personbil</v>
      </c>
    </row>
    <row r="1948" spans="1:14" x14ac:dyDescent="0.2">
      <c r="A1948" t="s">
        <v>204</v>
      </c>
      <c r="B1948" s="1">
        <v>0.9375</v>
      </c>
      <c r="C1948" t="s">
        <v>7</v>
      </c>
      <c r="D1948" t="s">
        <v>8</v>
      </c>
      <c r="E1948" t="s">
        <v>196</v>
      </c>
      <c r="F1948">
        <v>320</v>
      </c>
      <c r="G1948" t="str">
        <f>VLOOKUP(Tabel1[[#This Row],[Gruppe]],Statistikkoder!$A$1:$C$158,2,FALSE)</f>
        <v>    Autocamper &lt; 12 meter                </v>
      </c>
      <c r="H1948">
        <v>1</v>
      </c>
      <c r="I1948">
        <v>2</v>
      </c>
      <c r="J1948">
        <v>10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Autocamper</v>
      </c>
    </row>
    <row r="1949" spans="1:14" x14ac:dyDescent="0.2">
      <c r="A1949" t="s">
        <v>204</v>
      </c>
      <c r="B1949" s="1">
        <v>0.9375</v>
      </c>
      <c r="C1949" t="s">
        <v>7</v>
      </c>
      <c r="D1949" t="s">
        <v>8</v>
      </c>
      <c r="E1949" t="s">
        <v>196</v>
      </c>
      <c r="F1949">
        <v>330</v>
      </c>
      <c r="G1949" t="str">
        <f>VLOOKUP(Tabel1[[#This Row],[Gruppe]],Statistikkoder!$A$1:$C$158,2,FALSE)</f>
        <v>    Autocamper &lt;  8 meter pensionist      </v>
      </c>
      <c r="H1949">
        <v>2</v>
      </c>
      <c r="I1949">
        <v>4</v>
      </c>
      <c r="J1949">
        <v>16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Autocamper</v>
      </c>
    </row>
    <row r="1950" spans="1:14" x14ac:dyDescent="0.2">
      <c r="A1950" t="s">
        <v>204</v>
      </c>
      <c r="B1950" s="1">
        <v>0.9375</v>
      </c>
      <c r="C1950" t="s">
        <v>7</v>
      </c>
      <c r="D1950" t="s">
        <v>8</v>
      </c>
      <c r="E1950" t="s">
        <v>196</v>
      </c>
      <c r="F1950">
        <v>730</v>
      </c>
      <c r="G1950" t="str">
        <f>VLOOKUP(Tabel1[[#This Row],[Gruppe]],Statistikkoder!$A$1:$C$158,2,FALSE)</f>
        <v>    Sættevogn 17 m. max 40 tons            </v>
      </c>
      <c r="H1950">
        <v>1</v>
      </c>
      <c r="I1950">
        <v>1</v>
      </c>
      <c r="J1950">
        <v>18</v>
      </c>
      <c r="K1950">
        <f>IF(AND(Tabel1[[#This Row],[Gruppe]]&gt;=610,Tabel1[[#This Row],[Gruppe]]&lt;=765),Tabel1[[#This Row],[Dækmeter]],0)</f>
        <v>18</v>
      </c>
      <c r="L1950">
        <v>0</v>
      </c>
      <c r="M1950" t="s">
        <v>3</v>
      </c>
      <c r="N1950" t="str">
        <f>VLOOKUP($F1950,Statistikkoder!$A$2:$C$158,3,FALSE)</f>
        <v>Sættevogn</v>
      </c>
    </row>
    <row r="1951" spans="1:14" x14ac:dyDescent="0.2">
      <c r="A1951" t="s">
        <v>204</v>
      </c>
      <c r="B1951" s="1">
        <v>0.9375</v>
      </c>
      <c r="C1951" t="s">
        <v>7</v>
      </c>
      <c r="D1951" t="s">
        <v>8</v>
      </c>
      <c r="E1951" t="s">
        <v>196</v>
      </c>
      <c r="F1951">
        <v>750</v>
      </c>
      <c r="G1951" t="str">
        <f>VLOOKUP(Tabel1[[#This Row],[Gruppe]],Statistikkoder!$A$1:$C$158,2,FALSE)</f>
        <v>    Løstrailer m/håndtering 34 tons        </v>
      </c>
      <c r="H1951">
        <v>7</v>
      </c>
      <c r="I1951">
        <v>0</v>
      </c>
      <c r="J1951">
        <v>105</v>
      </c>
      <c r="K1951">
        <f>IF(AND(Tabel1[[#This Row],[Gruppe]]&gt;=610,Tabel1[[#This Row],[Gruppe]]&lt;=765),Tabel1[[#This Row],[Dækmeter]],0)</f>
        <v>105</v>
      </c>
      <c r="L1951">
        <v>0</v>
      </c>
      <c r="M1951" t="s">
        <v>3</v>
      </c>
      <c r="N1951" t="str">
        <f>VLOOKUP($F1951,Statistikkoder!$A$2:$C$158,3,FALSE)</f>
        <v>Løstrailer</v>
      </c>
    </row>
    <row r="1952" spans="1:14" x14ac:dyDescent="0.2">
      <c r="A1952" t="s">
        <v>204</v>
      </c>
      <c r="B1952" s="1">
        <v>0.9375</v>
      </c>
      <c r="C1952" t="s">
        <v>7</v>
      </c>
      <c r="D1952" t="s">
        <v>8</v>
      </c>
      <c r="E1952" t="s">
        <v>196</v>
      </c>
      <c r="F1952">
        <v>945</v>
      </c>
      <c r="G1952" t="str">
        <f>VLOOKUP(Tabel1[[#This Row],[Gruppe]],Statistikkoder!$A$1:$C$158,2,FALSE)</f>
        <v xml:space="preserve">    Pendler Bil &lt; 1,95 m                            </v>
      </c>
      <c r="H1952">
        <v>4</v>
      </c>
      <c r="I1952">
        <v>7</v>
      </c>
      <c r="J1952">
        <v>23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Personbil</v>
      </c>
    </row>
    <row r="1953" spans="1:14" x14ac:dyDescent="0.2">
      <c r="A1953" t="s">
        <v>204</v>
      </c>
      <c r="B1953" s="1">
        <v>0.9375</v>
      </c>
      <c r="C1953" t="s">
        <v>7</v>
      </c>
      <c r="D1953" t="s">
        <v>8</v>
      </c>
      <c r="E1953" t="s">
        <v>196</v>
      </c>
      <c r="F1953">
        <v>996</v>
      </c>
      <c r="G1953" t="str">
        <f>VLOOKUP(Tabel1[[#This Row],[Gruppe]],Statistikkoder!$A$1:$C$158,2,FALSE)</f>
        <v>    Passager i køretøj                            </v>
      </c>
      <c r="H1953">
        <v>178</v>
      </c>
      <c r="I1953">
        <v>178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Passager</v>
      </c>
    </row>
    <row r="1954" spans="1:14" x14ac:dyDescent="0.2">
      <c r="A1954" t="s">
        <v>204</v>
      </c>
      <c r="B1954" s="1">
        <v>0.9375</v>
      </c>
      <c r="C1954" t="s">
        <v>7</v>
      </c>
      <c r="D1954" t="s">
        <v>8</v>
      </c>
      <c r="E1954" t="s">
        <v>196</v>
      </c>
      <c r="F1954">
        <v>997</v>
      </c>
      <c r="G1954" t="str">
        <f>VLOOKUP(Tabel1[[#This Row],[Gruppe]],Statistikkoder!$A$1:$C$158,2,FALSE)</f>
        <v>    Passager ekstra i bil                          </v>
      </c>
      <c r="H1954">
        <v>4</v>
      </c>
      <c r="I1954">
        <v>4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205</v>
      </c>
      <c r="B1955" s="1">
        <v>2.0833333333333332E-2</v>
      </c>
      <c r="C1955" t="s">
        <v>0</v>
      </c>
      <c r="D1955" t="s">
        <v>1</v>
      </c>
      <c r="E1955" t="s">
        <v>2</v>
      </c>
      <c r="F1955">
        <v>10</v>
      </c>
      <c r="G1955" t="str">
        <f>VLOOKUP(Tabel1[[#This Row],[Gruppe]],Statistikkoder!$A$1:$C$158,2,FALSE)</f>
        <v>    Voksen gående                    </v>
      </c>
      <c r="H1955">
        <v>17</v>
      </c>
      <c r="I1955">
        <v>17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205</v>
      </c>
      <c r="B1956" s="1">
        <v>2.0833333333333332E-2</v>
      </c>
      <c r="C1956" t="s">
        <v>0</v>
      </c>
      <c r="D1956" t="s">
        <v>1</v>
      </c>
      <c r="E1956" t="s">
        <v>2</v>
      </c>
      <c r="F1956">
        <v>20</v>
      </c>
      <c r="G1956" t="str">
        <f>VLOOKUP(Tabel1[[#This Row],[Gruppe]],Statistikkoder!$A$1:$C$158,2,FALSE)</f>
        <v>    Barn 12-15 år gående              </v>
      </c>
      <c r="H1956">
        <v>1</v>
      </c>
      <c r="I1956">
        <v>1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205</v>
      </c>
      <c r="B1957" s="1">
        <v>2.0833333333333332E-2</v>
      </c>
      <c r="C1957" t="s">
        <v>0</v>
      </c>
      <c r="D1957" t="s">
        <v>1</v>
      </c>
      <c r="E1957" t="s">
        <v>2</v>
      </c>
      <c r="F1957">
        <v>30</v>
      </c>
      <c r="G1957" t="str">
        <f>VLOOKUP(Tabel1[[#This Row],[Gruppe]],Statistikkoder!$A$1:$C$158,2,FALSE)</f>
        <v>    Barn  0-11 år gående              </v>
      </c>
      <c r="H1957">
        <v>1</v>
      </c>
      <c r="I1957">
        <v>1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Passager</v>
      </c>
    </row>
    <row r="1958" spans="1:14" x14ac:dyDescent="0.2">
      <c r="A1958" t="s">
        <v>205</v>
      </c>
      <c r="B1958" s="1">
        <v>2.0833333333333332E-2</v>
      </c>
      <c r="C1958" t="s">
        <v>0</v>
      </c>
      <c r="D1958" t="s">
        <v>1</v>
      </c>
      <c r="E1958" t="s">
        <v>2</v>
      </c>
      <c r="F1958">
        <v>40</v>
      </c>
      <c r="G1958" t="str">
        <f>VLOOKUP(Tabel1[[#This Row],[Gruppe]],Statistikkoder!$A$1:$C$158,2,FALSE)</f>
        <v>    Pensionist gående                </v>
      </c>
      <c r="H1958">
        <v>5</v>
      </c>
      <c r="I1958">
        <v>5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Passager</v>
      </c>
    </row>
    <row r="1959" spans="1:14" x14ac:dyDescent="0.2">
      <c r="A1959" t="s">
        <v>205</v>
      </c>
      <c r="B1959" s="1">
        <v>2.0833333333333332E-2</v>
      </c>
      <c r="C1959" t="s">
        <v>0</v>
      </c>
      <c r="D1959" t="s">
        <v>1</v>
      </c>
      <c r="E1959" t="s">
        <v>2</v>
      </c>
      <c r="F1959">
        <v>50</v>
      </c>
      <c r="G1959" t="str">
        <f>VLOOKUP(Tabel1[[#This Row],[Gruppe]],Statistikkoder!$A$1:$C$158,2,FALSE)</f>
        <v>    Handicap gående                  </v>
      </c>
      <c r="H1959">
        <v>2</v>
      </c>
      <c r="I1959">
        <v>2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Passager</v>
      </c>
    </row>
    <row r="1960" spans="1:14" x14ac:dyDescent="0.2">
      <c r="A1960" t="s">
        <v>205</v>
      </c>
      <c r="B1960" s="1">
        <v>2.0833333333333332E-2</v>
      </c>
      <c r="C1960" t="s">
        <v>0</v>
      </c>
      <c r="D1960" t="s">
        <v>1</v>
      </c>
      <c r="E1960" t="s">
        <v>2</v>
      </c>
      <c r="F1960">
        <v>100</v>
      </c>
      <c r="G1960" t="str">
        <f>VLOOKUP(Tabel1[[#This Row],[Gruppe]],Statistikkoder!$A$1:$C$158,2,FALSE)</f>
        <v>    Køje                            </v>
      </c>
      <c r="H1960">
        <v>5</v>
      </c>
      <c r="I1960">
        <v>0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Kahyt</v>
      </c>
    </row>
    <row r="1961" spans="1:14" x14ac:dyDescent="0.2">
      <c r="A1961" t="s">
        <v>205</v>
      </c>
      <c r="B1961" s="1">
        <v>2.0833333333333332E-2</v>
      </c>
      <c r="C1961" t="s">
        <v>0</v>
      </c>
      <c r="D1961" t="s">
        <v>1</v>
      </c>
      <c r="E1961" t="s">
        <v>2</v>
      </c>
      <c r="F1961">
        <v>101</v>
      </c>
      <c r="G1961" t="str">
        <f>VLOOKUP(Tabel1[[#This Row],[Gruppe]],Statistikkoder!$A$1:$C$158,2,FALSE)</f>
        <v>    Kahyt                            </v>
      </c>
      <c r="H1961">
        <v>7</v>
      </c>
      <c r="I1961">
        <v>0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Kahyt</v>
      </c>
    </row>
    <row r="1962" spans="1:14" x14ac:dyDescent="0.2">
      <c r="A1962" t="s">
        <v>205</v>
      </c>
      <c r="B1962" s="1">
        <v>2.0833333333333332E-2</v>
      </c>
      <c r="C1962" t="s">
        <v>0</v>
      </c>
      <c r="D1962" t="s">
        <v>1</v>
      </c>
      <c r="E1962" t="s">
        <v>2</v>
      </c>
      <c r="F1962">
        <v>105</v>
      </c>
      <c r="G1962" t="str">
        <f>VLOOKUP(Tabel1[[#This Row],[Gruppe]],Statistikkoder!$A$1:$C$158,2,FALSE)</f>
        <v>    Bil                              </v>
      </c>
      <c r="H1962">
        <v>19</v>
      </c>
      <c r="I1962">
        <v>46</v>
      </c>
      <c r="J1962">
        <v>95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 x14ac:dyDescent="0.2">
      <c r="A1963" t="s">
        <v>205</v>
      </c>
      <c r="B1963" s="1">
        <v>2.0833333333333332E-2</v>
      </c>
      <c r="C1963" t="s">
        <v>0</v>
      </c>
      <c r="D1963" t="s">
        <v>1</v>
      </c>
      <c r="E1963" t="s">
        <v>2</v>
      </c>
      <c r="F1963">
        <v>106</v>
      </c>
      <c r="G1963" t="str">
        <f>VLOOKUP(Tabel1[[#This Row],[Gruppe]],Statistikkoder!$A$1:$C$158,2,FALSE)</f>
        <v>    Bil Pensionist                  </v>
      </c>
      <c r="H1963">
        <v>4</v>
      </c>
      <c r="I1963">
        <v>7</v>
      </c>
      <c r="J1963">
        <v>20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Personbil</v>
      </c>
    </row>
    <row r="1964" spans="1:14" x14ac:dyDescent="0.2">
      <c r="A1964" t="s">
        <v>205</v>
      </c>
      <c r="B1964" s="1">
        <v>2.0833333333333332E-2</v>
      </c>
      <c r="C1964" t="s">
        <v>0</v>
      </c>
      <c r="D1964" t="s">
        <v>1</v>
      </c>
      <c r="E1964" t="s">
        <v>2</v>
      </c>
      <c r="F1964">
        <v>107</v>
      </c>
      <c r="G1964" t="str">
        <f>VLOOKUP(Tabel1[[#This Row],[Gruppe]],Statistikkoder!$A$1:$C$158,2,FALSE)</f>
        <v>    Bil Handicap                    </v>
      </c>
      <c r="H1964">
        <v>1</v>
      </c>
      <c r="I1964">
        <v>1</v>
      </c>
      <c r="J1964">
        <v>5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205</v>
      </c>
      <c r="B1965" s="1">
        <v>2.0833333333333332E-2</v>
      </c>
      <c r="C1965" t="s">
        <v>0</v>
      </c>
      <c r="D1965" t="s">
        <v>1</v>
      </c>
      <c r="E1965" t="s">
        <v>2</v>
      </c>
      <c r="F1965">
        <v>116</v>
      </c>
      <c r="G1965" t="str">
        <f>VLOOKUP(Tabel1[[#This Row],[Gruppe]],Statistikkoder!$A$1:$C$158,2,FALSE)</f>
        <v>    Bil med anhænger                        </v>
      </c>
      <c r="H1965">
        <v>2</v>
      </c>
      <c r="I1965">
        <v>4</v>
      </c>
      <c r="J1965">
        <v>10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Personbil</v>
      </c>
    </row>
    <row r="1966" spans="1:14" x14ac:dyDescent="0.2">
      <c r="A1966" t="s">
        <v>205</v>
      </c>
      <c r="B1966" s="1">
        <v>2.0833333333333332E-2</v>
      </c>
      <c r="C1966" t="s">
        <v>0</v>
      </c>
      <c r="D1966" t="s">
        <v>1</v>
      </c>
      <c r="E1966" t="s">
        <v>2</v>
      </c>
      <c r="F1966">
        <v>136</v>
      </c>
      <c r="G1966" t="str">
        <f>VLOOKUP(Tabel1[[#This Row],[Gruppe]],Statistikkoder!$A$1:$C$158,2,FALSE)</f>
        <v>    Bil med anhænger pensionist              </v>
      </c>
      <c r="H1966">
        <v>1</v>
      </c>
      <c r="I1966">
        <v>2</v>
      </c>
      <c r="J1966">
        <v>13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205</v>
      </c>
      <c r="B1967" s="1">
        <v>2.0833333333333332E-2</v>
      </c>
      <c r="C1967" t="s">
        <v>0</v>
      </c>
      <c r="D1967" t="s">
        <v>1</v>
      </c>
      <c r="E1967" t="s">
        <v>2</v>
      </c>
      <c r="F1967">
        <v>210</v>
      </c>
      <c r="G1967" t="str">
        <f>VLOOKUP(Tabel1[[#This Row],[Gruppe]],Statistikkoder!$A$1:$C$158,2,FALSE)</f>
        <v>    Anhænger                              </v>
      </c>
      <c r="H1967">
        <v>1</v>
      </c>
      <c r="I1967">
        <v>0</v>
      </c>
      <c r="J1967">
        <v>5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Anhænger</v>
      </c>
    </row>
    <row r="1968" spans="1:14" x14ac:dyDescent="0.2">
      <c r="A1968" t="s">
        <v>205</v>
      </c>
      <c r="B1968" s="1">
        <v>2.0833333333333332E-2</v>
      </c>
      <c r="C1968" t="s">
        <v>0</v>
      </c>
      <c r="D1968" t="s">
        <v>1</v>
      </c>
      <c r="E1968" t="s">
        <v>2</v>
      </c>
      <c r="F1968">
        <v>310</v>
      </c>
      <c r="G1968" t="str">
        <f>VLOOKUP(Tabel1[[#This Row],[Gruppe]],Statistikkoder!$A$1:$C$158,2,FALSE)</f>
        <v>    Autocamper &lt;  8 meter                </v>
      </c>
      <c r="H1968">
        <v>1</v>
      </c>
      <c r="I1968">
        <v>2</v>
      </c>
      <c r="J1968">
        <v>8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Autocamper</v>
      </c>
    </row>
    <row r="1969" spans="1:14" x14ac:dyDescent="0.2">
      <c r="A1969" t="s">
        <v>205</v>
      </c>
      <c r="B1969" s="1">
        <v>2.0833333333333332E-2</v>
      </c>
      <c r="C1969" t="s">
        <v>0</v>
      </c>
      <c r="D1969" t="s">
        <v>1</v>
      </c>
      <c r="E1969" t="s">
        <v>2</v>
      </c>
      <c r="F1969">
        <v>410</v>
      </c>
      <c r="G1969" t="str">
        <f>VLOOKUP(Tabel1[[#This Row],[Gruppe]],Statistikkoder!$A$1:$C$158,2,FALSE)</f>
        <v>    MC                                    </v>
      </c>
      <c r="H1969">
        <v>2</v>
      </c>
      <c r="I1969">
        <v>2</v>
      </c>
      <c r="J1969">
        <v>4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MC/Knallert</v>
      </c>
    </row>
    <row r="1970" spans="1:14" x14ac:dyDescent="0.2">
      <c r="A1970" t="s">
        <v>205</v>
      </c>
      <c r="B1970" s="1">
        <v>2.0833333333333332E-2</v>
      </c>
      <c r="C1970" t="s">
        <v>0</v>
      </c>
      <c r="D1970" t="s">
        <v>1</v>
      </c>
      <c r="E1970" t="s">
        <v>2</v>
      </c>
      <c r="F1970">
        <v>420</v>
      </c>
      <c r="G1970" t="str">
        <f>VLOOKUP(Tabel1[[#This Row],[Gruppe]],Statistikkoder!$A$1:$C$158,2,FALSE)</f>
        <v>    MC/Knallert pensionist                </v>
      </c>
      <c r="H1970">
        <v>1</v>
      </c>
      <c r="I1970">
        <v>1</v>
      </c>
      <c r="J1970">
        <v>2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MC/Knallert</v>
      </c>
    </row>
    <row r="1971" spans="1:14" x14ac:dyDescent="0.2">
      <c r="A1971" t="s">
        <v>205</v>
      </c>
      <c r="B1971" s="1">
        <v>2.0833333333333332E-2</v>
      </c>
      <c r="C1971" t="s">
        <v>0</v>
      </c>
      <c r="D1971" t="s">
        <v>1</v>
      </c>
      <c r="E1971" t="s">
        <v>2</v>
      </c>
      <c r="F1971">
        <v>510</v>
      </c>
      <c r="G1971" t="str">
        <f>VLOOKUP(Tabel1[[#This Row],[Gruppe]],Statistikkoder!$A$1:$C$158,2,FALSE)</f>
        <v>    Cykel Voksen                            </v>
      </c>
      <c r="H1971">
        <v>5</v>
      </c>
      <c r="I1971">
        <v>0</v>
      </c>
      <c r="J1971">
        <v>5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Cykel</v>
      </c>
    </row>
    <row r="1972" spans="1:14" x14ac:dyDescent="0.2">
      <c r="A1972" t="s">
        <v>205</v>
      </c>
      <c r="B1972" s="1">
        <v>2.0833333333333332E-2</v>
      </c>
      <c r="C1972" t="s">
        <v>0</v>
      </c>
      <c r="D1972" t="s">
        <v>1</v>
      </c>
      <c r="E1972" t="s">
        <v>2</v>
      </c>
      <c r="F1972">
        <v>530</v>
      </c>
      <c r="G1972" t="str">
        <f>VLOOKUP(Tabel1[[#This Row],[Gruppe]],Statistikkoder!$A$1:$C$158,2,FALSE)</f>
        <v>    Cykel Barn  0-11 år                      </v>
      </c>
      <c r="H1972">
        <v>1</v>
      </c>
      <c r="I1972">
        <v>0</v>
      </c>
      <c r="J1972">
        <v>1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Cykel</v>
      </c>
    </row>
    <row r="1973" spans="1:14" x14ac:dyDescent="0.2">
      <c r="A1973" t="s">
        <v>205</v>
      </c>
      <c r="B1973" s="1">
        <v>2.0833333333333332E-2</v>
      </c>
      <c r="C1973" t="s">
        <v>0</v>
      </c>
      <c r="D1973" t="s">
        <v>1</v>
      </c>
      <c r="E1973" t="s">
        <v>2</v>
      </c>
      <c r="F1973">
        <v>720</v>
      </c>
      <c r="G1973" t="str">
        <f>VLOOKUP(Tabel1[[#This Row],[Gruppe]],Statistikkoder!$A$1:$C$158,2,FALSE)</f>
        <v>    Forvogn &gt; 10 meter incl. fører          </v>
      </c>
      <c r="H1973">
        <v>11</v>
      </c>
      <c r="I1973">
        <v>0</v>
      </c>
      <c r="J1973">
        <v>132</v>
      </c>
      <c r="K1973">
        <f>IF(AND(Tabel1[[#This Row],[Gruppe]]&gt;=610,Tabel1[[#This Row],[Gruppe]]&lt;=765),Tabel1[[#This Row],[Dækmeter]],0)</f>
        <v>132</v>
      </c>
      <c r="L1973">
        <v>0</v>
      </c>
      <c r="M1973" t="s">
        <v>3</v>
      </c>
      <c r="N1973" t="str">
        <f>VLOOKUP($F1973,Statistikkoder!$A$2:$C$158,3,FALSE)</f>
        <v>Forvogn</v>
      </c>
    </row>
    <row r="1974" spans="1:14" x14ac:dyDescent="0.2">
      <c r="A1974" t="s">
        <v>205</v>
      </c>
      <c r="B1974" s="1">
        <v>2.0833333333333332E-2</v>
      </c>
      <c r="C1974" t="s">
        <v>0</v>
      </c>
      <c r="D1974" t="s">
        <v>1</v>
      </c>
      <c r="E1974" t="s">
        <v>2</v>
      </c>
      <c r="F1974">
        <v>730</v>
      </c>
      <c r="G1974" t="str">
        <f>VLOOKUP(Tabel1[[#This Row],[Gruppe]],Statistikkoder!$A$1:$C$158,2,FALSE)</f>
        <v>    Sættevogn 17 m. max 40 tons            </v>
      </c>
      <c r="H1974">
        <v>4</v>
      </c>
      <c r="I1974">
        <v>4</v>
      </c>
      <c r="J1974">
        <v>72</v>
      </c>
      <c r="K1974">
        <f>IF(AND(Tabel1[[#This Row],[Gruppe]]&gt;=610,Tabel1[[#This Row],[Gruppe]]&lt;=765),Tabel1[[#This Row],[Dækmeter]],0)</f>
        <v>72</v>
      </c>
      <c r="L1974">
        <v>12</v>
      </c>
      <c r="M1974">
        <v>1</v>
      </c>
      <c r="N1974" t="str">
        <f>VLOOKUP($F1974,Statistikkoder!$A$2:$C$158,3,FALSE)</f>
        <v>Sættevogn</v>
      </c>
    </row>
    <row r="1975" spans="1:14" x14ac:dyDescent="0.2">
      <c r="A1975" t="s">
        <v>205</v>
      </c>
      <c r="B1975" s="1">
        <v>2.0833333333333332E-2</v>
      </c>
      <c r="C1975" t="s">
        <v>0</v>
      </c>
      <c r="D1975" t="s">
        <v>1</v>
      </c>
      <c r="E1975" t="s">
        <v>2</v>
      </c>
      <c r="F1975">
        <v>730</v>
      </c>
      <c r="G1975" t="str">
        <f>VLOOKUP(Tabel1[[#This Row],[Gruppe]],Statistikkoder!$A$1:$C$158,2,FALSE)</f>
        <v>    Sættevogn 17 m. max 40 tons            </v>
      </c>
      <c r="H1975">
        <v>1</v>
      </c>
      <c r="I1975">
        <v>1</v>
      </c>
      <c r="J1975">
        <v>18</v>
      </c>
      <c r="K1975">
        <f>IF(AND(Tabel1[[#This Row],[Gruppe]]&gt;=610,Tabel1[[#This Row],[Gruppe]]&lt;=765),Tabel1[[#This Row],[Dækmeter]],0)</f>
        <v>18</v>
      </c>
      <c r="L1975">
        <v>7184</v>
      </c>
      <c r="M1975">
        <v>2</v>
      </c>
      <c r="N1975" t="str">
        <f>VLOOKUP($F1975,Statistikkoder!$A$2:$C$158,3,FALSE)</f>
        <v>Sættevogn</v>
      </c>
    </row>
    <row r="1976" spans="1:14" x14ac:dyDescent="0.2">
      <c r="A1976" t="s">
        <v>205</v>
      </c>
      <c r="B1976" s="1">
        <v>2.0833333333333332E-2</v>
      </c>
      <c r="C1976" t="s">
        <v>0</v>
      </c>
      <c r="D1976" t="s">
        <v>1</v>
      </c>
      <c r="E1976" t="s">
        <v>2</v>
      </c>
      <c r="F1976">
        <v>730</v>
      </c>
      <c r="G1976" t="str">
        <f>VLOOKUP(Tabel1[[#This Row],[Gruppe]],Statistikkoder!$A$1:$C$158,2,FALSE)</f>
        <v>    Sættevogn 17 m. max 40 tons            </v>
      </c>
      <c r="H1976">
        <v>0</v>
      </c>
      <c r="I1976">
        <v>0</v>
      </c>
      <c r="J1976">
        <v>0</v>
      </c>
      <c r="K1976">
        <f>IF(AND(Tabel1[[#This Row],[Gruppe]]&gt;=610,Tabel1[[#This Row],[Gruppe]]&lt;=765),Tabel1[[#This Row],[Dækmeter]],0)</f>
        <v>0</v>
      </c>
      <c r="L1976">
        <v>2600</v>
      </c>
      <c r="M1976">
        <v>8</v>
      </c>
      <c r="N1976" t="str">
        <f>VLOOKUP($F1976,Statistikkoder!$A$2:$C$158,3,FALSE)</f>
        <v>Sættevogn</v>
      </c>
    </row>
    <row r="1977" spans="1:14" x14ac:dyDescent="0.2">
      <c r="A1977" t="s">
        <v>205</v>
      </c>
      <c r="B1977" s="1">
        <v>2.0833333333333332E-2</v>
      </c>
      <c r="C1977" t="s">
        <v>0</v>
      </c>
      <c r="D1977" t="s">
        <v>1</v>
      </c>
      <c r="E1977" t="s">
        <v>2</v>
      </c>
      <c r="F1977">
        <v>740</v>
      </c>
      <c r="G1977" t="str">
        <f>VLOOKUP(Tabel1[[#This Row],[Gruppe]],Statistikkoder!$A$1:$C$158,2,FALSE)</f>
        <v>    Vogntog 19 m. max 40 tons                </v>
      </c>
      <c r="H1977">
        <v>2</v>
      </c>
      <c r="I1977">
        <v>3</v>
      </c>
      <c r="J1977">
        <v>40</v>
      </c>
      <c r="K1977">
        <f>IF(AND(Tabel1[[#This Row],[Gruppe]]&gt;=610,Tabel1[[#This Row],[Gruppe]]&lt;=765),Tabel1[[#This Row],[Dækmeter]],0)</f>
        <v>40</v>
      </c>
      <c r="L1977">
        <v>39000</v>
      </c>
      <c r="M1977">
        <v>3</v>
      </c>
      <c r="N1977" t="str">
        <f>VLOOKUP($F1977,Statistikkoder!$A$2:$C$158,3,FALSE)</f>
        <v>Vogntog</v>
      </c>
    </row>
    <row r="1978" spans="1:14" x14ac:dyDescent="0.2">
      <c r="A1978" t="s">
        <v>205</v>
      </c>
      <c r="B1978" s="1">
        <v>2.0833333333333332E-2</v>
      </c>
      <c r="C1978" t="s">
        <v>0</v>
      </c>
      <c r="D1978" t="s">
        <v>1</v>
      </c>
      <c r="E1978" t="s">
        <v>2</v>
      </c>
      <c r="F1978">
        <v>750</v>
      </c>
      <c r="G1978" t="str">
        <f>VLOOKUP(Tabel1[[#This Row],[Gruppe]],Statistikkoder!$A$1:$C$158,2,FALSE)</f>
        <v>    Løstrailer m/håndtering 34 tons        </v>
      </c>
      <c r="H1978">
        <v>41</v>
      </c>
      <c r="I1978">
        <v>0</v>
      </c>
      <c r="J1978">
        <v>615</v>
      </c>
      <c r="K1978">
        <f>IF(AND(Tabel1[[#This Row],[Gruppe]]&gt;=610,Tabel1[[#This Row],[Gruppe]]&lt;=765),Tabel1[[#This Row],[Dækmeter]],0)</f>
        <v>615</v>
      </c>
      <c r="L1978">
        <v>98</v>
      </c>
      <c r="M1978">
        <v>2</v>
      </c>
      <c r="N1978" t="str">
        <f>VLOOKUP($F1978,Statistikkoder!$A$2:$C$158,3,FALSE)</f>
        <v>Løstrailer</v>
      </c>
    </row>
    <row r="1979" spans="1:14" x14ac:dyDescent="0.2">
      <c r="A1979" t="s">
        <v>205</v>
      </c>
      <c r="B1979" s="1">
        <v>2.0833333333333332E-2</v>
      </c>
      <c r="C1979" t="s">
        <v>0</v>
      </c>
      <c r="D1979" t="s">
        <v>1</v>
      </c>
      <c r="E1979" t="s">
        <v>2</v>
      </c>
      <c r="F1979">
        <v>750</v>
      </c>
      <c r="G1979" t="str">
        <f>VLOOKUP(Tabel1[[#This Row],[Gruppe]],Statistikkoder!$A$1:$C$158,2,FALSE)</f>
        <v>    Løstrailer m/håndtering 34 tons        </v>
      </c>
      <c r="H1979">
        <v>1</v>
      </c>
      <c r="I1979">
        <v>0</v>
      </c>
      <c r="J1979">
        <v>15</v>
      </c>
      <c r="K1979">
        <f>IF(AND(Tabel1[[#This Row],[Gruppe]]&gt;=610,Tabel1[[#This Row],[Gruppe]]&lt;=765),Tabel1[[#This Row],[Dækmeter]],0)</f>
        <v>15</v>
      </c>
      <c r="L1979">
        <v>383</v>
      </c>
      <c r="M1979">
        <v>3</v>
      </c>
      <c r="N1979" t="str">
        <f>VLOOKUP($F1979,Statistikkoder!$A$2:$C$158,3,FALSE)</f>
        <v>Løstrailer</v>
      </c>
    </row>
    <row r="1980" spans="1:14" x14ac:dyDescent="0.2">
      <c r="A1980" t="s">
        <v>205</v>
      </c>
      <c r="B1980" s="1">
        <v>2.0833333333333332E-2</v>
      </c>
      <c r="C1980" t="s">
        <v>0</v>
      </c>
      <c r="D1980" t="s">
        <v>1</v>
      </c>
      <c r="E1980" t="s">
        <v>2</v>
      </c>
      <c r="F1980">
        <v>750</v>
      </c>
      <c r="G1980" t="str">
        <f>VLOOKUP(Tabel1[[#This Row],[Gruppe]],Statistikkoder!$A$1:$C$158,2,FALSE)</f>
        <v>    Løstrailer m/håndtering 34 tons        </v>
      </c>
      <c r="H1980">
        <v>0</v>
      </c>
      <c r="I1980">
        <v>0</v>
      </c>
      <c r="J1980">
        <v>0</v>
      </c>
      <c r="K1980">
        <f>IF(AND(Tabel1[[#This Row],[Gruppe]]&gt;=610,Tabel1[[#This Row],[Gruppe]]&lt;=765),Tabel1[[#This Row],[Dækmeter]],0)</f>
        <v>0</v>
      </c>
      <c r="L1980">
        <v>25</v>
      </c>
      <c r="M1980">
        <v>4</v>
      </c>
      <c r="N1980" t="str">
        <f>VLOOKUP($F1980,Statistikkoder!$A$2:$C$158,3,FALSE)</f>
        <v>Løstrailer</v>
      </c>
    </row>
    <row r="1981" spans="1:14" x14ac:dyDescent="0.2">
      <c r="A1981" t="s">
        <v>205</v>
      </c>
      <c r="B1981" s="1">
        <v>2.0833333333333332E-2</v>
      </c>
      <c r="C1981" t="s">
        <v>0</v>
      </c>
      <c r="D1981" t="s">
        <v>1</v>
      </c>
      <c r="E1981" t="s">
        <v>2</v>
      </c>
      <c r="F1981">
        <v>750</v>
      </c>
      <c r="G1981" t="str">
        <f>VLOOKUP(Tabel1[[#This Row],[Gruppe]],Statistikkoder!$A$1:$C$158,2,FALSE)</f>
        <v>    Løstrailer m/håndtering 34 tons        </v>
      </c>
      <c r="H1981">
        <v>1</v>
      </c>
      <c r="I1981">
        <v>0</v>
      </c>
      <c r="J1981">
        <v>15</v>
      </c>
      <c r="K1981">
        <f>IF(AND(Tabel1[[#This Row],[Gruppe]]&gt;=610,Tabel1[[#This Row],[Gruppe]]&lt;=765),Tabel1[[#This Row],[Dækmeter]],0)</f>
        <v>15</v>
      </c>
      <c r="L1981">
        <v>5</v>
      </c>
      <c r="M1981">
        <v>5</v>
      </c>
      <c r="N1981" t="str">
        <f>VLOOKUP($F1981,Statistikkoder!$A$2:$C$158,3,FALSE)</f>
        <v>Løstrailer</v>
      </c>
    </row>
    <row r="1982" spans="1:14" x14ac:dyDescent="0.2">
      <c r="A1982" t="s">
        <v>205</v>
      </c>
      <c r="B1982" s="1">
        <v>2.0833333333333332E-2</v>
      </c>
      <c r="C1982" t="s">
        <v>0</v>
      </c>
      <c r="D1982" t="s">
        <v>1</v>
      </c>
      <c r="E1982" t="s">
        <v>2</v>
      </c>
      <c r="F1982">
        <v>750</v>
      </c>
      <c r="G1982" t="str">
        <f>VLOOKUP(Tabel1[[#This Row],[Gruppe]],Statistikkoder!$A$1:$C$158,2,FALSE)</f>
        <v>    Løstrailer m/håndtering 34 tons        </v>
      </c>
      <c r="H1982">
        <v>1</v>
      </c>
      <c r="I1982">
        <v>0</v>
      </c>
      <c r="J1982">
        <v>15</v>
      </c>
      <c r="K1982">
        <f>IF(AND(Tabel1[[#This Row],[Gruppe]]&gt;=610,Tabel1[[#This Row],[Gruppe]]&lt;=765),Tabel1[[#This Row],[Dækmeter]],0)</f>
        <v>15</v>
      </c>
      <c r="L1982">
        <v>5965</v>
      </c>
      <c r="M1982">
        <v>8</v>
      </c>
      <c r="N1982" t="str">
        <f>VLOOKUP($F1982,Statistikkoder!$A$2:$C$158,3,FALSE)</f>
        <v>Løstrailer</v>
      </c>
    </row>
    <row r="1983" spans="1:14" x14ac:dyDescent="0.2">
      <c r="A1983" t="s">
        <v>205</v>
      </c>
      <c r="B1983" s="1">
        <v>2.0833333333333332E-2</v>
      </c>
      <c r="C1983" t="s">
        <v>0</v>
      </c>
      <c r="D1983" t="s">
        <v>1</v>
      </c>
      <c r="E1983" t="s">
        <v>2</v>
      </c>
      <c r="F1983">
        <v>750</v>
      </c>
      <c r="G1983" t="str">
        <f>VLOOKUP(Tabel1[[#This Row],[Gruppe]],Statistikkoder!$A$1:$C$158,2,FALSE)</f>
        <v>    Løstrailer m/håndtering 34 tons        </v>
      </c>
      <c r="H1983">
        <v>0</v>
      </c>
      <c r="I1983">
        <v>0</v>
      </c>
      <c r="J1983">
        <v>0</v>
      </c>
      <c r="K1983">
        <f>IF(AND(Tabel1[[#This Row],[Gruppe]]&gt;=610,Tabel1[[#This Row],[Gruppe]]&lt;=765),Tabel1[[#This Row],[Dækmeter]],0)</f>
        <v>0</v>
      </c>
      <c r="L1983">
        <v>121</v>
      </c>
      <c r="M1983">
        <v>9</v>
      </c>
      <c r="N1983" t="str">
        <f>VLOOKUP($F1983,Statistikkoder!$A$2:$C$158,3,FALSE)</f>
        <v>Løstrailer</v>
      </c>
    </row>
    <row r="1984" spans="1:14" x14ac:dyDescent="0.2">
      <c r="A1984" t="s">
        <v>205</v>
      </c>
      <c r="B1984" s="1">
        <v>2.0833333333333332E-2</v>
      </c>
      <c r="C1984" t="s">
        <v>0</v>
      </c>
      <c r="D1984" t="s">
        <v>1</v>
      </c>
      <c r="E1984" t="s">
        <v>2</v>
      </c>
      <c r="F1984">
        <v>760</v>
      </c>
      <c r="G1984" t="str">
        <f>VLOOKUP(Tabel1[[#This Row],[Gruppe]],Statistikkoder!$A$1:$C$158,2,FALSE)</f>
        <v>    Løstrailer m/håndtering 34 tons, Haste  </v>
      </c>
      <c r="H1984">
        <v>17</v>
      </c>
      <c r="I1984">
        <v>0</v>
      </c>
      <c r="J1984">
        <v>255</v>
      </c>
      <c r="K1984">
        <f>IF(AND(Tabel1[[#This Row],[Gruppe]]&gt;=610,Tabel1[[#This Row],[Gruppe]]&lt;=765),Tabel1[[#This Row],[Dækmeter]],0)</f>
        <v>255</v>
      </c>
      <c r="L1984">
        <v>10</v>
      </c>
      <c r="M1984">
        <v>2</v>
      </c>
      <c r="N1984" t="str">
        <f>VLOOKUP($F1984,Statistikkoder!$A$2:$C$158,3,FALSE)</f>
        <v>Løstrailer</v>
      </c>
    </row>
    <row r="1985" spans="1:14" x14ac:dyDescent="0.2">
      <c r="A1985" t="s">
        <v>205</v>
      </c>
      <c r="B1985" s="1">
        <v>2.0833333333333332E-2</v>
      </c>
      <c r="C1985" t="s">
        <v>0</v>
      </c>
      <c r="D1985" t="s">
        <v>1</v>
      </c>
      <c r="E1985" t="s">
        <v>2</v>
      </c>
      <c r="F1985">
        <v>760</v>
      </c>
      <c r="G1985" t="str">
        <f>VLOOKUP(Tabel1[[#This Row],[Gruppe]],Statistikkoder!$A$1:$C$158,2,FALSE)</f>
        <v>    Løstrailer m/håndtering 34 tons, Haste  </v>
      </c>
      <c r="H1985">
        <v>2</v>
      </c>
      <c r="I1985">
        <v>0</v>
      </c>
      <c r="J1985">
        <v>30</v>
      </c>
      <c r="K1985">
        <f>IF(AND(Tabel1[[#This Row],[Gruppe]]&gt;=610,Tabel1[[#This Row],[Gruppe]]&lt;=765),Tabel1[[#This Row],[Dækmeter]],0)</f>
        <v>30</v>
      </c>
      <c r="L1985">
        <v>71</v>
      </c>
      <c r="M1985">
        <v>3</v>
      </c>
      <c r="N1985" t="str">
        <f>VLOOKUP($F1985,Statistikkoder!$A$2:$C$158,3,FALSE)</f>
        <v>Løstrailer</v>
      </c>
    </row>
    <row r="1986" spans="1:14" x14ac:dyDescent="0.2">
      <c r="A1986" t="s">
        <v>205</v>
      </c>
      <c r="B1986" s="1">
        <v>2.0833333333333332E-2</v>
      </c>
      <c r="C1986" t="s">
        <v>0</v>
      </c>
      <c r="D1986" t="s">
        <v>1</v>
      </c>
      <c r="E1986" t="s">
        <v>2</v>
      </c>
      <c r="F1986">
        <v>760</v>
      </c>
      <c r="G1986" t="str">
        <f>VLOOKUP(Tabel1[[#This Row],[Gruppe]],Statistikkoder!$A$1:$C$158,2,FALSE)</f>
        <v>    Løstrailer m/håndtering 34 tons, Haste  </v>
      </c>
      <c r="H1986">
        <v>1</v>
      </c>
      <c r="I1986">
        <v>0</v>
      </c>
      <c r="J1986">
        <v>15</v>
      </c>
      <c r="K1986">
        <f>IF(AND(Tabel1[[#This Row],[Gruppe]]&gt;=610,Tabel1[[#This Row],[Gruppe]]&lt;=765),Tabel1[[#This Row],[Dækmeter]],0)</f>
        <v>15</v>
      </c>
      <c r="L1986">
        <v>85</v>
      </c>
      <c r="M1986">
        <v>8</v>
      </c>
      <c r="N1986" t="str">
        <f>VLOOKUP($F1986,Statistikkoder!$A$2:$C$158,3,FALSE)</f>
        <v>Løstrailer</v>
      </c>
    </row>
    <row r="1987" spans="1:14" x14ac:dyDescent="0.2">
      <c r="A1987" t="s">
        <v>205</v>
      </c>
      <c r="B1987" s="1">
        <v>2.0833333333333332E-2</v>
      </c>
      <c r="C1987" t="s">
        <v>0</v>
      </c>
      <c r="D1987" t="s">
        <v>1</v>
      </c>
      <c r="E1987" t="s">
        <v>2</v>
      </c>
      <c r="F1987">
        <v>760</v>
      </c>
      <c r="G1987" t="str">
        <f>VLOOKUP(Tabel1[[#This Row],[Gruppe]],Statistikkoder!$A$1:$C$158,2,FALSE)</f>
        <v>    Løstrailer m/håndtering 34 tons, Haste  </v>
      </c>
      <c r="H1987">
        <v>0</v>
      </c>
      <c r="I1987">
        <v>0</v>
      </c>
      <c r="J1987">
        <v>0</v>
      </c>
      <c r="K1987">
        <f>IF(AND(Tabel1[[#This Row],[Gruppe]]&gt;=610,Tabel1[[#This Row],[Gruppe]]&lt;=765),Tabel1[[#This Row],[Dækmeter]],0)</f>
        <v>0</v>
      </c>
      <c r="L1987">
        <v>1</v>
      </c>
      <c r="M1987">
        <v>9</v>
      </c>
      <c r="N1987" t="str">
        <f>VLOOKUP($F1987,Statistikkoder!$A$2:$C$158,3,FALSE)</f>
        <v>Løstrailer</v>
      </c>
    </row>
    <row r="1988" spans="1:14" x14ac:dyDescent="0.2">
      <c r="A1988" t="s">
        <v>205</v>
      </c>
      <c r="B1988" s="1">
        <v>2.0833333333333332E-2</v>
      </c>
      <c r="C1988" t="s">
        <v>0</v>
      </c>
      <c r="D1988" t="s">
        <v>1</v>
      </c>
      <c r="E1988" t="s">
        <v>2</v>
      </c>
      <c r="F1988">
        <v>765</v>
      </c>
      <c r="G1988" t="str">
        <f>VLOOKUP(Tabel1[[#This Row],[Gruppe]],Statistikkoder!$A$1:$C$158,2,FALSE)</f>
        <v>    Specialtransport                        </v>
      </c>
      <c r="H1988">
        <v>1</v>
      </c>
      <c r="I1988">
        <v>1</v>
      </c>
      <c r="J1988">
        <v>10</v>
      </c>
      <c r="K1988">
        <f>IF(AND(Tabel1[[#This Row],[Gruppe]]&gt;=610,Tabel1[[#This Row],[Gruppe]]&lt;=765),Tabel1[[#This Row],[Dækmeter]],0)</f>
        <v>10</v>
      </c>
      <c r="L1988">
        <v>0</v>
      </c>
      <c r="M1988" t="s">
        <v>3</v>
      </c>
      <c r="N1988" t="str">
        <f>VLOOKUP($F1988,Statistikkoder!$A$2:$C$158,3,FALSE)</f>
        <v>Specialtransport</v>
      </c>
    </row>
    <row r="1989" spans="1:14" x14ac:dyDescent="0.2">
      <c r="A1989" t="s">
        <v>205</v>
      </c>
      <c r="B1989" s="1">
        <v>2.0833333333333332E-2</v>
      </c>
      <c r="C1989" t="s">
        <v>0</v>
      </c>
      <c r="D1989" t="s">
        <v>1</v>
      </c>
      <c r="E1989" t="s">
        <v>2</v>
      </c>
      <c r="F1989">
        <v>773</v>
      </c>
      <c r="G1989" t="str">
        <f>VLOOKUP(Tabel1[[#This Row],[Gruppe]],Statistikkoder!$A$1:$C$158,2,FALSE)</f>
        <v>    Ekstra bred                              </v>
      </c>
      <c r="H1989">
        <v>2</v>
      </c>
      <c r="I1989">
        <v>0</v>
      </c>
      <c r="J1989">
        <v>8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n/a</v>
      </c>
    </row>
    <row r="1990" spans="1:14" x14ac:dyDescent="0.2">
      <c r="A1990" t="s">
        <v>205</v>
      </c>
      <c r="B1990" s="1">
        <v>2.0833333333333332E-2</v>
      </c>
      <c r="C1990" t="s">
        <v>0</v>
      </c>
      <c r="D1990" t="s">
        <v>1</v>
      </c>
      <c r="E1990" t="s">
        <v>2</v>
      </c>
      <c r="F1990">
        <v>940</v>
      </c>
      <c r="G1990" t="str">
        <f>VLOOKUP(Tabel1[[#This Row],[Gruppe]],Statistikkoder!$A$1:$C$158,2,FALSE)</f>
        <v>    Pendler Gående Værnepligtig                    </v>
      </c>
      <c r="H1990">
        <v>1</v>
      </c>
      <c r="I1990">
        <v>1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Passager</v>
      </c>
    </row>
    <row r="1991" spans="1:14" x14ac:dyDescent="0.2">
      <c r="A1991" t="s">
        <v>205</v>
      </c>
      <c r="B1991" s="1">
        <v>2.0833333333333332E-2</v>
      </c>
      <c r="C1991" t="s">
        <v>0</v>
      </c>
      <c r="D1991" t="s">
        <v>1</v>
      </c>
      <c r="E1991" t="s">
        <v>2</v>
      </c>
      <c r="F1991">
        <v>996</v>
      </c>
      <c r="G1991" t="str">
        <f>VLOOKUP(Tabel1[[#This Row],[Gruppe]],Statistikkoder!$A$1:$C$158,2,FALSE)</f>
        <v>    Passager i køretøj                            </v>
      </c>
      <c r="H1991">
        <v>74</v>
      </c>
      <c r="I1991">
        <v>74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Passager</v>
      </c>
    </row>
    <row r="1992" spans="1:14" x14ac:dyDescent="0.2">
      <c r="A1992" t="s">
        <v>205</v>
      </c>
      <c r="B1992" s="1">
        <v>0.27083333333333331</v>
      </c>
      <c r="C1992" t="s">
        <v>6</v>
      </c>
      <c r="D1992" t="s">
        <v>5</v>
      </c>
      <c r="E1992" t="s">
        <v>196</v>
      </c>
      <c r="F1992">
        <v>10</v>
      </c>
      <c r="G1992" t="str">
        <f>VLOOKUP(Tabel1[[#This Row],[Gruppe]],Statistikkoder!$A$1:$C$158,2,FALSE)</f>
        <v>    Voksen gående                    </v>
      </c>
      <c r="H1992">
        <v>2</v>
      </c>
      <c r="I1992">
        <v>2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Passager</v>
      </c>
    </row>
    <row r="1993" spans="1:14" x14ac:dyDescent="0.2">
      <c r="A1993" t="s">
        <v>205</v>
      </c>
      <c r="B1993" s="1">
        <v>0.27083333333333331</v>
      </c>
      <c r="C1993" t="s">
        <v>6</v>
      </c>
      <c r="D1993" t="s">
        <v>5</v>
      </c>
      <c r="E1993" t="s">
        <v>196</v>
      </c>
      <c r="F1993">
        <v>14</v>
      </c>
      <c r="G1993" t="str">
        <f>VLOOKUP(Tabel1[[#This Row],[Gruppe]],Statistikkoder!$A$1:$C$158,2,FALSE)</f>
        <v xml:space="preserve">    DSB togrejsende                         </v>
      </c>
      <c r="H1993">
        <v>5</v>
      </c>
      <c r="I1993">
        <v>5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Passager</v>
      </c>
    </row>
    <row r="1994" spans="1:14" x14ac:dyDescent="0.2">
      <c r="A1994" t="s">
        <v>205</v>
      </c>
      <c r="B1994" s="1">
        <v>0.27083333333333331</v>
      </c>
      <c r="C1994" t="s">
        <v>6</v>
      </c>
      <c r="D1994" t="s">
        <v>5</v>
      </c>
      <c r="E1994" t="s">
        <v>196</v>
      </c>
      <c r="F1994">
        <v>40</v>
      </c>
      <c r="G1994" t="str">
        <f>VLOOKUP(Tabel1[[#This Row],[Gruppe]],Statistikkoder!$A$1:$C$158,2,FALSE)</f>
        <v>    Pensionist gående                </v>
      </c>
      <c r="H1994">
        <v>4</v>
      </c>
      <c r="I1994">
        <v>4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Passager</v>
      </c>
    </row>
    <row r="1995" spans="1:14" x14ac:dyDescent="0.2">
      <c r="A1995" t="s">
        <v>205</v>
      </c>
      <c r="B1995" s="1">
        <v>0.27083333333333331</v>
      </c>
      <c r="C1995" t="s">
        <v>6</v>
      </c>
      <c r="D1995" t="s">
        <v>5</v>
      </c>
      <c r="E1995" t="s">
        <v>196</v>
      </c>
      <c r="F1995">
        <v>110</v>
      </c>
      <c r="G1995" t="str">
        <f>VLOOKUP(Tabel1[[#This Row],[Gruppe]],Statistikkoder!$A$1:$C$158,2,FALSE)</f>
        <v>    Bil &lt; 1,95 m                            </v>
      </c>
      <c r="H1995">
        <v>46</v>
      </c>
      <c r="I1995">
        <v>108</v>
      </c>
      <c r="J1995">
        <v>231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Personbil</v>
      </c>
    </row>
    <row r="1996" spans="1:14" x14ac:dyDescent="0.2">
      <c r="A1996" t="s">
        <v>205</v>
      </c>
      <c r="B1996" s="1">
        <v>0.27083333333333331</v>
      </c>
      <c r="C1996" t="s">
        <v>6</v>
      </c>
      <c r="D1996" t="s">
        <v>5</v>
      </c>
      <c r="E1996" t="s">
        <v>196</v>
      </c>
      <c r="F1996">
        <v>115</v>
      </c>
      <c r="G1996" t="str">
        <f>VLOOKUP(Tabel1[[#This Row],[Gruppe]],Statistikkoder!$A$1:$C$158,2,FALSE)</f>
        <v>    Bil &lt; 1,95 m med anhænger                </v>
      </c>
      <c r="H1996">
        <v>1</v>
      </c>
      <c r="I1996">
        <v>2</v>
      </c>
      <c r="J1996">
        <v>5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Personbil</v>
      </c>
    </row>
    <row r="1997" spans="1:14" x14ac:dyDescent="0.2">
      <c r="A1997" t="s">
        <v>205</v>
      </c>
      <c r="B1997" s="1">
        <v>0.27083333333333331</v>
      </c>
      <c r="C1997" t="s">
        <v>6</v>
      </c>
      <c r="D1997" t="s">
        <v>5</v>
      </c>
      <c r="E1997" t="s">
        <v>196</v>
      </c>
      <c r="F1997">
        <v>120</v>
      </c>
      <c r="G1997" t="str">
        <f>VLOOKUP(Tabel1[[#This Row],[Gruppe]],Statistikkoder!$A$1:$C$158,2,FALSE)</f>
        <v>    Bil &gt; 1,95 m                            </v>
      </c>
      <c r="H1997">
        <v>3</v>
      </c>
      <c r="I1997">
        <v>4</v>
      </c>
      <c r="J1997">
        <v>18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Personbil</v>
      </c>
    </row>
    <row r="1998" spans="1:14" x14ac:dyDescent="0.2">
      <c r="A1998" t="s">
        <v>205</v>
      </c>
      <c r="B1998" s="1">
        <v>0.27083333333333331</v>
      </c>
      <c r="C1998" t="s">
        <v>6</v>
      </c>
      <c r="D1998" t="s">
        <v>5</v>
      </c>
      <c r="E1998" t="s">
        <v>196</v>
      </c>
      <c r="F1998">
        <v>130</v>
      </c>
      <c r="G1998" t="str">
        <f>VLOOKUP(Tabel1[[#This Row],[Gruppe]],Statistikkoder!$A$1:$C$158,2,FALSE)</f>
        <v>    Bil &lt; 1,95 m pensionist                  </v>
      </c>
      <c r="H1998">
        <v>9</v>
      </c>
      <c r="I1998">
        <v>15</v>
      </c>
      <c r="J1998">
        <v>54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Personbil</v>
      </c>
    </row>
    <row r="1999" spans="1:14" x14ac:dyDescent="0.2">
      <c r="A1999" t="s">
        <v>205</v>
      </c>
      <c r="B1999" s="1">
        <v>0.27083333333333331</v>
      </c>
      <c r="C1999" t="s">
        <v>6</v>
      </c>
      <c r="D1999" t="s">
        <v>5</v>
      </c>
      <c r="E1999" t="s">
        <v>196</v>
      </c>
      <c r="F1999">
        <v>140</v>
      </c>
      <c r="G1999" t="str">
        <f>VLOOKUP(Tabel1[[#This Row],[Gruppe]],Statistikkoder!$A$1:$C$158,2,FALSE)</f>
        <v>    Bil &gt; 1,95 m pensionist              </v>
      </c>
      <c r="H1999">
        <v>1</v>
      </c>
      <c r="I1999">
        <v>1</v>
      </c>
      <c r="J1999">
        <v>6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Personbil</v>
      </c>
    </row>
    <row r="2000" spans="1:14" x14ac:dyDescent="0.2">
      <c r="A2000" t="s">
        <v>205</v>
      </c>
      <c r="B2000" s="1">
        <v>0.27083333333333331</v>
      </c>
      <c r="C2000" t="s">
        <v>6</v>
      </c>
      <c r="D2000" t="s">
        <v>5</v>
      </c>
      <c r="E2000" t="s">
        <v>196</v>
      </c>
      <c r="F2000">
        <v>150</v>
      </c>
      <c r="G2000" t="str">
        <f>VLOOKUP(Tabel1[[#This Row],[Gruppe]],Statistikkoder!$A$1:$C$158,2,FALSE)</f>
        <v>    Bil &lt; 2,95 m handicap                </v>
      </c>
      <c r="H2000">
        <v>3</v>
      </c>
      <c r="I2000">
        <v>6</v>
      </c>
      <c r="J2000">
        <v>18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Personbil</v>
      </c>
    </row>
    <row r="2001" spans="1:14" x14ac:dyDescent="0.2">
      <c r="A2001" t="s">
        <v>205</v>
      </c>
      <c r="B2001" s="1">
        <v>0.27083333333333331</v>
      </c>
      <c r="C2001" t="s">
        <v>6</v>
      </c>
      <c r="D2001" t="s">
        <v>5</v>
      </c>
      <c r="E2001" t="s">
        <v>196</v>
      </c>
      <c r="F2001">
        <v>310</v>
      </c>
      <c r="G2001" t="str">
        <f>VLOOKUP(Tabel1[[#This Row],[Gruppe]],Statistikkoder!$A$1:$C$158,2,FALSE)</f>
        <v>    Autocamper &lt;  8 meter                </v>
      </c>
      <c r="H2001">
        <v>2</v>
      </c>
      <c r="I2001">
        <v>4</v>
      </c>
      <c r="J2001">
        <v>16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Autocamper</v>
      </c>
    </row>
    <row r="2002" spans="1:14" x14ac:dyDescent="0.2">
      <c r="A2002" t="s">
        <v>205</v>
      </c>
      <c r="B2002" s="1">
        <v>0.27083333333333331</v>
      </c>
      <c r="C2002" t="s">
        <v>6</v>
      </c>
      <c r="D2002" t="s">
        <v>5</v>
      </c>
      <c r="E2002" t="s">
        <v>196</v>
      </c>
      <c r="F2002">
        <v>410</v>
      </c>
      <c r="G2002" t="str">
        <f>VLOOKUP(Tabel1[[#This Row],[Gruppe]],Statistikkoder!$A$1:$C$158,2,FALSE)</f>
        <v>    MC                                    </v>
      </c>
      <c r="H2002">
        <v>1</v>
      </c>
      <c r="I2002">
        <v>1</v>
      </c>
      <c r="J2002">
        <v>2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MC/Knallert</v>
      </c>
    </row>
    <row r="2003" spans="1:14" x14ac:dyDescent="0.2">
      <c r="A2003" t="s">
        <v>205</v>
      </c>
      <c r="B2003" s="1">
        <v>0.27083333333333331</v>
      </c>
      <c r="C2003" t="s">
        <v>6</v>
      </c>
      <c r="D2003" t="s">
        <v>5</v>
      </c>
      <c r="E2003" t="s">
        <v>196</v>
      </c>
      <c r="F2003">
        <v>420</v>
      </c>
      <c r="G2003" t="str">
        <f>VLOOKUP(Tabel1[[#This Row],[Gruppe]],Statistikkoder!$A$1:$C$158,2,FALSE)</f>
        <v>    MC/Knallert pensionist                </v>
      </c>
      <c r="H2003">
        <v>1</v>
      </c>
      <c r="I2003">
        <v>1</v>
      </c>
      <c r="J2003">
        <v>2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MC/Knallert</v>
      </c>
    </row>
    <row r="2004" spans="1:14" x14ac:dyDescent="0.2">
      <c r="A2004" t="s">
        <v>205</v>
      </c>
      <c r="B2004" s="1">
        <v>0.27083333333333331</v>
      </c>
      <c r="C2004" t="s">
        <v>6</v>
      </c>
      <c r="D2004" t="s">
        <v>5</v>
      </c>
      <c r="E2004" t="s">
        <v>196</v>
      </c>
      <c r="F2004">
        <v>620</v>
      </c>
      <c r="G2004" t="str">
        <f>VLOOKUP(Tabel1[[#This Row],[Gruppe]],Statistikkoder!$A$1:$C$158,2,FALSE)</f>
        <v>    Bus &lt; 14 m incl. passagerer              </v>
      </c>
      <c r="H2004">
        <v>1</v>
      </c>
      <c r="I2004">
        <v>57</v>
      </c>
      <c r="J2004">
        <v>14</v>
      </c>
      <c r="K2004">
        <f>IF(AND(Tabel1[[#This Row],[Gruppe]]&gt;=610,Tabel1[[#This Row],[Gruppe]]&lt;=765),Tabel1[[#This Row],[Dækmeter]],0)</f>
        <v>14</v>
      </c>
      <c r="L2004">
        <v>0</v>
      </c>
      <c r="M2004" t="s">
        <v>3</v>
      </c>
      <c r="N2004" t="str">
        <f>VLOOKUP($F2004,Statistikkoder!$A$2:$C$158,3,FALSE)</f>
        <v>Bus</v>
      </c>
    </row>
    <row r="2005" spans="1:14" x14ac:dyDescent="0.2">
      <c r="A2005" t="s">
        <v>205</v>
      </c>
      <c r="B2005" s="1">
        <v>0.27083333333333331</v>
      </c>
      <c r="C2005" t="s">
        <v>6</v>
      </c>
      <c r="D2005" t="s">
        <v>5</v>
      </c>
      <c r="E2005" t="s">
        <v>196</v>
      </c>
      <c r="F2005">
        <v>710</v>
      </c>
      <c r="G2005" t="str">
        <f>VLOOKUP(Tabel1[[#This Row],[Gruppe]],Statistikkoder!$A$1:$C$158,2,FALSE)</f>
        <v>    Forvogn &lt; 10 meter incl. fører          </v>
      </c>
      <c r="H2005">
        <v>2</v>
      </c>
      <c r="I2005">
        <v>3</v>
      </c>
      <c r="J2005">
        <v>20</v>
      </c>
      <c r="K2005">
        <f>IF(AND(Tabel1[[#This Row],[Gruppe]]&gt;=610,Tabel1[[#This Row],[Gruppe]]&lt;=765),Tabel1[[#This Row],[Dækmeter]],0)</f>
        <v>20</v>
      </c>
      <c r="L2005">
        <v>0</v>
      </c>
      <c r="M2005" t="s">
        <v>3</v>
      </c>
      <c r="N2005" t="str">
        <f>VLOOKUP($F2005,Statistikkoder!$A$2:$C$158,3,FALSE)</f>
        <v>Forvogn</v>
      </c>
    </row>
    <row r="2006" spans="1:14" x14ac:dyDescent="0.2">
      <c r="A2006" t="s">
        <v>205</v>
      </c>
      <c r="B2006" s="1">
        <v>0.27083333333333331</v>
      </c>
      <c r="C2006" t="s">
        <v>6</v>
      </c>
      <c r="D2006" t="s">
        <v>5</v>
      </c>
      <c r="E2006" t="s">
        <v>196</v>
      </c>
      <c r="F2006">
        <v>945</v>
      </c>
      <c r="G2006" t="str">
        <f>VLOOKUP(Tabel1[[#This Row],[Gruppe]],Statistikkoder!$A$1:$C$158,2,FALSE)</f>
        <v xml:space="preserve">    Pendler Bil &lt; 1,95 m                            </v>
      </c>
      <c r="H2006">
        <v>9</v>
      </c>
      <c r="I2006">
        <v>15</v>
      </c>
      <c r="J2006">
        <v>53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Personbil</v>
      </c>
    </row>
    <row r="2007" spans="1:14" x14ac:dyDescent="0.2">
      <c r="A2007" t="s">
        <v>205</v>
      </c>
      <c r="B2007" s="1">
        <v>0.27083333333333331</v>
      </c>
      <c r="C2007" t="s">
        <v>6</v>
      </c>
      <c r="D2007" t="s">
        <v>5</v>
      </c>
      <c r="E2007" t="s">
        <v>196</v>
      </c>
      <c r="F2007">
        <v>996</v>
      </c>
      <c r="G2007" t="str">
        <f>VLOOKUP(Tabel1[[#This Row],[Gruppe]],Statistikkoder!$A$1:$C$158,2,FALSE)</f>
        <v>    Passager i køretøj                            </v>
      </c>
      <c r="H2007">
        <v>217</v>
      </c>
      <c r="I2007">
        <v>217</v>
      </c>
      <c r="J2007">
        <v>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Passager</v>
      </c>
    </row>
    <row r="2008" spans="1:14" x14ac:dyDescent="0.2">
      <c r="A2008" t="s">
        <v>205</v>
      </c>
      <c r="B2008" s="1">
        <v>0.27083333333333331</v>
      </c>
      <c r="C2008" t="s">
        <v>6</v>
      </c>
      <c r="D2008" t="s">
        <v>5</v>
      </c>
      <c r="E2008" t="s">
        <v>196</v>
      </c>
      <c r="F2008">
        <v>997</v>
      </c>
      <c r="G2008" t="str">
        <f>VLOOKUP(Tabel1[[#This Row],[Gruppe]],Statistikkoder!$A$1:$C$158,2,FALSE)</f>
        <v>    Passager ekstra i bil                          </v>
      </c>
      <c r="H2008">
        <v>2</v>
      </c>
      <c r="I2008">
        <v>2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Passager</v>
      </c>
    </row>
    <row r="2009" spans="1:14" x14ac:dyDescent="0.2">
      <c r="A2009" t="s">
        <v>205</v>
      </c>
      <c r="B2009" s="1">
        <v>0.35416666666666669</v>
      </c>
      <c r="C2009" t="s">
        <v>7</v>
      </c>
      <c r="D2009" t="s">
        <v>8</v>
      </c>
      <c r="E2009" t="s">
        <v>196</v>
      </c>
      <c r="F2009">
        <v>10</v>
      </c>
      <c r="G2009" t="str">
        <f>VLOOKUP(Tabel1[[#This Row],[Gruppe]],Statistikkoder!$A$1:$C$158,2,FALSE)</f>
        <v>    Voksen gående                    </v>
      </c>
      <c r="H2009">
        <v>38</v>
      </c>
      <c r="I2009">
        <v>38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Passager</v>
      </c>
    </row>
    <row r="2010" spans="1:14" x14ac:dyDescent="0.2">
      <c r="A2010" t="s">
        <v>205</v>
      </c>
      <c r="B2010" s="1">
        <v>0.35416666666666669</v>
      </c>
      <c r="C2010" t="s">
        <v>7</v>
      </c>
      <c r="D2010" t="s">
        <v>8</v>
      </c>
      <c r="E2010" t="s">
        <v>196</v>
      </c>
      <c r="F2010">
        <v>30</v>
      </c>
      <c r="G2010" t="str">
        <f>VLOOKUP(Tabel1[[#This Row],[Gruppe]],Statistikkoder!$A$1:$C$158,2,FALSE)</f>
        <v>    Barn  0-11 år gående              </v>
      </c>
      <c r="H2010">
        <v>1</v>
      </c>
      <c r="I2010">
        <v>1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 x14ac:dyDescent="0.2">
      <c r="A2011" t="s">
        <v>205</v>
      </c>
      <c r="B2011" s="1">
        <v>0.35416666666666669</v>
      </c>
      <c r="C2011" t="s">
        <v>7</v>
      </c>
      <c r="D2011" t="s">
        <v>8</v>
      </c>
      <c r="E2011" t="s">
        <v>196</v>
      </c>
      <c r="F2011">
        <v>40</v>
      </c>
      <c r="G2011" t="str">
        <f>VLOOKUP(Tabel1[[#This Row],[Gruppe]],Statistikkoder!$A$1:$C$158,2,FALSE)</f>
        <v>    Pensionist gående                </v>
      </c>
      <c r="H2011">
        <v>6</v>
      </c>
      <c r="I2011">
        <v>6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205</v>
      </c>
      <c r="B2012" s="1">
        <v>0.35416666666666669</v>
      </c>
      <c r="C2012" t="s">
        <v>7</v>
      </c>
      <c r="D2012" t="s">
        <v>8</v>
      </c>
      <c r="E2012" t="s">
        <v>196</v>
      </c>
      <c r="F2012">
        <v>110</v>
      </c>
      <c r="G2012" t="str">
        <f>VLOOKUP(Tabel1[[#This Row],[Gruppe]],Statistikkoder!$A$1:$C$158,2,FALSE)</f>
        <v>    Bil &lt; 1,95 m                            </v>
      </c>
      <c r="H2012">
        <v>71</v>
      </c>
      <c r="I2012">
        <v>169</v>
      </c>
      <c r="J2012">
        <v>359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Personbil</v>
      </c>
    </row>
    <row r="2013" spans="1:14" x14ac:dyDescent="0.2">
      <c r="A2013" t="s">
        <v>205</v>
      </c>
      <c r="B2013" s="1">
        <v>0.35416666666666669</v>
      </c>
      <c r="C2013" t="s">
        <v>7</v>
      </c>
      <c r="D2013" t="s">
        <v>8</v>
      </c>
      <c r="E2013" t="s">
        <v>196</v>
      </c>
      <c r="F2013">
        <v>120</v>
      </c>
      <c r="G2013" t="str">
        <f>VLOOKUP(Tabel1[[#This Row],[Gruppe]],Statistikkoder!$A$1:$C$158,2,FALSE)</f>
        <v>    Bil &gt; 1,95 m                            </v>
      </c>
      <c r="H2013">
        <v>7</v>
      </c>
      <c r="I2013">
        <v>10</v>
      </c>
      <c r="J2013">
        <v>42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Personbil</v>
      </c>
    </row>
    <row r="2014" spans="1:14" x14ac:dyDescent="0.2">
      <c r="A2014" t="s">
        <v>205</v>
      </c>
      <c r="B2014" s="1">
        <v>0.35416666666666669</v>
      </c>
      <c r="C2014" t="s">
        <v>7</v>
      </c>
      <c r="D2014" t="s">
        <v>8</v>
      </c>
      <c r="E2014" t="s">
        <v>196</v>
      </c>
      <c r="F2014">
        <v>130</v>
      </c>
      <c r="G2014" t="str">
        <f>VLOOKUP(Tabel1[[#This Row],[Gruppe]],Statistikkoder!$A$1:$C$158,2,FALSE)</f>
        <v>    Bil &lt; 1,95 m pensionist                  </v>
      </c>
      <c r="H2014">
        <v>12</v>
      </c>
      <c r="I2014">
        <v>22</v>
      </c>
      <c r="J2014">
        <v>72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205</v>
      </c>
      <c r="B2015" s="1">
        <v>0.35416666666666669</v>
      </c>
      <c r="C2015" t="s">
        <v>7</v>
      </c>
      <c r="D2015" t="s">
        <v>8</v>
      </c>
      <c r="E2015" t="s">
        <v>196</v>
      </c>
      <c r="F2015">
        <v>145</v>
      </c>
      <c r="G2015" t="str">
        <f>VLOOKUP(Tabel1[[#This Row],[Gruppe]],Statistikkoder!$A$1:$C$158,2,FALSE)</f>
        <v>    Bil &gt; 1,95 m med anhænger pensionist  </v>
      </c>
      <c r="H2015">
        <v>1</v>
      </c>
      <c r="I2015">
        <v>2</v>
      </c>
      <c r="J2015">
        <v>16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 x14ac:dyDescent="0.2">
      <c r="A2016" t="s">
        <v>205</v>
      </c>
      <c r="B2016" s="1">
        <v>0.35416666666666669</v>
      </c>
      <c r="C2016" t="s">
        <v>7</v>
      </c>
      <c r="D2016" t="s">
        <v>8</v>
      </c>
      <c r="E2016" t="s">
        <v>196</v>
      </c>
      <c r="F2016">
        <v>150</v>
      </c>
      <c r="G2016" t="str">
        <f>VLOOKUP(Tabel1[[#This Row],[Gruppe]],Statistikkoder!$A$1:$C$158,2,FALSE)</f>
        <v>    Bil &lt; 2,95 m handicap                </v>
      </c>
      <c r="H2016">
        <v>1</v>
      </c>
      <c r="I2016">
        <v>2</v>
      </c>
      <c r="J2016">
        <v>6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Personbil</v>
      </c>
    </row>
    <row r="2017" spans="1:14" x14ac:dyDescent="0.2">
      <c r="A2017" t="s">
        <v>205</v>
      </c>
      <c r="B2017" s="1">
        <v>0.35416666666666669</v>
      </c>
      <c r="C2017" t="s">
        <v>7</v>
      </c>
      <c r="D2017" t="s">
        <v>8</v>
      </c>
      <c r="E2017" t="s">
        <v>196</v>
      </c>
      <c r="F2017">
        <v>310</v>
      </c>
      <c r="G2017" t="str">
        <f>VLOOKUP(Tabel1[[#This Row],[Gruppe]],Statistikkoder!$A$1:$C$158,2,FALSE)</f>
        <v>    Autocamper &lt;  8 meter                </v>
      </c>
      <c r="H2017">
        <v>2</v>
      </c>
      <c r="I2017">
        <v>4</v>
      </c>
      <c r="J2017">
        <v>16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Autocamper</v>
      </c>
    </row>
    <row r="2018" spans="1:14" x14ac:dyDescent="0.2">
      <c r="A2018" t="s">
        <v>205</v>
      </c>
      <c r="B2018" s="1">
        <v>0.35416666666666669</v>
      </c>
      <c r="C2018" t="s">
        <v>7</v>
      </c>
      <c r="D2018" t="s">
        <v>8</v>
      </c>
      <c r="E2018" t="s">
        <v>196</v>
      </c>
      <c r="F2018">
        <v>410</v>
      </c>
      <c r="G2018" t="str">
        <f>VLOOKUP(Tabel1[[#This Row],[Gruppe]],Statistikkoder!$A$1:$C$158,2,FALSE)</f>
        <v>    MC                                    </v>
      </c>
      <c r="H2018">
        <v>2</v>
      </c>
      <c r="I2018">
        <v>3</v>
      </c>
      <c r="J2018">
        <v>4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MC/Knallert</v>
      </c>
    </row>
    <row r="2019" spans="1:14" x14ac:dyDescent="0.2">
      <c r="A2019" t="s">
        <v>205</v>
      </c>
      <c r="B2019" s="1">
        <v>0.35416666666666669</v>
      </c>
      <c r="C2019" t="s">
        <v>7</v>
      </c>
      <c r="D2019" t="s">
        <v>8</v>
      </c>
      <c r="E2019" t="s">
        <v>196</v>
      </c>
      <c r="F2019">
        <v>510</v>
      </c>
      <c r="G2019" t="str">
        <f>VLOOKUP(Tabel1[[#This Row],[Gruppe]],Statistikkoder!$A$1:$C$158,2,FALSE)</f>
        <v>    Cykel Voksen                            </v>
      </c>
      <c r="H2019">
        <v>6</v>
      </c>
      <c r="I2019">
        <v>0</v>
      </c>
      <c r="J2019">
        <v>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Cykel</v>
      </c>
    </row>
    <row r="2020" spans="1:14" x14ac:dyDescent="0.2">
      <c r="A2020" t="s">
        <v>205</v>
      </c>
      <c r="B2020" s="1">
        <v>0.35416666666666669</v>
      </c>
      <c r="C2020" t="s">
        <v>7</v>
      </c>
      <c r="D2020" t="s">
        <v>8</v>
      </c>
      <c r="E2020" t="s">
        <v>196</v>
      </c>
      <c r="F2020">
        <v>530</v>
      </c>
      <c r="G2020" t="str">
        <f>VLOOKUP(Tabel1[[#This Row],[Gruppe]],Statistikkoder!$A$1:$C$158,2,FALSE)</f>
        <v>    Cykel Barn  0-11 år                      </v>
      </c>
      <c r="H2020">
        <v>1</v>
      </c>
      <c r="I2020">
        <v>0</v>
      </c>
      <c r="J2020">
        <v>1</v>
      </c>
      <c r="K2020">
        <f>IF(AND(Tabel1[[#This Row],[Gruppe]]&gt;=610,Tabel1[[#This Row],[Gruppe]]&lt;=765),Tabel1[[#This Row],[Dækmeter]],0)</f>
        <v>0</v>
      </c>
      <c r="L2020" s="17">
        <v>0</v>
      </c>
      <c r="M2020" s="19" t="s">
        <v>3</v>
      </c>
      <c r="N2020" t="str">
        <f>VLOOKUP($F2020,Statistikkoder!$A$2:$C$158,3,FALSE)</f>
        <v>Cykel</v>
      </c>
    </row>
    <row r="2021" spans="1:14" x14ac:dyDescent="0.2">
      <c r="A2021" t="s">
        <v>205</v>
      </c>
      <c r="B2021" s="1">
        <v>0.35416666666666669</v>
      </c>
      <c r="C2021" t="s">
        <v>7</v>
      </c>
      <c r="D2021" t="s">
        <v>8</v>
      </c>
      <c r="E2021" t="s">
        <v>196</v>
      </c>
      <c r="F2021">
        <v>620</v>
      </c>
      <c r="G2021" t="str">
        <f>VLOOKUP(Tabel1[[#This Row],[Gruppe]],Statistikkoder!$A$1:$C$158,2,FALSE)</f>
        <v>    Bus &lt; 14 m incl. passagerer              </v>
      </c>
      <c r="H2021">
        <v>1</v>
      </c>
      <c r="I2021">
        <v>20</v>
      </c>
      <c r="J2021">
        <v>14</v>
      </c>
      <c r="K2021">
        <f>IF(AND(Tabel1[[#This Row],[Gruppe]]&gt;=610,Tabel1[[#This Row],[Gruppe]]&lt;=765),Tabel1[[#This Row],[Dækmeter]],0)</f>
        <v>14</v>
      </c>
      <c r="L2021" s="17">
        <v>0</v>
      </c>
      <c r="M2021" s="19" t="s">
        <v>3</v>
      </c>
      <c r="N2021" t="str">
        <f>VLOOKUP($F2021,Statistikkoder!$A$2:$C$158,3,FALSE)</f>
        <v>Bus</v>
      </c>
    </row>
    <row r="2022" spans="1:14" x14ac:dyDescent="0.2">
      <c r="A2022" t="s">
        <v>205</v>
      </c>
      <c r="B2022" s="1">
        <v>0.35416666666666669</v>
      </c>
      <c r="C2022" t="s">
        <v>7</v>
      </c>
      <c r="D2022" t="s">
        <v>8</v>
      </c>
      <c r="E2022" t="s">
        <v>196</v>
      </c>
      <c r="F2022">
        <v>730</v>
      </c>
      <c r="G2022" t="str">
        <f>VLOOKUP(Tabel1[[#This Row],[Gruppe]],Statistikkoder!$A$1:$C$158,2,FALSE)</f>
        <v>    Sættevogn 17 m. max 40 tons            </v>
      </c>
      <c r="H2022">
        <v>4</v>
      </c>
      <c r="I2022">
        <v>4</v>
      </c>
      <c r="J2022">
        <v>72</v>
      </c>
      <c r="K2022">
        <f>IF(AND(Tabel1[[#This Row],[Gruppe]]&gt;=610,Tabel1[[#This Row],[Gruppe]]&lt;=765),Tabel1[[#This Row],[Dækmeter]],0)</f>
        <v>72</v>
      </c>
      <c r="L2022" s="17">
        <v>0</v>
      </c>
      <c r="M2022" s="19" t="s">
        <v>3</v>
      </c>
      <c r="N2022" t="str">
        <f>VLOOKUP($F2022,Statistikkoder!$A$2:$C$158,3,FALSE)</f>
        <v>Sættevogn</v>
      </c>
    </row>
    <row r="2023" spans="1:14" x14ac:dyDescent="0.2">
      <c r="A2023" t="s">
        <v>205</v>
      </c>
      <c r="B2023" s="1">
        <v>0.35416666666666669</v>
      </c>
      <c r="C2023" t="s">
        <v>7</v>
      </c>
      <c r="D2023" t="s">
        <v>8</v>
      </c>
      <c r="E2023" t="s">
        <v>196</v>
      </c>
      <c r="F2023">
        <v>930</v>
      </c>
      <c r="G2023" t="str">
        <f>VLOOKUP(Tabel1[[#This Row],[Gruppe]],Statistikkoder!$A$1:$C$158,2,FALSE)</f>
        <v>    Pendler Gående Voksen                    </v>
      </c>
      <c r="H2023">
        <v>1</v>
      </c>
      <c r="I2023">
        <v>1</v>
      </c>
      <c r="J2023">
        <v>0</v>
      </c>
      <c r="K2023">
        <f>IF(AND(Tabel1[[#This Row],[Gruppe]]&gt;=610,Tabel1[[#This Row],[Gruppe]]&lt;=765),Tabel1[[#This Row],[Dækmeter]],0)</f>
        <v>0</v>
      </c>
      <c r="L2023" s="17">
        <v>0</v>
      </c>
      <c r="M2023" s="19" t="s">
        <v>3</v>
      </c>
      <c r="N2023" t="str">
        <f>VLOOKUP($F2023,Statistikkoder!$A$2:$C$158,3,FALSE)</f>
        <v>Passager</v>
      </c>
    </row>
    <row r="2024" spans="1:14" x14ac:dyDescent="0.2">
      <c r="A2024" t="s">
        <v>205</v>
      </c>
      <c r="B2024" s="1">
        <v>0.35416666666666669</v>
      </c>
      <c r="C2024" t="s">
        <v>7</v>
      </c>
      <c r="D2024" t="s">
        <v>8</v>
      </c>
      <c r="E2024" t="s">
        <v>196</v>
      </c>
      <c r="F2024">
        <v>945</v>
      </c>
      <c r="G2024" t="str">
        <f>VLOOKUP(Tabel1[[#This Row],[Gruppe]],Statistikkoder!$A$1:$C$158,2,FALSE)</f>
        <v xml:space="preserve">    Pendler Bil &lt; 1,95 m                            </v>
      </c>
      <c r="H2024">
        <v>4</v>
      </c>
      <c r="I2024">
        <v>4</v>
      </c>
      <c r="J2024">
        <v>24</v>
      </c>
      <c r="K2024">
        <f>IF(AND(Tabel1[[#This Row],[Gruppe]]&gt;=610,Tabel1[[#This Row],[Gruppe]]&lt;=765),Tabel1[[#This Row],[Dækmeter]],0)</f>
        <v>0</v>
      </c>
      <c r="L2024" s="17">
        <v>0</v>
      </c>
      <c r="M2024" s="19" t="s">
        <v>3</v>
      </c>
      <c r="N2024" t="str">
        <f>VLOOKUP($F2024,Statistikkoder!$A$2:$C$158,3,FALSE)</f>
        <v>Personbil</v>
      </c>
    </row>
    <row r="2025" spans="1:14" x14ac:dyDescent="0.2">
      <c r="A2025" t="s">
        <v>205</v>
      </c>
      <c r="B2025" s="1">
        <v>0.35416666666666669</v>
      </c>
      <c r="C2025" t="s">
        <v>7</v>
      </c>
      <c r="D2025" t="s">
        <v>8</v>
      </c>
      <c r="E2025" t="s">
        <v>196</v>
      </c>
      <c r="F2025">
        <v>996</v>
      </c>
      <c r="G2025" t="str">
        <f>VLOOKUP(Tabel1[[#This Row],[Gruppe]],Statistikkoder!$A$1:$C$158,2,FALSE)</f>
        <v>    Passager i køretøj                            </v>
      </c>
      <c r="H2025">
        <v>240</v>
      </c>
      <c r="I2025">
        <v>240</v>
      </c>
      <c r="J2025">
        <v>0</v>
      </c>
      <c r="K2025">
        <f>IF(AND(Tabel1[[#This Row],[Gruppe]]&gt;=610,Tabel1[[#This Row],[Gruppe]]&lt;=765),Tabel1[[#This Row],[Dækmeter]],0)</f>
        <v>0</v>
      </c>
      <c r="L2025" s="17">
        <v>0</v>
      </c>
      <c r="M2025" s="19" t="s">
        <v>3</v>
      </c>
      <c r="N2025" t="str">
        <f>VLOOKUP($F2025,Statistikkoder!$A$2:$C$158,3,FALSE)</f>
        <v>Passager</v>
      </c>
    </row>
    <row r="2026" spans="1:14" x14ac:dyDescent="0.2">
      <c r="A2026" t="s">
        <v>205</v>
      </c>
      <c r="B2026" s="1">
        <v>0.35416666666666669</v>
      </c>
      <c r="C2026" t="s">
        <v>7</v>
      </c>
      <c r="D2026" t="s">
        <v>8</v>
      </c>
      <c r="E2026" t="s">
        <v>196</v>
      </c>
      <c r="F2026">
        <v>997</v>
      </c>
      <c r="G2026" t="str">
        <f>VLOOKUP(Tabel1[[#This Row],[Gruppe]],Statistikkoder!$A$1:$C$158,2,FALSE)</f>
        <v>    Passager ekstra i bil                          </v>
      </c>
      <c r="H2026">
        <v>7</v>
      </c>
      <c r="I2026">
        <v>7</v>
      </c>
      <c r="J2026">
        <v>0</v>
      </c>
      <c r="K2026">
        <f>IF(AND(Tabel1[[#This Row],[Gruppe]]&gt;=610,Tabel1[[#This Row],[Gruppe]]&lt;=765),Tabel1[[#This Row],[Dækmeter]],0)</f>
        <v>0</v>
      </c>
      <c r="L2026" s="17">
        <v>0</v>
      </c>
      <c r="M2026" s="19" t="s">
        <v>3</v>
      </c>
      <c r="N2026" t="str">
        <f>VLOOKUP($F2026,Statistikkoder!$A$2:$C$158,3,FALSE)</f>
        <v>Passager</v>
      </c>
    </row>
    <row r="2027" spans="1:14" x14ac:dyDescent="0.2">
      <c r="A2027" t="s">
        <v>205</v>
      </c>
      <c r="B2027" s="1">
        <v>0.35416666666666669</v>
      </c>
      <c r="C2027" t="s">
        <v>6</v>
      </c>
      <c r="D2027" t="s">
        <v>5</v>
      </c>
      <c r="E2027" t="s">
        <v>198</v>
      </c>
      <c r="F2027">
        <v>10</v>
      </c>
      <c r="G2027" t="str">
        <f>VLOOKUP(Tabel1[[#This Row],[Gruppe]],Statistikkoder!$A$1:$C$158,2,FALSE)</f>
        <v>    Voksen gående                    </v>
      </c>
      <c r="H2027">
        <v>13</v>
      </c>
      <c r="I2027">
        <v>13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Passager</v>
      </c>
    </row>
    <row r="2028" spans="1:14" x14ac:dyDescent="0.2">
      <c r="A2028" t="s">
        <v>205</v>
      </c>
      <c r="B2028" s="1">
        <v>0.35416666666666669</v>
      </c>
      <c r="C2028" t="s">
        <v>6</v>
      </c>
      <c r="D2028" t="s">
        <v>5</v>
      </c>
      <c r="E2028" t="s">
        <v>198</v>
      </c>
      <c r="F2028">
        <v>14</v>
      </c>
      <c r="G2028" t="str">
        <f>VLOOKUP(Tabel1[[#This Row],[Gruppe]],Statistikkoder!$A$1:$C$158,2,FALSE)</f>
        <v xml:space="preserve">    DSB togrejsende                         </v>
      </c>
      <c r="H2028">
        <v>10</v>
      </c>
      <c r="I2028">
        <v>10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Passager</v>
      </c>
    </row>
    <row r="2029" spans="1:14" x14ac:dyDescent="0.2">
      <c r="A2029" t="s">
        <v>205</v>
      </c>
      <c r="B2029" s="1">
        <v>0.35416666666666669</v>
      </c>
      <c r="C2029" t="s">
        <v>6</v>
      </c>
      <c r="D2029" t="s">
        <v>5</v>
      </c>
      <c r="E2029" t="s">
        <v>198</v>
      </c>
      <c r="F2029">
        <v>18</v>
      </c>
      <c r="G2029" t="str">
        <f>VLOOKUP(Tabel1[[#This Row],[Gruppe]],Statistikkoder!$A$1:$C$158,2,FALSE)</f>
        <v xml:space="preserve">    KE Busrejsende                          </v>
      </c>
      <c r="H2029">
        <v>54</v>
      </c>
      <c r="I2029">
        <v>54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Passager</v>
      </c>
    </row>
    <row r="2030" spans="1:14" x14ac:dyDescent="0.2">
      <c r="A2030" t="s">
        <v>205</v>
      </c>
      <c r="B2030" s="1">
        <v>0.35416666666666669</v>
      </c>
      <c r="C2030" t="s">
        <v>6</v>
      </c>
      <c r="D2030" t="s">
        <v>5</v>
      </c>
      <c r="E2030" t="s">
        <v>198</v>
      </c>
      <c r="F2030">
        <v>20</v>
      </c>
      <c r="G2030" t="str">
        <f>VLOOKUP(Tabel1[[#This Row],[Gruppe]],Statistikkoder!$A$1:$C$158,2,FALSE)</f>
        <v>    Barn 12-15 år gående              </v>
      </c>
      <c r="H2030">
        <v>1</v>
      </c>
      <c r="I2030">
        <v>1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Passager</v>
      </c>
    </row>
    <row r="2031" spans="1:14" x14ac:dyDescent="0.2">
      <c r="A2031" t="s">
        <v>205</v>
      </c>
      <c r="B2031" s="1">
        <v>0.35416666666666669</v>
      </c>
      <c r="C2031" t="s">
        <v>6</v>
      </c>
      <c r="D2031" t="s">
        <v>5</v>
      </c>
      <c r="E2031" t="s">
        <v>198</v>
      </c>
      <c r="F2031">
        <v>40</v>
      </c>
      <c r="G2031" t="str">
        <f>VLOOKUP(Tabel1[[#This Row],[Gruppe]],Statistikkoder!$A$1:$C$158,2,FALSE)</f>
        <v>    Pensionist gående                </v>
      </c>
      <c r="H2031">
        <v>14</v>
      </c>
      <c r="I2031">
        <v>14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Passager</v>
      </c>
    </row>
    <row r="2032" spans="1:14" x14ac:dyDescent="0.2">
      <c r="A2032" t="s">
        <v>205</v>
      </c>
      <c r="B2032" s="1">
        <v>0.35416666666666669</v>
      </c>
      <c r="C2032" t="s">
        <v>6</v>
      </c>
      <c r="D2032" t="s">
        <v>5</v>
      </c>
      <c r="E2032" t="s">
        <v>198</v>
      </c>
      <c r="F2032">
        <v>110</v>
      </c>
      <c r="G2032" t="str">
        <f>VLOOKUP(Tabel1[[#This Row],[Gruppe]],Statistikkoder!$A$1:$C$158,2,FALSE)</f>
        <v>    Bil &lt; 1,95 m                            </v>
      </c>
      <c r="H2032">
        <v>135</v>
      </c>
      <c r="I2032">
        <v>347</v>
      </c>
      <c r="J2032">
        <v>680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Personbil</v>
      </c>
    </row>
    <row r="2033" spans="1:14" x14ac:dyDescent="0.2">
      <c r="A2033" t="s">
        <v>205</v>
      </c>
      <c r="B2033" s="1">
        <v>0.35416666666666669</v>
      </c>
      <c r="C2033" t="s">
        <v>6</v>
      </c>
      <c r="D2033" t="s">
        <v>5</v>
      </c>
      <c r="E2033" t="s">
        <v>198</v>
      </c>
      <c r="F2033">
        <v>114</v>
      </c>
      <c r="G2033" t="str">
        <f>VLOOKUP(Tabel1[[#This Row],[Gruppe]],Statistikkoder!$A$1:$C$158,2,FALSE)</f>
        <v>    Bil Fribillet                            </v>
      </c>
      <c r="H2033">
        <v>1</v>
      </c>
      <c r="I2033">
        <v>5</v>
      </c>
      <c r="J2033">
        <v>6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Personbil</v>
      </c>
    </row>
    <row r="2034" spans="1:14" x14ac:dyDescent="0.2">
      <c r="A2034" t="s">
        <v>205</v>
      </c>
      <c r="B2034" s="1">
        <v>0.35416666666666669</v>
      </c>
      <c r="C2034" t="s">
        <v>6</v>
      </c>
      <c r="D2034" t="s">
        <v>5</v>
      </c>
      <c r="E2034" t="s">
        <v>198</v>
      </c>
      <c r="F2034">
        <v>120</v>
      </c>
      <c r="G2034" t="str">
        <f>VLOOKUP(Tabel1[[#This Row],[Gruppe]],Statistikkoder!$A$1:$C$158,2,FALSE)</f>
        <v>    Bil &gt; 1,95 m                            </v>
      </c>
      <c r="H2034">
        <v>4</v>
      </c>
      <c r="I2034">
        <v>10</v>
      </c>
      <c r="J2034">
        <v>24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Personbil</v>
      </c>
    </row>
    <row r="2035" spans="1:14" x14ac:dyDescent="0.2">
      <c r="A2035" t="s">
        <v>205</v>
      </c>
      <c r="B2035" s="1">
        <v>0.35416666666666669</v>
      </c>
      <c r="C2035" t="s">
        <v>6</v>
      </c>
      <c r="D2035" t="s">
        <v>5</v>
      </c>
      <c r="E2035" t="s">
        <v>198</v>
      </c>
      <c r="F2035">
        <v>125</v>
      </c>
      <c r="G2035" t="str">
        <f>VLOOKUP(Tabel1[[#This Row],[Gruppe]],Statistikkoder!$A$1:$C$158,2,FALSE)</f>
        <v>    Bil &gt; 1,95 m med anhænger                </v>
      </c>
      <c r="H2035">
        <v>4</v>
      </c>
      <c r="I2035">
        <v>8</v>
      </c>
      <c r="J2035">
        <v>20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Personbil</v>
      </c>
    </row>
    <row r="2036" spans="1:14" x14ac:dyDescent="0.2">
      <c r="A2036" t="s">
        <v>205</v>
      </c>
      <c r="B2036" s="1">
        <v>0.35416666666666669</v>
      </c>
      <c r="C2036" t="s">
        <v>6</v>
      </c>
      <c r="D2036" t="s">
        <v>5</v>
      </c>
      <c r="E2036" t="s">
        <v>198</v>
      </c>
      <c r="F2036">
        <v>130</v>
      </c>
      <c r="G2036" t="str">
        <f>VLOOKUP(Tabel1[[#This Row],[Gruppe]],Statistikkoder!$A$1:$C$158,2,FALSE)</f>
        <v>    Bil &lt; 1,95 m pensionist                  </v>
      </c>
      <c r="H2036">
        <v>19</v>
      </c>
      <c r="I2036">
        <v>28</v>
      </c>
      <c r="J2036">
        <v>114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Personbil</v>
      </c>
    </row>
    <row r="2037" spans="1:14" x14ac:dyDescent="0.2">
      <c r="A2037" t="s">
        <v>205</v>
      </c>
      <c r="B2037" s="1">
        <v>0.35416666666666669</v>
      </c>
      <c r="C2037" t="s">
        <v>6</v>
      </c>
      <c r="D2037" t="s">
        <v>5</v>
      </c>
      <c r="E2037" t="s">
        <v>198</v>
      </c>
      <c r="F2037">
        <v>145</v>
      </c>
      <c r="G2037" t="str">
        <f>VLOOKUP(Tabel1[[#This Row],[Gruppe]],Statistikkoder!$A$1:$C$158,2,FALSE)</f>
        <v>    Bil &gt; 1,95 m med anhænger pensionist  </v>
      </c>
      <c r="H2037">
        <v>2</v>
      </c>
      <c r="I2037">
        <v>4</v>
      </c>
      <c r="J2037">
        <v>28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Personbil</v>
      </c>
    </row>
    <row r="2038" spans="1:14" x14ac:dyDescent="0.2">
      <c r="A2038" t="s">
        <v>205</v>
      </c>
      <c r="B2038" s="1">
        <v>0.35416666666666669</v>
      </c>
      <c r="C2038" t="s">
        <v>6</v>
      </c>
      <c r="D2038" t="s">
        <v>5</v>
      </c>
      <c r="E2038" t="s">
        <v>198</v>
      </c>
      <c r="F2038">
        <v>150</v>
      </c>
      <c r="G2038" t="str">
        <f>VLOOKUP(Tabel1[[#This Row],[Gruppe]],Statistikkoder!$A$1:$C$158,2,FALSE)</f>
        <v>    Bil &lt; 2,95 m handicap                </v>
      </c>
      <c r="H2038">
        <v>2</v>
      </c>
      <c r="I2038">
        <v>3</v>
      </c>
      <c r="J2038">
        <v>12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Personbil</v>
      </c>
    </row>
    <row r="2039" spans="1:14" x14ac:dyDescent="0.2">
      <c r="A2039" t="s">
        <v>205</v>
      </c>
      <c r="B2039" s="1">
        <v>0.35416666666666669</v>
      </c>
      <c r="C2039" t="s">
        <v>6</v>
      </c>
      <c r="D2039" t="s">
        <v>5</v>
      </c>
      <c r="E2039" t="s">
        <v>198</v>
      </c>
      <c r="F2039">
        <v>320</v>
      </c>
      <c r="G2039" t="str">
        <f>VLOOKUP(Tabel1[[#This Row],[Gruppe]],Statistikkoder!$A$1:$C$158,2,FALSE)</f>
        <v>    Autocamper &lt; 12 meter                </v>
      </c>
      <c r="H2039">
        <v>1</v>
      </c>
      <c r="I2039">
        <v>2</v>
      </c>
      <c r="J2039">
        <v>10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Autocamper</v>
      </c>
    </row>
    <row r="2040" spans="1:14" x14ac:dyDescent="0.2">
      <c r="A2040" t="s">
        <v>205</v>
      </c>
      <c r="B2040" s="1">
        <v>0.35416666666666669</v>
      </c>
      <c r="C2040" t="s">
        <v>6</v>
      </c>
      <c r="D2040" t="s">
        <v>5</v>
      </c>
      <c r="E2040" t="s">
        <v>198</v>
      </c>
      <c r="F2040">
        <v>330</v>
      </c>
      <c r="G2040" t="str">
        <f>VLOOKUP(Tabel1[[#This Row],[Gruppe]],Statistikkoder!$A$1:$C$158,2,FALSE)</f>
        <v>    Autocamper &lt;  8 meter pensionist      </v>
      </c>
      <c r="H2040">
        <v>1</v>
      </c>
      <c r="I2040">
        <v>2</v>
      </c>
      <c r="J2040">
        <v>8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Autocamper</v>
      </c>
    </row>
    <row r="2041" spans="1:14" x14ac:dyDescent="0.2">
      <c r="A2041" t="s">
        <v>205</v>
      </c>
      <c r="B2041" s="1">
        <v>0.35416666666666669</v>
      </c>
      <c r="C2041" t="s">
        <v>6</v>
      </c>
      <c r="D2041" t="s">
        <v>5</v>
      </c>
      <c r="E2041" t="s">
        <v>198</v>
      </c>
      <c r="F2041">
        <v>340</v>
      </c>
      <c r="G2041" t="str">
        <f>VLOOKUP(Tabel1[[#This Row],[Gruppe]],Statistikkoder!$A$1:$C$158,2,FALSE)</f>
        <v>    Autocamper &lt; 12 meter pensionist      </v>
      </c>
      <c r="H2041">
        <v>1</v>
      </c>
      <c r="I2041">
        <v>2</v>
      </c>
      <c r="J2041">
        <v>10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Autocamper</v>
      </c>
    </row>
    <row r="2042" spans="1:14" x14ac:dyDescent="0.2">
      <c r="A2042" t="s">
        <v>205</v>
      </c>
      <c r="B2042" s="1">
        <v>0.35416666666666669</v>
      </c>
      <c r="C2042" t="s">
        <v>6</v>
      </c>
      <c r="D2042" t="s">
        <v>5</v>
      </c>
      <c r="E2042" t="s">
        <v>198</v>
      </c>
      <c r="F2042">
        <v>410</v>
      </c>
      <c r="G2042" t="str">
        <f>VLOOKUP(Tabel1[[#This Row],[Gruppe]],Statistikkoder!$A$1:$C$158,2,FALSE)</f>
        <v>    MC                                    </v>
      </c>
      <c r="H2042">
        <v>1</v>
      </c>
      <c r="I2042">
        <v>1</v>
      </c>
      <c r="J2042">
        <v>2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MC/Knallert</v>
      </c>
    </row>
    <row r="2043" spans="1:14" x14ac:dyDescent="0.2">
      <c r="A2043" t="s">
        <v>205</v>
      </c>
      <c r="B2043" s="1">
        <v>0.35416666666666669</v>
      </c>
      <c r="C2043" t="s">
        <v>6</v>
      </c>
      <c r="D2043" t="s">
        <v>5</v>
      </c>
      <c r="E2043" t="s">
        <v>198</v>
      </c>
      <c r="F2043">
        <v>420</v>
      </c>
      <c r="G2043" t="str">
        <f>VLOOKUP(Tabel1[[#This Row],[Gruppe]],Statistikkoder!$A$1:$C$158,2,FALSE)</f>
        <v>    MC/Knallert pensionist                </v>
      </c>
      <c r="H2043">
        <v>1</v>
      </c>
      <c r="I2043">
        <v>1</v>
      </c>
      <c r="J2043">
        <v>2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MC/Knallert</v>
      </c>
    </row>
    <row r="2044" spans="1:14" x14ac:dyDescent="0.2">
      <c r="A2044" t="s">
        <v>205</v>
      </c>
      <c r="B2044" s="1">
        <v>0.35416666666666669</v>
      </c>
      <c r="C2044" t="s">
        <v>6</v>
      </c>
      <c r="D2044" t="s">
        <v>5</v>
      </c>
      <c r="E2044" t="s">
        <v>198</v>
      </c>
      <c r="F2044">
        <v>510</v>
      </c>
      <c r="G2044" t="str">
        <f>VLOOKUP(Tabel1[[#This Row],[Gruppe]],Statistikkoder!$A$1:$C$158,2,FALSE)</f>
        <v>    Cykel Voksen                            </v>
      </c>
      <c r="H2044">
        <v>4</v>
      </c>
      <c r="I2044">
        <v>0</v>
      </c>
      <c r="J2044">
        <v>4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Cykel</v>
      </c>
    </row>
    <row r="2045" spans="1:14" x14ac:dyDescent="0.2">
      <c r="A2045" t="s">
        <v>205</v>
      </c>
      <c r="B2045" s="1">
        <v>0.35416666666666669</v>
      </c>
      <c r="C2045" t="s">
        <v>6</v>
      </c>
      <c r="D2045" t="s">
        <v>5</v>
      </c>
      <c r="E2045" t="s">
        <v>198</v>
      </c>
      <c r="F2045">
        <v>620</v>
      </c>
      <c r="G2045" t="str">
        <f>VLOOKUP(Tabel1[[#This Row],[Gruppe]],Statistikkoder!$A$1:$C$158,2,FALSE)</f>
        <v>    Bus &lt; 14 m incl. passagerer              </v>
      </c>
      <c r="H2045">
        <v>2</v>
      </c>
      <c r="I2045">
        <v>58</v>
      </c>
      <c r="J2045">
        <v>28</v>
      </c>
      <c r="K2045">
        <f>IF(AND(Tabel1[[#This Row],[Gruppe]]&gt;=610,Tabel1[[#This Row],[Gruppe]]&lt;=765),Tabel1[[#This Row],[Dækmeter]],0)</f>
        <v>28</v>
      </c>
      <c r="L2045">
        <v>0</v>
      </c>
      <c r="M2045" t="s">
        <v>3</v>
      </c>
      <c r="N2045" t="str">
        <f>VLOOKUP($F2045,Statistikkoder!$A$2:$C$158,3,FALSE)</f>
        <v>Bus</v>
      </c>
    </row>
    <row r="2046" spans="1:14" x14ac:dyDescent="0.2">
      <c r="A2046" t="s">
        <v>205</v>
      </c>
      <c r="B2046" s="1">
        <v>0.35416666666666669</v>
      </c>
      <c r="C2046" t="s">
        <v>6</v>
      </c>
      <c r="D2046" t="s">
        <v>5</v>
      </c>
      <c r="E2046" t="s">
        <v>198</v>
      </c>
      <c r="F2046">
        <v>930</v>
      </c>
      <c r="G2046" t="str">
        <f>VLOOKUP(Tabel1[[#This Row],[Gruppe]],Statistikkoder!$A$1:$C$158,2,FALSE)</f>
        <v>    Pendler Gående Voksen                    </v>
      </c>
      <c r="H2046">
        <v>2</v>
      </c>
      <c r="I2046">
        <v>2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Passager</v>
      </c>
    </row>
    <row r="2047" spans="1:14" x14ac:dyDescent="0.2">
      <c r="A2047" t="s">
        <v>205</v>
      </c>
      <c r="B2047" s="1">
        <v>0.35416666666666669</v>
      </c>
      <c r="C2047" t="s">
        <v>6</v>
      </c>
      <c r="D2047" t="s">
        <v>5</v>
      </c>
      <c r="E2047" t="s">
        <v>198</v>
      </c>
      <c r="F2047">
        <v>945</v>
      </c>
      <c r="G2047" t="str">
        <f>VLOOKUP(Tabel1[[#This Row],[Gruppe]],Statistikkoder!$A$1:$C$158,2,FALSE)</f>
        <v xml:space="preserve">    Pendler Bil &lt; 1,95 m                            </v>
      </c>
      <c r="H2047">
        <v>1</v>
      </c>
      <c r="I2047">
        <v>1</v>
      </c>
      <c r="J2047">
        <v>6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Personbil</v>
      </c>
    </row>
    <row r="2048" spans="1:14" x14ac:dyDescent="0.2">
      <c r="A2048" t="s">
        <v>205</v>
      </c>
      <c r="B2048" s="1">
        <v>0.35416666666666669</v>
      </c>
      <c r="C2048" t="s">
        <v>6</v>
      </c>
      <c r="D2048" t="s">
        <v>5</v>
      </c>
      <c r="E2048" t="s">
        <v>198</v>
      </c>
      <c r="F2048">
        <v>996</v>
      </c>
      <c r="G2048" t="str">
        <f>VLOOKUP(Tabel1[[#This Row],[Gruppe]],Statistikkoder!$A$1:$C$158,2,FALSE)</f>
        <v>    Passager i køretøj                            </v>
      </c>
      <c r="H2048">
        <v>472</v>
      </c>
      <c r="I2048">
        <v>472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Passager</v>
      </c>
    </row>
    <row r="2049" spans="1:14" x14ac:dyDescent="0.2">
      <c r="A2049" t="s">
        <v>205</v>
      </c>
      <c r="B2049" s="1">
        <v>0.35416666666666669</v>
      </c>
      <c r="C2049" t="s">
        <v>6</v>
      </c>
      <c r="D2049" t="s">
        <v>5</v>
      </c>
      <c r="E2049" t="s">
        <v>198</v>
      </c>
      <c r="F2049">
        <v>997</v>
      </c>
      <c r="G2049" t="str">
        <f>VLOOKUP(Tabel1[[#This Row],[Gruppe]],Statistikkoder!$A$1:$C$158,2,FALSE)</f>
        <v>    Passager ekstra i bil                          </v>
      </c>
      <c r="H2049">
        <v>1</v>
      </c>
      <c r="I2049">
        <v>1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Passager</v>
      </c>
    </row>
    <row r="2050" spans="1:14" x14ac:dyDescent="0.2">
      <c r="A2050" t="s">
        <v>205</v>
      </c>
      <c r="B2050" s="1">
        <v>0.4375</v>
      </c>
      <c r="C2050" t="s">
        <v>7</v>
      </c>
      <c r="D2050" t="s">
        <v>8</v>
      </c>
      <c r="E2050" t="s">
        <v>198</v>
      </c>
      <c r="F2050">
        <v>10</v>
      </c>
      <c r="G2050" t="str">
        <f>VLOOKUP(Tabel1[[#This Row],[Gruppe]],Statistikkoder!$A$1:$C$158,2,FALSE)</f>
        <v>    Voksen gående                    </v>
      </c>
      <c r="H2050">
        <v>33</v>
      </c>
      <c r="I2050">
        <v>33</v>
      </c>
      <c r="J2050">
        <v>0</v>
      </c>
      <c r="K2050">
        <f>IF(AND(Tabel1[[#This Row],[Gruppe]]&gt;=610,Tabel1[[#This Row],[Gruppe]]&lt;=765),Tabel1[[#This Row],[Dækmeter]],0)</f>
        <v>0</v>
      </c>
      <c r="L2050" s="17">
        <v>0</v>
      </c>
      <c r="M2050" s="19" t="s">
        <v>3</v>
      </c>
      <c r="N2050" t="str">
        <f>VLOOKUP($F2050,Statistikkoder!$A$2:$C$158,3,FALSE)</f>
        <v>Passager</v>
      </c>
    </row>
    <row r="2051" spans="1:14" x14ac:dyDescent="0.2">
      <c r="A2051" t="s">
        <v>205</v>
      </c>
      <c r="B2051" s="1">
        <v>0.4375</v>
      </c>
      <c r="C2051" t="s">
        <v>7</v>
      </c>
      <c r="D2051" t="s">
        <v>8</v>
      </c>
      <c r="E2051" t="s">
        <v>198</v>
      </c>
      <c r="F2051">
        <v>14</v>
      </c>
      <c r="G2051" t="str">
        <f>VLOOKUP(Tabel1[[#This Row],[Gruppe]],Statistikkoder!$A$1:$C$158,2,FALSE)</f>
        <v xml:space="preserve">    DSB togrejsende                         </v>
      </c>
      <c r="H2051">
        <v>6</v>
      </c>
      <c r="I2051">
        <v>6</v>
      </c>
      <c r="J2051">
        <v>0</v>
      </c>
      <c r="K2051">
        <f>IF(AND(Tabel1[[#This Row],[Gruppe]]&gt;=610,Tabel1[[#This Row],[Gruppe]]&lt;=765),Tabel1[[#This Row],[Dækmeter]],0)</f>
        <v>0</v>
      </c>
      <c r="L2051" s="17">
        <v>0</v>
      </c>
      <c r="M2051" s="19" t="s">
        <v>3</v>
      </c>
      <c r="N2051" t="str">
        <f>VLOOKUP($F2051,Statistikkoder!$A$2:$C$158,3,FALSE)</f>
        <v>Passager</v>
      </c>
    </row>
    <row r="2052" spans="1:14" x14ac:dyDescent="0.2">
      <c r="A2052" t="s">
        <v>205</v>
      </c>
      <c r="B2052" s="1">
        <v>0.4375</v>
      </c>
      <c r="C2052" t="s">
        <v>7</v>
      </c>
      <c r="D2052" t="s">
        <v>8</v>
      </c>
      <c r="E2052" t="s">
        <v>198</v>
      </c>
      <c r="F2052">
        <v>18</v>
      </c>
      <c r="G2052" t="str">
        <f>VLOOKUP(Tabel1[[#This Row],[Gruppe]],Statistikkoder!$A$1:$C$158,2,FALSE)</f>
        <v xml:space="preserve">    KE Busrejsende                          </v>
      </c>
      <c r="H2052">
        <v>35</v>
      </c>
      <c r="I2052">
        <v>35</v>
      </c>
      <c r="J2052">
        <v>0</v>
      </c>
      <c r="K2052">
        <f>IF(AND(Tabel1[[#This Row],[Gruppe]]&gt;=610,Tabel1[[#This Row],[Gruppe]]&lt;=765),Tabel1[[#This Row],[Dækmeter]],0)</f>
        <v>0</v>
      </c>
      <c r="L2052" s="17">
        <v>0</v>
      </c>
      <c r="M2052" s="19" t="s">
        <v>3</v>
      </c>
      <c r="N2052" t="str">
        <f>VLOOKUP($F2052,Statistikkoder!$A$2:$C$158,3,FALSE)</f>
        <v>Passager</v>
      </c>
    </row>
    <row r="2053" spans="1:14" x14ac:dyDescent="0.2">
      <c r="A2053" t="s">
        <v>205</v>
      </c>
      <c r="B2053" s="1">
        <v>0.4375</v>
      </c>
      <c r="C2053" t="s">
        <v>7</v>
      </c>
      <c r="D2053" t="s">
        <v>8</v>
      </c>
      <c r="E2053" t="s">
        <v>198</v>
      </c>
      <c r="F2053">
        <v>20</v>
      </c>
      <c r="G2053" t="str">
        <f>VLOOKUP(Tabel1[[#This Row],[Gruppe]],Statistikkoder!$A$1:$C$158,2,FALSE)</f>
        <v>    Barn 12-15 år gående              </v>
      </c>
      <c r="H2053">
        <v>1</v>
      </c>
      <c r="I2053">
        <v>1</v>
      </c>
      <c r="J2053">
        <v>0</v>
      </c>
      <c r="K2053">
        <f>IF(AND(Tabel1[[#This Row],[Gruppe]]&gt;=610,Tabel1[[#This Row],[Gruppe]]&lt;=765),Tabel1[[#This Row],[Dækmeter]],0)</f>
        <v>0</v>
      </c>
      <c r="L2053" s="17">
        <v>0</v>
      </c>
      <c r="M2053" s="19" t="s">
        <v>3</v>
      </c>
      <c r="N2053" t="str">
        <f>VLOOKUP($F2053,Statistikkoder!$A$2:$C$158,3,FALSE)</f>
        <v>Passager</v>
      </c>
    </row>
    <row r="2054" spans="1:14" x14ac:dyDescent="0.2">
      <c r="A2054" t="s">
        <v>205</v>
      </c>
      <c r="B2054" s="1">
        <v>0.4375</v>
      </c>
      <c r="C2054" t="s">
        <v>7</v>
      </c>
      <c r="D2054" t="s">
        <v>8</v>
      </c>
      <c r="E2054" t="s">
        <v>198</v>
      </c>
      <c r="F2054">
        <v>30</v>
      </c>
      <c r="G2054" t="str">
        <f>VLOOKUP(Tabel1[[#This Row],[Gruppe]],Statistikkoder!$A$1:$C$158,2,FALSE)</f>
        <v>    Barn  0-11 år gående              </v>
      </c>
      <c r="H2054">
        <v>3</v>
      </c>
      <c r="I2054">
        <v>3</v>
      </c>
      <c r="J2054">
        <v>0</v>
      </c>
      <c r="K2054">
        <f>IF(AND(Tabel1[[#This Row],[Gruppe]]&gt;=610,Tabel1[[#This Row],[Gruppe]]&lt;=765),Tabel1[[#This Row],[Dækmeter]],0)</f>
        <v>0</v>
      </c>
      <c r="L2054" s="17">
        <v>0</v>
      </c>
      <c r="M2054" s="19" t="s">
        <v>3</v>
      </c>
      <c r="N2054" t="str">
        <f>VLOOKUP($F2054,Statistikkoder!$A$2:$C$158,3,FALSE)</f>
        <v>Passager</v>
      </c>
    </row>
    <row r="2055" spans="1:14" x14ac:dyDescent="0.2">
      <c r="A2055" t="s">
        <v>205</v>
      </c>
      <c r="B2055" s="1">
        <v>0.4375</v>
      </c>
      <c r="C2055" t="s">
        <v>7</v>
      </c>
      <c r="D2055" t="s">
        <v>8</v>
      </c>
      <c r="E2055" t="s">
        <v>198</v>
      </c>
      <c r="F2055">
        <v>40</v>
      </c>
      <c r="G2055" t="str">
        <f>VLOOKUP(Tabel1[[#This Row],[Gruppe]],Statistikkoder!$A$1:$C$158,2,FALSE)</f>
        <v>    Pensionist gående                </v>
      </c>
      <c r="H2055">
        <v>12</v>
      </c>
      <c r="I2055">
        <v>12</v>
      </c>
      <c r="J2055">
        <v>0</v>
      </c>
      <c r="K2055">
        <f>IF(AND(Tabel1[[#This Row],[Gruppe]]&gt;=610,Tabel1[[#This Row],[Gruppe]]&lt;=765),Tabel1[[#This Row],[Dækmeter]],0)</f>
        <v>0</v>
      </c>
      <c r="L2055" s="17">
        <v>0</v>
      </c>
      <c r="M2055" s="19" t="s">
        <v>3</v>
      </c>
      <c r="N2055" t="str">
        <f>VLOOKUP($F2055,Statistikkoder!$A$2:$C$158,3,FALSE)</f>
        <v>Passager</v>
      </c>
    </row>
    <row r="2056" spans="1:14" x14ac:dyDescent="0.2">
      <c r="A2056" t="s">
        <v>205</v>
      </c>
      <c r="B2056" s="1">
        <v>0.4375</v>
      </c>
      <c r="C2056" t="s">
        <v>7</v>
      </c>
      <c r="D2056" t="s">
        <v>8</v>
      </c>
      <c r="E2056" t="s">
        <v>198</v>
      </c>
      <c r="F2056">
        <v>110</v>
      </c>
      <c r="G2056" t="str">
        <f>VLOOKUP(Tabel1[[#This Row],[Gruppe]],Statistikkoder!$A$1:$C$158,2,FALSE)</f>
        <v>    Bil &lt; 1,95 m                            </v>
      </c>
      <c r="H2056">
        <v>67</v>
      </c>
      <c r="I2056">
        <v>185</v>
      </c>
      <c r="J2056">
        <v>338</v>
      </c>
      <c r="K2056">
        <f>IF(AND(Tabel1[[#This Row],[Gruppe]]&gt;=610,Tabel1[[#This Row],[Gruppe]]&lt;=765),Tabel1[[#This Row],[Dækmeter]],0)</f>
        <v>0</v>
      </c>
      <c r="L2056" s="17">
        <v>0</v>
      </c>
      <c r="M2056" s="19" t="s">
        <v>3</v>
      </c>
      <c r="N2056" t="str">
        <f>VLOOKUP($F2056,Statistikkoder!$A$2:$C$158,3,FALSE)</f>
        <v>Personbil</v>
      </c>
    </row>
    <row r="2057" spans="1:14" x14ac:dyDescent="0.2">
      <c r="A2057" t="s">
        <v>205</v>
      </c>
      <c r="B2057" s="1">
        <v>0.4375</v>
      </c>
      <c r="C2057" t="s">
        <v>7</v>
      </c>
      <c r="D2057" t="s">
        <v>8</v>
      </c>
      <c r="E2057" t="s">
        <v>198</v>
      </c>
      <c r="F2057">
        <v>115</v>
      </c>
      <c r="G2057" t="str">
        <f>VLOOKUP(Tabel1[[#This Row],[Gruppe]],Statistikkoder!$A$1:$C$158,2,FALSE)</f>
        <v>    Bil &lt; 1,95 m med anhænger                </v>
      </c>
      <c r="H2057">
        <v>2</v>
      </c>
      <c r="I2057">
        <v>6</v>
      </c>
      <c r="J2057">
        <v>10</v>
      </c>
      <c r="K2057">
        <f>IF(AND(Tabel1[[#This Row],[Gruppe]]&gt;=610,Tabel1[[#This Row],[Gruppe]]&lt;=765),Tabel1[[#This Row],[Dækmeter]],0)</f>
        <v>0</v>
      </c>
      <c r="L2057" s="17">
        <v>0</v>
      </c>
      <c r="M2057" s="19" t="s">
        <v>3</v>
      </c>
      <c r="N2057" t="str">
        <f>VLOOKUP($F2057,Statistikkoder!$A$2:$C$158,3,FALSE)</f>
        <v>Personbil</v>
      </c>
    </row>
    <row r="2058" spans="1:14" x14ac:dyDescent="0.2">
      <c r="A2058" t="s">
        <v>205</v>
      </c>
      <c r="B2058" s="1">
        <v>0.4375</v>
      </c>
      <c r="C2058" t="s">
        <v>7</v>
      </c>
      <c r="D2058" t="s">
        <v>8</v>
      </c>
      <c r="E2058" t="s">
        <v>198</v>
      </c>
      <c r="F2058">
        <v>120</v>
      </c>
      <c r="G2058" t="str">
        <f>VLOOKUP(Tabel1[[#This Row],[Gruppe]],Statistikkoder!$A$1:$C$158,2,FALSE)</f>
        <v>    Bil &gt; 1,95 m                            </v>
      </c>
      <c r="H2058">
        <v>6</v>
      </c>
      <c r="I2058">
        <v>14</v>
      </c>
      <c r="J2058">
        <v>36</v>
      </c>
      <c r="K2058">
        <f>IF(AND(Tabel1[[#This Row],[Gruppe]]&gt;=610,Tabel1[[#This Row],[Gruppe]]&lt;=765),Tabel1[[#This Row],[Dækmeter]],0)</f>
        <v>0</v>
      </c>
      <c r="L2058" s="17">
        <v>0</v>
      </c>
      <c r="M2058" s="19" t="s">
        <v>3</v>
      </c>
      <c r="N2058" t="str">
        <f>VLOOKUP($F2058,Statistikkoder!$A$2:$C$158,3,FALSE)</f>
        <v>Personbil</v>
      </c>
    </row>
    <row r="2059" spans="1:14" x14ac:dyDescent="0.2">
      <c r="A2059" t="s">
        <v>205</v>
      </c>
      <c r="B2059" s="1">
        <v>0.4375</v>
      </c>
      <c r="C2059" t="s">
        <v>7</v>
      </c>
      <c r="D2059" t="s">
        <v>8</v>
      </c>
      <c r="E2059" t="s">
        <v>198</v>
      </c>
      <c r="F2059">
        <v>125</v>
      </c>
      <c r="G2059" t="str">
        <f>VLOOKUP(Tabel1[[#This Row],[Gruppe]],Statistikkoder!$A$1:$C$158,2,FALSE)</f>
        <v>    Bil &gt; 1,95 m med anhænger                </v>
      </c>
      <c r="H2059">
        <v>2</v>
      </c>
      <c r="I2059">
        <v>7</v>
      </c>
      <c r="J2059">
        <v>10</v>
      </c>
      <c r="K2059">
        <f>IF(AND(Tabel1[[#This Row],[Gruppe]]&gt;=610,Tabel1[[#This Row],[Gruppe]]&lt;=765),Tabel1[[#This Row],[Dækmeter]],0)</f>
        <v>0</v>
      </c>
      <c r="L2059" s="17">
        <v>0</v>
      </c>
      <c r="M2059" s="19" t="s">
        <v>3</v>
      </c>
      <c r="N2059" t="str">
        <f>VLOOKUP($F2059,Statistikkoder!$A$2:$C$158,3,FALSE)</f>
        <v>Personbil</v>
      </c>
    </row>
    <row r="2060" spans="1:14" x14ac:dyDescent="0.2">
      <c r="A2060" t="s">
        <v>205</v>
      </c>
      <c r="B2060" s="1">
        <v>0.4375</v>
      </c>
      <c r="C2060" t="s">
        <v>7</v>
      </c>
      <c r="D2060" t="s">
        <v>8</v>
      </c>
      <c r="E2060" t="s">
        <v>198</v>
      </c>
      <c r="F2060">
        <v>130</v>
      </c>
      <c r="G2060" t="str">
        <f>VLOOKUP(Tabel1[[#This Row],[Gruppe]],Statistikkoder!$A$1:$C$158,2,FALSE)</f>
        <v>    Bil &lt; 1,95 m pensionist                  </v>
      </c>
      <c r="H2060">
        <v>31</v>
      </c>
      <c r="I2060">
        <v>62</v>
      </c>
      <c r="J2060">
        <v>186</v>
      </c>
      <c r="K2060">
        <f>IF(AND(Tabel1[[#This Row],[Gruppe]]&gt;=610,Tabel1[[#This Row],[Gruppe]]&lt;=765),Tabel1[[#This Row],[Dækmeter]],0)</f>
        <v>0</v>
      </c>
      <c r="L2060" s="17">
        <v>0</v>
      </c>
      <c r="M2060" s="19" t="s">
        <v>3</v>
      </c>
      <c r="N2060" t="str">
        <f>VLOOKUP($F2060,Statistikkoder!$A$2:$C$158,3,FALSE)</f>
        <v>Personbil</v>
      </c>
    </row>
    <row r="2061" spans="1:14" x14ac:dyDescent="0.2">
      <c r="A2061" t="s">
        <v>205</v>
      </c>
      <c r="B2061" s="1">
        <v>0.4375</v>
      </c>
      <c r="C2061" t="s">
        <v>7</v>
      </c>
      <c r="D2061" t="s">
        <v>8</v>
      </c>
      <c r="E2061" t="s">
        <v>198</v>
      </c>
      <c r="F2061">
        <v>140</v>
      </c>
      <c r="G2061" t="str">
        <f>VLOOKUP(Tabel1[[#This Row],[Gruppe]],Statistikkoder!$A$1:$C$158,2,FALSE)</f>
        <v>    Bil &gt; 1,95 m pensionist              </v>
      </c>
      <c r="H2061">
        <v>1</v>
      </c>
      <c r="I2061">
        <v>1</v>
      </c>
      <c r="J2061">
        <v>6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205</v>
      </c>
      <c r="B2062" s="1">
        <v>0.4375</v>
      </c>
      <c r="C2062" t="s">
        <v>7</v>
      </c>
      <c r="D2062" t="s">
        <v>8</v>
      </c>
      <c r="E2062" t="s">
        <v>198</v>
      </c>
      <c r="F2062">
        <v>145</v>
      </c>
      <c r="G2062" t="str">
        <f>VLOOKUP(Tabel1[[#This Row],[Gruppe]],Statistikkoder!$A$1:$C$158,2,FALSE)</f>
        <v>    Bil &gt; 1,95 m med anhænger pensionist  </v>
      </c>
      <c r="H2062">
        <v>2</v>
      </c>
      <c r="I2062">
        <v>4</v>
      </c>
      <c r="J2062">
        <v>30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Personbil</v>
      </c>
    </row>
    <row r="2063" spans="1:14" x14ac:dyDescent="0.2">
      <c r="A2063" t="s">
        <v>205</v>
      </c>
      <c r="B2063" s="1">
        <v>0.4375</v>
      </c>
      <c r="C2063" t="s">
        <v>7</v>
      </c>
      <c r="D2063" t="s">
        <v>8</v>
      </c>
      <c r="E2063" t="s">
        <v>198</v>
      </c>
      <c r="F2063">
        <v>150</v>
      </c>
      <c r="G2063" t="str">
        <f>VLOOKUP(Tabel1[[#This Row],[Gruppe]],Statistikkoder!$A$1:$C$158,2,FALSE)</f>
        <v>    Bil &lt; 2,95 m handicap                </v>
      </c>
      <c r="H2063">
        <v>1</v>
      </c>
      <c r="I2063">
        <v>2</v>
      </c>
      <c r="J2063">
        <v>6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Personbil</v>
      </c>
    </row>
    <row r="2064" spans="1:14" x14ac:dyDescent="0.2">
      <c r="A2064" t="s">
        <v>205</v>
      </c>
      <c r="B2064" s="1">
        <v>0.4375</v>
      </c>
      <c r="C2064" t="s">
        <v>7</v>
      </c>
      <c r="D2064" t="s">
        <v>8</v>
      </c>
      <c r="E2064" t="s">
        <v>198</v>
      </c>
      <c r="F2064">
        <v>155</v>
      </c>
      <c r="G2064" t="str">
        <f>VLOOKUP(Tabel1[[#This Row],[Gruppe]],Statistikkoder!$A$1:$C$158,2,FALSE)</f>
        <v>    Bil &lt; 2,95 m med anhænger handicap    </v>
      </c>
      <c r="H2064">
        <v>1</v>
      </c>
      <c r="I2064">
        <v>2</v>
      </c>
      <c r="J2064">
        <v>11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 x14ac:dyDescent="0.2">
      <c r="A2065" t="s">
        <v>205</v>
      </c>
      <c r="B2065" s="1">
        <v>0.4375</v>
      </c>
      <c r="C2065" t="s">
        <v>7</v>
      </c>
      <c r="D2065" t="s">
        <v>8</v>
      </c>
      <c r="E2065" t="s">
        <v>198</v>
      </c>
      <c r="F2065">
        <v>310</v>
      </c>
      <c r="G2065" t="str">
        <f>VLOOKUP(Tabel1[[#This Row],[Gruppe]],Statistikkoder!$A$1:$C$158,2,FALSE)</f>
        <v>    Autocamper &lt;  8 meter                </v>
      </c>
      <c r="H2065">
        <v>4</v>
      </c>
      <c r="I2065">
        <v>10</v>
      </c>
      <c r="J2065">
        <v>32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Autocamper</v>
      </c>
    </row>
    <row r="2066" spans="1:14" x14ac:dyDescent="0.2">
      <c r="A2066" t="s">
        <v>205</v>
      </c>
      <c r="B2066" s="1">
        <v>0.4375</v>
      </c>
      <c r="C2066" t="s">
        <v>7</v>
      </c>
      <c r="D2066" t="s">
        <v>8</v>
      </c>
      <c r="E2066" t="s">
        <v>198</v>
      </c>
      <c r="F2066">
        <v>330</v>
      </c>
      <c r="G2066" t="str">
        <f>VLOOKUP(Tabel1[[#This Row],[Gruppe]],Statistikkoder!$A$1:$C$158,2,FALSE)</f>
        <v>    Autocamper &lt;  8 meter pensionist      </v>
      </c>
      <c r="H2066">
        <v>1</v>
      </c>
      <c r="I2066">
        <v>2</v>
      </c>
      <c r="J2066">
        <v>8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Autocamper</v>
      </c>
    </row>
    <row r="2067" spans="1:14" x14ac:dyDescent="0.2">
      <c r="A2067" t="s">
        <v>205</v>
      </c>
      <c r="B2067" s="1">
        <v>0.4375</v>
      </c>
      <c r="C2067" t="s">
        <v>7</v>
      </c>
      <c r="D2067" t="s">
        <v>8</v>
      </c>
      <c r="E2067" t="s">
        <v>198</v>
      </c>
      <c r="F2067">
        <v>410</v>
      </c>
      <c r="G2067" t="str">
        <f>VLOOKUP(Tabel1[[#This Row],[Gruppe]],Statistikkoder!$A$1:$C$158,2,FALSE)</f>
        <v>    MC                                    </v>
      </c>
      <c r="H2067">
        <v>1</v>
      </c>
      <c r="I2067">
        <v>2</v>
      </c>
      <c r="J2067">
        <v>2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MC/Knallert</v>
      </c>
    </row>
    <row r="2068" spans="1:14" x14ac:dyDescent="0.2">
      <c r="A2068" t="s">
        <v>205</v>
      </c>
      <c r="B2068" s="1">
        <v>0.4375</v>
      </c>
      <c r="C2068" t="s">
        <v>7</v>
      </c>
      <c r="D2068" t="s">
        <v>8</v>
      </c>
      <c r="E2068" t="s">
        <v>198</v>
      </c>
      <c r="F2068">
        <v>510</v>
      </c>
      <c r="G2068" t="str">
        <f>VLOOKUP(Tabel1[[#This Row],[Gruppe]],Statistikkoder!$A$1:$C$158,2,FALSE)</f>
        <v>    Cykel Voksen                            </v>
      </c>
      <c r="H2068">
        <v>8</v>
      </c>
      <c r="I2068">
        <v>0</v>
      </c>
      <c r="J2068">
        <v>8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Cykel</v>
      </c>
    </row>
    <row r="2069" spans="1:14" x14ac:dyDescent="0.2">
      <c r="A2069" t="s">
        <v>205</v>
      </c>
      <c r="B2069" s="1">
        <v>0.4375</v>
      </c>
      <c r="C2069" t="s">
        <v>7</v>
      </c>
      <c r="D2069" t="s">
        <v>8</v>
      </c>
      <c r="E2069" t="s">
        <v>198</v>
      </c>
      <c r="F2069">
        <v>530</v>
      </c>
      <c r="G2069" t="str">
        <f>VLOOKUP(Tabel1[[#This Row],[Gruppe]],Statistikkoder!$A$1:$C$158,2,FALSE)</f>
        <v>    Cykel Barn  0-11 år                      </v>
      </c>
      <c r="H2069">
        <v>1</v>
      </c>
      <c r="I2069">
        <v>0</v>
      </c>
      <c r="J2069">
        <v>1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Cykel</v>
      </c>
    </row>
    <row r="2070" spans="1:14" x14ac:dyDescent="0.2">
      <c r="A2070" t="s">
        <v>205</v>
      </c>
      <c r="B2070" s="1">
        <v>0.4375</v>
      </c>
      <c r="C2070" t="s">
        <v>7</v>
      </c>
      <c r="D2070" t="s">
        <v>8</v>
      </c>
      <c r="E2070" t="s">
        <v>198</v>
      </c>
      <c r="F2070">
        <v>540</v>
      </c>
      <c r="G2070" t="str">
        <f>VLOOKUP(Tabel1[[#This Row],[Gruppe]],Statistikkoder!$A$1:$C$158,2,FALSE)</f>
        <v>    Cykel m/anhænger Voksen                  </v>
      </c>
      <c r="H2070">
        <v>1</v>
      </c>
      <c r="I2070">
        <v>0</v>
      </c>
      <c r="J2070">
        <v>1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Cykel</v>
      </c>
    </row>
    <row r="2071" spans="1:14" x14ac:dyDescent="0.2">
      <c r="A2071" t="s">
        <v>205</v>
      </c>
      <c r="B2071" s="1">
        <v>0.4375</v>
      </c>
      <c r="C2071" t="s">
        <v>7</v>
      </c>
      <c r="D2071" t="s">
        <v>8</v>
      </c>
      <c r="E2071" t="s">
        <v>198</v>
      </c>
      <c r="F2071">
        <v>620</v>
      </c>
      <c r="G2071" t="str">
        <f>VLOOKUP(Tabel1[[#This Row],[Gruppe]],Statistikkoder!$A$1:$C$158,2,FALSE)</f>
        <v>    Bus &lt; 14 m incl. passagerer              </v>
      </c>
      <c r="H2071">
        <v>1</v>
      </c>
      <c r="I2071">
        <v>21</v>
      </c>
      <c r="J2071">
        <v>14</v>
      </c>
      <c r="K2071">
        <f>IF(AND(Tabel1[[#This Row],[Gruppe]]&gt;=610,Tabel1[[#This Row],[Gruppe]]&lt;=765),Tabel1[[#This Row],[Dækmeter]],0)</f>
        <v>14</v>
      </c>
      <c r="L2071">
        <v>0</v>
      </c>
      <c r="M2071" t="s">
        <v>3</v>
      </c>
      <c r="N2071" t="str">
        <f>VLOOKUP($F2071,Statistikkoder!$A$2:$C$158,3,FALSE)</f>
        <v>Bus</v>
      </c>
    </row>
    <row r="2072" spans="1:14" x14ac:dyDescent="0.2">
      <c r="A2072" t="s">
        <v>205</v>
      </c>
      <c r="B2072" s="1">
        <v>0.4375</v>
      </c>
      <c r="C2072" t="s">
        <v>7</v>
      </c>
      <c r="D2072" t="s">
        <v>8</v>
      </c>
      <c r="E2072" t="s">
        <v>198</v>
      </c>
      <c r="F2072">
        <v>730</v>
      </c>
      <c r="G2072" t="str">
        <f>VLOOKUP(Tabel1[[#This Row],[Gruppe]],Statistikkoder!$A$1:$C$158,2,FALSE)</f>
        <v>    Sættevogn 17 m. max 40 tons            </v>
      </c>
      <c r="H2072">
        <v>1</v>
      </c>
      <c r="I2072">
        <v>1</v>
      </c>
      <c r="J2072">
        <v>18</v>
      </c>
      <c r="K2072">
        <f>IF(AND(Tabel1[[#This Row],[Gruppe]]&gt;=610,Tabel1[[#This Row],[Gruppe]]&lt;=765),Tabel1[[#This Row],[Dækmeter]],0)</f>
        <v>18</v>
      </c>
      <c r="L2072">
        <v>0</v>
      </c>
      <c r="M2072" t="s">
        <v>3</v>
      </c>
      <c r="N2072" t="str">
        <f>VLOOKUP($F2072,Statistikkoder!$A$2:$C$158,3,FALSE)</f>
        <v>Sættevogn</v>
      </c>
    </row>
    <row r="2073" spans="1:14" x14ac:dyDescent="0.2">
      <c r="A2073" t="s">
        <v>205</v>
      </c>
      <c r="B2073" s="1">
        <v>0.4375</v>
      </c>
      <c r="C2073" t="s">
        <v>7</v>
      </c>
      <c r="D2073" t="s">
        <v>8</v>
      </c>
      <c r="E2073" t="s">
        <v>198</v>
      </c>
      <c r="F2073">
        <v>945</v>
      </c>
      <c r="G2073" t="str">
        <f>VLOOKUP(Tabel1[[#This Row],[Gruppe]],Statistikkoder!$A$1:$C$158,2,FALSE)</f>
        <v xml:space="preserve">    Pendler Bil &lt; 1,95 m                            </v>
      </c>
      <c r="H2073">
        <v>4</v>
      </c>
      <c r="I2073">
        <v>6</v>
      </c>
      <c r="J2073">
        <v>23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Personbil</v>
      </c>
    </row>
    <row r="2074" spans="1:14" x14ac:dyDescent="0.2">
      <c r="A2074" t="s">
        <v>205</v>
      </c>
      <c r="B2074" s="1">
        <v>0.4375</v>
      </c>
      <c r="C2074" t="s">
        <v>7</v>
      </c>
      <c r="D2074" t="s">
        <v>8</v>
      </c>
      <c r="E2074" t="s">
        <v>198</v>
      </c>
      <c r="F2074">
        <v>996</v>
      </c>
      <c r="G2074" t="str">
        <f>VLOOKUP(Tabel1[[#This Row],[Gruppe]],Statistikkoder!$A$1:$C$158,2,FALSE)</f>
        <v>    Passager i køretøj                            </v>
      </c>
      <c r="H2074">
        <v>325</v>
      </c>
      <c r="I2074">
        <v>325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Passager</v>
      </c>
    </row>
    <row r="2075" spans="1:14" x14ac:dyDescent="0.2">
      <c r="A2075" t="s">
        <v>205</v>
      </c>
      <c r="B2075" s="1">
        <v>0.4375</v>
      </c>
      <c r="C2075" t="s">
        <v>7</v>
      </c>
      <c r="D2075" t="s">
        <v>8</v>
      </c>
      <c r="E2075" t="s">
        <v>198</v>
      </c>
      <c r="F2075">
        <v>997</v>
      </c>
      <c r="G2075" t="str">
        <f>VLOOKUP(Tabel1[[#This Row],[Gruppe]],Statistikkoder!$A$1:$C$158,2,FALSE)</f>
        <v>    Passager ekstra i bil                          </v>
      </c>
      <c r="H2075">
        <v>10</v>
      </c>
      <c r="I2075">
        <v>10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Passager</v>
      </c>
    </row>
    <row r="2076" spans="1:14" x14ac:dyDescent="0.2">
      <c r="A2076" t="s">
        <v>205</v>
      </c>
      <c r="B2076" s="1">
        <v>0.4375</v>
      </c>
      <c r="C2076" t="s">
        <v>6</v>
      </c>
      <c r="D2076" t="s">
        <v>5</v>
      </c>
      <c r="E2076" t="s">
        <v>196</v>
      </c>
      <c r="F2076">
        <v>10</v>
      </c>
      <c r="G2076" t="str">
        <f>VLOOKUP(Tabel1[[#This Row],[Gruppe]],Statistikkoder!$A$1:$C$158,2,FALSE)</f>
        <v>    Voksen gående                    </v>
      </c>
      <c r="H2076">
        <v>25</v>
      </c>
      <c r="I2076">
        <v>25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Passager</v>
      </c>
    </row>
    <row r="2077" spans="1:14" x14ac:dyDescent="0.2">
      <c r="A2077" t="s">
        <v>205</v>
      </c>
      <c r="B2077" s="1">
        <v>0.4375</v>
      </c>
      <c r="C2077" t="s">
        <v>6</v>
      </c>
      <c r="D2077" t="s">
        <v>5</v>
      </c>
      <c r="E2077" t="s">
        <v>196</v>
      </c>
      <c r="F2077">
        <v>14</v>
      </c>
      <c r="G2077" t="str">
        <f>VLOOKUP(Tabel1[[#This Row],[Gruppe]],Statistikkoder!$A$1:$C$158,2,FALSE)</f>
        <v xml:space="preserve">    DSB togrejsende                         </v>
      </c>
      <c r="H2077">
        <v>8</v>
      </c>
      <c r="I2077">
        <v>8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Passager</v>
      </c>
    </row>
    <row r="2078" spans="1:14" x14ac:dyDescent="0.2">
      <c r="A2078" t="s">
        <v>205</v>
      </c>
      <c r="B2078" s="1">
        <v>0.4375</v>
      </c>
      <c r="C2078" t="s">
        <v>6</v>
      </c>
      <c r="D2078" t="s">
        <v>5</v>
      </c>
      <c r="E2078" t="s">
        <v>196</v>
      </c>
      <c r="F2078">
        <v>18</v>
      </c>
      <c r="G2078" t="str">
        <f>VLOOKUP(Tabel1[[#This Row],[Gruppe]],Statistikkoder!$A$1:$C$158,2,FALSE)</f>
        <v xml:space="preserve">    KE Busrejsende                          </v>
      </c>
      <c r="H2078">
        <v>73</v>
      </c>
      <c r="I2078">
        <v>73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Passager</v>
      </c>
    </row>
    <row r="2079" spans="1:14" x14ac:dyDescent="0.2">
      <c r="A2079" t="s">
        <v>205</v>
      </c>
      <c r="B2079" s="1">
        <v>0.4375</v>
      </c>
      <c r="C2079" t="s">
        <v>6</v>
      </c>
      <c r="D2079" t="s">
        <v>5</v>
      </c>
      <c r="E2079" t="s">
        <v>196</v>
      </c>
      <c r="F2079">
        <v>20</v>
      </c>
      <c r="G2079" t="str">
        <f>VLOOKUP(Tabel1[[#This Row],[Gruppe]],Statistikkoder!$A$1:$C$158,2,FALSE)</f>
        <v>    Barn 12-15 år gående              </v>
      </c>
      <c r="H2079">
        <v>2</v>
      </c>
      <c r="I2079">
        <v>2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Passager</v>
      </c>
    </row>
    <row r="2080" spans="1:14" x14ac:dyDescent="0.2">
      <c r="A2080" t="s">
        <v>205</v>
      </c>
      <c r="B2080" s="1">
        <v>0.4375</v>
      </c>
      <c r="C2080" t="s">
        <v>6</v>
      </c>
      <c r="D2080" t="s">
        <v>5</v>
      </c>
      <c r="E2080" t="s">
        <v>196</v>
      </c>
      <c r="F2080">
        <v>30</v>
      </c>
      <c r="G2080" t="str">
        <f>VLOOKUP(Tabel1[[#This Row],[Gruppe]],Statistikkoder!$A$1:$C$158,2,FALSE)</f>
        <v>    Barn  0-11 år gående              </v>
      </c>
      <c r="H2080">
        <v>4</v>
      </c>
      <c r="I2080">
        <v>4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Passager</v>
      </c>
    </row>
    <row r="2081" spans="1:14" x14ac:dyDescent="0.2">
      <c r="A2081" t="s">
        <v>205</v>
      </c>
      <c r="B2081" s="1">
        <v>0.4375</v>
      </c>
      <c r="C2081" t="s">
        <v>6</v>
      </c>
      <c r="D2081" t="s">
        <v>5</v>
      </c>
      <c r="E2081" t="s">
        <v>196</v>
      </c>
      <c r="F2081">
        <v>40</v>
      </c>
      <c r="G2081" t="str">
        <f>VLOOKUP(Tabel1[[#This Row],[Gruppe]],Statistikkoder!$A$1:$C$158,2,FALSE)</f>
        <v>    Pensionist gående                </v>
      </c>
      <c r="H2081">
        <v>10</v>
      </c>
      <c r="I2081">
        <v>10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Passager</v>
      </c>
    </row>
    <row r="2082" spans="1:14" x14ac:dyDescent="0.2">
      <c r="A2082" t="s">
        <v>205</v>
      </c>
      <c r="B2082" s="1">
        <v>0.4375</v>
      </c>
      <c r="C2082" t="s">
        <v>6</v>
      </c>
      <c r="D2082" t="s">
        <v>5</v>
      </c>
      <c r="E2082" t="s">
        <v>196</v>
      </c>
      <c r="F2082">
        <v>50</v>
      </c>
      <c r="G2082" t="str">
        <f>VLOOKUP(Tabel1[[#This Row],[Gruppe]],Statistikkoder!$A$1:$C$158,2,FALSE)</f>
        <v>    Handicap gående                  </v>
      </c>
      <c r="H2082">
        <v>1</v>
      </c>
      <c r="I2082">
        <v>1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Passager</v>
      </c>
    </row>
    <row r="2083" spans="1:14" x14ac:dyDescent="0.2">
      <c r="A2083" t="s">
        <v>205</v>
      </c>
      <c r="B2083" s="1">
        <v>0.4375</v>
      </c>
      <c r="C2083" t="s">
        <v>6</v>
      </c>
      <c r="D2083" t="s">
        <v>5</v>
      </c>
      <c r="E2083" t="s">
        <v>196</v>
      </c>
      <c r="F2083">
        <v>110</v>
      </c>
      <c r="G2083" t="str">
        <f>VLOOKUP(Tabel1[[#This Row],[Gruppe]],Statistikkoder!$A$1:$C$158,2,FALSE)</f>
        <v>    Bil &lt; 1,95 m                            </v>
      </c>
      <c r="H2083">
        <v>170</v>
      </c>
      <c r="I2083">
        <v>481</v>
      </c>
      <c r="J2083">
        <v>895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Personbil</v>
      </c>
    </row>
    <row r="2084" spans="1:14" x14ac:dyDescent="0.2">
      <c r="A2084" t="s">
        <v>205</v>
      </c>
      <c r="B2084" s="1">
        <v>0.4375</v>
      </c>
      <c r="C2084" t="s">
        <v>6</v>
      </c>
      <c r="D2084" t="s">
        <v>5</v>
      </c>
      <c r="E2084" t="s">
        <v>196</v>
      </c>
      <c r="F2084">
        <v>120</v>
      </c>
      <c r="G2084" t="str">
        <f>VLOOKUP(Tabel1[[#This Row],[Gruppe]],Statistikkoder!$A$1:$C$158,2,FALSE)</f>
        <v>    Bil &gt; 1,95 m                            </v>
      </c>
      <c r="H2084">
        <v>5</v>
      </c>
      <c r="I2084">
        <v>17</v>
      </c>
      <c r="J2084">
        <v>30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Personbil</v>
      </c>
    </row>
    <row r="2085" spans="1:14" x14ac:dyDescent="0.2">
      <c r="A2085" t="s">
        <v>205</v>
      </c>
      <c r="B2085" s="1">
        <v>0.4375</v>
      </c>
      <c r="C2085" t="s">
        <v>6</v>
      </c>
      <c r="D2085" t="s">
        <v>5</v>
      </c>
      <c r="E2085" t="s">
        <v>196</v>
      </c>
      <c r="F2085">
        <v>125</v>
      </c>
      <c r="G2085" t="str">
        <f>VLOOKUP(Tabel1[[#This Row],[Gruppe]],Statistikkoder!$A$1:$C$158,2,FALSE)</f>
        <v>    Bil &gt; 1,95 m med anhænger                </v>
      </c>
      <c r="H2085">
        <v>7</v>
      </c>
      <c r="I2085">
        <v>16</v>
      </c>
      <c r="J2085">
        <v>35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Personbil</v>
      </c>
    </row>
    <row r="2086" spans="1:14" x14ac:dyDescent="0.2">
      <c r="A2086" t="s">
        <v>205</v>
      </c>
      <c r="B2086" s="1">
        <v>0.4375</v>
      </c>
      <c r="C2086" t="s">
        <v>6</v>
      </c>
      <c r="D2086" t="s">
        <v>5</v>
      </c>
      <c r="E2086" t="s">
        <v>196</v>
      </c>
      <c r="F2086">
        <v>130</v>
      </c>
      <c r="G2086" t="str">
        <f>VLOOKUP(Tabel1[[#This Row],[Gruppe]],Statistikkoder!$A$1:$C$158,2,FALSE)</f>
        <v>    Bil &lt; 1,95 m pensionist                  </v>
      </c>
      <c r="H2086">
        <v>72</v>
      </c>
      <c r="I2086">
        <v>125</v>
      </c>
      <c r="J2086">
        <v>432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Personbil</v>
      </c>
    </row>
    <row r="2087" spans="1:14" x14ac:dyDescent="0.2">
      <c r="A2087" t="s">
        <v>205</v>
      </c>
      <c r="B2087" s="1">
        <v>0.4375</v>
      </c>
      <c r="C2087" t="s">
        <v>6</v>
      </c>
      <c r="D2087" t="s">
        <v>5</v>
      </c>
      <c r="E2087" t="s">
        <v>196</v>
      </c>
      <c r="F2087">
        <v>135</v>
      </c>
      <c r="G2087" t="str">
        <f>VLOOKUP(Tabel1[[#This Row],[Gruppe]],Statistikkoder!$A$1:$C$158,2,FALSE)</f>
        <v>    Bil &lt; 1,95 m med anhænger pensionist    </v>
      </c>
      <c r="H2087">
        <v>2</v>
      </c>
      <c r="I2087">
        <v>3</v>
      </c>
      <c r="J2087">
        <v>22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Personbil</v>
      </c>
    </row>
    <row r="2088" spans="1:14" x14ac:dyDescent="0.2">
      <c r="A2088" t="s">
        <v>205</v>
      </c>
      <c r="B2088" s="1">
        <v>0.4375</v>
      </c>
      <c r="C2088" t="s">
        <v>6</v>
      </c>
      <c r="D2088" t="s">
        <v>5</v>
      </c>
      <c r="E2088" t="s">
        <v>196</v>
      </c>
      <c r="F2088">
        <v>140</v>
      </c>
      <c r="G2088" t="str">
        <f>VLOOKUP(Tabel1[[#This Row],[Gruppe]],Statistikkoder!$A$1:$C$158,2,FALSE)</f>
        <v>    Bil &gt; 1,95 m pensionist              </v>
      </c>
      <c r="H2088">
        <v>4</v>
      </c>
      <c r="I2088">
        <v>7</v>
      </c>
      <c r="J2088">
        <v>24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Personbil</v>
      </c>
    </row>
    <row r="2089" spans="1:14" x14ac:dyDescent="0.2">
      <c r="A2089" t="s">
        <v>205</v>
      </c>
      <c r="B2089" s="1">
        <v>0.4375</v>
      </c>
      <c r="C2089" t="s">
        <v>6</v>
      </c>
      <c r="D2089" t="s">
        <v>5</v>
      </c>
      <c r="E2089" t="s">
        <v>196</v>
      </c>
      <c r="F2089">
        <v>145</v>
      </c>
      <c r="G2089" t="str">
        <f>VLOOKUP(Tabel1[[#This Row],[Gruppe]],Statistikkoder!$A$1:$C$158,2,FALSE)</f>
        <v>    Bil &gt; 1,95 m med anhænger pensionist  </v>
      </c>
      <c r="H2089">
        <v>1</v>
      </c>
      <c r="I2089">
        <v>2</v>
      </c>
      <c r="J2089">
        <v>14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Personbil</v>
      </c>
    </row>
    <row r="2090" spans="1:14" x14ac:dyDescent="0.2">
      <c r="A2090" t="s">
        <v>205</v>
      </c>
      <c r="B2090" s="1">
        <v>0.4375</v>
      </c>
      <c r="C2090" t="s">
        <v>6</v>
      </c>
      <c r="D2090" t="s">
        <v>5</v>
      </c>
      <c r="E2090" t="s">
        <v>196</v>
      </c>
      <c r="F2090">
        <v>150</v>
      </c>
      <c r="G2090" t="str">
        <f>VLOOKUP(Tabel1[[#This Row],[Gruppe]],Statistikkoder!$A$1:$C$158,2,FALSE)</f>
        <v>    Bil &lt; 2,95 m handicap                </v>
      </c>
      <c r="H2090">
        <v>5</v>
      </c>
      <c r="I2090">
        <v>10</v>
      </c>
      <c r="J2090">
        <v>30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Personbil</v>
      </c>
    </row>
    <row r="2091" spans="1:14" x14ac:dyDescent="0.2">
      <c r="A2091" t="s">
        <v>205</v>
      </c>
      <c r="B2091" s="1">
        <v>0.4375</v>
      </c>
      <c r="C2091" t="s">
        <v>6</v>
      </c>
      <c r="D2091" t="s">
        <v>5</v>
      </c>
      <c r="E2091" t="s">
        <v>196</v>
      </c>
      <c r="F2091">
        <v>310</v>
      </c>
      <c r="G2091" t="str">
        <f>VLOOKUP(Tabel1[[#This Row],[Gruppe]],Statistikkoder!$A$1:$C$158,2,FALSE)</f>
        <v>    Autocamper &lt;  8 meter                </v>
      </c>
      <c r="H2091">
        <v>6</v>
      </c>
      <c r="I2091">
        <v>15</v>
      </c>
      <c r="J2091">
        <v>48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Autocamper</v>
      </c>
    </row>
    <row r="2092" spans="1:14" x14ac:dyDescent="0.2">
      <c r="A2092" t="s">
        <v>205</v>
      </c>
      <c r="B2092" s="1">
        <v>0.4375</v>
      </c>
      <c r="C2092" t="s">
        <v>6</v>
      </c>
      <c r="D2092" t="s">
        <v>5</v>
      </c>
      <c r="E2092" t="s">
        <v>196</v>
      </c>
      <c r="F2092">
        <v>410</v>
      </c>
      <c r="G2092" t="str">
        <f>VLOOKUP(Tabel1[[#This Row],[Gruppe]],Statistikkoder!$A$1:$C$158,2,FALSE)</f>
        <v>    MC                                    </v>
      </c>
      <c r="H2092">
        <v>9</v>
      </c>
      <c r="I2092">
        <v>22</v>
      </c>
      <c r="J2092">
        <v>18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MC/Knallert</v>
      </c>
    </row>
    <row r="2093" spans="1:14" x14ac:dyDescent="0.2">
      <c r="A2093" t="s">
        <v>205</v>
      </c>
      <c r="B2093" s="1">
        <v>0.4375</v>
      </c>
      <c r="C2093" t="s">
        <v>6</v>
      </c>
      <c r="D2093" t="s">
        <v>5</v>
      </c>
      <c r="E2093" t="s">
        <v>196</v>
      </c>
      <c r="F2093">
        <v>420</v>
      </c>
      <c r="G2093" t="str">
        <f>VLOOKUP(Tabel1[[#This Row],[Gruppe]],Statistikkoder!$A$1:$C$158,2,FALSE)</f>
        <v>    MC/Knallert pensionist                </v>
      </c>
      <c r="H2093">
        <v>2</v>
      </c>
      <c r="I2093">
        <v>2</v>
      </c>
      <c r="J2093">
        <v>4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MC/Knallert</v>
      </c>
    </row>
    <row r="2094" spans="1:14" x14ac:dyDescent="0.2">
      <c r="A2094" t="s">
        <v>205</v>
      </c>
      <c r="B2094" s="1">
        <v>0.4375</v>
      </c>
      <c r="C2094" t="s">
        <v>6</v>
      </c>
      <c r="D2094" t="s">
        <v>5</v>
      </c>
      <c r="E2094" t="s">
        <v>196</v>
      </c>
      <c r="F2094">
        <v>430</v>
      </c>
      <c r="G2094" t="str">
        <f>VLOOKUP(Tabel1[[#This Row],[Gruppe]],Statistikkoder!$A$1:$C$158,2,FALSE)</f>
        <v>    MC/Knallert Sidevogn/anhænger            </v>
      </c>
      <c r="H2094">
        <v>1</v>
      </c>
      <c r="I2094">
        <v>1</v>
      </c>
      <c r="J2094">
        <v>4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MC/Knallert</v>
      </c>
    </row>
    <row r="2095" spans="1:14" x14ac:dyDescent="0.2">
      <c r="A2095" t="s">
        <v>205</v>
      </c>
      <c r="B2095" s="1">
        <v>0.4375</v>
      </c>
      <c r="C2095" t="s">
        <v>6</v>
      </c>
      <c r="D2095" t="s">
        <v>5</v>
      </c>
      <c r="E2095" t="s">
        <v>196</v>
      </c>
      <c r="F2095">
        <v>510</v>
      </c>
      <c r="G2095" t="str">
        <f>VLOOKUP(Tabel1[[#This Row],[Gruppe]],Statistikkoder!$A$1:$C$158,2,FALSE)</f>
        <v>    Cykel Voksen                            </v>
      </c>
      <c r="H2095">
        <v>7</v>
      </c>
      <c r="I2095">
        <v>0</v>
      </c>
      <c r="J2095">
        <v>7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Cykel</v>
      </c>
    </row>
    <row r="2096" spans="1:14" x14ac:dyDescent="0.2">
      <c r="A2096" t="s">
        <v>205</v>
      </c>
      <c r="B2096" s="1">
        <v>0.4375</v>
      </c>
      <c r="C2096" t="s">
        <v>6</v>
      </c>
      <c r="D2096" t="s">
        <v>5</v>
      </c>
      <c r="E2096" t="s">
        <v>196</v>
      </c>
      <c r="F2096">
        <v>620</v>
      </c>
      <c r="G2096" t="str">
        <f>VLOOKUP(Tabel1[[#This Row],[Gruppe]],Statistikkoder!$A$1:$C$158,2,FALSE)</f>
        <v>    Bus &lt; 14 m incl. passagerer              </v>
      </c>
      <c r="H2096">
        <v>2</v>
      </c>
      <c r="I2096">
        <v>110</v>
      </c>
      <c r="J2096">
        <v>28</v>
      </c>
      <c r="K2096">
        <f>IF(AND(Tabel1[[#This Row],[Gruppe]]&gt;=610,Tabel1[[#This Row],[Gruppe]]&lt;=765),Tabel1[[#This Row],[Dækmeter]],0)</f>
        <v>28</v>
      </c>
      <c r="L2096">
        <v>0</v>
      </c>
      <c r="M2096" t="s">
        <v>3</v>
      </c>
      <c r="N2096" t="str">
        <f>VLOOKUP($F2096,Statistikkoder!$A$2:$C$158,3,FALSE)</f>
        <v>Bus</v>
      </c>
    </row>
    <row r="2097" spans="1:14" x14ac:dyDescent="0.2">
      <c r="A2097" t="s">
        <v>205</v>
      </c>
      <c r="B2097" s="1">
        <v>0.4375</v>
      </c>
      <c r="C2097" t="s">
        <v>6</v>
      </c>
      <c r="D2097" t="s">
        <v>5</v>
      </c>
      <c r="E2097" t="s">
        <v>196</v>
      </c>
      <c r="F2097">
        <v>730</v>
      </c>
      <c r="G2097" t="str">
        <f>VLOOKUP(Tabel1[[#This Row],[Gruppe]],Statistikkoder!$A$1:$C$158,2,FALSE)</f>
        <v>    Sættevogn 17 m. max 40 tons            </v>
      </c>
      <c r="H2097">
        <v>1</v>
      </c>
      <c r="I2097">
        <v>1</v>
      </c>
      <c r="J2097">
        <v>18</v>
      </c>
      <c r="K2097">
        <f>IF(AND(Tabel1[[#This Row],[Gruppe]]&gt;=610,Tabel1[[#This Row],[Gruppe]]&lt;=765),Tabel1[[#This Row],[Dækmeter]],0)</f>
        <v>18</v>
      </c>
      <c r="L2097">
        <v>0</v>
      </c>
      <c r="M2097" t="s">
        <v>3</v>
      </c>
      <c r="N2097" t="str">
        <f>VLOOKUP($F2097,Statistikkoder!$A$2:$C$158,3,FALSE)</f>
        <v>Sættevogn</v>
      </c>
    </row>
    <row r="2098" spans="1:14" x14ac:dyDescent="0.2">
      <c r="A2098" t="s">
        <v>205</v>
      </c>
      <c r="B2098" s="1">
        <v>0.4375</v>
      </c>
      <c r="C2098" t="s">
        <v>6</v>
      </c>
      <c r="D2098" t="s">
        <v>5</v>
      </c>
      <c r="E2098" t="s">
        <v>196</v>
      </c>
      <c r="F2098">
        <v>945</v>
      </c>
      <c r="G2098" t="str">
        <f>VLOOKUP(Tabel1[[#This Row],[Gruppe]],Statistikkoder!$A$1:$C$158,2,FALSE)</f>
        <v xml:space="preserve">    Pendler Bil &lt; 1,95 m                            </v>
      </c>
      <c r="H2098">
        <v>13</v>
      </c>
      <c r="I2098">
        <v>26</v>
      </c>
      <c r="J2098">
        <v>78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Personbil</v>
      </c>
    </row>
    <row r="2099" spans="1:14" x14ac:dyDescent="0.2">
      <c r="A2099" t="s">
        <v>205</v>
      </c>
      <c r="B2099" s="1">
        <v>0.4375</v>
      </c>
      <c r="C2099" t="s">
        <v>6</v>
      </c>
      <c r="D2099" t="s">
        <v>5</v>
      </c>
      <c r="E2099" t="s">
        <v>196</v>
      </c>
      <c r="F2099">
        <v>996</v>
      </c>
      <c r="G2099" t="str">
        <f>VLOOKUP(Tabel1[[#This Row],[Gruppe]],Statistikkoder!$A$1:$C$158,2,FALSE)</f>
        <v>    Passager i køretøj                            </v>
      </c>
      <c r="H2099">
        <v>838</v>
      </c>
      <c r="I2099">
        <v>838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Passager</v>
      </c>
    </row>
    <row r="2100" spans="1:14" x14ac:dyDescent="0.2">
      <c r="A2100" t="s">
        <v>205</v>
      </c>
      <c r="B2100" s="1">
        <v>0.4375</v>
      </c>
      <c r="C2100" t="s">
        <v>6</v>
      </c>
      <c r="D2100" t="s">
        <v>5</v>
      </c>
      <c r="E2100" t="s">
        <v>196</v>
      </c>
      <c r="F2100">
        <v>997</v>
      </c>
      <c r="G2100" t="str">
        <f>VLOOKUP(Tabel1[[#This Row],[Gruppe]],Statistikkoder!$A$1:$C$158,2,FALSE)</f>
        <v>    Passager ekstra i bil                          </v>
      </c>
      <c r="H2100">
        <v>25</v>
      </c>
      <c r="I2100">
        <v>25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Passager</v>
      </c>
    </row>
    <row r="2101" spans="1:14" x14ac:dyDescent="0.2">
      <c r="A2101" t="s">
        <v>205</v>
      </c>
      <c r="B2101" s="1">
        <v>0.52083333333333337</v>
      </c>
      <c r="C2101" t="s">
        <v>7</v>
      </c>
      <c r="D2101" t="s">
        <v>8</v>
      </c>
      <c r="E2101" t="s">
        <v>196</v>
      </c>
      <c r="F2101">
        <v>10</v>
      </c>
      <c r="G2101" t="str">
        <f>VLOOKUP(Tabel1[[#This Row],[Gruppe]],Statistikkoder!$A$1:$C$158,2,FALSE)</f>
        <v>    Voksen gående                    </v>
      </c>
      <c r="H2101">
        <v>21</v>
      </c>
      <c r="I2101">
        <v>21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Passager</v>
      </c>
    </row>
    <row r="2102" spans="1:14" x14ac:dyDescent="0.2">
      <c r="A2102" t="s">
        <v>205</v>
      </c>
      <c r="B2102" s="1">
        <v>0.52083333333333337</v>
      </c>
      <c r="C2102" t="s">
        <v>7</v>
      </c>
      <c r="D2102" t="s">
        <v>8</v>
      </c>
      <c r="E2102" t="s">
        <v>196</v>
      </c>
      <c r="F2102">
        <v>14</v>
      </c>
      <c r="G2102" t="str">
        <f>VLOOKUP(Tabel1[[#This Row],[Gruppe]],Statistikkoder!$A$1:$C$158,2,FALSE)</f>
        <v xml:space="preserve">    DSB togrejsende                         </v>
      </c>
      <c r="H2102">
        <v>9</v>
      </c>
      <c r="I2102">
        <v>9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Passager</v>
      </c>
    </row>
    <row r="2103" spans="1:14" x14ac:dyDescent="0.2">
      <c r="A2103" t="s">
        <v>205</v>
      </c>
      <c r="B2103" s="1">
        <v>0.52083333333333337</v>
      </c>
      <c r="C2103" t="s">
        <v>7</v>
      </c>
      <c r="D2103" t="s">
        <v>8</v>
      </c>
      <c r="E2103" t="s">
        <v>196</v>
      </c>
      <c r="F2103">
        <v>18</v>
      </c>
      <c r="G2103" t="str">
        <f>VLOOKUP(Tabel1[[#This Row],[Gruppe]],Statistikkoder!$A$1:$C$158,2,FALSE)</f>
        <v xml:space="preserve">    KE Busrejsende                          </v>
      </c>
      <c r="H2103">
        <v>65</v>
      </c>
      <c r="I2103">
        <v>65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 x14ac:dyDescent="0.2">
      <c r="A2104" t="s">
        <v>205</v>
      </c>
      <c r="B2104" s="1">
        <v>0.52083333333333337</v>
      </c>
      <c r="C2104" t="s">
        <v>7</v>
      </c>
      <c r="D2104" t="s">
        <v>8</v>
      </c>
      <c r="E2104" t="s">
        <v>196</v>
      </c>
      <c r="F2104">
        <v>20</v>
      </c>
      <c r="G2104" t="str">
        <f>VLOOKUP(Tabel1[[#This Row],[Gruppe]],Statistikkoder!$A$1:$C$158,2,FALSE)</f>
        <v>    Barn 12-15 år gående              </v>
      </c>
      <c r="H2104">
        <v>3</v>
      </c>
      <c r="I2104">
        <v>3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 x14ac:dyDescent="0.2">
      <c r="A2105" t="s">
        <v>205</v>
      </c>
      <c r="B2105" s="1">
        <v>0.52083333333333337</v>
      </c>
      <c r="C2105" t="s">
        <v>7</v>
      </c>
      <c r="D2105" t="s">
        <v>8</v>
      </c>
      <c r="E2105" t="s">
        <v>196</v>
      </c>
      <c r="F2105">
        <v>30</v>
      </c>
      <c r="G2105" t="str">
        <f>VLOOKUP(Tabel1[[#This Row],[Gruppe]],Statistikkoder!$A$1:$C$158,2,FALSE)</f>
        <v>    Barn  0-11 år gående              </v>
      </c>
      <c r="H2105">
        <v>2</v>
      </c>
      <c r="I2105">
        <v>2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 x14ac:dyDescent="0.2">
      <c r="A2106" t="s">
        <v>205</v>
      </c>
      <c r="B2106" s="1">
        <v>0.52083333333333337</v>
      </c>
      <c r="C2106" t="s">
        <v>7</v>
      </c>
      <c r="D2106" t="s">
        <v>8</v>
      </c>
      <c r="E2106" t="s">
        <v>196</v>
      </c>
      <c r="F2106">
        <v>40</v>
      </c>
      <c r="G2106" t="str">
        <f>VLOOKUP(Tabel1[[#This Row],[Gruppe]],Statistikkoder!$A$1:$C$158,2,FALSE)</f>
        <v>    Pensionist gående                </v>
      </c>
      <c r="H2106">
        <v>11</v>
      </c>
      <c r="I2106">
        <v>11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 x14ac:dyDescent="0.2">
      <c r="A2107" t="s">
        <v>205</v>
      </c>
      <c r="B2107" s="1">
        <v>0.52083333333333337</v>
      </c>
      <c r="C2107" t="s">
        <v>7</v>
      </c>
      <c r="D2107" t="s">
        <v>8</v>
      </c>
      <c r="E2107" t="s">
        <v>196</v>
      </c>
      <c r="F2107">
        <v>110</v>
      </c>
      <c r="G2107" t="str">
        <f>VLOOKUP(Tabel1[[#This Row],[Gruppe]],Statistikkoder!$A$1:$C$158,2,FALSE)</f>
        <v>    Bil &lt; 1,95 m                            </v>
      </c>
      <c r="H2107">
        <v>82</v>
      </c>
      <c r="I2107">
        <v>211</v>
      </c>
      <c r="J2107">
        <v>445</v>
      </c>
      <c r="K2107">
        <f>IF(AND(Tabel1[[#This Row],[Gruppe]]&gt;=610,Tabel1[[#This Row],[Gruppe]]&lt;=765),Tabel1[[#This Row],[Dækmeter]],0)</f>
        <v>0</v>
      </c>
      <c r="L2107" s="17">
        <v>0</v>
      </c>
      <c r="M2107" s="19" t="s">
        <v>3</v>
      </c>
      <c r="N2107" t="str">
        <f>VLOOKUP($F2107,Statistikkoder!$A$2:$C$158,3,FALSE)</f>
        <v>Personbil</v>
      </c>
    </row>
    <row r="2108" spans="1:14" x14ac:dyDescent="0.2">
      <c r="A2108" t="s">
        <v>205</v>
      </c>
      <c r="B2108" s="1">
        <v>0.52083333333333337</v>
      </c>
      <c r="C2108" t="s">
        <v>7</v>
      </c>
      <c r="D2108" t="s">
        <v>8</v>
      </c>
      <c r="E2108" t="s">
        <v>196</v>
      </c>
      <c r="F2108">
        <v>115</v>
      </c>
      <c r="G2108" t="str">
        <f>VLOOKUP(Tabel1[[#This Row],[Gruppe]],Statistikkoder!$A$1:$C$158,2,FALSE)</f>
        <v>    Bil &lt; 1,95 m med anhænger                </v>
      </c>
      <c r="H2108">
        <v>1</v>
      </c>
      <c r="I2108">
        <v>1</v>
      </c>
      <c r="J2108">
        <v>10</v>
      </c>
      <c r="K2108">
        <f>IF(AND(Tabel1[[#This Row],[Gruppe]]&gt;=610,Tabel1[[#This Row],[Gruppe]]&lt;=765),Tabel1[[#This Row],[Dækmeter]],0)</f>
        <v>0</v>
      </c>
      <c r="L2108" s="17">
        <v>0</v>
      </c>
      <c r="M2108" s="19" t="s">
        <v>3</v>
      </c>
      <c r="N2108" t="str">
        <f>VLOOKUP($F2108,Statistikkoder!$A$2:$C$158,3,FALSE)</f>
        <v>Personbil</v>
      </c>
    </row>
    <row r="2109" spans="1:14" x14ac:dyDescent="0.2">
      <c r="A2109" t="s">
        <v>205</v>
      </c>
      <c r="B2109" s="1">
        <v>0.52083333333333337</v>
      </c>
      <c r="C2109" t="s">
        <v>7</v>
      </c>
      <c r="D2109" t="s">
        <v>8</v>
      </c>
      <c r="E2109" t="s">
        <v>196</v>
      </c>
      <c r="F2109">
        <v>120</v>
      </c>
      <c r="G2109" t="str">
        <f>VLOOKUP(Tabel1[[#This Row],[Gruppe]],Statistikkoder!$A$1:$C$158,2,FALSE)</f>
        <v>    Bil &gt; 1,95 m                            </v>
      </c>
      <c r="H2109">
        <v>6</v>
      </c>
      <c r="I2109">
        <v>24</v>
      </c>
      <c r="J2109">
        <v>36</v>
      </c>
      <c r="K2109">
        <f>IF(AND(Tabel1[[#This Row],[Gruppe]]&gt;=610,Tabel1[[#This Row],[Gruppe]]&lt;=765),Tabel1[[#This Row],[Dækmeter]],0)</f>
        <v>0</v>
      </c>
      <c r="L2109" s="17">
        <v>0</v>
      </c>
      <c r="M2109" s="19" t="s">
        <v>3</v>
      </c>
      <c r="N2109" t="str">
        <f>VLOOKUP($F2109,Statistikkoder!$A$2:$C$158,3,FALSE)</f>
        <v>Personbil</v>
      </c>
    </row>
    <row r="2110" spans="1:14" x14ac:dyDescent="0.2">
      <c r="A2110" t="s">
        <v>205</v>
      </c>
      <c r="B2110" s="1">
        <v>0.52083333333333337</v>
      </c>
      <c r="C2110" t="s">
        <v>7</v>
      </c>
      <c r="D2110" t="s">
        <v>8</v>
      </c>
      <c r="E2110" t="s">
        <v>196</v>
      </c>
      <c r="F2110">
        <v>125</v>
      </c>
      <c r="G2110" t="str">
        <f>VLOOKUP(Tabel1[[#This Row],[Gruppe]],Statistikkoder!$A$1:$C$158,2,FALSE)</f>
        <v>    Bil &gt; 1,95 m med anhænger                </v>
      </c>
      <c r="H2110">
        <v>6</v>
      </c>
      <c r="I2110">
        <v>16</v>
      </c>
      <c r="J2110">
        <v>30</v>
      </c>
      <c r="K2110">
        <f>IF(AND(Tabel1[[#This Row],[Gruppe]]&gt;=610,Tabel1[[#This Row],[Gruppe]]&lt;=765),Tabel1[[#This Row],[Dækmeter]],0)</f>
        <v>0</v>
      </c>
      <c r="L2110" s="17">
        <v>0</v>
      </c>
      <c r="M2110" s="19" t="s">
        <v>3</v>
      </c>
      <c r="N2110" t="str">
        <f>VLOOKUP($F2110,Statistikkoder!$A$2:$C$158,3,FALSE)</f>
        <v>Personbil</v>
      </c>
    </row>
    <row r="2111" spans="1:14" x14ac:dyDescent="0.2">
      <c r="A2111" t="s">
        <v>205</v>
      </c>
      <c r="B2111" s="1">
        <v>0.52083333333333337</v>
      </c>
      <c r="C2111" t="s">
        <v>7</v>
      </c>
      <c r="D2111" t="s">
        <v>8</v>
      </c>
      <c r="E2111" t="s">
        <v>196</v>
      </c>
      <c r="F2111">
        <v>130</v>
      </c>
      <c r="G2111" t="str">
        <f>VLOOKUP(Tabel1[[#This Row],[Gruppe]],Statistikkoder!$A$1:$C$158,2,FALSE)</f>
        <v>    Bil &lt; 1,95 m pensionist                  </v>
      </c>
      <c r="H2111">
        <v>64</v>
      </c>
      <c r="I2111">
        <v>118</v>
      </c>
      <c r="J2111">
        <v>384</v>
      </c>
      <c r="K2111">
        <f>IF(AND(Tabel1[[#This Row],[Gruppe]]&gt;=610,Tabel1[[#This Row],[Gruppe]]&lt;=765),Tabel1[[#This Row],[Dækmeter]],0)</f>
        <v>0</v>
      </c>
      <c r="L2111" s="17">
        <v>0</v>
      </c>
      <c r="M2111" s="19" t="s">
        <v>3</v>
      </c>
      <c r="N2111" t="str">
        <f>VLOOKUP($F2111,Statistikkoder!$A$2:$C$158,3,FALSE)</f>
        <v>Personbil</v>
      </c>
    </row>
    <row r="2112" spans="1:14" x14ac:dyDescent="0.2">
      <c r="A2112" t="s">
        <v>205</v>
      </c>
      <c r="B2112" s="1">
        <v>0.52083333333333337</v>
      </c>
      <c r="C2112" t="s">
        <v>7</v>
      </c>
      <c r="D2112" t="s">
        <v>8</v>
      </c>
      <c r="E2112" t="s">
        <v>196</v>
      </c>
      <c r="F2112">
        <v>135</v>
      </c>
      <c r="G2112" t="str">
        <f>VLOOKUP(Tabel1[[#This Row],[Gruppe]],Statistikkoder!$A$1:$C$158,2,FALSE)</f>
        <v>    Bil &lt; 1,95 m med anhænger pensionist    </v>
      </c>
      <c r="H2112">
        <v>2</v>
      </c>
      <c r="I2112">
        <v>4</v>
      </c>
      <c r="J2112">
        <v>22</v>
      </c>
      <c r="K2112">
        <f>IF(AND(Tabel1[[#This Row],[Gruppe]]&gt;=610,Tabel1[[#This Row],[Gruppe]]&lt;=765),Tabel1[[#This Row],[Dækmeter]],0)</f>
        <v>0</v>
      </c>
      <c r="L2112" s="17">
        <v>0</v>
      </c>
      <c r="M2112" s="19" t="s">
        <v>3</v>
      </c>
      <c r="N2112" t="str">
        <f>VLOOKUP($F2112,Statistikkoder!$A$2:$C$158,3,FALSE)</f>
        <v>Personbil</v>
      </c>
    </row>
    <row r="2113" spans="1:14" x14ac:dyDescent="0.2">
      <c r="A2113" t="s">
        <v>205</v>
      </c>
      <c r="B2113" s="1">
        <v>0.52083333333333337</v>
      </c>
      <c r="C2113" t="s">
        <v>7</v>
      </c>
      <c r="D2113" t="s">
        <v>8</v>
      </c>
      <c r="E2113" t="s">
        <v>196</v>
      </c>
      <c r="F2113">
        <v>145</v>
      </c>
      <c r="G2113" t="str">
        <f>VLOOKUP(Tabel1[[#This Row],[Gruppe]],Statistikkoder!$A$1:$C$158,2,FALSE)</f>
        <v>    Bil &gt; 1,95 m med anhænger pensionist  </v>
      </c>
      <c r="H2113">
        <v>5</v>
      </c>
      <c r="I2113">
        <v>10</v>
      </c>
      <c r="J2113">
        <v>74</v>
      </c>
      <c r="K2113">
        <f>IF(AND(Tabel1[[#This Row],[Gruppe]]&gt;=610,Tabel1[[#This Row],[Gruppe]]&lt;=765),Tabel1[[#This Row],[Dækmeter]],0)</f>
        <v>0</v>
      </c>
      <c r="L2113" s="17">
        <v>0</v>
      </c>
      <c r="M2113" s="19" t="s">
        <v>3</v>
      </c>
      <c r="N2113" t="str">
        <f>VLOOKUP($F2113,Statistikkoder!$A$2:$C$158,3,FALSE)</f>
        <v>Personbil</v>
      </c>
    </row>
    <row r="2114" spans="1:14" x14ac:dyDescent="0.2">
      <c r="A2114" t="s">
        <v>205</v>
      </c>
      <c r="B2114" s="1">
        <v>0.52083333333333337</v>
      </c>
      <c r="C2114" t="s">
        <v>7</v>
      </c>
      <c r="D2114" t="s">
        <v>8</v>
      </c>
      <c r="E2114" t="s">
        <v>196</v>
      </c>
      <c r="F2114">
        <v>150</v>
      </c>
      <c r="G2114" t="str">
        <f>VLOOKUP(Tabel1[[#This Row],[Gruppe]],Statistikkoder!$A$1:$C$158,2,FALSE)</f>
        <v>    Bil &lt; 2,95 m handicap                </v>
      </c>
      <c r="H2114">
        <v>4</v>
      </c>
      <c r="I2114">
        <v>8</v>
      </c>
      <c r="J2114">
        <v>24</v>
      </c>
      <c r="K2114">
        <f>IF(AND(Tabel1[[#This Row],[Gruppe]]&gt;=610,Tabel1[[#This Row],[Gruppe]]&lt;=765),Tabel1[[#This Row],[Dækmeter]],0)</f>
        <v>0</v>
      </c>
      <c r="L2114" s="17">
        <v>0</v>
      </c>
      <c r="M2114" s="19" t="s">
        <v>3</v>
      </c>
      <c r="N2114" t="str">
        <f>VLOOKUP($F2114,Statistikkoder!$A$2:$C$158,3,FALSE)</f>
        <v>Personbil</v>
      </c>
    </row>
    <row r="2115" spans="1:14" x14ac:dyDescent="0.2">
      <c r="A2115" t="s">
        <v>205</v>
      </c>
      <c r="B2115" s="1">
        <v>0.52083333333333337</v>
      </c>
      <c r="C2115" t="s">
        <v>7</v>
      </c>
      <c r="D2115" t="s">
        <v>8</v>
      </c>
      <c r="E2115" t="s">
        <v>196</v>
      </c>
      <c r="F2115">
        <v>310</v>
      </c>
      <c r="G2115" t="str">
        <f>VLOOKUP(Tabel1[[#This Row],[Gruppe]],Statistikkoder!$A$1:$C$158,2,FALSE)</f>
        <v>    Autocamper &lt;  8 meter                </v>
      </c>
      <c r="H2115">
        <v>4</v>
      </c>
      <c r="I2115">
        <v>12</v>
      </c>
      <c r="J2115">
        <v>32</v>
      </c>
      <c r="K2115">
        <f>IF(AND(Tabel1[[#This Row],[Gruppe]]&gt;=610,Tabel1[[#This Row],[Gruppe]]&lt;=765),Tabel1[[#This Row],[Dækmeter]],0)</f>
        <v>0</v>
      </c>
      <c r="L2115" s="17">
        <v>0</v>
      </c>
      <c r="M2115" s="19" t="s">
        <v>3</v>
      </c>
      <c r="N2115" t="str">
        <f>VLOOKUP($F2115,Statistikkoder!$A$2:$C$158,3,FALSE)</f>
        <v>Autocamper</v>
      </c>
    </row>
    <row r="2116" spans="1:14" x14ac:dyDescent="0.2">
      <c r="A2116" t="s">
        <v>205</v>
      </c>
      <c r="B2116" s="1">
        <v>0.52083333333333337</v>
      </c>
      <c r="C2116" t="s">
        <v>7</v>
      </c>
      <c r="D2116" t="s">
        <v>8</v>
      </c>
      <c r="E2116" t="s">
        <v>196</v>
      </c>
      <c r="F2116">
        <v>330</v>
      </c>
      <c r="G2116" t="str">
        <f>VLOOKUP(Tabel1[[#This Row],[Gruppe]],Statistikkoder!$A$1:$C$158,2,FALSE)</f>
        <v>    Autocamper &lt;  8 meter pensionist      </v>
      </c>
      <c r="H2116">
        <v>1</v>
      </c>
      <c r="I2116">
        <v>2</v>
      </c>
      <c r="J2116">
        <v>8</v>
      </c>
      <c r="K2116">
        <f>IF(AND(Tabel1[[#This Row],[Gruppe]]&gt;=610,Tabel1[[#This Row],[Gruppe]]&lt;=765),Tabel1[[#This Row],[Dækmeter]],0)</f>
        <v>0</v>
      </c>
      <c r="L2116" s="17">
        <v>0</v>
      </c>
      <c r="M2116" s="19" t="s">
        <v>3</v>
      </c>
      <c r="N2116" t="str">
        <f>VLOOKUP($F2116,Statistikkoder!$A$2:$C$158,3,FALSE)</f>
        <v>Autocamper</v>
      </c>
    </row>
    <row r="2117" spans="1:14" x14ac:dyDescent="0.2">
      <c r="A2117" t="s">
        <v>205</v>
      </c>
      <c r="B2117" s="1">
        <v>0.52083333333333337</v>
      </c>
      <c r="C2117" t="s">
        <v>7</v>
      </c>
      <c r="D2117" t="s">
        <v>8</v>
      </c>
      <c r="E2117" t="s">
        <v>196</v>
      </c>
      <c r="F2117">
        <v>410</v>
      </c>
      <c r="G2117" t="str">
        <f>VLOOKUP(Tabel1[[#This Row],[Gruppe]],Statistikkoder!$A$1:$C$158,2,FALSE)</f>
        <v>    MC                                    </v>
      </c>
      <c r="H2117">
        <v>3</v>
      </c>
      <c r="I2117">
        <v>4</v>
      </c>
      <c r="J2117">
        <v>6</v>
      </c>
      <c r="K2117">
        <f>IF(AND(Tabel1[[#This Row],[Gruppe]]&gt;=610,Tabel1[[#This Row],[Gruppe]]&lt;=765),Tabel1[[#This Row],[Dækmeter]],0)</f>
        <v>0</v>
      </c>
      <c r="L2117" s="17">
        <v>0</v>
      </c>
      <c r="M2117" s="19" t="s">
        <v>3</v>
      </c>
      <c r="N2117" t="str">
        <f>VLOOKUP($F2117,Statistikkoder!$A$2:$C$158,3,FALSE)</f>
        <v>MC/Knallert</v>
      </c>
    </row>
    <row r="2118" spans="1:14" x14ac:dyDescent="0.2">
      <c r="A2118" t="s">
        <v>205</v>
      </c>
      <c r="B2118" s="1">
        <v>0.52083333333333337</v>
      </c>
      <c r="C2118" t="s">
        <v>7</v>
      </c>
      <c r="D2118" t="s">
        <v>8</v>
      </c>
      <c r="E2118" t="s">
        <v>196</v>
      </c>
      <c r="F2118">
        <v>420</v>
      </c>
      <c r="G2118" t="str">
        <f>VLOOKUP(Tabel1[[#This Row],[Gruppe]],Statistikkoder!$A$1:$C$158,2,FALSE)</f>
        <v>    MC/Knallert pensionist                </v>
      </c>
      <c r="H2118">
        <v>2</v>
      </c>
      <c r="I2118">
        <v>3</v>
      </c>
      <c r="J2118">
        <v>4</v>
      </c>
      <c r="K2118">
        <f>IF(AND(Tabel1[[#This Row],[Gruppe]]&gt;=610,Tabel1[[#This Row],[Gruppe]]&lt;=765),Tabel1[[#This Row],[Dækmeter]],0)</f>
        <v>0</v>
      </c>
      <c r="L2118" s="17">
        <v>0</v>
      </c>
      <c r="M2118" s="19" t="s">
        <v>3</v>
      </c>
      <c r="N2118" t="str">
        <f>VLOOKUP($F2118,Statistikkoder!$A$2:$C$158,3,FALSE)</f>
        <v>MC/Knallert</v>
      </c>
    </row>
    <row r="2119" spans="1:14" x14ac:dyDescent="0.2">
      <c r="A2119" t="s">
        <v>205</v>
      </c>
      <c r="B2119" s="1">
        <v>0.52083333333333337</v>
      </c>
      <c r="C2119" t="s">
        <v>7</v>
      </c>
      <c r="D2119" t="s">
        <v>8</v>
      </c>
      <c r="E2119" t="s">
        <v>196</v>
      </c>
      <c r="F2119">
        <v>510</v>
      </c>
      <c r="G2119" t="str">
        <f>VLOOKUP(Tabel1[[#This Row],[Gruppe]],Statistikkoder!$A$1:$C$158,2,FALSE)</f>
        <v>    Cykel Voksen                            </v>
      </c>
      <c r="H2119">
        <v>3</v>
      </c>
      <c r="I2119">
        <v>0</v>
      </c>
      <c r="J2119">
        <v>3</v>
      </c>
      <c r="K2119">
        <f>IF(AND(Tabel1[[#This Row],[Gruppe]]&gt;=610,Tabel1[[#This Row],[Gruppe]]&lt;=765),Tabel1[[#This Row],[Dækmeter]],0)</f>
        <v>0</v>
      </c>
      <c r="L2119" s="17">
        <v>0</v>
      </c>
      <c r="M2119" s="19" t="s">
        <v>3</v>
      </c>
      <c r="N2119" t="str">
        <f>VLOOKUP($F2119,Statistikkoder!$A$2:$C$158,3,FALSE)</f>
        <v>Cykel</v>
      </c>
    </row>
    <row r="2120" spans="1:14" x14ac:dyDescent="0.2">
      <c r="A2120" t="s">
        <v>205</v>
      </c>
      <c r="B2120" s="1">
        <v>0.52083333333333337</v>
      </c>
      <c r="C2120" t="s">
        <v>7</v>
      </c>
      <c r="D2120" t="s">
        <v>8</v>
      </c>
      <c r="E2120" t="s">
        <v>196</v>
      </c>
      <c r="F2120">
        <v>620</v>
      </c>
      <c r="G2120" t="str">
        <f>VLOOKUP(Tabel1[[#This Row],[Gruppe]],Statistikkoder!$A$1:$C$158,2,FALSE)</f>
        <v>    Bus &lt; 14 m incl. passagerer              </v>
      </c>
      <c r="H2120">
        <v>4</v>
      </c>
      <c r="I2120">
        <v>171</v>
      </c>
      <c r="J2120">
        <v>56</v>
      </c>
      <c r="K2120">
        <f>IF(AND(Tabel1[[#This Row],[Gruppe]]&gt;=610,Tabel1[[#This Row],[Gruppe]]&lt;=765),Tabel1[[#This Row],[Dækmeter]],0)</f>
        <v>56</v>
      </c>
      <c r="L2120" s="17">
        <v>0</v>
      </c>
      <c r="M2120" s="19" t="s">
        <v>3</v>
      </c>
      <c r="N2120" t="str">
        <f>VLOOKUP($F2120,Statistikkoder!$A$2:$C$158,3,FALSE)</f>
        <v>Bus</v>
      </c>
    </row>
    <row r="2121" spans="1:14" x14ac:dyDescent="0.2">
      <c r="A2121" t="s">
        <v>205</v>
      </c>
      <c r="B2121" s="1">
        <v>0.52083333333333337</v>
      </c>
      <c r="C2121" t="s">
        <v>7</v>
      </c>
      <c r="D2121" t="s">
        <v>8</v>
      </c>
      <c r="E2121" t="s">
        <v>196</v>
      </c>
      <c r="F2121">
        <v>710</v>
      </c>
      <c r="G2121" t="str">
        <f>VLOOKUP(Tabel1[[#This Row],[Gruppe]],Statistikkoder!$A$1:$C$158,2,FALSE)</f>
        <v>    Forvogn &lt; 10 meter incl. fører          </v>
      </c>
      <c r="H2121">
        <v>1</v>
      </c>
      <c r="I2121">
        <v>1</v>
      </c>
      <c r="J2121">
        <v>10</v>
      </c>
      <c r="K2121">
        <f>IF(AND(Tabel1[[#This Row],[Gruppe]]&gt;=610,Tabel1[[#This Row],[Gruppe]]&lt;=765),Tabel1[[#This Row],[Dækmeter]],0)</f>
        <v>10</v>
      </c>
      <c r="L2121" s="17">
        <v>0</v>
      </c>
      <c r="M2121" s="19" t="s">
        <v>3</v>
      </c>
      <c r="N2121" t="str">
        <f>VLOOKUP($F2121,Statistikkoder!$A$2:$C$158,3,FALSE)</f>
        <v>Forvogn</v>
      </c>
    </row>
    <row r="2122" spans="1:14" x14ac:dyDescent="0.2">
      <c r="A2122" t="s">
        <v>205</v>
      </c>
      <c r="B2122" s="1">
        <v>0.52083333333333337</v>
      </c>
      <c r="C2122" t="s">
        <v>7</v>
      </c>
      <c r="D2122" t="s">
        <v>8</v>
      </c>
      <c r="E2122" t="s">
        <v>196</v>
      </c>
      <c r="F2122">
        <v>730</v>
      </c>
      <c r="G2122" t="str">
        <f>VLOOKUP(Tabel1[[#This Row],[Gruppe]],Statistikkoder!$A$1:$C$158,2,FALSE)</f>
        <v>    Sættevogn 17 m. max 40 tons            </v>
      </c>
      <c r="H2122">
        <v>1</v>
      </c>
      <c r="I2122">
        <v>1</v>
      </c>
      <c r="J2122">
        <v>18</v>
      </c>
      <c r="K2122">
        <f>IF(AND(Tabel1[[#This Row],[Gruppe]]&gt;=610,Tabel1[[#This Row],[Gruppe]]&lt;=765),Tabel1[[#This Row],[Dækmeter]],0)</f>
        <v>18</v>
      </c>
      <c r="L2122" s="17">
        <v>0</v>
      </c>
      <c r="M2122" s="19" t="s">
        <v>3</v>
      </c>
      <c r="N2122" t="str">
        <f>VLOOKUP($F2122,Statistikkoder!$A$2:$C$158,3,FALSE)</f>
        <v>Sættevogn</v>
      </c>
    </row>
    <row r="2123" spans="1:14" x14ac:dyDescent="0.2">
      <c r="A2123" t="s">
        <v>205</v>
      </c>
      <c r="B2123" s="1">
        <v>0.52083333333333337</v>
      </c>
      <c r="C2123" t="s">
        <v>7</v>
      </c>
      <c r="D2123" t="s">
        <v>8</v>
      </c>
      <c r="E2123" t="s">
        <v>196</v>
      </c>
      <c r="F2123">
        <v>930</v>
      </c>
      <c r="G2123" t="str">
        <f>VLOOKUP(Tabel1[[#This Row],[Gruppe]],Statistikkoder!$A$1:$C$158,2,FALSE)</f>
        <v>    Pendler Gående Voksen                    </v>
      </c>
      <c r="H2123">
        <v>1</v>
      </c>
      <c r="I2123">
        <v>1</v>
      </c>
      <c r="J2123">
        <v>0</v>
      </c>
      <c r="K2123">
        <f>IF(AND(Tabel1[[#This Row],[Gruppe]]&gt;=610,Tabel1[[#This Row],[Gruppe]]&lt;=765),Tabel1[[#This Row],[Dækmeter]],0)</f>
        <v>0</v>
      </c>
      <c r="L2123" s="17">
        <v>0</v>
      </c>
      <c r="M2123" s="19" t="s">
        <v>3</v>
      </c>
      <c r="N2123" t="str">
        <f>VLOOKUP($F2123,Statistikkoder!$A$2:$C$158,3,FALSE)</f>
        <v>Passager</v>
      </c>
    </row>
    <row r="2124" spans="1:14" x14ac:dyDescent="0.2">
      <c r="A2124" t="s">
        <v>205</v>
      </c>
      <c r="B2124" s="1">
        <v>0.52083333333333337</v>
      </c>
      <c r="C2124" t="s">
        <v>7</v>
      </c>
      <c r="D2124" t="s">
        <v>8</v>
      </c>
      <c r="E2124" t="s">
        <v>196</v>
      </c>
      <c r="F2124">
        <v>945</v>
      </c>
      <c r="G2124" t="str">
        <f>VLOOKUP(Tabel1[[#This Row],[Gruppe]],Statistikkoder!$A$1:$C$158,2,FALSE)</f>
        <v xml:space="preserve">    Pendler Bil &lt; 1,95 m                            </v>
      </c>
      <c r="H2124">
        <v>5</v>
      </c>
      <c r="I2124">
        <v>8</v>
      </c>
      <c r="J2124">
        <v>30</v>
      </c>
      <c r="K2124">
        <f>IF(AND(Tabel1[[#This Row],[Gruppe]]&gt;=610,Tabel1[[#This Row],[Gruppe]]&lt;=765),Tabel1[[#This Row],[Dækmeter]],0)</f>
        <v>0</v>
      </c>
      <c r="L2124" s="17">
        <v>0</v>
      </c>
      <c r="M2124" s="19" t="s">
        <v>3</v>
      </c>
      <c r="N2124" t="str">
        <f>VLOOKUP($F2124,Statistikkoder!$A$2:$C$158,3,FALSE)</f>
        <v>Personbil</v>
      </c>
    </row>
    <row r="2125" spans="1:14" x14ac:dyDescent="0.2">
      <c r="A2125" t="s">
        <v>205</v>
      </c>
      <c r="B2125" s="1">
        <v>0.52083333333333337</v>
      </c>
      <c r="C2125" t="s">
        <v>7</v>
      </c>
      <c r="D2125" t="s">
        <v>8</v>
      </c>
      <c r="E2125" t="s">
        <v>196</v>
      </c>
      <c r="F2125">
        <v>996</v>
      </c>
      <c r="G2125" t="str">
        <f>VLOOKUP(Tabel1[[#This Row],[Gruppe]],Statistikkoder!$A$1:$C$158,2,FALSE)</f>
        <v>    Passager i køretøj                            </v>
      </c>
      <c r="H2125">
        <v>594</v>
      </c>
      <c r="I2125">
        <v>594</v>
      </c>
      <c r="J2125">
        <v>0</v>
      </c>
      <c r="K2125">
        <f>IF(AND(Tabel1[[#This Row],[Gruppe]]&gt;=610,Tabel1[[#This Row],[Gruppe]]&lt;=765),Tabel1[[#This Row],[Dækmeter]],0)</f>
        <v>0</v>
      </c>
      <c r="L2125" s="17">
        <v>0</v>
      </c>
      <c r="M2125" s="19" t="s">
        <v>3</v>
      </c>
      <c r="N2125" t="str">
        <f>VLOOKUP($F2125,Statistikkoder!$A$2:$C$158,3,FALSE)</f>
        <v>Passager</v>
      </c>
    </row>
    <row r="2126" spans="1:14" x14ac:dyDescent="0.2">
      <c r="A2126" t="s">
        <v>205</v>
      </c>
      <c r="B2126" s="1">
        <v>0.52083333333333337</v>
      </c>
      <c r="C2126" t="s">
        <v>7</v>
      </c>
      <c r="D2126" t="s">
        <v>8</v>
      </c>
      <c r="E2126" t="s">
        <v>196</v>
      </c>
      <c r="F2126">
        <v>997</v>
      </c>
      <c r="G2126" t="str">
        <f>VLOOKUP(Tabel1[[#This Row],[Gruppe]],Statistikkoder!$A$1:$C$158,2,FALSE)</f>
        <v>    Passager ekstra i bil                          </v>
      </c>
      <c r="H2126">
        <v>17</v>
      </c>
      <c r="I2126">
        <v>17</v>
      </c>
      <c r="J2126">
        <v>0</v>
      </c>
      <c r="K2126">
        <f>IF(AND(Tabel1[[#This Row],[Gruppe]]&gt;=610,Tabel1[[#This Row],[Gruppe]]&lt;=765),Tabel1[[#This Row],[Dækmeter]],0)</f>
        <v>0</v>
      </c>
      <c r="L2126" s="17">
        <v>0</v>
      </c>
      <c r="M2126" s="19" t="s">
        <v>3</v>
      </c>
      <c r="N2126" t="str">
        <f>VLOOKUP($F2126,Statistikkoder!$A$2:$C$158,3,FALSE)</f>
        <v>Passager</v>
      </c>
    </row>
    <row r="2127" spans="1:14" x14ac:dyDescent="0.2">
      <c r="A2127" t="s">
        <v>205</v>
      </c>
      <c r="B2127" s="1">
        <v>0.5625</v>
      </c>
      <c r="C2127" t="s">
        <v>6</v>
      </c>
      <c r="D2127" t="s">
        <v>5</v>
      </c>
      <c r="E2127" t="s">
        <v>198</v>
      </c>
      <c r="F2127">
        <v>10</v>
      </c>
      <c r="G2127" t="str">
        <f>VLOOKUP(Tabel1[[#This Row],[Gruppe]],Statistikkoder!$A$1:$C$158,2,FALSE)</f>
        <v>    Voksen gående                    </v>
      </c>
      <c r="H2127">
        <v>26</v>
      </c>
      <c r="I2127">
        <v>26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Passager</v>
      </c>
    </row>
    <row r="2128" spans="1:14" x14ac:dyDescent="0.2">
      <c r="A2128" t="s">
        <v>205</v>
      </c>
      <c r="B2128" s="1">
        <v>0.5625</v>
      </c>
      <c r="C2128" t="s">
        <v>6</v>
      </c>
      <c r="D2128" t="s">
        <v>5</v>
      </c>
      <c r="E2128" t="s">
        <v>198</v>
      </c>
      <c r="F2128">
        <v>14</v>
      </c>
      <c r="G2128" t="str">
        <f>VLOOKUP(Tabel1[[#This Row],[Gruppe]],Statistikkoder!$A$1:$C$158,2,FALSE)</f>
        <v xml:space="preserve">    DSB togrejsende                         </v>
      </c>
      <c r="H2128">
        <v>9</v>
      </c>
      <c r="I2128">
        <v>9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Passager</v>
      </c>
    </row>
    <row r="2129" spans="1:14" x14ac:dyDescent="0.2">
      <c r="A2129" t="s">
        <v>205</v>
      </c>
      <c r="B2129" s="1">
        <v>0.5625</v>
      </c>
      <c r="C2129" t="s">
        <v>6</v>
      </c>
      <c r="D2129" t="s">
        <v>5</v>
      </c>
      <c r="E2129" t="s">
        <v>198</v>
      </c>
      <c r="F2129">
        <v>18</v>
      </c>
      <c r="G2129" t="str">
        <f>VLOOKUP(Tabel1[[#This Row],[Gruppe]],Statistikkoder!$A$1:$C$158,2,FALSE)</f>
        <v xml:space="preserve">    KE Busrejsende                          </v>
      </c>
      <c r="H2129">
        <v>74</v>
      </c>
      <c r="I2129">
        <v>74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Passager</v>
      </c>
    </row>
    <row r="2130" spans="1:14" x14ac:dyDescent="0.2">
      <c r="A2130" t="s">
        <v>205</v>
      </c>
      <c r="B2130" s="1">
        <v>0.5625</v>
      </c>
      <c r="C2130" t="s">
        <v>6</v>
      </c>
      <c r="D2130" t="s">
        <v>5</v>
      </c>
      <c r="E2130" t="s">
        <v>198</v>
      </c>
      <c r="F2130">
        <v>20</v>
      </c>
      <c r="G2130" t="str">
        <f>VLOOKUP(Tabel1[[#This Row],[Gruppe]],Statistikkoder!$A$1:$C$158,2,FALSE)</f>
        <v>    Barn 12-15 år gående              </v>
      </c>
      <c r="H2130">
        <v>1</v>
      </c>
      <c r="I2130">
        <v>1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Passager</v>
      </c>
    </row>
    <row r="2131" spans="1:14" x14ac:dyDescent="0.2">
      <c r="A2131" t="s">
        <v>205</v>
      </c>
      <c r="B2131" s="1">
        <v>0.5625</v>
      </c>
      <c r="C2131" t="s">
        <v>6</v>
      </c>
      <c r="D2131" t="s">
        <v>5</v>
      </c>
      <c r="E2131" t="s">
        <v>198</v>
      </c>
      <c r="F2131">
        <v>30</v>
      </c>
      <c r="G2131" t="str">
        <f>VLOOKUP(Tabel1[[#This Row],[Gruppe]],Statistikkoder!$A$1:$C$158,2,FALSE)</f>
        <v>    Barn  0-11 år gående              </v>
      </c>
      <c r="H2131">
        <v>6</v>
      </c>
      <c r="I2131">
        <v>6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Passager</v>
      </c>
    </row>
    <row r="2132" spans="1:14" x14ac:dyDescent="0.2">
      <c r="A2132" t="s">
        <v>205</v>
      </c>
      <c r="B2132" s="1">
        <v>0.5625</v>
      </c>
      <c r="C2132" t="s">
        <v>6</v>
      </c>
      <c r="D2132" t="s">
        <v>5</v>
      </c>
      <c r="E2132" t="s">
        <v>198</v>
      </c>
      <c r="F2132">
        <v>40</v>
      </c>
      <c r="G2132" t="str">
        <f>VLOOKUP(Tabel1[[#This Row],[Gruppe]],Statistikkoder!$A$1:$C$158,2,FALSE)</f>
        <v>    Pensionist gående                </v>
      </c>
      <c r="H2132">
        <v>3</v>
      </c>
      <c r="I2132">
        <v>3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Passager</v>
      </c>
    </row>
    <row r="2133" spans="1:14" x14ac:dyDescent="0.2">
      <c r="A2133" t="s">
        <v>205</v>
      </c>
      <c r="B2133" s="1">
        <v>0.5625</v>
      </c>
      <c r="C2133" t="s">
        <v>6</v>
      </c>
      <c r="D2133" t="s">
        <v>5</v>
      </c>
      <c r="E2133" t="s">
        <v>198</v>
      </c>
      <c r="F2133">
        <v>110</v>
      </c>
      <c r="G2133" t="str">
        <f>VLOOKUP(Tabel1[[#This Row],[Gruppe]],Statistikkoder!$A$1:$C$158,2,FALSE)</f>
        <v>    Bil &lt; 1,95 m                            </v>
      </c>
      <c r="H2133">
        <v>153</v>
      </c>
      <c r="I2133">
        <v>430</v>
      </c>
      <c r="J2133">
        <v>857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Personbil</v>
      </c>
    </row>
    <row r="2134" spans="1:14" x14ac:dyDescent="0.2">
      <c r="A2134" t="s">
        <v>205</v>
      </c>
      <c r="B2134" s="1">
        <v>0.5625</v>
      </c>
      <c r="C2134" t="s">
        <v>6</v>
      </c>
      <c r="D2134" t="s">
        <v>5</v>
      </c>
      <c r="E2134" t="s">
        <v>198</v>
      </c>
      <c r="F2134">
        <v>115</v>
      </c>
      <c r="G2134" t="str">
        <f>VLOOKUP(Tabel1[[#This Row],[Gruppe]],Statistikkoder!$A$1:$C$158,2,FALSE)</f>
        <v>    Bil &lt; 1,95 m med anhænger                </v>
      </c>
      <c r="H2134">
        <v>1</v>
      </c>
      <c r="I2134">
        <v>3</v>
      </c>
      <c r="J2134">
        <v>5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 x14ac:dyDescent="0.2">
      <c r="A2135" t="s">
        <v>205</v>
      </c>
      <c r="B2135" s="1">
        <v>0.5625</v>
      </c>
      <c r="C2135" t="s">
        <v>6</v>
      </c>
      <c r="D2135" t="s">
        <v>5</v>
      </c>
      <c r="E2135" t="s">
        <v>198</v>
      </c>
      <c r="F2135">
        <v>120</v>
      </c>
      <c r="G2135" t="str">
        <f>VLOOKUP(Tabel1[[#This Row],[Gruppe]],Statistikkoder!$A$1:$C$158,2,FALSE)</f>
        <v>    Bil &gt; 1,95 m                            </v>
      </c>
      <c r="H2135">
        <v>6</v>
      </c>
      <c r="I2135">
        <v>16</v>
      </c>
      <c r="J2135">
        <v>36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Personbil</v>
      </c>
    </row>
    <row r="2136" spans="1:14" x14ac:dyDescent="0.2">
      <c r="A2136" t="s">
        <v>205</v>
      </c>
      <c r="B2136" s="1">
        <v>0.5625</v>
      </c>
      <c r="C2136" t="s">
        <v>6</v>
      </c>
      <c r="D2136" t="s">
        <v>5</v>
      </c>
      <c r="E2136" t="s">
        <v>198</v>
      </c>
      <c r="F2136">
        <v>125</v>
      </c>
      <c r="G2136" t="str">
        <f>VLOOKUP(Tabel1[[#This Row],[Gruppe]],Statistikkoder!$A$1:$C$158,2,FALSE)</f>
        <v>    Bil &gt; 1,95 m med anhænger                </v>
      </c>
      <c r="H2136">
        <v>3</v>
      </c>
      <c r="I2136">
        <v>8</v>
      </c>
      <c r="J2136">
        <v>15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Personbil</v>
      </c>
    </row>
    <row r="2137" spans="1:14" x14ac:dyDescent="0.2">
      <c r="A2137" t="s">
        <v>205</v>
      </c>
      <c r="B2137" s="1">
        <v>0.5625</v>
      </c>
      <c r="C2137" t="s">
        <v>6</v>
      </c>
      <c r="D2137" t="s">
        <v>5</v>
      </c>
      <c r="E2137" t="s">
        <v>198</v>
      </c>
      <c r="F2137">
        <v>130</v>
      </c>
      <c r="G2137" t="str">
        <f>VLOOKUP(Tabel1[[#This Row],[Gruppe]],Statistikkoder!$A$1:$C$158,2,FALSE)</f>
        <v>    Bil &lt; 1,95 m pensionist                  </v>
      </c>
      <c r="H2137">
        <v>34</v>
      </c>
      <c r="I2137">
        <v>67</v>
      </c>
      <c r="J2137">
        <v>204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Personbil</v>
      </c>
    </row>
    <row r="2138" spans="1:14" x14ac:dyDescent="0.2">
      <c r="A2138" t="s">
        <v>205</v>
      </c>
      <c r="B2138" s="1">
        <v>0.5625</v>
      </c>
      <c r="C2138" t="s">
        <v>6</v>
      </c>
      <c r="D2138" t="s">
        <v>5</v>
      </c>
      <c r="E2138" t="s">
        <v>198</v>
      </c>
      <c r="F2138">
        <v>140</v>
      </c>
      <c r="G2138" t="str">
        <f>VLOOKUP(Tabel1[[#This Row],[Gruppe]],Statistikkoder!$A$1:$C$158,2,FALSE)</f>
        <v>    Bil &gt; 1,95 m pensionist              </v>
      </c>
      <c r="H2138">
        <v>1</v>
      </c>
      <c r="I2138">
        <v>2</v>
      </c>
      <c r="J2138">
        <v>6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Personbil</v>
      </c>
    </row>
    <row r="2139" spans="1:14" x14ac:dyDescent="0.2">
      <c r="A2139" t="s">
        <v>205</v>
      </c>
      <c r="B2139" s="1">
        <v>0.5625</v>
      </c>
      <c r="C2139" t="s">
        <v>6</v>
      </c>
      <c r="D2139" t="s">
        <v>5</v>
      </c>
      <c r="E2139" t="s">
        <v>198</v>
      </c>
      <c r="F2139">
        <v>145</v>
      </c>
      <c r="G2139" t="str">
        <f>VLOOKUP(Tabel1[[#This Row],[Gruppe]],Statistikkoder!$A$1:$C$158,2,FALSE)</f>
        <v>    Bil &gt; 1,95 m med anhænger pensionist  </v>
      </c>
      <c r="H2139">
        <v>3</v>
      </c>
      <c r="I2139">
        <v>6</v>
      </c>
      <c r="J2139">
        <v>44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Personbil</v>
      </c>
    </row>
    <row r="2140" spans="1:14" x14ac:dyDescent="0.2">
      <c r="A2140" t="s">
        <v>205</v>
      </c>
      <c r="B2140" s="1">
        <v>0.5625</v>
      </c>
      <c r="C2140" t="s">
        <v>6</v>
      </c>
      <c r="D2140" t="s">
        <v>5</v>
      </c>
      <c r="E2140" t="s">
        <v>198</v>
      </c>
      <c r="F2140">
        <v>150</v>
      </c>
      <c r="G2140" t="str">
        <f>VLOOKUP(Tabel1[[#This Row],[Gruppe]],Statistikkoder!$A$1:$C$158,2,FALSE)</f>
        <v>    Bil &lt; 2,95 m handicap                </v>
      </c>
      <c r="H2140">
        <v>3</v>
      </c>
      <c r="I2140">
        <v>6</v>
      </c>
      <c r="J2140">
        <v>18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Personbil</v>
      </c>
    </row>
    <row r="2141" spans="1:14" x14ac:dyDescent="0.2">
      <c r="A2141" t="s">
        <v>205</v>
      </c>
      <c r="B2141" s="1">
        <v>0.5625</v>
      </c>
      <c r="C2141" t="s">
        <v>6</v>
      </c>
      <c r="D2141" t="s">
        <v>5</v>
      </c>
      <c r="E2141" t="s">
        <v>198</v>
      </c>
      <c r="F2141">
        <v>310</v>
      </c>
      <c r="G2141" t="str">
        <f>VLOOKUP(Tabel1[[#This Row],[Gruppe]],Statistikkoder!$A$1:$C$158,2,FALSE)</f>
        <v>    Autocamper &lt;  8 meter                </v>
      </c>
      <c r="H2141">
        <v>1</v>
      </c>
      <c r="I2141">
        <v>2</v>
      </c>
      <c r="J2141">
        <v>8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Autocamper</v>
      </c>
    </row>
    <row r="2142" spans="1:14" x14ac:dyDescent="0.2">
      <c r="A2142" t="s">
        <v>205</v>
      </c>
      <c r="B2142" s="1">
        <v>0.5625</v>
      </c>
      <c r="C2142" t="s">
        <v>6</v>
      </c>
      <c r="D2142" t="s">
        <v>5</v>
      </c>
      <c r="E2142" t="s">
        <v>198</v>
      </c>
      <c r="F2142">
        <v>510</v>
      </c>
      <c r="G2142" t="str">
        <f>VLOOKUP(Tabel1[[#This Row],[Gruppe]],Statistikkoder!$A$1:$C$158,2,FALSE)</f>
        <v>    Cykel Voksen                            </v>
      </c>
      <c r="H2142">
        <v>3</v>
      </c>
      <c r="I2142">
        <v>0</v>
      </c>
      <c r="J2142">
        <v>3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Cykel</v>
      </c>
    </row>
    <row r="2143" spans="1:14" x14ac:dyDescent="0.2">
      <c r="A2143" t="s">
        <v>205</v>
      </c>
      <c r="B2143" s="1">
        <v>0.5625</v>
      </c>
      <c r="C2143" t="s">
        <v>6</v>
      </c>
      <c r="D2143" t="s">
        <v>5</v>
      </c>
      <c r="E2143" t="s">
        <v>198</v>
      </c>
      <c r="F2143">
        <v>530</v>
      </c>
      <c r="G2143" t="str">
        <f>VLOOKUP(Tabel1[[#This Row],[Gruppe]],Statistikkoder!$A$1:$C$158,2,FALSE)</f>
        <v>    Cykel Barn  0-11 år                      </v>
      </c>
      <c r="H2143">
        <v>1</v>
      </c>
      <c r="I2143">
        <v>0</v>
      </c>
      <c r="J2143">
        <v>1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Cykel</v>
      </c>
    </row>
    <row r="2144" spans="1:14" x14ac:dyDescent="0.2">
      <c r="A2144" t="s">
        <v>205</v>
      </c>
      <c r="B2144" s="1">
        <v>0.5625</v>
      </c>
      <c r="C2144" t="s">
        <v>6</v>
      </c>
      <c r="D2144" t="s">
        <v>5</v>
      </c>
      <c r="E2144" t="s">
        <v>198</v>
      </c>
      <c r="F2144">
        <v>620</v>
      </c>
      <c r="G2144" t="str">
        <f>VLOOKUP(Tabel1[[#This Row],[Gruppe]],Statistikkoder!$A$1:$C$158,2,FALSE)</f>
        <v>    Bus &lt; 14 m incl. passagerer              </v>
      </c>
      <c r="H2144">
        <v>1</v>
      </c>
      <c r="I2144">
        <v>75</v>
      </c>
      <c r="J2144">
        <v>14</v>
      </c>
      <c r="K2144">
        <f>IF(AND(Tabel1[[#This Row],[Gruppe]]&gt;=610,Tabel1[[#This Row],[Gruppe]]&lt;=765),Tabel1[[#This Row],[Dækmeter]],0)</f>
        <v>14</v>
      </c>
      <c r="L2144">
        <v>0</v>
      </c>
      <c r="M2144" t="s">
        <v>3</v>
      </c>
      <c r="N2144" t="str">
        <f>VLOOKUP($F2144,Statistikkoder!$A$2:$C$158,3,FALSE)</f>
        <v>Bus</v>
      </c>
    </row>
    <row r="2145" spans="1:14" x14ac:dyDescent="0.2">
      <c r="A2145" t="s">
        <v>205</v>
      </c>
      <c r="B2145" s="1">
        <v>0.5625</v>
      </c>
      <c r="C2145" t="s">
        <v>6</v>
      </c>
      <c r="D2145" t="s">
        <v>5</v>
      </c>
      <c r="E2145" t="s">
        <v>198</v>
      </c>
      <c r="F2145">
        <v>945</v>
      </c>
      <c r="G2145" t="str">
        <f>VLOOKUP(Tabel1[[#This Row],[Gruppe]],Statistikkoder!$A$1:$C$158,2,FALSE)</f>
        <v xml:space="preserve">    Pendler Bil &lt; 1,95 m                            </v>
      </c>
      <c r="H2145">
        <v>1</v>
      </c>
      <c r="I2145">
        <v>2</v>
      </c>
      <c r="J2145">
        <v>6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 x14ac:dyDescent="0.2">
      <c r="A2146" t="s">
        <v>205</v>
      </c>
      <c r="B2146" s="1">
        <v>0.5625</v>
      </c>
      <c r="C2146" t="s">
        <v>6</v>
      </c>
      <c r="D2146" t="s">
        <v>5</v>
      </c>
      <c r="E2146" t="s">
        <v>198</v>
      </c>
      <c r="F2146">
        <v>996</v>
      </c>
      <c r="G2146" t="str">
        <f>VLOOKUP(Tabel1[[#This Row],[Gruppe]],Statistikkoder!$A$1:$C$158,2,FALSE)</f>
        <v>    Passager i køretøj                            </v>
      </c>
      <c r="H2146">
        <v>617</v>
      </c>
      <c r="I2146">
        <v>617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Passager</v>
      </c>
    </row>
    <row r="2147" spans="1:14" x14ac:dyDescent="0.2">
      <c r="A2147" t="s">
        <v>205</v>
      </c>
      <c r="B2147" s="1">
        <v>0.5625</v>
      </c>
      <c r="C2147" t="s">
        <v>6</v>
      </c>
      <c r="D2147" t="s">
        <v>5</v>
      </c>
      <c r="E2147" t="s">
        <v>198</v>
      </c>
      <c r="F2147">
        <v>997</v>
      </c>
      <c r="G2147" t="str">
        <f>VLOOKUP(Tabel1[[#This Row],[Gruppe]],Statistikkoder!$A$1:$C$158,2,FALSE)</f>
        <v>    Passager ekstra i bil                          </v>
      </c>
      <c r="H2147">
        <v>17</v>
      </c>
      <c r="I2147">
        <v>17</v>
      </c>
      <c r="J2147">
        <v>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Passager</v>
      </c>
    </row>
    <row r="2148" spans="1:14" x14ac:dyDescent="0.2">
      <c r="A2148" t="s">
        <v>205</v>
      </c>
      <c r="B2148" s="1">
        <v>0.64583333333333337</v>
      </c>
      <c r="C2148" t="s">
        <v>7</v>
      </c>
      <c r="D2148" t="s">
        <v>8</v>
      </c>
      <c r="E2148" t="s">
        <v>198</v>
      </c>
      <c r="F2148">
        <v>10</v>
      </c>
      <c r="G2148" t="str">
        <f>VLOOKUP(Tabel1[[#This Row],[Gruppe]],Statistikkoder!$A$1:$C$158,2,FALSE)</f>
        <v>    Voksen gående                    </v>
      </c>
      <c r="H2148">
        <v>17</v>
      </c>
      <c r="I2148">
        <v>17</v>
      </c>
      <c r="J2148">
        <v>0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Passager</v>
      </c>
    </row>
    <row r="2149" spans="1:14" x14ac:dyDescent="0.2">
      <c r="A2149" t="s">
        <v>205</v>
      </c>
      <c r="B2149" s="1">
        <v>0.64583333333333337</v>
      </c>
      <c r="C2149" t="s">
        <v>7</v>
      </c>
      <c r="D2149" t="s">
        <v>8</v>
      </c>
      <c r="E2149" t="s">
        <v>198</v>
      </c>
      <c r="F2149">
        <v>14</v>
      </c>
      <c r="G2149" t="str">
        <f>VLOOKUP(Tabel1[[#This Row],[Gruppe]],Statistikkoder!$A$1:$C$158,2,FALSE)</f>
        <v xml:space="preserve">    DSB togrejsende                         </v>
      </c>
      <c r="H2149">
        <v>6</v>
      </c>
      <c r="I2149">
        <v>6</v>
      </c>
      <c r="J2149">
        <v>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Passager</v>
      </c>
    </row>
    <row r="2150" spans="1:14" x14ac:dyDescent="0.2">
      <c r="A2150" t="s">
        <v>205</v>
      </c>
      <c r="B2150" s="1">
        <v>0.64583333333333337</v>
      </c>
      <c r="C2150" t="s">
        <v>7</v>
      </c>
      <c r="D2150" t="s">
        <v>8</v>
      </c>
      <c r="E2150" t="s">
        <v>198</v>
      </c>
      <c r="F2150">
        <v>18</v>
      </c>
      <c r="G2150" t="str">
        <f>VLOOKUP(Tabel1[[#This Row],[Gruppe]],Statistikkoder!$A$1:$C$158,2,FALSE)</f>
        <v xml:space="preserve">    KE Busrejsende                          </v>
      </c>
      <c r="H2150">
        <v>57</v>
      </c>
      <c r="I2150">
        <v>57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Passager</v>
      </c>
    </row>
    <row r="2151" spans="1:14" x14ac:dyDescent="0.2">
      <c r="A2151" t="s">
        <v>205</v>
      </c>
      <c r="B2151" s="1">
        <v>0.64583333333333337</v>
      </c>
      <c r="C2151" t="s">
        <v>7</v>
      </c>
      <c r="D2151" t="s">
        <v>8</v>
      </c>
      <c r="E2151" t="s">
        <v>198</v>
      </c>
      <c r="F2151">
        <v>20</v>
      </c>
      <c r="G2151" t="str">
        <f>VLOOKUP(Tabel1[[#This Row],[Gruppe]],Statistikkoder!$A$1:$C$158,2,FALSE)</f>
        <v>    Barn 12-15 år gående              </v>
      </c>
      <c r="H2151">
        <v>2</v>
      </c>
      <c r="I2151">
        <v>2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Passager</v>
      </c>
    </row>
    <row r="2152" spans="1:14" x14ac:dyDescent="0.2">
      <c r="A2152" t="s">
        <v>205</v>
      </c>
      <c r="B2152" s="1">
        <v>0.64583333333333337</v>
      </c>
      <c r="C2152" t="s">
        <v>7</v>
      </c>
      <c r="D2152" t="s">
        <v>8</v>
      </c>
      <c r="E2152" t="s">
        <v>198</v>
      </c>
      <c r="F2152">
        <v>30</v>
      </c>
      <c r="G2152" t="str">
        <f>VLOOKUP(Tabel1[[#This Row],[Gruppe]],Statistikkoder!$A$1:$C$158,2,FALSE)</f>
        <v>    Barn  0-11 år gående              </v>
      </c>
      <c r="H2152">
        <v>3</v>
      </c>
      <c r="I2152">
        <v>3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Passager</v>
      </c>
    </row>
    <row r="2153" spans="1:14" x14ac:dyDescent="0.2">
      <c r="A2153" t="s">
        <v>205</v>
      </c>
      <c r="B2153" s="1">
        <v>0.64583333333333337</v>
      </c>
      <c r="C2153" t="s">
        <v>7</v>
      </c>
      <c r="D2153" t="s">
        <v>8</v>
      </c>
      <c r="E2153" t="s">
        <v>198</v>
      </c>
      <c r="F2153">
        <v>40</v>
      </c>
      <c r="G2153" t="str">
        <f>VLOOKUP(Tabel1[[#This Row],[Gruppe]],Statistikkoder!$A$1:$C$158,2,FALSE)</f>
        <v>    Pensionist gående                </v>
      </c>
      <c r="H2153">
        <v>7</v>
      </c>
      <c r="I2153">
        <v>7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 x14ac:dyDescent="0.2">
      <c r="A2154" t="s">
        <v>205</v>
      </c>
      <c r="B2154" s="1">
        <v>0.64583333333333337</v>
      </c>
      <c r="C2154" t="s">
        <v>7</v>
      </c>
      <c r="D2154" t="s">
        <v>8</v>
      </c>
      <c r="E2154" t="s">
        <v>198</v>
      </c>
      <c r="F2154">
        <v>110</v>
      </c>
      <c r="G2154" t="str">
        <f>VLOOKUP(Tabel1[[#This Row],[Gruppe]],Statistikkoder!$A$1:$C$158,2,FALSE)</f>
        <v>    Bil &lt; 1,95 m                            </v>
      </c>
      <c r="H2154">
        <v>110</v>
      </c>
      <c r="I2154">
        <v>269</v>
      </c>
      <c r="J2154">
        <v>565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Personbil</v>
      </c>
    </row>
    <row r="2155" spans="1:14" x14ac:dyDescent="0.2">
      <c r="A2155" t="s">
        <v>205</v>
      </c>
      <c r="B2155" s="1">
        <v>0.64583333333333337</v>
      </c>
      <c r="C2155" t="s">
        <v>7</v>
      </c>
      <c r="D2155" t="s">
        <v>8</v>
      </c>
      <c r="E2155" t="s">
        <v>198</v>
      </c>
      <c r="F2155">
        <v>120</v>
      </c>
      <c r="G2155" t="str">
        <f>VLOOKUP(Tabel1[[#This Row],[Gruppe]],Statistikkoder!$A$1:$C$158,2,FALSE)</f>
        <v>    Bil &gt; 1,95 m                            </v>
      </c>
      <c r="H2155">
        <v>7</v>
      </c>
      <c r="I2155">
        <v>18</v>
      </c>
      <c r="J2155">
        <v>42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Personbil</v>
      </c>
    </row>
    <row r="2156" spans="1:14" x14ac:dyDescent="0.2">
      <c r="A2156" t="s">
        <v>205</v>
      </c>
      <c r="B2156" s="1">
        <v>0.64583333333333337</v>
      </c>
      <c r="C2156" t="s">
        <v>7</v>
      </c>
      <c r="D2156" t="s">
        <v>8</v>
      </c>
      <c r="E2156" t="s">
        <v>198</v>
      </c>
      <c r="F2156">
        <v>125</v>
      </c>
      <c r="G2156" t="str">
        <f>VLOOKUP(Tabel1[[#This Row],[Gruppe]],Statistikkoder!$A$1:$C$158,2,FALSE)</f>
        <v>    Bil &gt; 1,95 m med anhænger                </v>
      </c>
      <c r="H2156">
        <v>3</v>
      </c>
      <c r="I2156">
        <v>6</v>
      </c>
      <c r="J2156">
        <v>15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Personbil</v>
      </c>
    </row>
    <row r="2157" spans="1:14" x14ac:dyDescent="0.2">
      <c r="A2157" t="s">
        <v>205</v>
      </c>
      <c r="B2157" s="1">
        <v>0.64583333333333337</v>
      </c>
      <c r="C2157" t="s">
        <v>7</v>
      </c>
      <c r="D2157" t="s">
        <v>8</v>
      </c>
      <c r="E2157" t="s">
        <v>198</v>
      </c>
      <c r="F2157">
        <v>130</v>
      </c>
      <c r="G2157" t="str">
        <f>VLOOKUP(Tabel1[[#This Row],[Gruppe]],Statistikkoder!$A$1:$C$158,2,FALSE)</f>
        <v>    Bil &lt; 1,95 m pensionist                  </v>
      </c>
      <c r="H2157">
        <v>30</v>
      </c>
      <c r="I2157">
        <v>54</v>
      </c>
      <c r="J2157">
        <v>180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Personbil</v>
      </c>
    </row>
    <row r="2158" spans="1:14" x14ac:dyDescent="0.2">
      <c r="A2158" t="s">
        <v>205</v>
      </c>
      <c r="B2158" s="1">
        <v>0.64583333333333337</v>
      </c>
      <c r="C2158" t="s">
        <v>7</v>
      </c>
      <c r="D2158" t="s">
        <v>8</v>
      </c>
      <c r="E2158" t="s">
        <v>198</v>
      </c>
      <c r="F2158">
        <v>135</v>
      </c>
      <c r="G2158" t="str">
        <f>VLOOKUP(Tabel1[[#This Row],[Gruppe]],Statistikkoder!$A$1:$C$158,2,FALSE)</f>
        <v>    Bil &lt; 1,95 m med anhænger pensionist    </v>
      </c>
      <c r="H2158">
        <v>2</v>
      </c>
      <c r="I2158">
        <v>4</v>
      </c>
      <c r="J2158">
        <v>22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Personbil</v>
      </c>
    </row>
    <row r="2159" spans="1:14" x14ac:dyDescent="0.2">
      <c r="A2159" t="s">
        <v>205</v>
      </c>
      <c r="B2159" s="1">
        <v>0.64583333333333337</v>
      </c>
      <c r="C2159" t="s">
        <v>7</v>
      </c>
      <c r="D2159" t="s">
        <v>8</v>
      </c>
      <c r="E2159" t="s">
        <v>198</v>
      </c>
      <c r="F2159">
        <v>150</v>
      </c>
      <c r="G2159" t="str">
        <f>VLOOKUP(Tabel1[[#This Row],[Gruppe]],Statistikkoder!$A$1:$C$158,2,FALSE)</f>
        <v>    Bil &lt; 2,95 m handicap                </v>
      </c>
      <c r="H2159">
        <v>2</v>
      </c>
      <c r="I2159">
        <v>4</v>
      </c>
      <c r="J2159">
        <v>12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Personbil</v>
      </c>
    </row>
    <row r="2160" spans="1:14" x14ac:dyDescent="0.2">
      <c r="A2160" t="s">
        <v>205</v>
      </c>
      <c r="B2160" s="1">
        <v>0.64583333333333337</v>
      </c>
      <c r="C2160" t="s">
        <v>7</v>
      </c>
      <c r="D2160" t="s">
        <v>8</v>
      </c>
      <c r="E2160" t="s">
        <v>198</v>
      </c>
      <c r="F2160">
        <v>310</v>
      </c>
      <c r="G2160" t="str">
        <f>VLOOKUP(Tabel1[[#This Row],[Gruppe]],Statistikkoder!$A$1:$C$158,2,FALSE)</f>
        <v>    Autocamper &lt;  8 meter                </v>
      </c>
      <c r="H2160">
        <v>4</v>
      </c>
      <c r="I2160">
        <v>11</v>
      </c>
      <c r="J2160">
        <v>32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Autocamper</v>
      </c>
    </row>
    <row r="2161" spans="1:14" x14ac:dyDescent="0.2">
      <c r="A2161" t="s">
        <v>205</v>
      </c>
      <c r="B2161" s="1">
        <v>0.64583333333333337</v>
      </c>
      <c r="C2161" t="s">
        <v>7</v>
      </c>
      <c r="D2161" t="s">
        <v>8</v>
      </c>
      <c r="E2161" t="s">
        <v>198</v>
      </c>
      <c r="F2161">
        <v>330</v>
      </c>
      <c r="G2161" t="str">
        <f>VLOOKUP(Tabel1[[#This Row],[Gruppe]],Statistikkoder!$A$1:$C$158,2,FALSE)</f>
        <v>    Autocamper &lt;  8 meter pensionist      </v>
      </c>
      <c r="H2161">
        <v>1</v>
      </c>
      <c r="I2161">
        <v>2</v>
      </c>
      <c r="J2161">
        <v>8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Autocamper</v>
      </c>
    </row>
    <row r="2162" spans="1:14" x14ac:dyDescent="0.2">
      <c r="A2162" t="s">
        <v>205</v>
      </c>
      <c r="B2162" s="1">
        <v>0.64583333333333337</v>
      </c>
      <c r="C2162" t="s">
        <v>7</v>
      </c>
      <c r="D2162" t="s">
        <v>8</v>
      </c>
      <c r="E2162" t="s">
        <v>198</v>
      </c>
      <c r="F2162">
        <v>510</v>
      </c>
      <c r="G2162" t="str">
        <f>VLOOKUP(Tabel1[[#This Row],[Gruppe]],Statistikkoder!$A$1:$C$158,2,FALSE)</f>
        <v>    Cykel Voksen                            </v>
      </c>
      <c r="H2162">
        <v>4</v>
      </c>
      <c r="I2162">
        <v>0</v>
      </c>
      <c r="J2162">
        <v>4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Cykel</v>
      </c>
    </row>
    <row r="2163" spans="1:14" x14ac:dyDescent="0.2">
      <c r="A2163" t="s">
        <v>205</v>
      </c>
      <c r="B2163" s="1">
        <v>0.64583333333333337</v>
      </c>
      <c r="C2163" t="s">
        <v>7</v>
      </c>
      <c r="D2163" t="s">
        <v>8</v>
      </c>
      <c r="E2163" t="s">
        <v>198</v>
      </c>
      <c r="F2163">
        <v>540</v>
      </c>
      <c r="G2163" t="str">
        <f>VLOOKUP(Tabel1[[#This Row],[Gruppe]],Statistikkoder!$A$1:$C$158,2,FALSE)</f>
        <v>    Cykel m/anhænger Voksen                  </v>
      </c>
      <c r="H2163">
        <v>1</v>
      </c>
      <c r="I2163">
        <v>0</v>
      </c>
      <c r="J2163">
        <v>1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Cykel</v>
      </c>
    </row>
    <row r="2164" spans="1:14" x14ac:dyDescent="0.2">
      <c r="A2164" t="s">
        <v>205</v>
      </c>
      <c r="B2164" s="1">
        <v>0.64583333333333337</v>
      </c>
      <c r="C2164" t="s">
        <v>7</v>
      </c>
      <c r="D2164" t="s">
        <v>8</v>
      </c>
      <c r="E2164" t="s">
        <v>198</v>
      </c>
      <c r="F2164">
        <v>620</v>
      </c>
      <c r="G2164" t="str">
        <f>VLOOKUP(Tabel1[[#This Row],[Gruppe]],Statistikkoder!$A$1:$C$158,2,FALSE)</f>
        <v>    Bus &lt; 14 m incl. passagerer              </v>
      </c>
      <c r="H2164">
        <v>1</v>
      </c>
      <c r="I2164">
        <v>52</v>
      </c>
      <c r="J2164">
        <v>14</v>
      </c>
      <c r="K2164">
        <f>IF(AND(Tabel1[[#This Row],[Gruppe]]&gt;=610,Tabel1[[#This Row],[Gruppe]]&lt;=765),Tabel1[[#This Row],[Dækmeter]],0)</f>
        <v>14</v>
      </c>
      <c r="L2164">
        <v>0</v>
      </c>
      <c r="M2164" t="s">
        <v>3</v>
      </c>
      <c r="N2164" t="str">
        <f>VLOOKUP($F2164,Statistikkoder!$A$2:$C$158,3,FALSE)</f>
        <v>Bus</v>
      </c>
    </row>
    <row r="2165" spans="1:14" x14ac:dyDescent="0.2">
      <c r="A2165" t="s">
        <v>205</v>
      </c>
      <c r="B2165" s="1">
        <v>0.64583333333333337</v>
      </c>
      <c r="C2165" t="s">
        <v>7</v>
      </c>
      <c r="D2165" t="s">
        <v>8</v>
      </c>
      <c r="E2165" t="s">
        <v>198</v>
      </c>
      <c r="F2165">
        <v>945</v>
      </c>
      <c r="G2165" t="str">
        <f>VLOOKUP(Tabel1[[#This Row],[Gruppe]],Statistikkoder!$A$1:$C$158,2,FALSE)</f>
        <v xml:space="preserve">    Pendler Bil &lt; 1,95 m                            </v>
      </c>
      <c r="H2165">
        <v>8</v>
      </c>
      <c r="I2165">
        <v>15</v>
      </c>
      <c r="J2165">
        <v>48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 x14ac:dyDescent="0.2">
      <c r="A2166" t="s">
        <v>205</v>
      </c>
      <c r="B2166" s="1">
        <v>0.64583333333333337</v>
      </c>
      <c r="C2166" t="s">
        <v>7</v>
      </c>
      <c r="D2166" t="s">
        <v>8</v>
      </c>
      <c r="E2166" t="s">
        <v>198</v>
      </c>
      <c r="F2166">
        <v>996</v>
      </c>
      <c r="G2166" t="str">
        <f>VLOOKUP(Tabel1[[#This Row],[Gruppe]],Statistikkoder!$A$1:$C$158,2,FALSE)</f>
        <v>    Passager i køretøj                            </v>
      </c>
      <c r="H2166">
        <v>435</v>
      </c>
      <c r="I2166">
        <v>435</v>
      </c>
      <c r="J2166">
        <v>0</v>
      </c>
      <c r="K2166">
        <f>IF(AND(Tabel1[[#This Row],[Gruppe]]&gt;=610,Tabel1[[#This Row],[Gruppe]]&lt;=765),Tabel1[[#This Row],[Dækmeter]],0)</f>
        <v>0</v>
      </c>
      <c r="L2166" s="17">
        <v>0</v>
      </c>
      <c r="M2166" s="19" t="s">
        <v>3</v>
      </c>
      <c r="N2166" t="str">
        <f>VLOOKUP($F2166,Statistikkoder!$A$2:$C$158,3,FALSE)</f>
        <v>Passager</v>
      </c>
    </row>
    <row r="2167" spans="1:14" x14ac:dyDescent="0.2">
      <c r="A2167" t="s">
        <v>205</v>
      </c>
      <c r="B2167" s="1">
        <v>0.64583333333333337</v>
      </c>
      <c r="C2167" t="s">
        <v>7</v>
      </c>
      <c r="D2167" t="s">
        <v>8</v>
      </c>
      <c r="E2167" t="s">
        <v>198</v>
      </c>
      <c r="F2167">
        <v>997</v>
      </c>
      <c r="G2167" t="str">
        <f>VLOOKUP(Tabel1[[#This Row],[Gruppe]],Statistikkoder!$A$1:$C$158,2,FALSE)</f>
        <v>    Passager ekstra i bil                          </v>
      </c>
      <c r="H2167">
        <v>9</v>
      </c>
      <c r="I2167">
        <v>9</v>
      </c>
      <c r="J2167">
        <v>0</v>
      </c>
      <c r="K2167">
        <f>IF(AND(Tabel1[[#This Row],[Gruppe]]&gt;=610,Tabel1[[#This Row],[Gruppe]]&lt;=765),Tabel1[[#This Row],[Dækmeter]],0)</f>
        <v>0</v>
      </c>
      <c r="L2167" s="17">
        <v>0</v>
      </c>
      <c r="M2167" s="19" t="s">
        <v>3</v>
      </c>
      <c r="N2167" t="str">
        <f>VLOOKUP($F2167,Statistikkoder!$A$2:$C$158,3,FALSE)</f>
        <v>Passager</v>
      </c>
    </row>
    <row r="2168" spans="1:14" x14ac:dyDescent="0.2">
      <c r="A2168" t="s">
        <v>205</v>
      </c>
      <c r="B2168" s="1">
        <v>0.6875</v>
      </c>
      <c r="C2168" t="s">
        <v>6</v>
      </c>
      <c r="D2168" t="s">
        <v>5</v>
      </c>
      <c r="E2168" t="s">
        <v>196</v>
      </c>
      <c r="F2168">
        <v>10</v>
      </c>
      <c r="G2168" t="str">
        <f>VLOOKUP(Tabel1[[#This Row],[Gruppe]],Statistikkoder!$A$1:$C$158,2,FALSE)</f>
        <v>    Voksen gående                    </v>
      </c>
      <c r="H2168">
        <v>40</v>
      </c>
      <c r="I2168">
        <v>40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Passager</v>
      </c>
    </row>
    <row r="2169" spans="1:14" x14ac:dyDescent="0.2">
      <c r="A2169" t="s">
        <v>205</v>
      </c>
      <c r="B2169" s="1">
        <v>0.6875</v>
      </c>
      <c r="C2169" t="s">
        <v>6</v>
      </c>
      <c r="D2169" t="s">
        <v>5</v>
      </c>
      <c r="E2169" t="s">
        <v>196</v>
      </c>
      <c r="F2169">
        <v>14</v>
      </c>
      <c r="G2169" t="str">
        <f>VLOOKUP(Tabel1[[#This Row],[Gruppe]],Statistikkoder!$A$1:$C$158,2,FALSE)</f>
        <v xml:space="preserve">    DSB togrejsende                         </v>
      </c>
      <c r="H2169">
        <v>8</v>
      </c>
      <c r="I2169">
        <v>8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205</v>
      </c>
      <c r="B2170" s="1">
        <v>0.6875</v>
      </c>
      <c r="C2170" t="s">
        <v>6</v>
      </c>
      <c r="D2170" t="s">
        <v>5</v>
      </c>
      <c r="E2170" t="s">
        <v>196</v>
      </c>
      <c r="F2170">
        <v>18</v>
      </c>
      <c r="G2170" t="str">
        <f>VLOOKUP(Tabel1[[#This Row],[Gruppe]],Statistikkoder!$A$1:$C$158,2,FALSE)</f>
        <v xml:space="preserve">    KE Busrejsende                          </v>
      </c>
      <c r="H2170">
        <v>73</v>
      </c>
      <c r="I2170">
        <v>73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205</v>
      </c>
      <c r="B2171" s="1">
        <v>0.6875</v>
      </c>
      <c r="C2171" t="s">
        <v>6</v>
      </c>
      <c r="D2171" t="s">
        <v>5</v>
      </c>
      <c r="E2171" t="s">
        <v>196</v>
      </c>
      <c r="F2171">
        <v>20</v>
      </c>
      <c r="G2171" t="str">
        <f>VLOOKUP(Tabel1[[#This Row],[Gruppe]],Statistikkoder!$A$1:$C$158,2,FALSE)</f>
        <v>    Barn 12-15 år gående              </v>
      </c>
      <c r="H2171">
        <v>4</v>
      </c>
      <c r="I2171">
        <v>4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 x14ac:dyDescent="0.2">
      <c r="A2172" t="s">
        <v>205</v>
      </c>
      <c r="B2172" s="1">
        <v>0.6875</v>
      </c>
      <c r="C2172" t="s">
        <v>6</v>
      </c>
      <c r="D2172" t="s">
        <v>5</v>
      </c>
      <c r="E2172" t="s">
        <v>196</v>
      </c>
      <c r="F2172">
        <v>30</v>
      </c>
      <c r="G2172" t="str">
        <f>VLOOKUP(Tabel1[[#This Row],[Gruppe]],Statistikkoder!$A$1:$C$158,2,FALSE)</f>
        <v>    Barn  0-11 år gående              </v>
      </c>
      <c r="H2172">
        <v>6</v>
      </c>
      <c r="I2172">
        <v>6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 x14ac:dyDescent="0.2">
      <c r="A2173" t="s">
        <v>205</v>
      </c>
      <c r="B2173" s="1">
        <v>0.6875</v>
      </c>
      <c r="C2173" t="s">
        <v>6</v>
      </c>
      <c r="D2173" t="s">
        <v>5</v>
      </c>
      <c r="E2173" t="s">
        <v>196</v>
      </c>
      <c r="F2173">
        <v>40</v>
      </c>
      <c r="G2173" t="str">
        <f>VLOOKUP(Tabel1[[#This Row],[Gruppe]],Statistikkoder!$A$1:$C$158,2,FALSE)</f>
        <v>    Pensionist gående                </v>
      </c>
      <c r="H2173">
        <v>18</v>
      </c>
      <c r="I2173">
        <v>18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Passager</v>
      </c>
    </row>
    <row r="2174" spans="1:14" x14ac:dyDescent="0.2">
      <c r="A2174" t="s">
        <v>205</v>
      </c>
      <c r="B2174" s="1">
        <v>0.6875</v>
      </c>
      <c r="C2174" t="s">
        <v>6</v>
      </c>
      <c r="D2174" t="s">
        <v>5</v>
      </c>
      <c r="E2174" t="s">
        <v>196</v>
      </c>
      <c r="F2174">
        <v>110</v>
      </c>
      <c r="G2174" t="str">
        <f>VLOOKUP(Tabel1[[#This Row],[Gruppe]],Statistikkoder!$A$1:$C$158,2,FALSE)</f>
        <v>    Bil &lt; 1,95 m                            </v>
      </c>
      <c r="H2174">
        <v>108</v>
      </c>
      <c r="I2174">
        <v>307</v>
      </c>
      <c r="J2174">
        <v>647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 x14ac:dyDescent="0.2">
      <c r="A2175" t="s">
        <v>205</v>
      </c>
      <c r="B2175" s="1">
        <v>0.6875</v>
      </c>
      <c r="C2175" t="s">
        <v>6</v>
      </c>
      <c r="D2175" t="s">
        <v>5</v>
      </c>
      <c r="E2175" t="s">
        <v>196</v>
      </c>
      <c r="F2175">
        <v>115</v>
      </c>
      <c r="G2175" t="str">
        <f>VLOOKUP(Tabel1[[#This Row],[Gruppe]],Statistikkoder!$A$1:$C$158,2,FALSE)</f>
        <v>    Bil &lt; 1,95 m med anhænger                </v>
      </c>
      <c r="H2175">
        <v>7</v>
      </c>
      <c r="I2175">
        <v>20</v>
      </c>
      <c r="J2175">
        <v>35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Personbil</v>
      </c>
    </row>
    <row r="2176" spans="1:14" x14ac:dyDescent="0.2">
      <c r="A2176" t="s">
        <v>205</v>
      </c>
      <c r="B2176" s="1">
        <v>0.6875</v>
      </c>
      <c r="C2176" t="s">
        <v>6</v>
      </c>
      <c r="D2176" t="s">
        <v>5</v>
      </c>
      <c r="E2176" t="s">
        <v>196</v>
      </c>
      <c r="F2176">
        <v>120</v>
      </c>
      <c r="G2176" t="str">
        <f>VLOOKUP(Tabel1[[#This Row],[Gruppe]],Statistikkoder!$A$1:$C$158,2,FALSE)</f>
        <v>    Bil &gt; 1,95 m                            </v>
      </c>
      <c r="H2176">
        <v>14</v>
      </c>
      <c r="I2176">
        <v>27</v>
      </c>
      <c r="J2176">
        <v>84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Personbil</v>
      </c>
    </row>
    <row r="2177" spans="1:14" x14ac:dyDescent="0.2">
      <c r="A2177" t="s">
        <v>205</v>
      </c>
      <c r="B2177" s="1">
        <v>0.6875</v>
      </c>
      <c r="C2177" t="s">
        <v>6</v>
      </c>
      <c r="D2177" t="s">
        <v>5</v>
      </c>
      <c r="E2177" t="s">
        <v>196</v>
      </c>
      <c r="F2177">
        <v>125</v>
      </c>
      <c r="G2177" t="str">
        <f>VLOOKUP(Tabel1[[#This Row],[Gruppe]],Statistikkoder!$A$1:$C$158,2,FALSE)</f>
        <v>    Bil &gt; 1,95 m med anhænger                </v>
      </c>
      <c r="H2177">
        <v>4</v>
      </c>
      <c r="I2177">
        <v>13</v>
      </c>
      <c r="J2177">
        <v>20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205</v>
      </c>
      <c r="B2178" s="1">
        <v>0.6875</v>
      </c>
      <c r="C2178" t="s">
        <v>6</v>
      </c>
      <c r="D2178" t="s">
        <v>5</v>
      </c>
      <c r="E2178" t="s">
        <v>196</v>
      </c>
      <c r="F2178">
        <v>130</v>
      </c>
      <c r="G2178" t="str">
        <f>VLOOKUP(Tabel1[[#This Row],[Gruppe]],Statistikkoder!$A$1:$C$158,2,FALSE)</f>
        <v>    Bil &lt; 1,95 m pensionist                  </v>
      </c>
      <c r="H2178">
        <v>67</v>
      </c>
      <c r="I2178">
        <v>118</v>
      </c>
      <c r="J2178">
        <v>402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205</v>
      </c>
      <c r="B2179" s="1">
        <v>0.6875</v>
      </c>
      <c r="C2179" t="s">
        <v>6</v>
      </c>
      <c r="D2179" t="s">
        <v>5</v>
      </c>
      <c r="E2179" t="s">
        <v>196</v>
      </c>
      <c r="F2179">
        <v>140</v>
      </c>
      <c r="G2179" t="str">
        <f>VLOOKUP(Tabel1[[#This Row],[Gruppe]],Statistikkoder!$A$1:$C$158,2,FALSE)</f>
        <v>    Bil &gt; 1,95 m pensionist              </v>
      </c>
      <c r="H2179">
        <v>2</v>
      </c>
      <c r="I2179">
        <v>4</v>
      </c>
      <c r="J2179">
        <v>12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Personbil</v>
      </c>
    </row>
    <row r="2180" spans="1:14" x14ac:dyDescent="0.2">
      <c r="A2180" t="s">
        <v>205</v>
      </c>
      <c r="B2180" s="1">
        <v>0.6875</v>
      </c>
      <c r="C2180" t="s">
        <v>6</v>
      </c>
      <c r="D2180" t="s">
        <v>5</v>
      </c>
      <c r="E2180" t="s">
        <v>196</v>
      </c>
      <c r="F2180">
        <v>145</v>
      </c>
      <c r="G2180" t="str">
        <f>VLOOKUP(Tabel1[[#This Row],[Gruppe]],Statistikkoder!$A$1:$C$158,2,FALSE)</f>
        <v>    Bil &gt; 1,95 m med anhænger pensionist  </v>
      </c>
      <c r="H2180">
        <v>2</v>
      </c>
      <c r="I2180">
        <v>3</v>
      </c>
      <c r="J2180">
        <v>30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Personbil</v>
      </c>
    </row>
    <row r="2181" spans="1:14" x14ac:dyDescent="0.2">
      <c r="A2181" t="s">
        <v>205</v>
      </c>
      <c r="B2181" s="1">
        <v>0.6875</v>
      </c>
      <c r="C2181" t="s">
        <v>6</v>
      </c>
      <c r="D2181" t="s">
        <v>5</v>
      </c>
      <c r="E2181" t="s">
        <v>196</v>
      </c>
      <c r="F2181">
        <v>150</v>
      </c>
      <c r="G2181" t="str">
        <f>VLOOKUP(Tabel1[[#This Row],[Gruppe]],Statistikkoder!$A$1:$C$158,2,FALSE)</f>
        <v>    Bil &lt; 2,95 m handicap                </v>
      </c>
      <c r="H2181">
        <v>3</v>
      </c>
      <c r="I2181">
        <v>6</v>
      </c>
      <c r="J2181">
        <v>18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Personbil</v>
      </c>
    </row>
    <row r="2182" spans="1:14" x14ac:dyDescent="0.2">
      <c r="A2182" t="s">
        <v>205</v>
      </c>
      <c r="B2182" s="1">
        <v>0.6875</v>
      </c>
      <c r="C2182" t="s">
        <v>6</v>
      </c>
      <c r="D2182" t="s">
        <v>5</v>
      </c>
      <c r="E2182" t="s">
        <v>196</v>
      </c>
      <c r="F2182">
        <v>310</v>
      </c>
      <c r="G2182" t="str">
        <f>VLOOKUP(Tabel1[[#This Row],[Gruppe]],Statistikkoder!$A$1:$C$158,2,FALSE)</f>
        <v>    Autocamper &lt;  8 meter                </v>
      </c>
      <c r="H2182">
        <v>5</v>
      </c>
      <c r="I2182">
        <v>13</v>
      </c>
      <c r="J2182">
        <v>40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Autocamper</v>
      </c>
    </row>
    <row r="2183" spans="1:14" x14ac:dyDescent="0.2">
      <c r="A2183" t="s">
        <v>205</v>
      </c>
      <c r="B2183" s="1">
        <v>0.6875</v>
      </c>
      <c r="C2183" t="s">
        <v>6</v>
      </c>
      <c r="D2183" t="s">
        <v>5</v>
      </c>
      <c r="E2183" t="s">
        <v>196</v>
      </c>
      <c r="F2183">
        <v>410</v>
      </c>
      <c r="G2183" t="str">
        <f>VLOOKUP(Tabel1[[#This Row],[Gruppe]],Statistikkoder!$A$1:$C$158,2,FALSE)</f>
        <v>    MC                                    </v>
      </c>
      <c r="H2183">
        <v>4</v>
      </c>
      <c r="I2183">
        <v>4</v>
      </c>
      <c r="J2183">
        <v>8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MC/Knallert</v>
      </c>
    </row>
    <row r="2184" spans="1:14" x14ac:dyDescent="0.2">
      <c r="A2184" t="s">
        <v>205</v>
      </c>
      <c r="B2184" s="1">
        <v>0.6875</v>
      </c>
      <c r="C2184" t="s">
        <v>6</v>
      </c>
      <c r="D2184" t="s">
        <v>5</v>
      </c>
      <c r="E2184" t="s">
        <v>196</v>
      </c>
      <c r="F2184">
        <v>510</v>
      </c>
      <c r="G2184" t="str">
        <f>VLOOKUP(Tabel1[[#This Row],[Gruppe]],Statistikkoder!$A$1:$C$158,2,FALSE)</f>
        <v>    Cykel Voksen                            </v>
      </c>
      <c r="H2184">
        <v>18</v>
      </c>
      <c r="I2184">
        <v>0</v>
      </c>
      <c r="J2184">
        <v>18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Cykel</v>
      </c>
    </row>
    <row r="2185" spans="1:14" x14ac:dyDescent="0.2">
      <c r="A2185" t="s">
        <v>205</v>
      </c>
      <c r="B2185" s="1">
        <v>0.6875</v>
      </c>
      <c r="C2185" t="s">
        <v>6</v>
      </c>
      <c r="D2185" t="s">
        <v>5</v>
      </c>
      <c r="E2185" t="s">
        <v>196</v>
      </c>
      <c r="F2185">
        <v>530</v>
      </c>
      <c r="G2185" t="str">
        <f>VLOOKUP(Tabel1[[#This Row],[Gruppe]],Statistikkoder!$A$1:$C$158,2,FALSE)</f>
        <v>    Cykel Barn  0-11 år                      </v>
      </c>
      <c r="H2185">
        <v>1</v>
      </c>
      <c r="I2185">
        <v>0</v>
      </c>
      <c r="J2185">
        <v>1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Cykel</v>
      </c>
    </row>
    <row r="2186" spans="1:14" x14ac:dyDescent="0.2">
      <c r="A2186" t="s">
        <v>205</v>
      </c>
      <c r="B2186" s="1">
        <v>0.6875</v>
      </c>
      <c r="C2186" t="s">
        <v>6</v>
      </c>
      <c r="D2186" t="s">
        <v>5</v>
      </c>
      <c r="E2186" t="s">
        <v>196</v>
      </c>
      <c r="F2186">
        <v>620</v>
      </c>
      <c r="G2186" t="str">
        <f>VLOOKUP(Tabel1[[#This Row],[Gruppe]],Statistikkoder!$A$1:$C$158,2,FALSE)</f>
        <v>    Bus &lt; 14 m incl. passagerer              </v>
      </c>
      <c r="H2186">
        <v>3</v>
      </c>
      <c r="I2186">
        <v>110</v>
      </c>
      <c r="J2186">
        <v>42</v>
      </c>
      <c r="K2186">
        <f>IF(AND(Tabel1[[#This Row],[Gruppe]]&gt;=610,Tabel1[[#This Row],[Gruppe]]&lt;=765),Tabel1[[#This Row],[Dækmeter]],0)</f>
        <v>42</v>
      </c>
      <c r="L2186">
        <v>0</v>
      </c>
      <c r="M2186" t="s">
        <v>3</v>
      </c>
      <c r="N2186" t="str">
        <f>VLOOKUP($F2186,Statistikkoder!$A$2:$C$158,3,FALSE)</f>
        <v>Bus</v>
      </c>
    </row>
    <row r="2187" spans="1:14" x14ac:dyDescent="0.2">
      <c r="A2187" t="s">
        <v>205</v>
      </c>
      <c r="B2187" s="1">
        <v>0.6875</v>
      </c>
      <c r="C2187" t="s">
        <v>6</v>
      </c>
      <c r="D2187" t="s">
        <v>5</v>
      </c>
      <c r="E2187" t="s">
        <v>196</v>
      </c>
      <c r="F2187">
        <v>710</v>
      </c>
      <c r="G2187" t="str">
        <f>VLOOKUP(Tabel1[[#This Row],[Gruppe]],Statistikkoder!$A$1:$C$158,2,FALSE)</f>
        <v>    Forvogn &lt; 10 meter incl. fører          </v>
      </c>
      <c r="H2187">
        <v>1</v>
      </c>
      <c r="I2187">
        <v>1</v>
      </c>
      <c r="J2187">
        <v>10</v>
      </c>
      <c r="K2187">
        <f>IF(AND(Tabel1[[#This Row],[Gruppe]]&gt;=610,Tabel1[[#This Row],[Gruppe]]&lt;=765),Tabel1[[#This Row],[Dækmeter]],0)</f>
        <v>10</v>
      </c>
      <c r="L2187">
        <v>0</v>
      </c>
      <c r="M2187" t="s">
        <v>3</v>
      </c>
      <c r="N2187" t="str">
        <f>VLOOKUP($F2187,Statistikkoder!$A$2:$C$158,3,FALSE)</f>
        <v>Forvogn</v>
      </c>
    </row>
    <row r="2188" spans="1:14" x14ac:dyDescent="0.2">
      <c r="A2188" t="s">
        <v>205</v>
      </c>
      <c r="B2188" s="1">
        <v>0.6875</v>
      </c>
      <c r="C2188" t="s">
        <v>6</v>
      </c>
      <c r="D2188" t="s">
        <v>5</v>
      </c>
      <c r="E2188" t="s">
        <v>196</v>
      </c>
      <c r="F2188">
        <v>730</v>
      </c>
      <c r="G2188" t="str">
        <f>VLOOKUP(Tabel1[[#This Row],[Gruppe]],Statistikkoder!$A$1:$C$158,2,FALSE)</f>
        <v>    Sættevogn 17 m. max 40 tons            </v>
      </c>
      <c r="H2188">
        <v>2</v>
      </c>
      <c r="I2188">
        <v>2</v>
      </c>
      <c r="J2188">
        <v>36</v>
      </c>
      <c r="K2188">
        <f>IF(AND(Tabel1[[#This Row],[Gruppe]]&gt;=610,Tabel1[[#This Row],[Gruppe]]&lt;=765),Tabel1[[#This Row],[Dækmeter]],0)</f>
        <v>36</v>
      </c>
      <c r="L2188">
        <v>0</v>
      </c>
      <c r="M2188" t="s">
        <v>3</v>
      </c>
      <c r="N2188" t="str">
        <f>VLOOKUP($F2188,Statistikkoder!$A$2:$C$158,3,FALSE)</f>
        <v>Sættevogn</v>
      </c>
    </row>
    <row r="2189" spans="1:14" x14ac:dyDescent="0.2">
      <c r="A2189" t="s">
        <v>205</v>
      </c>
      <c r="B2189" s="1">
        <v>0.6875</v>
      </c>
      <c r="C2189" t="s">
        <v>6</v>
      </c>
      <c r="D2189" t="s">
        <v>5</v>
      </c>
      <c r="E2189" t="s">
        <v>196</v>
      </c>
      <c r="F2189">
        <v>945</v>
      </c>
      <c r="G2189" t="str">
        <f>VLOOKUP(Tabel1[[#This Row],[Gruppe]],Statistikkoder!$A$1:$C$158,2,FALSE)</f>
        <v xml:space="preserve">    Pendler Bil &lt; 1,95 m                            </v>
      </c>
      <c r="H2189">
        <v>22</v>
      </c>
      <c r="I2189">
        <v>38</v>
      </c>
      <c r="J2189">
        <v>131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205</v>
      </c>
      <c r="B2190" s="1">
        <v>0.6875</v>
      </c>
      <c r="C2190" t="s">
        <v>6</v>
      </c>
      <c r="D2190" t="s">
        <v>5</v>
      </c>
      <c r="E2190" t="s">
        <v>196</v>
      </c>
      <c r="F2190">
        <v>996</v>
      </c>
      <c r="G2190" t="str">
        <f>VLOOKUP(Tabel1[[#This Row],[Gruppe]],Statistikkoder!$A$1:$C$158,2,FALSE)</f>
        <v>    Passager i køretøj                            </v>
      </c>
      <c r="H2190">
        <v>666</v>
      </c>
      <c r="I2190">
        <v>666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Passager</v>
      </c>
    </row>
    <row r="2191" spans="1:14" x14ac:dyDescent="0.2">
      <c r="A2191" t="s">
        <v>205</v>
      </c>
      <c r="B2191" s="1">
        <v>0.6875</v>
      </c>
      <c r="C2191" t="s">
        <v>6</v>
      </c>
      <c r="D2191" t="s">
        <v>5</v>
      </c>
      <c r="E2191" t="s">
        <v>196</v>
      </c>
      <c r="F2191">
        <v>997</v>
      </c>
      <c r="G2191" t="str">
        <f>VLOOKUP(Tabel1[[#This Row],[Gruppe]],Statistikkoder!$A$1:$C$158,2,FALSE)</f>
        <v>    Passager ekstra i bil                          </v>
      </c>
      <c r="H2191">
        <v>30</v>
      </c>
      <c r="I2191">
        <v>30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Passager</v>
      </c>
    </row>
    <row r="2192" spans="1:14" x14ac:dyDescent="0.2">
      <c r="A2192" t="s">
        <v>205</v>
      </c>
      <c r="B2192" s="1">
        <v>0.70833333333333337</v>
      </c>
      <c r="C2192" t="s">
        <v>4</v>
      </c>
      <c r="D2192" t="s">
        <v>5</v>
      </c>
      <c r="E2192" t="s">
        <v>2</v>
      </c>
      <c r="F2192">
        <v>10</v>
      </c>
      <c r="G2192" t="str">
        <f>VLOOKUP(Tabel1[[#This Row],[Gruppe]],Statistikkoder!$A$1:$C$158,2,FALSE)</f>
        <v>    Voksen gående                    </v>
      </c>
      <c r="H2192">
        <v>26</v>
      </c>
      <c r="I2192">
        <v>26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Passager</v>
      </c>
    </row>
    <row r="2193" spans="1:14" x14ac:dyDescent="0.2">
      <c r="A2193" t="s">
        <v>205</v>
      </c>
      <c r="B2193" s="1">
        <v>0.70833333333333337</v>
      </c>
      <c r="C2193" t="s">
        <v>4</v>
      </c>
      <c r="D2193" t="s">
        <v>5</v>
      </c>
      <c r="E2193" t="s">
        <v>2</v>
      </c>
      <c r="F2193">
        <v>20</v>
      </c>
      <c r="G2193" t="str">
        <f>VLOOKUP(Tabel1[[#This Row],[Gruppe]],Statistikkoder!$A$1:$C$158,2,FALSE)</f>
        <v>    Barn 12-15 år gående              </v>
      </c>
      <c r="H2193">
        <v>2</v>
      </c>
      <c r="I2193">
        <v>2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Passager</v>
      </c>
    </row>
    <row r="2194" spans="1:14" x14ac:dyDescent="0.2">
      <c r="A2194" t="s">
        <v>205</v>
      </c>
      <c r="B2194" s="1">
        <v>0.70833333333333337</v>
      </c>
      <c r="C2194" t="s">
        <v>4</v>
      </c>
      <c r="D2194" t="s">
        <v>5</v>
      </c>
      <c r="E2194" t="s">
        <v>2</v>
      </c>
      <c r="F2194">
        <v>30</v>
      </c>
      <c r="G2194" t="str">
        <f>VLOOKUP(Tabel1[[#This Row],[Gruppe]],Statistikkoder!$A$1:$C$158,2,FALSE)</f>
        <v>    Barn  0-11 år gående              </v>
      </c>
      <c r="H2194">
        <v>2</v>
      </c>
      <c r="I2194">
        <v>2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Passager</v>
      </c>
    </row>
    <row r="2195" spans="1:14" x14ac:dyDescent="0.2">
      <c r="A2195" t="s">
        <v>205</v>
      </c>
      <c r="B2195" s="1">
        <v>0.70833333333333337</v>
      </c>
      <c r="C2195" t="s">
        <v>4</v>
      </c>
      <c r="D2195" t="s">
        <v>5</v>
      </c>
      <c r="E2195" t="s">
        <v>2</v>
      </c>
      <c r="F2195">
        <v>40</v>
      </c>
      <c r="G2195" t="str">
        <f>VLOOKUP(Tabel1[[#This Row],[Gruppe]],Statistikkoder!$A$1:$C$158,2,FALSE)</f>
        <v>    Pensionist gående                </v>
      </c>
      <c r="H2195">
        <v>4</v>
      </c>
      <c r="I2195">
        <v>4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Passager</v>
      </c>
    </row>
    <row r="2196" spans="1:14" x14ac:dyDescent="0.2">
      <c r="A2196" t="s">
        <v>205</v>
      </c>
      <c r="B2196" s="1">
        <v>0.70833333333333337</v>
      </c>
      <c r="C2196" t="s">
        <v>4</v>
      </c>
      <c r="D2196" t="s">
        <v>5</v>
      </c>
      <c r="E2196" t="s">
        <v>2</v>
      </c>
      <c r="F2196">
        <v>101</v>
      </c>
      <c r="G2196" t="str">
        <f>VLOOKUP(Tabel1[[#This Row],[Gruppe]],Statistikkoder!$A$1:$C$158,2,FALSE)</f>
        <v>    Kahyt                            </v>
      </c>
      <c r="H2196">
        <v>5</v>
      </c>
      <c r="I2196">
        <v>0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Kahyt</v>
      </c>
    </row>
    <row r="2197" spans="1:14" x14ac:dyDescent="0.2">
      <c r="A2197" t="s">
        <v>205</v>
      </c>
      <c r="B2197" s="1">
        <v>0.70833333333333337</v>
      </c>
      <c r="C2197" t="s">
        <v>4</v>
      </c>
      <c r="D2197" t="s">
        <v>5</v>
      </c>
      <c r="E2197" t="s">
        <v>2</v>
      </c>
      <c r="F2197">
        <v>105</v>
      </c>
      <c r="G2197" t="str">
        <f>VLOOKUP(Tabel1[[#This Row],[Gruppe]],Statistikkoder!$A$1:$C$158,2,FALSE)</f>
        <v>    Bil                              </v>
      </c>
      <c r="H2197">
        <v>37</v>
      </c>
      <c r="I2197">
        <v>106</v>
      </c>
      <c r="J2197">
        <v>185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Personbil</v>
      </c>
    </row>
    <row r="2198" spans="1:14" x14ac:dyDescent="0.2">
      <c r="A2198" t="s">
        <v>205</v>
      </c>
      <c r="B2198" s="1">
        <v>0.70833333333333337</v>
      </c>
      <c r="C2198" t="s">
        <v>4</v>
      </c>
      <c r="D2198" t="s">
        <v>5</v>
      </c>
      <c r="E2198" t="s">
        <v>2</v>
      </c>
      <c r="F2198">
        <v>106</v>
      </c>
      <c r="G2198" t="str">
        <f>VLOOKUP(Tabel1[[#This Row],[Gruppe]],Statistikkoder!$A$1:$C$158,2,FALSE)</f>
        <v>    Bil Pensionist                  </v>
      </c>
      <c r="H2198">
        <v>4</v>
      </c>
      <c r="I2198">
        <v>6</v>
      </c>
      <c r="J2198">
        <v>20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Personbil</v>
      </c>
    </row>
    <row r="2199" spans="1:14" x14ac:dyDescent="0.2">
      <c r="A2199" t="s">
        <v>205</v>
      </c>
      <c r="B2199" s="1">
        <v>0.70833333333333337</v>
      </c>
      <c r="C2199" t="s">
        <v>4</v>
      </c>
      <c r="D2199" t="s">
        <v>5</v>
      </c>
      <c r="E2199" t="s">
        <v>2</v>
      </c>
      <c r="F2199">
        <v>114</v>
      </c>
      <c r="G2199" t="str">
        <f>VLOOKUP(Tabel1[[#This Row],[Gruppe]],Statistikkoder!$A$1:$C$158,2,FALSE)</f>
        <v>    Bil Fribillet                            </v>
      </c>
      <c r="H2199">
        <v>1</v>
      </c>
      <c r="I2199">
        <v>1</v>
      </c>
      <c r="J2199">
        <v>5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Personbil</v>
      </c>
    </row>
    <row r="2200" spans="1:14" x14ac:dyDescent="0.2">
      <c r="A2200" t="s">
        <v>205</v>
      </c>
      <c r="B2200" s="1">
        <v>0.70833333333333337</v>
      </c>
      <c r="C2200" t="s">
        <v>4</v>
      </c>
      <c r="D2200" t="s">
        <v>5</v>
      </c>
      <c r="E2200" t="s">
        <v>2</v>
      </c>
      <c r="F2200">
        <v>116</v>
      </c>
      <c r="G2200" t="str">
        <f>VLOOKUP(Tabel1[[#This Row],[Gruppe]],Statistikkoder!$A$1:$C$158,2,FALSE)</f>
        <v>    Bil med anhænger                        </v>
      </c>
      <c r="H2200">
        <v>6</v>
      </c>
      <c r="I2200">
        <v>19</v>
      </c>
      <c r="J2200">
        <v>30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205</v>
      </c>
      <c r="B2201" s="1">
        <v>0.70833333333333337</v>
      </c>
      <c r="C2201" t="s">
        <v>4</v>
      </c>
      <c r="D2201" t="s">
        <v>5</v>
      </c>
      <c r="E2201" t="s">
        <v>2</v>
      </c>
      <c r="F2201">
        <v>136</v>
      </c>
      <c r="G2201" t="str">
        <f>VLOOKUP(Tabel1[[#This Row],[Gruppe]],Statistikkoder!$A$1:$C$158,2,FALSE)</f>
        <v>    Bil med anhænger pensionist              </v>
      </c>
      <c r="H2201">
        <v>2</v>
      </c>
      <c r="I2201">
        <v>3</v>
      </c>
      <c r="J2201">
        <v>28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Personbil</v>
      </c>
    </row>
    <row r="2202" spans="1:14" x14ac:dyDescent="0.2">
      <c r="A2202" t="s">
        <v>205</v>
      </c>
      <c r="B2202" s="1">
        <v>0.70833333333333337</v>
      </c>
      <c r="C2202" t="s">
        <v>4</v>
      </c>
      <c r="D2202" t="s">
        <v>5</v>
      </c>
      <c r="E2202" t="s">
        <v>2</v>
      </c>
      <c r="F2202">
        <v>310</v>
      </c>
      <c r="G2202" t="str">
        <f>VLOOKUP(Tabel1[[#This Row],[Gruppe]],Statistikkoder!$A$1:$C$158,2,FALSE)</f>
        <v>    Autocamper &lt;  8 meter                </v>
      </c>
      <c r="H2202">
        <v>1</v>
      </c>
      <c r="I2202">
        <v>2</v>
      </c>
      <c r="J2202">
        <v>8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Autocamper</v>
      </c>
    </row>
    <row r="2203" spans="1:14" x14ac:dyDescent="0.2">
      <c r="A2203" t="s">
        <v>205</v>
      </c>
      <c r="B2203" s="1">
        <v>0.70833333333333337</v>
      </c>
      <c r="C2203" t="s">
        <v>4</v>
      </c>
      <c r="D2203" t="s">
        <v>5</v>
      </c>
      <c r="E2203" t="s">
        <v>2</v>
      </c>
      <c r="F2203">
        <v>340</v>
      </c>
      <c r="G2203" t="str">
        <f>VLOOKUP(Tabel1[[#This Row],[Gruppe]],Statistikkoder!$A$1:$C$158,2,FALSE)</f>
        <v>    Autocamper &lt; 12 meter pensionist      </v>
      </c>
      <c r="H2203">
        <v>2</v>
      </c>
      <c r="I2203">
        <v>3</v>
      </c>
      <c r="J2203">
        <v>20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Autocamper</v>
      </c>
    </row>
    <row r="2204" spans="1:14" x14ac:dyDescent="0.2">
      <c r="A2204" t="s">
        <v>205</v>
      </c>
      <c r="B2204" s="1">
        <v>0.70833333333333337</v>
      </c>
      <c r="C2204" t="s">
        <v>4</v>
      </c>
      <c r="D2204" t="s">
        <v>5</v>
      </c>
      <c r="E2204" t="s">
        <v>2</v>
      </c>
      <c r="F2204">
        <v>410</v>
      </c>
      <c r="G2204" t="str">
        <f>VLOOKUP(Tabel1[[#This Row],[Gruppe]],Statistikkoder!$A$1:$C$158,2,FALSE)</f>
        <v>    MC                                    </v>
      </c>
      <c r="H2204">
        <v>9</v>
      </c>
      <c r="I2204">
        <v>9</v>
      </c>
      <c r="J2204">
        <v>18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MC/Knallert</v>
      </c>
    </row>
    <row r="2205" spans="1:14" x14ac:dyDescent="0.2">
      <c r="A2205" t="s">
        <v>205</v>
      </c>
      <c r="B2205" s="1">
        <v>0.70833333333333337</v>
      </c>
      <c r="C2205" t="s">
        <v>4</v>
      </c>
      <c r="D2205" t="s">
        <v>5</v>
      </c>
      <c r="E2205" t="s">
        <v>2</v>
      </c>
      <c r="F2205">
        <v>510</v>
      </c>
      <c r="G2205" t="str">
        <f>VLOOKUP(Tabel1[[#This Row],[Gruppe]],Statistikkoder!$A$1:$C$158,2,FALSE)</f>
        <v>    Cykel Voksen                            </v>
      </c>
      <c r="H2205">
        <v>12</v>
      </c>
      <c r="I2205">
        <v>0</v>
      </c>
      <c r="J2205">
        <v>12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Cykel</v>
      </c>
    </row>
    <row r="2206" spans="1:14" x14ac:dyDescent="0.2">
      <c r="A2206" t="s">
        <v>205</v>
      </c>
      <c r="B2206" s="1">
        <v>0.70833333333333337</v>
      </c>
      <c r="C2206" t="s">
        <v>4</v>
      </c>
      <c r="D2206" t="s">
        <v>5</v>
      </c>
      <c r="E2206" t="s">
        <v>2</v>
      </c>
      <c r="F2206">
        <v>530</v>
      </c>
      <c r="G2206" t="str">
        <f>VLOOKUP(Tabel1[[#This Row],[Gruppe]],Statistikkoder!$A$1:$C$158,2,FALSE)</f>
        <v>    Cykel Barn  0-11 år                      </v>
      </c>
      <c r="H2206">
        <v>1</v>
      </c>
      <c r="I2206">
        <v>0</v>
      </c>
      <c r="J2206">
        <v>1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Cykel</v>
      </c>
    </row>
    <row r="2207" spans="1:14" x14ac:dyDescent="0.2">
      <c r="A2207" t="s">
        <v>205</v>
      </c>
      <c r="B2207" s="1">
        <v>0.70833333333333337</v>
      </c>
      <c r="C2207" t="s">
        <v>4</v>
      </c>
      <c r="D2207" t="s">
        <v>5</v>
      </c>
      <c r="E2207" t="s">
        <v>2</v>
      </c>
      <c r="F2207">
        <v>540</v>
      </c>
      <c r="G2207" t="str">
        <f>VLOOKUP(Tabel1[[#This Row],[Gruppe]],Statistikkoder!$A$1:$C$158,2,FALSE)</f>
        <v>    Cykel m/anhænger Voksen                  </v>
      </c>
      <c r="H2207">
        <v>1</v>
      </c>
      <c r="I2207">
        <v>0</v>
      </c>
      <c r="J2207">
        <v>1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Cykel</v>
      </c>
    </row>
    <row r="2208" spans="1:14" x14ac:dyDescent="0.2">
      <c r="A2208" t="s">
        <v>205</v>
      </c>
      <c r="B2208" s="1">
        <v>0.70833333333333337</v>
      </c>
      <c r="C2208" t="s">
        <v>4</v>
      </c>
      <c r="D2208" t="s">
        <v>5</v>
      </c>
      <c r="E2208" t="s">
        <v>2</v>
      </c>
      <c r="F2208">
        <v>710</v>
      </c>
      <c r="G2208" t="str">
        <f>VLOOKUP(Tabel1[[#This Row],[Gruppe]],Statistikkoder!$A$1:$C$158,2,FALSE)</f>
        <v>    Forvogn &lt; 10 meter incl. fører          </v>
      </c>
      <c r="H2208">
        <v>1</v>
      </c>
      <c r="I2208">
        <v>0</v>
      </c>
      <c r="J2208">
        <v>10</v>
      </c>
      <c r="K2208">
        <f>IF(AND(Tabel1[[#This Row],[Gruppe]]&gt;=610,Tabel1[[#This Row],[Gruppe]]&lt;=765),Tabel1[[#This Row],[Dækmeter]],0)</f>
        <v>10</v>
      </c>
      <c r="L2208">
        <v>0</v>
      </c>
      <c r="M2208" t="s">
        <v>3</v>
      </c>
      <c r="N2208" t="str">
        <f>VLOOKUP($F2208,Statistikkoder!$A$2:$C$158,3,FALSE)</f>
        <v>Forvogn</v>
      </c>
    </row>
    <row r="2209" spans="1:14" x14ac:dyDescent="0.2">
      <c r="A2209" t="s">
        <v>205</v>
      </c>
      <c r="B2209" s="1">
        <v>0.70833333333333337</v>
      </c>
      <c r="C2209" t="s">
        <v>4</v>
      </c>
      <c r="D2209" t="s">
        <v>5</v>
      </c>
      <c r="E2209" t="s">
        <v>2</v>
      </c>
      <c r="F2209">
        <v>720</v>
      </c>
      <c r="G2209" t="str">
        <f>VLOOKUP(Tabel1[[#This Row],[Gruppe]],Statistikkoder!$A$1:$C$158,2,FALSE)</f>
        <v>    Forvogn &gt; 10 meter incl. fører          </v>
      </c>
      <c r="H2209">
        <v>11</v>
      </c>
      <c r="I2209">
        <v>0</v>
      </c>
      <c r="J2209">
        <v>132</v>
      </c>
      <c r="K2209">
        <f>IF(AND(Tabel1[[#This Row],[Gruppe]]&gt;=610,Tabel1[[#This Row],[Gruppe]]&lt;=765),Tabel1[[#This Row],[Dækmeter]],0)</f>
        <v>132</v>
      </c>
      <c r="L2209">
        <v>0</v>
      </c>
      <c r="M2209" t="s">
        <v>3</v>
      </c>
      <c r="N2209" t="str">
        <f>VLOOKUP($F2209,Statistikkoder!$A$2:$C$158,3,FALSE)</f>
        <v>Forvogn</v>
      </c>
    </row>
    <row r="2210" spans="1:14" x14ac:dyDescent="0.2">
      <c r="A2210" t="s">
        <v>205</v>
      </c>
      <c r="B2210" s="1">
        <v>0.70833333333333337</v>
      </c>
      <c r="C2210" t="s">
        <v>4</v>
      </c>
      <c r="D2210" t="s">
        <v>5</v>
      </c>
      <c r="E2210" t="s">
        <v>2</v>
      </c>
      <c r="F2210">
        <v>730</v>
      </c>
      <c r="G2210" t="str">
        <f>VLOOKUP(Tabel1[[#This Row],[Gruppe]],Statistikkoder!$A$1:$C$158,2,FALSE)</f>
        <v>    Sættevogn 17 m. max 40 tons            </v>
      </c>
      <c r="H2210">
        <v>4</v>
      </c>
      <c r="I2210">
        <v>4</v>
      </c>
      <c r="J2210">
        <v>72</v>
      </c>
      <c r="K2210">
        <f>IF(AND(Tabel1[[#This Row],[Gruppe]]&gt;=610,Tabel1[[#This Row],[Gruppe]]&lt;=765),Tabel1[[#This Row],[Dækmeter]],0)</f>
        <v>72</v>
      </c>
      <c r="L2210">
        <v>0</v>
      </c>
      <c r="M2210" t="s">
        <v>3</v>
      </c>
      <c r="N2210" t="str">
        <f>VLOOKUP($F2210,Statistikkoder!$A$2:$C$158,3,FALSE)</f>
        <v>Sættevogn</v>
      </c>
    </row>
    <row r="2211" spans="1:14" x14ac:dyDescent="0.2">
      <c r="A2211" t="s">
        <v>205</v>
      </c>
      <c r="B2211" s="1">
        <v>0.70833333333333337</v>
      </c>
      <c r="C2211" t="s">
        <v>4</v>
      </c>
      <c r="D2211" t="s">
        <v>5</v>
      </c>
      <c r="E2211" t="s">
        <v>2</v>
      </c>
      <c r="F2211">
        <v>750</v>
      </c>
      <c r="G2211" t="str">
        <f>VLOOKUP(Tabel1[[#This Row],[Gruppe]],Statistikkoder!$A$1:$C$158,2,FALSE)</f>
        <v>    Løstrailer m/håndtering 34 tons        </v>
      </c>
      <c r="H2211">
        <v>40</v>
      </c>
      <c r="I2211">
        <v>0</v>
      </c>
      <c r="J2211">
        <v>600</v>
      </c>
      <c r="K2211">
        <f>IF(AND(Tabel1[[#This Row],[Gruppe]]&gt;=610,Tabel1[[#This Row],[Gruppe]]&lt;=765),Tabel1[[#This Row],[Dækmeter]],0)</f>
        <v>600</v>
      </c>
      <c r="L2211">
        <v>2</v>
      </c>
      <c r="M2211">
        <v>9</v>
      </c>
      <c r="N2211" t="str">
        <f>VLOOKUP($F2211,Statistikkoder!$A$2:$C$158,3,FALSE)</f>
        <v>Løstrailer</v>
      </c>
    </row>
    <row r="2212" spans="1:14" x14ac:dyDescent="0.2">
      <c r="A2212" t="s">
        <v>205</v>
      </c>
      <c r="B2212" s="1">
        <v>0.70833333333333337</v>
      </c>
      <c r="C2212" t="s">
        <v>4</v>
      </c>
      <c r="D2212" t="s">
        <v>5</v>
      </c>
      <c r="E2212" t="s">
        <v>2</v>
      </c>
      <c r="F2212">
        <v>760</v>
      </c>
      <c r="G2212" t="str">
        <f>VLOOKUP(Tabel1[[#This Row],[Gruppe]],Statistikkoder!$A$1:$C$158,2,FALSE)</f>
        <v>    Løstrailer m/håndtering 34 tons, Haste  </v>
      </c>
      <c r="H2212">
        <v>11</v>
      </c>
      <c r="I2212">
        <v>0</v>
      </c>
      <c r="J2212">
        <v>165</v>
      </c>
      <c r="K2212">
        <f>IF(AND(Tabel1[[#This Row],[Gruppe]]&gt;=610,Tabel1[[#This Row],[Gruppe]]&lt;=765),Tabel1[[#This Row],[Dækmeter]],0)</f>
        <v>165</v>
      </c>
      <c r="L2212">
        <v>0</v>
      </c>
      <c r="M2212" t="s">
        <v>3</v>
      </c>
      <c r="N2212" t="str">
        <f>VLOOKUP($F2212,Statistikkoder!$A$2:$C$158,3,FALSE)</f>
        <v>Løstrailer</v>
      </c>
    </row>
    <row r="2213" spans="1:14" x14ac:dyDescent="0.2">
      <c r="A2213" t="s">
        <v>205</v>
      </c>
      <c r="B2213" s="1">
        <v>0.70833333333333337</v>
      </c>
      <c r="C2213" t="s">
        <v>4</v>
      </c>
      <c r="D2213" t="s">
        <v>5</v>
      </c>
      <c r="E2213" t="s">
        <v>2</v>
      </c>
      <c r="F2213">
        <v>773</v>
      </c>
      <c r="G2213" t="str">
        <f>VLOOKUP(Tabel1[[#This Row],[Gruppe]],Statistikkoder!$A$1:$C$158,2,FALSE)</f>
        <v>    Ekstra bred                              </v>
      </c>
      <c r="H2213">
        <v>1</v>
      </c>
      <c r="I2213">
        <v>0</v>
      </c>
      <c r="J2213">
        <v>4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n/a</v>
      </c>
    </row>
    <row r="2214" spans="1:14" x14ac:dyDescent="0.2">
      <c r="A2214" t="s">
        <v>205</v>
      </c>
      <c r="B2214" s="1">
        <v>0.70833333333333337</v>
      </c>
      <c r="C2214" t="s">
        <v>4</v>
      </c>
      <c r="D2214" t="s">
        <v>5</v>
      </c>
      <c r="E2214" t="s">
        <v>2</v>
      </c>
      <c r="F2214">
        <v>996</v>
      </c>
      <c r="G2214" t="str">
        <f>VLOOKUP(Tabel1[[#This Row],[Gruppe]],Statistikkoder!$A$1:$C$158,2,FALSE)</f>
        <v>    Passager i køretøj                            </v>
      </c>
      <c r="H2214">
        <v>153</v>
      </c>
      <c r="I2214">
        <v>153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 x14ac:dyDescent="0.2">
      <c r="A2215" t="s">
        <v>205</v>
      </c>
      <c r="B2215" s="1">
        <v>0.70833333333333337</v>
      </c>
      <c r="C2215" t="s">
        <v>4</v>
      </c>
      <c r="D2215" t="s">
        <v>5</v>
      </c>
      <c r="E2215" t="s">
        <v>2</v>
      </c>
      <c r="F2215">
        <v>997</v>
      </c>
      <c r="G2215" t="str">
        <f>VLOOKUP(Tabel1[[#This Row],[Gruppe]],Statistikkoder!$A$1:$C$158,2,FALSE)</f>
        <v>    Passager ekstra i bil                          </v>
      </c>
      <c r="H2215">
        <v>2</v>
      </c>
      <c r="I2215">
        <v>2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 x14ac:dyDescent="0.2">
      <c r="A2216" t="s">
        <v>205</v>
      </c>
      <c r="B2216" s="1">
        <v>0.77083333333333337</v>
      </c>
      <c r="C2216" t="s">
        <v>7</v>
      </c>
      <c r="D2216" t="s">
        <v>8</v>
      </c>
      <c r="E2216" t="s">
        <v>196</v>
      </c>
      <c r="F2216">
        <v>10</v>
      </c>
      <c r="G2216" t="str">
        <f>VLOOKUP(Tabel1[[#This Row],[Gruppe]],Statistikkoder!$A$1:$C$158,2,FALSE)</f>
        <v>    Voksen gående                    </v>
      </c>
      <c r="H2216">
        <v>20</v>
      </c>
      <c r="I2216">
        <v>20</v>
      </c>
      <c r="J2216">
        <v>0</v>
      </c>
      <c r="K2216">
        <f>IF(AND(Tabel1[[#This Row],[Gruppe]]&gt;=610,Tabel1[[#This Row],[Gruppe]]&lt;=765),Tabel1[[#This Row],[Dækmeter]],0)</f>
        <v>0</v>
      </c>
      <c r="L2216" s="17">
        <v>0</v>
      </c>
      <c r="M2216" s="19" t="s">
        <v>3</v>
      </c>
      <c r="N2216" t="str">
        <f>VLOOKUP($F2216,Statistikkoder!$A$2:$C$158,3,FALSE)</f>
        <v>Passager</v>
      </c>
    </row>
    <row r="2217" spans="1:14" x14ac:dyDescent="0.2">
      <c r="A2217" t="s">
        <v>205</v>
      </c>
      <c r="B2217" s="1">
        <v>0.77083333333333337</v>
      </c>
      <c r="C2217" t="s">
        <v>7</v>
      </c>
      <c r="D2217" t="s">
        <v>8</v>
      </c>
      <c r="E2217" t="s">
        <v>196</v>
      </c>
      <c r="F2217">
        <v>14</v>
      </c>
      <c r="G2217" t="str">
        <f>VLOOKUP(Tabel1[[#This Row],[Gruppe]],Statistikkoder!$A$1:$C$158,2,FALSE)</f>
        <v xml:space="preserve">    DSB togrejsende                         </v>
      </c>
      <c r="H2217">
        <v>7</v>
      </c>
      <c r="I2217">
        <v>7</v>
      </c>
      <c r="J2217">
        <v>0</v>
      </c>
      <c r="K2217">
        <f>IF(AND(Tabel1[[#This Row],[Gruppe]]&gt;=610,Tabel1[[#This Row],[Gruppe]]&lt;=765),Tabel1[[#This Row],[Dækmeter]],0)</f>
        <v>0</v>
      </c>
      <c r="L2217" s="17">
        <v>0</v>
      </c>
      <c r="M2217" s="19" t="s">
        <v>3</v>
      </c>
      <c r="N2217" t="str">
        <f>VLOOKUP($F2217,Statistikkoder!$A$2:$C$158,3,FALSE)</f>
        <v>Passager</v>
      </c>
    </row>
    <row r="2218" spans="1:14" x14ac:dyDescent="0.2">
      <c r="A2218" t="s">
        <v>205</v>
      </c>
      <c r="B2218" s="1">
        <v>0.77083333333333337</v>
      </c>
      <c r="C2218" t="s">
        <v>7</v>
      </c>
      <c r="D2218" t="s">
        <v>8</v>
      </c>
      <c r="E2218" t="s">
        <v>196</v>
      </c>
      <c r="F2218">
        <v>18</v>
      </c>
      <c r="G2218" t="str">
        <f>VLOOKUP(Tabel1[[#This Row],[Gruppe]],Statistikkoder!$A$1:$C$158,2,FALSE)</f>
        <v xml:space="preserve">    KE Busrejsende                          </v>
      </c>
      <c r="H2218">
        <v>73</v>
      </c>
      <c r="I2218">
        <v>73</v>
      </c>
      <c r="J2218">
        <v>0</v>
      </c>
      <c r="K2218">
        <f>IF(AND(Tabel1[[#This Row],[Gruppe]]&gt;=610,Tabel1[[#This Row],[Gruppe]]&lt;=765),Tabel1[[#This Row],[Dækmeter]],0)</f>
        <v>0</v>
      </c>
      <c r="L2218" s="17">
        <v>0</v>
      </c>
      <c r="M2218" s="19" t="s">
        <v>3</v>
      </c>
      <c r="N2218" t="str">
        <f>VLOOKUP($F2218,Statistikkoder!$A$2:$C$158,3,FALSE)</f>
        <v>Passager</v>
      </c>
    </row>
    <row r="2219" spans="1:14" x14ac:dyDescent="0.2">
      <c r="A2219" t="s">
        <v>205</v>
      </c>
      <c r="B2219" s="1">
        <v>0.77083333333333337</v>
      </c>
      <c r="C2219" t="s">
        <v>7</v>
      </c>
      <c r="D2219" t="s">
        <v>8</v>
      </c>
      <c r="E2219" t="s">
        <v>196</v>
      </c>
      <c r="F2219">
        <v>20</v>
      </c>
      <c r="G2219" t="str">
        <f>VLOOKUP(Tabel1[[#This Row],[Gruppe]],Statistikkoder!$A$1:$C$158,2,FALSE)</f>
        <v>    Barn 12-15 år gående              </v>
      </c>
      <c r="H2219">
        <v>3</v>
      </c>
      <c r="I2219">
        <v>3</v>
      </c>
      <c r="J2219">
        <v>0</v>
      </c>
      <c r="K2219">
        <f>IF(AND(Tabel1[[#This Row],[Gruppe]]&gt;=610,Tabel1[[#This Row],[Gruppe]]&lt;=765),Tabel1[[#This Row],[Dækmeter]],0)</f>
        <v>0</v>
      </c>
      <c r="L2219" s="17">
        <v>0</v>
      </c>
      <c r="M2219" s="19" t="s">
        <v>3</v>
      </c>
      <c r="N2219" t="str">
        <f>VLOOKUP($F2219,Statistikkoder!$A$2:$C$158,3,FALSE)</f>
        <v>Passager</v>
      </c>
    </row>
    <row r="2220" spans="1:14" x14ac:dyDescent="0.2">
      <c r="A2220" t="s">
        <v>205</v>
      </c>
      <c r="B2220" s="1">
        <v>0.77083333333333337</v>
      </c>
      <c r="C2220" t="s">
        <v>7</v>
      </c>
      <c r="D2220" t="s">
        <v>8</v>
      </c>
      <c r="E2220" t="s">
        <v>196</v>
      </c>
      <c r="F2220">
        <v>30</v>
      </c>
      <c r="G2220" t="str">
        <f>VLOOKUP(Tabel1[[#This Row],[Gruppe]],Statistikkoder!$A$1:$C$158,2,FALSE)</f>
        <v>    Barn  0-11 år gående              </v>
      </c>
      <c r="H2220">
        <v>3</v>
      </c>
      <c r="I2220">
        <v>3</v>
      </c>
      <c r="J2220">
        <v>0</v>
      </c>
      <c r="K2220">
        <f>IF(AND(Tabel1[[#This Row],[Gruppe]]&gt;=610,Tabel1[[#This Row],[Gruppe]]&lt;=765),Tabel1[[#This Row],[Dækmeter]],0)</f>
        <v>0</v>
      </c>
      <c r="L2220" s="17">
        <v>0</v>
      </c>
      <c r="M2220" s="19" t="s">
        <v>3</v>
      </c>
      <c r="N2220" t="str">
        <f>VLOOKUP($F2220,Statistikkoder!$A$2:$C$158,3,FALSE)</f>
        <v>Passager</v>
      </c>
    </row>
    <row r="2221" spans="1:14" x14ac:dyDescent="0.2">
      <c r="A2221" t="s">
        <v>205</v>
      </c>
      <c r="B2221" s="1">
        <v>0.77083333333333337</v>
      </c>
      <c r="C2221" t="s">
        <v>7</v>
      </c>
      <c r="D2221" t="s">
        <v>8</v>
      </c>
      <c r="E2221" t="s">
        <v>196</v>
      </c>
      <c r="F2221">
        <v>40</v>
      </c>
      <c r="G2221" t="str">
        <f>VLOOKUP(Tabel1[[#This Row],[Gruppe]],Statistikkoder!$A$1:$C$158,2,FALSE)</f>
        <v>    Pensionist gående                </v>
      </c>
      <c r="H2221">
        <v>14</v>
      </c>
      <c r="I2221">
        <v>14</v>
      </c>
      <c r="J2221">
        <v>0</v>
      </c>
      <c r="K2221">
        <f>IF(AND(Tabel1[[#This Row],[Gruppe]]&gt;=610,Tabel1[[#This Row],[Gruppe]]&lt;=765),Tabel1[[#This Row],[Dækmeter]],0)</f>
        <v>0</v>
      </c>
      <c r="L2221" s="17">
        <v>0</v>
      </c>
      <c r="M2221" s="19" t="s">
        <v>3</v>
      </c>
      <c r="N2221" t="str">
        <f>VLOOKUP($F2221,Statistikkoder!$A$2:$C$158,3,FALSE)</f>
        <v>Passager</v>
      </c>
    </row>
    <row r="2222" spans="1:14" x14ac:dyDescent="0.2">
      <c r="A2222" t="s">
        <v>205</v>
      </c>
      <c r="B2222" s="1">
        <v>0.77083333333333337</v>
      </c>
      <c r="C2222" t="s">
        <v>7</v>
      </c>
      <c r="D2222" t="s">
        <v>8</v>
      </c>
      <c r="E2222" t="s">
        <v>196</v>
      </c>
      <c r="F2222">
        <v>105</v>
      </c>
      <c r="G2222" t="str">
        <f>VLOOKUP(Tabel1[[#This Row],[Gruppe]],Statistikkoder!$A$1:$C$158,2,FALSE)</f>
        <v>    Bil                              </v>
      </c>
      <c r="H2222">
        <v>1</v>
      </c>
      <c r="I2222">
        <v>4</v>
      </c>
      <c r="J2222">
        <v>6</v>
      </c>
      <c r="K2222">
        <f>IF(AND(Tabel1[[#This Row],[Gruppe]]&gt;=610,Tabel1[[#This Row],[Gruppe]]&lt;=765),Tabel1[[#This Row],[Dækmeter]],0)</f>
        <v>0</v>
      </c>
      <c r="L2222" s="17">
        <v>0</v>
      </c>
      <c r="M2222" s="19" t="s">
        <v>3</v>
      </c>
      <c r="N2222" t="str">
        <f>VLOOKUP($F2222,Statistikkoder!$A$2:$C$158,3,FALSE)</f>
        <v>Personbil</v>
      </c>
    </row>
    <row r="2223" spans="1:14" x14ac:dyDescent="0.2">
      <c r="A2223" t="s">
        <v>205</v>
      </c>
      <c r="B2223" s="1">
        <v>0.77083333333333337</v>
      </c>
      <c r="C2223" t="s">
        <v>7</v>
      </c>
      <c r="D2223" t="s">
        <v>8</v>
      </c>
      <c r="E2223" t="s">
        <v>196</v>
      </c>
      <c r="F2223">
        <v>110</v>
      </c>
      <c r="G2223" t="str">
        <f>VLOOKUP(Tabel1[[#This Row],[Gruppe]],Statistikkoder!$A$1:$C$158,2,FALSE)</f>
        <v>    Bil &lt; 1,95 m                            </v>
      </c>
      <c r="H2223">
        <v>114</v>
      </c>
      <c r="I2223">
        <v>286</v>
      </c>
      <c r="J2223">
        <v>573</v>
      </c>
      <c r="K2223">
        <f>IF(AND(Tabel1[[#This Row],[Gruppe]]&gt;=610,Tabel1[[#This Row],[Gruppe]]&lt;=765),Tabel1[[#This Row],[Dækmeter]],0)</f>
        <v>0</v>
      </c>
      <c r="L2223" s="17">
        <v>0</v>
      </c>
      <c r="M2223" s="19" t="s">
        <v>3</v>
      </c>
      <c r="N2223" t="str">
        <f>VLOOKUP($F2223,Statistikkoder!$A$2:$C$158,3,FALSE)</f>
        <v>Personbil</v>
      </c>
    </row>
    <row r="2224" spans="1:14" x14ac:dyDescent="0.2">
      <c r="A2224" t="s">
        <v>205</v>
      </c>
      <c r="B2224" s="1">
        <v>0.77083333333333337</v>
      </c>
      <c r="C2224" t="s">
        <v>7</v>
      </c>
      <c r="D2224" t="s">
        <v>8</v>
      </c>
      <c r="E2224" t="s">
        <v>196</v>
      </c>
      <c r="F2224">
        <v>114</v>
      </c>
      <c r="G2224" t="str">
        <f>VLOOKUP(Tabel1[[#This Row],[Gruppe]],Statistikkoder!$A$1:$C$158,2,FALSE)</f>
        <v>    Bil Fribillet                            </v>
      </c>
      <c r="H2224">
        <v>1</v>
      </c>
      <c r="I2224">
        <v>5</v>
      </c>
      <c r="J2224">
        <v>6</v>
      </c>
      <c r="K2224">
        <f>IF(AND(Tabel1[[#This Row],[Gruppe]]&gt;=610,Tabel1[[#This Row],[Gruppe]]&lt;=765),Tabel1[[#This Row],[Dækmeter]],0)</f>
        <v>0</v>
      </c>
      <c r="L2224" s="17">
        <v>0</v>
      </c>
      <c r="M2224" s="19" t="s">
        <v>3</v>
      </c>
      <c r="N2224" t="str">
        <f>VLOOKUP($F2224,Statistikkoder!$A$2:$C$158,3,FALSE)</f>
        <v>Personbil</v>
      </c>
    </row>
    <row r="2225" spans="1:14" x14ac:dyDescent="0.2">
      <c r="A2225" t="s">
        <v>205</v>
      </c>
      <c r="B2225" s="1">
        <v>0.77083333333333337</v>
      </c>
      <c r="C2225" t="s">
        <v>7</v>
      </c>
      <c r="D2225" t="s">
        <v>8</v>
      </c>
      <c r="E2225" t="s">
        <v>196</v>
      </c>
      <c r="F2225">
        <v>115</v>
      </c>
      <c r="G2225" t="str">
        <f>VLOOKUP(Tabel1[[#This Row],[Gruppe]],Statistikkoder!$A$1:$C$158,2,FALSE)</f>
        <v>    Bil &lt; 1,95 m med anhænger                </v>
      </c>
      <c r="H2225">
        <v>1</v>
      </c>
      <c r="I2225">
        <v>2</v>
      </c>
      <c r="J2225">
        <v>5</v>
      </c>
      <c r="K2225">
        <f>IF(AND(Tabel1[[#This Row],[Gruppe]]&gt;=610,Tabel1[[#This Row],[Gruppe]]&lt;=765),Tabel1[[#This Row],[Dækmeter]],0)</f>
        <v>0</v>
      </c>
      <c r="L2225" s="17">
        <v>0</v>
      </c>
      <c r="M2225" s="19" t="s">
        <v>3</v>
      </c>
      <c r="N2225" t="str">
        <f>VLOOKUP($F2225,Statistikkoder!$A$2:$C$158,3,FALSE)</f>
        <v>Personbil</v>
      </c>
    </row>
    <row r="2226" spans="1:14" x14ac:dyDescent="0.2">
      <c r="A2226" t="s">
        <v>205</v>
      </c>
      <c r="B2226" s="1">
        <v>0.77083333333333337</v>
      </c>
      <c r="C2226" t="s">
        <v>7</v>
      </c>
      <c r="D2226" t="s">
        <v>8</v>
      </c>
      <c r="E2226" t="s">
        <v>196</v>
      </c>
      <c r="F2226">
        <v>120</v>
      </c>
      <c r="G2226" t="str">
        <f>VLOOKUP(Tabel1[[#This Row],[Gruppe]],Statistikkoder!$A$1:$C$158,2,FALSE)</f>
        <v>    Bil &gt; 1,95 m                            </v>
      </c>
      <c r="H2226">
        <v>3</v>
      </c>
      <c r="I2226">
        <v>10</v>
      </c>
      <c r="J2226">
        <v>18</v>
      </c>
      <c r="K2226">
        <f>IF(AND(Tabel1[[#This Row],[Gruppe]]&gt;=610,Tabel1[[#This Row],[Gruppe]]&lt;=765),Tabel1[[#This Row],[Dækmeter]],0)</f>
        <v>0</v>
      </c>
      <c r="L2226" s="17">
        <v>0</v>
      </c>
      <c r="M2226" s="19" t="s">
        <v>3</v>
      </c>
      <c r="N2226" t="str">
        <f>VLOOKUP($F2226,Statistikkoder!$A$2:$C$158,3,FALSE)</f>
        <v>Personbil</v>
      </c>
    </row>
    <row r="2227" spans="1:14" x14ac:dyDescent="0.2">
      <c r="A2227" t="s">
        <v>205</v>
      </c>
      <c r="B2227" s="1">
        <v>0.77083333333333337</v>
      </c>
      <c r="C2227" t="s">
        <v>7</v>
      </c>
      <c r="D2227" t="s">
        <v>8</v>
      </c>
      <c r="E2227" t="s">
        <v>196</v>
      </c>
      <c r="F2227">
        <v>125</v>
      </c>
      <c r="G2227" t="str">
        <f>VLOOKUP(Tabel1[[#This Row],[Gruppe]],Statistikkoder!$A$1:$C$158,2,FALSE)</f>
        <v>    Bil &gt; 1,95 m med anhænger                </v>
      </c>
      <c r="H2227">
        <v>4</v>
      </c>
      <c r="I2227">
        <v>7</v>
      </c>
      <c r="J2227">
        <v>20</v>
      </c>
      <c r="K2227">
        <f>IF(AND(Tabel1[[#This Row],[Gruppe]]&gt;=610,Tabel1[[#This Row],[Gruppe]]&lt;=765),Tabel1[[#This Row],[Dækmeter]],0)</f>
        <v>0</v>
      </c>
      <c r="L2227" s="17">
        <v>0</v>
      </c>
      <c r="M2227" s="19" t="s">
        <v>3</v>
      </c>
      <c r="N2227" t="str">
        <f>VLOOKUP($F2227,Statistikkoder!$A$2:$C$158,3,FALSE)</f>
        <v>Personbil</v>
      </c>
    </row>
    <row r="2228" spans="1:14" x14ac:dyDescent="0.2">
      <c r="A2228" t="s">
        <v>205</v>
      </c>
      <c r="B2228" s="1">
        <v>0.77083333333333337</v>
      </c>
      <c r="C2228" t="s">
        <v>7</v>
      </c>
      <c r="D2228" t="s">
        <v>8</v>
      </c>
      <c r="E2228" t="s">
        <v>196</v>
      </c>
      <c r="F2228">
        <v>130</v>
      </c>
      <c r="G2228" t="str">
        <f>VLOOKUP(Tabel1[[#This Row],[Gruppe]],Statistikkoder!$A$1:$C$158,2,FALSE)</f>
        <v>    Bil &lt; 1,95 m pensionist                  </v>
      </c>
      <c r="H2228">
        <v>40</v>
      </c>
      <c r="I2228">
        <v>74</v>
      </c>
      <c r="J2228">
        <v>240</v>
      </c>
      <c r="K2228">
        <f>IF(AND(Tabel1[[#This Row],[Gruppe]]&gt;=610,Tabel1[[#This Row],[Gruppe]]&lt;=765),Tabel1[[#This Row],[Dækmeter]],0)</f>
        <v>0</v>
      </c>
      <c r="L2228" s="17">
        <v>0</v>
      </c>
      <c r="M2228" s="19" t="s">
        <v>3</v>
      </c>
      <c r="N2228" t="str">
        <f>VLOOKUP($F2228,Statistikkoder!$A$2:$C$158,3,FALSE)</f>
        <v>Personbil</v>
      </c>
    </row>
    <row r="2229" spans="1:14" x14ac:dyDescent="0.2">
      <c r="A2229" t="s">
        <v>205</v>
      </c>
      <c r="B2229" s="1">
        <v>0.77083333333333337</v>
      </c>
      <c r="C2229" t="s">
        <v>7</v>
      </c>
      <c r="D2229" t="s">
        <v>8</v>
      </c>
      <c r="E2229" t="s">
        <v>196</v>
      </c>
      <c r="F2229">
        <v>140</v>
      </c>
      <c r="G2229" t="str">
        <f>VLOOKUP(Tabel1[[#This Row],[Gruppe]],Statistikkoder!$A$1:$C$158,2,FALSE)</f>
        <v>    Bil &gt; 1,95 m pensionist              </v>
      </c>
      <c r="H2229">
        <v>3</v>
      </c>
      <c r="I2229">
        <v>5</v>
      </c>
      <c r="J2229">
        <v>18</v>
      </c>
      <c r="K2229">
        <f>IF(AND(Tabel1[[#This Row],[Gruppe]]&gt;=610,Tabel1[[#This Row],[Gruppe]]&lt;=765),Tabel1[[#This Row],[Dækmeter]],0)</f>
        <v>0</v>
      </c>
      <c r="L2229" s="17">
        <v>0</v>
      </c>
      <c r="M2229" s="19" t="s">
        <v>3</v>
      </c>
      <c r="N2229" t="str">
        <f>VLOOKUP($F2229,Statistikkoder!$A$2:$C$158,3,FALSE)</f>
        <v>Personbil</v>
      </c>
    </row>
    <row r="2230" spans="1:14" x14ac:dyDescent="0.2">
      <c r="A2230" t="s">
        <v>205</v>
      </c>
      <c r="B2230" s="1">
        <v>0.77083333333333337</v>
      </c>
      <c r="C2230" t="s">
        <v>7</v>
      </c>
      <c r="D2230" t="s">
        <v>8</v>
      </c>
      <c r="E2230" t="s">
        <v>196</v>
      </c>
      <c r="F2230">
        <v>150</v>
      </c>
      <c r="G2230" t="str">
        <f>VLOOKUP(Tabel1[[#This Row],[Gruppe]],Statistikkoder!$A$1:$C$158,2,FALSE)</f>
        <v>    Bil &lt; 2,95 m handicap                </v>
      </c>
      <c r="H2230">
        <v>5</v>
      </c>
      <c r="I2230">
        <v>10</v>
      </c>
      <c r="J2230">
        <v>30</v>
      </c>
      <c r="K2230">
        <f>IF(AND(Tabel1[[#This Row],[Gruppe]]&gt;=610,Tabel1[[#This Row],[Gruppe]]&lt;=765),Tabel1[[#This Row],[Dækmeter]],0)</f>
        <v>0</v>
      </c>
      <c r="L2230" s="17">
        <v>0</v>
      </c>
      <c r="M2230" s="19" t="s">
        <v>3</v>
      </c>
      <c r="N2230" t="str">
        <f>VLOOKUP($F2230,Statistikkoder!$A$2:$C$158,3,FALSE)</f>
        <v>Personbil</v>
      </c>
    </row>
    <row r="2231" spans="1:14" x14ac:dyDescent="0.2">
      <c r="A2231" t="s">
        <v>205</v>
      </c>
      <c r="B2231" s="1">
        <v>0.77083333333333337</v>
      </c>
      <c r="C2231" t="s">
        <v>7</v>
      </c>
      <c r="D2231" t="s">
        <v>8</v>
      </c>
      <c r="E2231" t="s">
        <v>196</v>
      </c>
      <c r="F2231">
        <v>310</v>
      </c>
      <c r="G2231" t="str">
        <f>VLOOKUP(Tabel1[[#This Row],[Gruppe]],Statistikkoder!$A$1:$C$158,2,FALSE)</f>
        <v>    Autocamper &lt;  8 meter                </v>
      </c>
      <c r="H2231">
        <v>5</v>
      </c>
      <c r="I2231">
        <v>12</v>
      </c>
      <c r="J2231">
        <v>40</v>
      </c>
      <c r="K2231">
        <f>IF(AND(Tabel1[[#This Row],[Gruppe]]&gt;=610,Tabel1[[#This Row],[Gruppe]]&lt;=765),Tabel1[[#This Row],[Dækmeter]],0)</f>
        <v>0</v>
      </c>
      <c r="L2231" s="17">
        <v>0</v>
      </c>
      <c r="M2231" s="19" t="s">
        <v>3</v>
      </c>
      <c r="N2231" t="str">
        <f>VLOOKUP($F2231,Statistikkoder!$A$2:$C$158,3,FALSE)</f>
        <v>Autocamper</v>
      </c>
    </row>
    <row r="2232" spans="1:14" x14ac:dyDescent="0.2">
      <c r="A2232" t="s">
        <v>205</v>
      </c>
      <c r="B2232" s="1">
        <v>0.77083333333333337</v>
      </c>
      <c r="C2232" t="s">
        <v>7</v>
      </c>
      <c r="D2232" t="s">
        <v>8</v>
      </c>
      <c r="E2232" t="s">
        <v>196</v>
      </c>
      <c r="F2232">
        <v>410</v>
      </c>
      <c r="G2232" t="str">
        <f>VLOOKUP(Tabel1[[#This Row],[Gruppe]],Statistikkoder!$A$1:$C$158,2,FALSE)</f>
        <v>    MC                                    </v>
      </c>
      <c r="H2232">
        <v>2</v>
      </c>
      <c r="I2232">
        <v>2</v>
      </c>
      <c r="J2232">
        <v>4</v>
      </c>
      <c r="K2232">
        <f>IF(AND(Tabel1[[#This Row],[Gruppe]]&gt;=610,Tabel1[[#This Row],[Gruppe]]&lt;=765),Tabel1[[#This Row],[Dækmeter]],0)</f>
        <v>0</v>
      </c>
      <c r="L2232" s="17">
        <v>0</v>
      </c>
      <c r="M2232" s="19" t="s">
        <v>3</v>
      </c>
      <c r="N2232" t="str">
        <f>VLOOKUP($F2232,Statistikkoder!$A$2:$C$158,3,FALSE)</f>
        <v>MC/Knallert</v>
      </c>
    </row>
    <row r="2233" spans="1:14" x14ac:dyDescent="0.2">
      <c r="A2233" t="s">
        <v>205</v>
      </c>
      <c r="B2233" s="1">
        <v>0.77083333333333337</v>
      </c>
      <c r="C2233" t="s">
        <v>7</v>
      </c>
      <c r="D2233" t="s">
        <v>8</v>
      </c>
      <c r="E2233" t="s">
        <v>196</v>
      </c>
      <c r="F2233">
        <v>420</v>
      </c>
      <c r="G2233" t="str">
        <f>VLOOKUP(Tabel1[[#This Row],[Gruppe]],Statistikkoder!$A$1:$C$158,2,FALSE)</f>
        <v>    MC/Knallert pensionist                </v>
      </c>
      <c r="H2233">
        <v>1</v>
      </c>
      <c r="I2233">
        <v>1</v>
      </c>
      <c r="J2233">
        <v>2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MC/Knallert</v>
      </c>
    </row>
    <row r="2234" spans="1:14" x14ac:dyDescent="0.2">
      <c r="A2234" t="s">
        <v>205</v>
      </c>
      <c r="B2234" s="1">
        <v>0.77083333333333337</v>
      </c>
      <c r="C2234" t="s">
        <v>7</v>
      </c>
      <c r="D2234" t="s">
        <v>8</v>
      </c>
      <c r="E2234" t="s">
        <v>196</v>
      </c>
      <c r="F2234">
        <v>510</v>
      </c>
      <c r="G2234" t="str">
        <f>VLOOKUP(Tabel1[[#This Row],[Gruppe]],Statistikkoder!$A$1:$C$158,2,FALSE)</f>
        <v>    Cykel Voksen                            </v>
      </c>
      <c r="H2234">
        <v>7</v>
      </c>
      <c r="I2234">
        <v>0</v>
      </c>
      <c r="J2234">
        <v>7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Cykel</v>
      </c>
    </row>
    <row r="2235" spans="1:14" x14ac:dyDescent="0.2">
      <c r="A2235" t="s">
        <v>205</v>
      </c>
      <c r="B2235" s="1">
        <v>0.77083333333333337</v>
      </c>
      <c r="C2235" t="s">
        <v>7</v>
      </c>
      <c r="D2235" t="s">
        <v>8</v>
      </c>
      <c r="E2235" t="s">
        <v>196</v>
      </c>
      <c r="F2235">
        <v>620</v>
      </c>
      <c r="G2235" t="str">
        <f>VLOOKUP(Tabel1[[#This Row],[Gruppe]],Statistikkoder!$A$1:$C$158,2,FALSE)</f>
        <v>    Bus &lt; 14 m incl. passagerer              </v>
      </c>
      <c r="H2235">
        <v>1</v>
      </c>
      <c r="I2235">
        <v>73</v>
      </c>
      <c r="J2235">
        <v>14</v>
      </c>
      <c r="K2235">
        <f>IF(AND(Tabel1[[#This Row],[Gruppe]]&gt;=610,Tabel1[[#This Row],[Gruppe]]&lt;=765),Tabel1[[#This Row],[Dækmeter]],0)</f>
        <v>14</v>
      </c>
      <c r="L2235">
        <v>0</v>
      </c>
      <c r="M2235" t="s">
        <v>3</v>
      </c>
      <c r="N2235" t="str">
        <f>VLOOKUP($F2235,Statistikkoder!$A$2:$C$158,3,FALSE)</f>
        <v>Bus</v>
      </c>
    </row>
    <row r="2236" spans="1:14" x14ac:dyDescent="0.2">
      <c r="A2236" t="s">
        <v>205</v>
      </c>
      <c r="B2236" s="1">
        <v>0.77083333333333337</v>
      </c>
      <c r="C2236" t="s">
        <v>7</v>
      </c>
      <c r="D2236" t="s">
        <v>8</v>
      </c>
      <c r="E2236" t="s">
        <v>196</v>
      </c>
      <c r="F2236">
        <v>710</v>
      </c>
      <c r="G2236" t="str">
        <f>VLOOKUP(Tabel1[[#This Row],[Gruppe]],Statistikkoder!$A$1:$C$158,2,FALSE)</f>
        <v>    Forvogn &lt; 10 meter incl. fører          </v>
      </c>
      <c r="H2236">
        <v>1</v>
      </c>
      <c r="I2236">
        <v>1</v>
      </c>
      <c r="J2236">
        <v>10</v>
      </c>
      <c r="K2236">
        <f>IF(AND(Tabel1[[#This Row],[Gruppe]]&gt;=610,Tabel1[[#This Row],[Gruppe]]&lt;=765),Tabel1[[#This Row],[Dækmeter]],0)</f>
        <v>10</v>
      </c>
      <c r="L2236">
        <v>0</v>
      </c>
      <c r="M2236" t="s">
        <v>3</v>
      </c>
      <c r="N2236" t="str">
        <f>VLOOKUP($F2236,Statistikkoder!$A$2:$C$158,3,FALSE)</f>
        <v>Forvogn</v>
      </c>
    </row>
    <row r="2237" spans="1:14" x14ac:dyDescent="0.2">
      <c r="A2237" t="s">
        <v>205</v>
      </c>
      <c r="B2237" s="1">
        <v>0.77083333333333337</v>
      </c>
      <c r="C2237" t="s">
        <v>7</v>
      </c>
      <c r="D2237" t="s">
        <v>8</v>
      </c>
      <c r="E2237" t="s">
        <v>196</v>
      </c>
      <c r="F2237">
        <v>945</v>
      </c>
      <c r="G2237" t="str">
        <f>VLOOKUP(Tabel1[[#This Row],[Gruppe]],Statistikkoder!$A$1:$C$158,2,FALSE)</f>
        <v xml:space="preserve">    Pendler Bil &lt; 1,95 m                            </v>
      </c>
      <c r="H2237">
        <v>36</v>
      </c>
      <c r="I2237">
        <v>72</v>
      </c>
      <c r="J2237">
        <v>214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 x14ac:dyDescent="0.2">
      <c r="A2238" t="s">
        <v>205</v>
      </c>
      <c r="B2238" s="1">
        <v>0.77083333333333337</v>
      </c>
      <c r="C2238" t="s">
        <v>7</v>
      </c>
      <c r="D2238" t="s">
        <v>8</v>
      </c>
      <c r="E2238" t="s">
        <v>196</v>
      </c>
      <c r="F2238">
        <v>950</v>
      </c>
      <c r="G2238" t="str">
        <f>VLOOKUP(Tabel1[[#This Row],[Gruppe]],Statistikkoder!$A$1:$C$158,2,FALSE)</f>
        <v>    Pendler Bil &gt; 1,95 m                            </v>
      </c>
      <c r="H2238">
        <v>2</v>
      </c>
      <c r="I2238">
        <v>2</v>
      </c>
      <c r="J2238">
        <v>10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Personbil</v>
      </c>
    </row>
    <row r="2239" spans="1:14" x14ac:dyDescent="0.2">
      <c r="A2239" t="s">
        <v>205</v>
      </c>
      <c r="B2239" s="1">
        <v>0.77083333333333337</v>
      </c>
      <c r="C2239" t="s">
        <v>7</v>
      </c>
      <c r="D2239" t="s">
        <v>8</v>
      </c>
      <c r="E2239" t="s">
        <v>196</v>
      </c>
      <c r="F2239">
        <v>996</v>
      </c>
      <c r="G2239" t="str">
        <f>VLOOKUP(Tabel1[[#This Row],[Gruppe]],Statistikkoder!$A$1:$C$158,2,FALSE)</f>
        <v>    Passager i køretøj                            </v>
      </c>
      <c r="H2239">
        <v>566</v>
      </c>
      <c r="I2239">
        <v>566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205</v>
      </c>
      <c r="B2240" s="1">
        <v>0.77083333333333337</v>
      </c>
      <c r="C2240" t="s">
        <v>7</v>
      </c>
      <c r="D2240" t="s">
        <v>8</v>
      </c>
      <c r="E2240" t="s">
        <v>196</v>
      </c>
      <c r="F2240">
        <v>997</v>
      </c>
      <c r="G2240" t="str">
        <f>VLOOKUP(Tabel1[[#This Row],[Gruppe]],Statistikkoder!$A$1:$C$158,2,FALSE)</f>
        <v>    Passager ekstra i bil                          </v>
      </c>
      <c r="H2240">
        <v>17</v>
      </c>
      <c r="I2240">
        <v>17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205</v>
      </c>
      <c r="B2241" s="1">
        <v>0.85416666666666663</v>
      </c>
      <c r="C2241" t="s">
        <v>6</v>
      </c>
      <c r="D2241" t="s">
        <v>5</v>
      </c>
      <c r="E2241" t="s">
        <v>196</v>
      </c>
      <c r="F2241">
        <v>10</v>
      </c>
      <c r="G2241" t="str">
        <f>VLOOKUP(Tabel1[[#This Row],[Gruppe]],Statistikkoder!$A$1:$C$158,2,FALSE)</f>
        <v>    Voksen gående                    </v>
      </c>
      <c r="H2241">
        <v>17</v>
      </c>
      <c r="I2241">
        <v>17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Passager</v>
      </c>
    </row>
    <row r="2242" spans="1:14" x14ac:dyDescent="0.2">
      <c r="A2242" t="s">
        <v>205</v>
      </c>
      <c r="B2242" s="1">
        <v>0.85416666666666663</v>
      </c>
      <c r="C2242" t="s">
        <v>6</v>
      </c>
      <c r="D2242" t="s">
        <v>5</v>
      </c>
      <c r="E2242" t="s">
        <v>196</v>
      </c>
      <c r="F2242">
        <v>14</v>
      </c>
      <c r="G2242" t="str">
        <f>VLOOKUP(Tabel1[[#This Row],[Gruppe]],Statistikkoder!$A$1:$C$158,2,FALSE)</f>
        <v xml:space="preserve">    DSB togrejsende                         </v>
      </c>
      <c r="H2242">
        <v>3</v>
      </c>
      <c r="I2242">
        <v>3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Passager</v>
      </c>
    </row>
    <row r="2243" spans="1:14" x14ac:dyDescent="0.2">
      <c r="A2243" t="s">
        <v>205</v>
      </c>
      <c r="B2243" s="1">
        <v>0.85416666666666663</v>
      </c>
      <c r="C2243" t="s">
        <v>6</v>
      </c>
      <c r="D2243" t="s">
        <v>5</v>
      </c>
      <c r="E2243" t="s">
        <v>196</v>
      </c>
      <c r="F2243">
        <v>18</v>
      </c>
      <c r="G2243" t="str">
        <f>VLOOKUP(Tabel1[[#This Row],[Gruppe]],Statistikkoder!$A$1:$C$158,2,FALSE)</f>
        <v xml:space="preserve">    KE Busrejsende                          </v>
      </c>
      <c r="H2243">
        <v>52</v>
      </c>
      <c r="I2243">
        <v>52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Passager</v>
      </c>
    </row>
    <row r="2244" spans="1:14" x14ac:dyDescent="0.2">
      <c r="A2244" t="s">
        <v>205</v>
      </c>
      <c r="B2244" s="1">
        <v>0.85416666666666663</v>
      </c>
      <c r="C2244" t="s">
        <v>6</v>
      </c>
      <c r="D2244" t="s">
        <v>5</v>
      </c>
      <c r="E2244" t="s">
        <v>196</v>
      </c>
      <c r="F2244">
        <v>20</v>
      </c>
      <c r="G2244" t="str">
        <f>VLOOKUP(Tabel1[[#This Row],[Gruppe]],Statistikkoder!$A$1:$C$158,2,FALSE)</f>
        <v>    Barn 12-15 år gående              </v>
      </c>
      <c r="H2244">
        <v>2</v>
      </c>
      <c r="I2244">
        <v>2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Passager</v>
      </c>
    </row>
    <row r="2245" spans="1:14" x14ac:dyDescent="0.2">
      <c r="A2245" t="s">
        <v>205</v>
      </c>
      <c r="B2245" s="1">
        <v>0.85416666666666663</v>
      </c>
      <c r="C2245" t="s">
        <v>6</v>
      </c>
      <c r="D2245" t="s">
        <v>5</v>
      </c>
      <c r="E2245" t="s">
        <v>196</v>
      </c>
      <c r="F2245">
        <v>30</v>
      </c>
      <c r="G2245" t="str">
        <f>VLOOKUP(Tabel1[[#This Row],[Gruppe]],Statistikkoder!$A$1:$C$158,2,FALSE)</f>
        <v>    Barn  0-11 år gående              </v>
      </c>
      <c r="H2245">
        <v>2</v>
      </c>
      <c r="I2245">
        <v>2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Passager</v>
      </c>
    </row>
    <row r="2246" spans="1:14" x14ac:dyDescent="0.2">
      <c r="A2246" t="s">
        <v>205</v>
      </c>
      <c r="B2246" s="1">
        <v>0.85416666666666663</v>
      </c>
      <c r="C2246" t="s">
        <v>6</v>
      </c>
      <c r="D2246" t="s">
        <v>5</v>
      </c>
      <c r="E2246" t="s">
        <v>196</v>
      </c>
      <c r="F2246">
        <v>40</v>
      </c>
      <c r="G2246" t="str">
        <f>VLOOKUP(Tabel1[[#This Row],[Gruppe]],Statistikkoder!$A$1:$C$158,2,FALSE)</f>
        <v>    Pensionist gående                </v>
      </c>
      <c r="H2246">
        <v>5</v>
      </c>
      <c r="I2246">
        <v>5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Passager</v>
      </c>
    </row>
    <row r="2247" spans="1:14" x14ac:dyDescent="0.2">
      <c r="A2247" t="s">
        <v>205</v>
      </c>
      <c r="B2247" s="1">
        <v>0.85416666666666663</v>
      </c>
      <c r="C2247" t="s">
        <v>6</v>
      </c>
      <c r="D2247" t="s">
        <v>5</v>
      </c>
      <c r="E2247" t="s">
        <v>196</v>
      </c>
      <c r="F2247">
        <v>110</v>
      </c>
      <c r="G2247" t="str">
        <f>VLOOKUP(Tabel1[[#This Row],[Gruppe]],Statistikkoder!$A$1:$C$158,2,FALSE)</f>
        <v>    Bil &lt; 1,95 m                            </v>
      </c>
      <c r="H2247">
        <v>158</v>
      </c>
      <c r="I2247">
        <v>380</v>
      </c>
      <c r="J2247">
        <v>809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205</v>
      </c>
      <c r="B2248" s="1">
        <v>0.85416666666666663</v>
      </c>
      <c r="C2248" t="s">
        <v>6</v>
      </c>
      <c r="D2248" t="s">
        <v>5</v>
      </c>
      <c r="E2248" t="s">
        <v>196</v>
      </c>
      <c r="F2248">
        <v>115</v>
      </c>
      <c r="G2248" t="str">
        <f>VLOOKUP(Tabel1[[#This Row],[Gruppe]],Statistikkoder!$A$1:$C$158,2,FALSE)</f>
        <v>    Bil &lt; 1,95 m med anhænger                </v>
      </c>
      <c r="H2248">
        <v>1</v>
      </c>
      <c r="I2248">
        <v>2</v>
      </c>
      <c r="J2248">
        <v>5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205</v>
      </c>
      <c r="B2249" s="1">
        <v>0.85416666666666663</v>
      </c>
      <c r="C2249" t="s">
        <v>6</v>
      </c>
      <c r="D2249" t="s">
        <v>5</v>
      </c>
      <c r="E2249" t="s">
        <v>196</v>
      </c>
      <c r="F2249">
        <v>120</v>
      </c>
      <c r="G2249" t="str">
        <f>VLOOKUP(Tabel1[[#This Row],[Gruppe]],Statistikkoder!$A$1:$C$158,2,FALSE)</f>
        <v>    Bil &gt; 1,95 m                            </v>
      </c>
      <c r="H2249">
        <v>12</v>
      </c>
      <c r="I2249">
        <v>23</v>
      </c>
      <c r="J2249">
        <v>72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Personbil</v>
      </c>
    </row>
    <row r="2250" spans="1:14" x14ac:dyDescent="0.2">
      <c r="A2250" t="s">
        <v>205</v>
      </c>
      <c r="B2250" s="1">
        <v>0.85416666666666663</v>
      </c>
      <c r="C2250" t="s">
        <v>6</v>
      </c>
      <c r="D2250" t="s">
        <v>5</v>
      </c>
      <c r="E2250" t="s">
        <v>196</v>
      </c>
      <c r="F2250">
        <v>125</v>
      </c>
      <c r="G2250" t="str">
        <f>VLOOKUP(Tabel1[[#This Row],[Gruppe]],Statistikkoder!$A$1:$C$158,2,FALSE)</f>
        <v>    Bil &gt; 1,95 m med anhænger                </v>
      </c>
      <c r="H2250">
        <v>2</v>
      </c>
      <c r="I2250">
        <v>5</v>
      </c>
      <c r="J2250">
        <v>10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Personbil</v>
      </c>
    </row>
    <row r="2251" spans="1:14" x14ac:dyDescent="0.2">
      <c r="A2251" t="s">
        <v>205</v>
      </c>
      <c r="B2251" s="1">
        <v>0.85416666666666663</v>
      </c>
      <c r="C2251" t="s">
        <v>6</v>
      </c>
      <c r="D2251" t="s">
        <v>5</v>
      </c>
      <c r="E2251" t="s">
        <v>196</v>
      </c>
      <c r="F2251">
        <v>130</v>
      </c>
      <c r="G2251" t="str">
        <f>VLOOKUP(Tabel1[[#This Row],[Gruppe]],Statistikkoder!$A$1:$C$158,2,FALSE)</f>
        <v>    Bil &lt; 1,95 m pensionist                  </v>
      </c>
      <c r="H2251">
        <v>13</v>
      </c>
      <c r="I2251">
        <v>22</v>
      </c>
      <c r="J2251">
        <v>78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Personbil</v>
      </c>
    </row>
    <row r="2252" spans="1:14" x14ac:dyDescent="0.2">
      <c r="A2252" t="s">
        <v>205</v>
      </c>
      <c r="B2252" s="1">
        <v>0.85416666666666663</v>
      </c>
      <c r="C2252" t="s">
        <v>6</v>
      </c>
      <c r="D2252" t="s">
        <v>5</v>
      </c>
      <c r="E2252" t="s">
        <v>196</v>
      </c>
      <c r="F2252">
        <v>145</v>
      </c>
      <c r="G2252" t="str">
        <f>VLOOKUP(Tabel1[[#This Row],[Gruppe]],Statistikkoder!$A$1:$C$158,2,FALSE)</f>
        <v>    Bil &gt; 1,95 m med anhænger pensionist  </v>
      </c>
      <c r="H2252">
        <v>1</v>
      </c>
      <c r="I2252">
        <v>2</v>
      </c>
      <c r="J2252">
        <v>14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Personbil</v>
      </c>
    </row>
    <row r="2253" spans="1:14" x14ac:dyDescent="0.2">
      <c r="A2253" t="s">
        <v>205</v>
      </c>
      <c r="B2253" s="1">
        <v>0.85416666666666663</v>
      </c>
      <c r="C2253" t="s">
        <v>6</v>
      </c>
      <c r="D2253" t="s">
        <v>5</v>
      </c>
      <c r="E2253" t="s">
        <v>196</v>
      </c>
      <c r="F2253">
        <v>150</v>
      </c>
      <c r="G2253" t="str">
        <f>VLOOKUP(Tabel1[[#This Row],[Gruppe]],Statistikkoder!$A$1:$C$158,2,FALSE)</f>
        <v>    Bil &lt; 2,95 m handicap                </v>
      </c>
      <c r="H2253">
        <v>1</v>
      </c>
      <c r="I2253">
        <v>2</v>
      </c>
      <c r="J2253">
        <v>6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Personbil</v>
      </c>
    </row>
    <row r="2254" spans="1:14" x14ac:dyDescent="0.2">
      <c r="A2254" t="s">
        <v>205</v>
      </c>
      <c r="B2254" s="1">
        <v>0.85416666666666663</v>
      </c>
      <c r="C2254" t="s">
        <v>6</v>
      </c>
      <c r="D2254" t="s">
        <v>5</v>
      </c>
      <c r="E2254" t="s">
        <v>196</v>
      </c>
      <c r="F2254">
        <v>320</v>
      </c>
      <c r="G2254" t="str">
        <f>VLOOKUP(Tabel1[[#This Row],[Gruppe]],Statistikkoder!$A$1:$C$158,2,FALSE)</f>
        <v>    Autocamper &lt; 12 meter                </v>
      </c>
      <c r="H2254">
        <v>1</v>
      </c>
      <c r="I2254">
        <v>2</v>
      </c>
      <c r="J2254">
        <v>10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Autocamper</v>
      </c>
    </row>
    <row r="2255" spans="1:14" x14ac:dyDescent="0.2">
      <c r="A2255" t="s">
        <v>205</v>
      </c>
      <c r="B2255" s="1">
        <v>0.85416666666666663</v>
      </c>
      <c r="C2255" t="s">
        <v>6</v>
      </c>
      <c r="D2255" t="s">
        <v>5</v>
      </c>
      <c r="E2255" t="s">
        <v>196</v>
      </c>
      <c r="F2255">
        <v>330</v>
      </c>
      <c r="G2255" t="str">
        <f>VLOOKUP(Tabel1[[#This Row],[Gruppe]],Statistikkoder!$A$1:$C$158,2,FALSE)</f>
        <v>    Autocamper &lt;  8 meter pensionist      </v>
      </c>
      <c r="H2255">
        <v>1</v>
      </c>
      <c r="I2255">
        <v>2</v>
      </c>
      <c r="J2255">
        <v>8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Autocamper</v>
      </c>
    </row>
    <row r="2256" spans="1:14" x14ac:dyDescent="0.2">
      <c r="A2256" t="s">
        <v>205</v>
      </c>
      <c r="B2256" s="1">
        <v>0.85416666666666663</v>
      </c>
      <c r="C2256" t="s">
        <v>6</v>
      </c>
      <c r="D2256" t="s">
        <v>5</v>
      </c>
      <c r="E2256" t="s">
        <v>196</v>
      </c>
      <c r="F2256">
        <v>410</v>
      </c>
      <c r="G2256" t="str">
        <f>VLOOKUP(Tabel1[[#This Row],[Gruppe]],Statistikkoder!$A$1:$C$158,2,FALSE)</f>
        <v>    MC                                    </v>
      </c>
      <c r="H2256">
        <v>1</v>
      </c>
      <c r="I2256">
        <v>1</v>
      </c>
      <c r="J2256">
        <v>2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MC/Knallert</v>
      </c>
    </row>
    <row r="2257" spans="1:14" x14ac:dyDescent="0.2">
      <c r="A2257" t="s">
        <v>205</v>
      </c>
      <c r="B2257" s="1">
        <v>0.85416666666666663</v>
      </c>
      <c r="C2257" t="s">
        <v>6</v>
      </c>
      <c r="D2257" t="s">
        <v>5</v>
      </c>
      <c r="E2257" t="s">
        <v>196</v>
      </c>
      <c r="F2257">
        <v>510</v>
      </c>
      <c r="G2257" t="str">
        <f>VLOOKUP(Tabel1[[#This Row],[Gruppe]],Statistikkoder!$A$1:$C$158,2,FALSE)</f>
        <v>    Cykel Voksen                            </v>
      </c>
      <c r="H2257">
        <v>5</v>
      </c>
      <c r="I2257">
        <v>0</v>
      </c>
      <c r="J2257">
        <v>5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Cykel</v>
      </c>
    </row>
    <row r="2258" spans="1:14" x14ac:dyDescent="0.2">
      <c r="A2258" t="s">
        <v>205</v>
      </c>
      <c r="B2258" s="1">
        <v>0.85416666666666663</v>
      </c>
      <c r="C2258" t="s">
        <v>6</v>
      </c>
      <c r="D2258" t="s">
        <v>5</v>
      </c>
      <c r="E2258" t="s">
        <v>196</v>
      </c>
      <c r="F2258">
        <v>530</v>
      </c>
      <c r="G2258" t="str">
        <f>VLOOKUP(Tabel1[[#This Row],[Gruppe]],Statistikkoder!$A$1:$C$158,2,FALSE)</f>
        <v>    Cykel Barn  0-11 år                      </v>
      </c>
      <c r="H2258">
        <v>1</v>
      </c>
      <c r="I2258">
        <v>0</v>
      </c>
      <c r="J2258">
        <v>1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Cykel</v>
      </c>
    </row>
    <row r="2259" spans="1:14" x14ac:dyDescent="0.2">
      <c r="A2259" t="s">
        <v>205</v>
      </c>
      <c r="B2259" s="1">
        <v>0.85416666666666663</v>
      </c>
      <c r="C2259" t="s">
        <v>6</v>
      </c>
      <c r="D2259" t="s">
        <v>5</v>
      </c>
      <c r="E2259" t="s">
        <v>196</v>
      </c>
      <c r="F2259">
        <v>540</v>
      </c>
      <c r="G2259" t="str">
        <f>VLOOKUP(Tabel1[[#This Row],[Gruppe]],Statistikkoder!$A$1:$C$158,2,FALSE)</f>
        <v>    Cykel m/anhænger Voksen                  </v>
      </c>
      <c r="H2259">
        <v>1</v>
      </c>
      <c r="I2259">
        <v>0</v>
      </c>
      <c r="J2259">
        <v>1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Cykel</v>
      </c>
    </row>
    <row r="2260" spans="1:14" x14ac:dyDescent="0.2">
      <c r="A2260" t="s">
        <v>205</v>
      </c>
      <c r="B2260" s="1">
        <v>0.85416666666666663</v>
      </c>
      <c r="C2260" t="s">
        <v>6</v>
      </c>
      <c r="D2260" t="s">
        <v>5</v>
      </c>
      <c r="E2260" t="s">
        <v>196</v>
      </c>
      <c r="F2260">
        <v>730</v>
      </c>
      <c r="G2260" t="str">
        <f>VLOOKUP(Tabel1[[#This Row],[Gruppe]],Statistikkoder!$A$1:$C$158,2,FALSE)</f>
        <v>    Sættevogn 17 m. max 40 tons            </v>
      </c>
      <c r="H2260">
        <v>3</v>
      </c>
      <c r="I2260">
        <v>3</v>
      </c>
      <c r="J2260">
        <v>54</v>
      </c>
      <c r="K2260">
        <f>IF(AND(Tabel1[[#This Row],[Gruppe]]&gt;=610,Tabel1[[#This Row],[Gruppe]]&lt;=765),Tabel1[[#This Row],[Dækmeter]],0)</f>
        <v>54</v>
      </c>
      <c r="L2260">
        <v>0</v>
      </c>
      <c r="M2260" t="s">
        <v>3</v>
      </c>
      <c r="N2260" t="str">
        <f>VLOOKUP($F2260,Statistikkoder!$A$2:$C$158,3,FALSE)</f>
        <v>Sættevogn</v>
      </c>
    </row>
    <row r="2261" spans="1:14" x14ac:dyDescent="0.2">
      <c r="A2261" t="s">
        <v>205</v>
      </c>
      <c r="B2261" s="1">
        <v>0.85416666666666663</v>
      </c>
      <c r="C2261" t="s">
        <v>6</v>
      </c>
      <c r="D2261" t="s">
        <v>5</v>
      </c>
      <c r="E2261" t="s">
        <v>196</v>
      </c>
      <c r="F2261">
        <v>750</v>
      </c>
      <c r="G2261" t="str">
        <f>VLOOKUP(Tabel1[[#This Row],[Gruppe]],Statistikkoder!$A$1:$C$158,2,FALSE)</f>
        <v>    Løstrailer m/håndtering 34 tons        </v>
      </c>
      <c r="H2261">
        <v>5</v>
      </c>
      <c r="I2261">
        <v>0</v>
      </c>
      <c r="J2261">
        <v>75</v>
      </c>
      <c r="K2261">
        <f>IF(AND(Tabel1[[#This Row],[Gruppe]]&gt;=610,Tabel1[[#This Row],[Gruppe]]&lt;=765),Tabel1[[#This Row],[Dækmeter]],0)</f>
        <v>75</v>
      </c>
      <c r="L2261">
        <v>0</v>
      </c>
      <c r="M2261" t="s">
        <v>3</v>
      </c>
      <c r="N2261" t="str">
        <f>VLOOKUP($F2261,Statistikkoder!$A$2:$C$158,3,FALSE)</f>
        <v>Løstrailer</v>
      </c>
    </row>
    <row r="2262" spans="1:14" x14ac:dyDescent="0.2">
      <c r="A2262" t="s">
        <v>205</v>
      </c>
      <c r="B2262" s="1">
        <v>0.85416666666666663</v>
      </c>
      <c r="C2262" t="s">
        <v>6</v>
      </c>
      <c r="D2262" t="s">
        <v>5</v>
      </c>
      <c r="E2262" t="s">
        <v>196</v>
      </c>
      <c r="F2262">
        <v>930</v>
      </c>
      <c r="G2262" t="str">
        <f>VLOOKUP(Tabel1[[#This Row],[Gruppe]],Statistikkoder!$A$1:$C$158,2,FALSE)</f>
        <v>    Pendler Gående Voksen                    </v>
      </c>
      <c r="H2262">
        <v>1</v>
      </c>
      <c r="I2262">
        <v>1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Passager</v>
      </c>
    </row>
    <row r="2263" spans="1:14" x14ac:dyDescent="0.2">
      <c r="A2263" t="s">
        <v>205</v>
      </c>
      <c r="B2263" s="1">
        <v>0.85416666666666663</v>
      </c>
      <c r="C2263" t="s">
        <v>6</v>
      </c>
      <c r="D2263" t="s">
        <v>5</v>
      </c>
      <c r="E2263" t="s">
        <v>196</v>
      </c>
      <c r="F2263">
        <v>940</v>
      </c>
      <c r="G2263" t="str">
        <f>VLOOKUP(Tabel1[[#This Row],[Gruppe]],Statistikkoder!$A$1:$C$158,2,FALSE)</f>
        <v>    Pendler Gående Værnepligtig                    </v>
      </c>
      <c r="H2263">
        <v>1</v>
      </c>
      <c r="I2263">
        <v>1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Passager</v>
      </c>
    </row>
    <row r="2264" spans="1:14" x14ac:dyDescent="0.2">
      <c r="A2264" t="s">
        <v>205</v>
      </c>
      <c r="B2264" s="1">
        <v>0.85416666666666663</v>
      </c>
      <c r="C2264" t="s">
        <v>6</v>
      </c>
      <c r="D2264" t="s">
        <v>5</v>
      </c>
      <c r="E2264" t="s">
        <v>196</v>
      </c>
      <c r="F2264">
        <v>945</v>
      </c>
      <c r="G2264" t="str">
        <f>VLOOKUP(Tabel1[[#This Row],[Gruppe]],Statistikkoder!$A$1:$C$158,2,FALSE)</f>
        <v xml:space="preserve">    Pendler Bil &lt; 1,95 m                            </v>
      </c>
      <c r="H2264">
        <v>6</v>
      </c>
      <c r="I2264">
        <v>10</v>
      </c>
      <c r="J2264">
        <v>35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Personbil</v>
      </c>
    </row>
    <row r="2265" spans="1:14" x14ac:dyDescent="0.2">
      <c r="A2265" t="s">
        <v>205</v>
      </c>
      <c r="B2265" s="1">
        <v>0.85416666666666663</v>
      </c>
      <c r="C2265" t="s">
        <v>6</v>
      </c>
      <c r="D2265" t="s">
        <v>5</v>
      </c>
      <c r="E2265" t="s">
        <v>196</v>
      </c>
      <c r="F2265">
        <v>996</v>
      </c>
      <c r="G2265" t="str">
        <f>VLOOKUP(Tabel1[[#This Row],[Gruppe]],Statistikkoder!$A$1:$C$158,2,FALSE)</f>
        <v>    Passager i køretøj                            </v>
      </c>
      <c r="H2265">
        <v>454</v>
      </c>
      <c r="I2265">
        <v>454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Passager</v>
      </c>
    </row>
    <row r="2266" spans="1:14" x14ac:dyDescent="0.2">
      <c r="A2266" t="s">
        <v>205</v>
      </c>
      <c r="B2266" s="1">
        <v>0.85416666666666663</v>
      </c>
      <c r="C2266" t="s">
        <v>6</v>
      </c>
      <c r="D2266" t="s">
        <v>5</v>
      </c>
      <c r="E2266" t="s">
        <v>196</v>
      </c>
      <c r="F2266">
        <v>997</v>
      </c>
      <c r="G2266" t="str">
        <f>VLOOKUP(Tabel1[[#This Row],[Gruppe]],Statistikkoder!$A$1:$C$158,2,FALSE)</f>
        <v>    Passager ekstra i bil                          </v>
      </c>
      <c r="H2266">
        <v>6</v>
      </c>
      <c r="I2266">
        <v>6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Passager</v>
      </c>
    </row>
    <row r="2267" spans="1:14" x14ac:dyDescent="0.2">
      <c r="A2267" t="s">
        <v>205</v>
      </c>
      <c r="B2267" s="1">
        <v>0.9375</v>
      </c>
      <c r="C2267" t="s">
        <v>7</v>
      </c>
      <c r="D2267" t="s">
        <v>8</v>
      </c>
      <c r="E2267" t="s">
        <v>196</v>
      </c>
      <c r="F2267">
        <v>10</v>
      </c>
      <c r="G2267" t="str">
        <f>VLOOKUP(Tabel1[[#This Row],[Gruppe]],Statistikkoder!$A$1:$C$158,2,FALSE)</f>
        <v>    Voksen gående                    </v>
      </c>
      <c r="H2267">
        <v>2</v>
      </c>
      <c r="I2267">
        <v>2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Passager</v>
      </c>
    </row>
    <row r="2268" spans="1:14" x14ac:dyDescent="0.2">
      <c r="A2268" t="s">
        <v>205</v>
      </c>
      <c r="B2268" s="1">
        <v>0.9375</v>
      </c>
      <c r="C2268" t="s">
        <v>7</v>
      </c>
      <c r="D2268" t="s">
        <v>8</v>
      </c>
      <c r="E2268" t="s">
        <v>196</v>
      </c>
      <c r="F2268">
        <v>14</v>
      </c>
      <c r="G2268" t="str">
        <f>VLOOKUP(Tabel1[[#This Row],[Gruppe]],Statistikkoder!$A$1:$C$158,2,FALSE)</f>
        <v xml:space="preserve">    DSB togrejsende                         </v>
      </c>
      <c r="H2268">
        <v>5</v>
      </c>
      <c r="I2268">
        <v>5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 x14ac:dyDescent="0.2">
      <c r="A2269" t="s">
        <v>205</v>
      </c>
      <c r="B2269" s="1">
        <v>0.9375</v>
      </c>
      <c r="C2269" t="s">
        <v>7</v>
      </c>
      <c r="D2269" t="s">
        <v>8</v>
      </c>
      <c r="E2269" t="s">
        <v>196</v>
      </c>
      <c r="F2269">
        <v>18</v>
      </c>
      <c r="G2269" t="str">
        <f>VLOOKUP(Tabel1[[#This Row],[Gruppe]],Statistikkoder!$A$1:$C$158,2,FALSE)</f>
        <v xml:space="preserve">    KE Busrejsende                          </v>
      </c>
      <c r="H2269">
        <v>57</v>
      </c>
      <c r="I2269">
        <v>57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 x14ac:dyDescent="0.2">
      <c r="A2270" t="s">
        <v>205</v>
      </c>
      <c r="B2270" s="1">
        <v>0.9375</v>
      </c>
      <c r="C2270" t="s">
        <v>7</v>
      </c>
      <c r="D2270" t="s">
        <v>8</v>
      </c>
      <c r="E2270" t="s">
        <v>196</v>
      </c>
      <c r="F2270">
        <v>40</v>
      </c>
      <c r="G2270" t="str">
        <f>VLOOKUP(Tabel1[[#This Row],[Gruppe]],Statistikkoder!$A$1:$C$158,2,FALSE)</f>
        <v>    Pensionist gående                </v>
      </c>
      <c r="H2270">
        <v>4</v>
      </c>
      <c r="I2270">
        <v>4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Passager</v>
      </c>
    </row>
    <row r="2271" spans="1:14" x14ac:dyDescent="0.2">
      <c r="A2271" t="s">
        <v>205</v>
      </c>
      <c r="B2271" s="1">
        <v>0.9375</v>
      </c>
      <c r="C2271" t="s">
        <v>7</v>
      </c>
      <c r="D2271" t="s">
        <v>8</v>
      </c>
      <c r="E2271" t="s">
        <v>196</v>
      </c>
      <c r="F2271">
        <v>110</v>
      </c>
      <c r="G2271" t="str">
        <f>VLOOKUP(Tabel1[[#This Row],[Gruppe]],Statistikkoder!$A$1:$C$158,2,FALSE)</f>
        <v>    Bil &lt; 1,95 m                            </v>
      </c>
      <c r="H2271">
        <v>63</v>
      </c>
      <c r="I2271">
        <v>137</v>
      </c>
      <c r="J2271">
        <v>317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 x14ac:dyDescent="0.2">
      <c r="A2272" t="s">
        <v>205</v>
      </c>
      <c r="B2272" s="1">
        <v>0.9375</v>
      </c>
      <c r="C2272" t="s">
        <v>7</v>
      </c>
      <c r="D2272" t="s">
        <v>8</v>
      </c>
      <c r="E2272" t="s">
        <v>196</v>
      </c>
      <c r="F2272">
        <v>120</v>
      </c>
      <c r="G2272" t="str">
        <f>VLOOKUP(Tabel1[[#This Row],[Gruppe]],Statistikkoder!$A$1:$C$158,2,FALSE)</f>
        <v>    Bil &gt; 1,95 m                            </v>
      </c>
      <c r="H2272">
        <v>2</v>
      </c>
      <c r="I2272">
        <v>3</v>
      </c>
      <c r="J2272">
        <v>12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 x14ac:dyDescent="0.2">
      <c r="A2273" t="s">
        <v>205</v>
      </c>
      <c r="B2273" s="1">
        <v>0.9375</v>
      </c>
      <c r="C2273" t="s">
        <v>7</v>
      </c>
      <c r="D2273" t="s">
        <v>8</v>
      </c>
      <c r="E2273" t="s">
        <v>196</v>
      </c>
      <c r="F2273">
        <v>125</v>
      </c>
      <c r="G2273" t="str">
        <f>VLOOKUP(Tabel1[[#This Row],[Gruppe]],Statistikkoder!$A$1:$C$158,2,FALSE)</f>
        <v>    Bil &gt; 1,95 m med anhænger                </v>
      </c>
      <c r="H2273">
        <v>3</v>
      </c>
      <c r="I2273">
        <v>8</v>
      </c>
      <c r="J2273">
        <v>15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Personbil</v>
      </c>
    </row>
    <row r="2274" spans="1:14" x14ac:dyDescent="0.2">
      <c r="A2274" t="s">
        <v>205</v>
      </c>
      <c r="B2274" s="1">
        <v>0.9375</v>
      </c>
      <c r="C2274" t="s">
        <v>7</v>
      </c>
      <c r="D2274" t="s">
        <v>8</v>
      </c>
      <c r="E2274" t="s">
        <v>196</v>
      </c>
      <c r="F2274">
        <v>130</v>
      </c>
      <c r="G2274" t="str">
        <f>VLOOKUP(Tabel1[[#This Row],[Gruppe]],Statistikkoder!$A$1:$C$158,2,FALSE)</f>
        <v>    Bil &lt; 1,95 m pensionist                  </v>
      </c>
      <c r="H2274">
        <v>12</v>
      </c>
      <c r="I2274">
        <v>19</v>
      </c>
      <c r="J2274">
        <v>72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Personbil</v>
      </c>
    </row>
    <row r="2275" spans="1:14" x14ac:dyDescent="0.2">
      <c r="A2275" t="s">
        <v>205</v>
      </c>
      <c r="B2275" s="1">
        <v>0.9375</v>
      </c>
      <c r="C2275" t="s">
        <v>7</v>
      </c>
      <c r="D2275" t="s">
        <v>8</v>
      </c>
      <c r="E2275" t="s">
        <v>196</v>
      </c>
      <c r="F2275">
        <v>150</v>
      </c>
      <c r="G2275" t="str">
        <f>VLOOKUP(Tabel1[[#This Row],[Gruppe]],Statistikkoder!$A$1:$C$158,2,FALSE)</f>
        <v>    Bil &lt; 2,95 m handicap                </v>
      </c>
      <c r="H2275">
        <v>2</v>
      </c>
      <c r="I2275">
        <v>4</v>
      </c>
      <c r="J2275">
        <v>12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Personbil</v>
      </c>
    </row>
    <row r="2276" spans="1:14" x14ac:dyDescent="0.2">
      <c r="A2276" t="s">
        <v>205</v>
      </c>
      <c r="B2276" s="1">
        <v>0.9375</v>
      </c>
      <c r="C2276" t="s">
        <v>7</v>
      </c>
      <c r="D2276" t="s">
        <v>8</v>
      </c>
      <c r="E2276" t="s">
        <v>196</v>
      </c>
      <c r="F2276">
        <v>310</v>
      </c>
      <c r="G2276" t="str">
        <f>VLOOKUP(Tabel1[[#This Row],[Gruppe]],Statistikkoder!$A$1:$C$158,2,FALSE)</f>
        <v>    Autocamper &lt;  8 meter                </v>
      </c>
      <c r="H2276">
        <v>4</v>
      </c>
      <c r="I2276">
        <v>9</v>
      </c>
      <c r="J2276">
        <v>32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Autocamper</v>
      </c>
    </row>
    <row r="2277" spans="1:14" x14ac:dyDescent="0.2">
      <c r="A2277" t="s">
        <v>205</v>
      </c>
      <c r="B2277" s="1">
        <v>0.9375</v>
      </c>
      <c r="C2277" t="s">
        <v>7</v>
      </c>
      <c r="D2277" t="s">
        <v>8</v>
      </c>
      <c r="E2277" t="s">
        <v>196</v>
      </c>
      <c r="F2277">
        <v>330</v>
      </c>
      <c r="G2277" t="str">
        <f>VLOOKUP(Tabel1[[#This Row],[Gruppe]],Statistikkoder!$A$1:$C$158,2,FALSE)</f>
        <v>    Autocamper &lt;  8 meter pensionist      </v>
      </c>
      <c r="H2277">
        <v>1</v>
      </c>
      <c r="I2277">
        <v>2</v>
      </c>
      <c r="J2277">
        <v>8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Autocamper</v>
      </c>
    </row>
    <row r="2278" spans="1:14" x14ac:dyDescent="0.2">
      <c r="A2278" t="s">
        <v>205</v>
      </c>
      <c r="B2278" s="1">
        <v>0.9375</v>
      </c>
      <c r="C2278" t="s">
        <v>7</v>
      </c>
      <c r="D2278" t="s">
        <v>8</v>
      </c>
      <c r="E2278" t="s">
        <v>196</v>
      </c>
      <c r="F2278">
        <v>720</v>
      </c>
      <c r="G2278" t="str">
        <f>VLOOKUP(Tabel1[[#This Row],[Gruppe]],Statistikkoder!$A$1:$C$158,2,FALSE)</f>
        <v>    Forvogn &gt; 10 meter incl. fører          </v>
      </c>
      <c r="H2278">
        <v>1</v>
      </c>
      <c r="I2278">
        <v>2</v>
      </c>
      <c r="J2278">
        <v>12</v>
      </c>
      <c r="K2278">
        <f>IF(AND(Tabel1[[#This Row],[Gruppe]]&gt;=610,Tabel1[[#This Row],[Gruppe]]&lt;=765),Tabel1[[#This Row],[Dækmeter]],0)</f>
        <v>12</v>
      </c>
      <c r="L2278">
        <v>0</v>
      </c>
      <c r="M2278" t="s">
        <v>3</v>
      </c>
      <c r="N2278" t="str">
        <f>VLOOKUP($F2278,Statistikkoder!$A$2:$C$158,3,FALSE)</f>
        <v>Forvogn</v>
      </c>
    </row>
    <row r="2279" spans="1:14" x14ac:dyDescent="0.2">
      <c r="A2279" t="s">
        <v>205</v>
      </c>
      <c r="B2279" s="1">
        <v>0.9375</v>
      </c>
      <c r="C2279" t="s">
        <v>7</v>
      </c>
      <c r="D2279" t="s">
        <v>8</v>
      </c>
      <c r="E2279" t="s">
        <v>196</v>
      </c>
      <c r="F2279">
        <v>750</v>
      </c>
      <c r="G2279" t="str">
        <f>VLOOKUP(Tabel1[[#This Row],[Gruppe]],Statistikkoder!$A$1:$C$158,2,FALSE)</f>
        <v>    Løstrailer m/håndtering 34 tons        </v>
      </c>
      <c r="H2279">
        <v>7</v>
      </c>
      <c r="I2279">
        <v>0</v>
      </c>
      <c r="J2279">
        <v>105</v>
      </c>
      <c r="K2279">
        <f>IF(AND(Tabel1[[#This Row],[Gruppe]]&gt;=610,Tabel1[[#This Row],[Gruppe]]&lt;=765),Tabel1[[#This Row],[Dækmeter]],0)</f>
        <v>105</v>
      </c>
      <c r="L2279">
        <v>0</v>
      </c>
      <c r="M2279" t="s">
        <v>3</v>
      </c>
      <c r="N2279" t="str">
        <f>VLOOKUP($F2279,Statistikkoder!$A$2:$C$158,3,FALSE)</f>
        <v>Løstrailer</v>
      </c>
    </row>
    <row r="2280" spans="1:14" x14ac:dyDescent="0.2">
      <c r="A2280" t="s">
        <v>205</v>
      </c>
      <c r="B2280" s="1">
        <v>0.9375</v>
      </c>
      <c r="C2280" t="s">
        <v>7</v>
      </c>
      <c r="D2280" t="s">
        <v>8</v>
      </c>
      <c r="E2280" t="s">
        <v>196</v>
      </c>
      <c r="F2280">
        <v>945</v>
      </c>
      <c r="G2280" t="str">
        <f>VLOOKUP(Tabel1[[#This Row],[Gruppe]],Statistikkoder!$A$1:$C$158,2,FALSE)</f>
        <v xml:space="preserve">    Pendler Bil &lt; 1,95 m                            </v>
      </c>
      <c r="H2280">
        <v>7</v>
      </c>
      <c r="I2280">
        <v>13</v>
      </c>
      <c r="J2280">
        <v>42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Personbil</v>
      </c>
    </row>
    <row r="2281" spans="1:14" x14ac:dyDescent="0.2">
      <c r="A2281" t="s">
        <v>205</v>
      </c>
      <c r="B2281" s="1">
        <v>0.9375</v>
      </c>
      <c r="C2281" t="s">
        <v>7</v>
      </c>
      <c r="D2281" t="s">
        <v>8</v>
      </c>
      <c r="E2281" t="s">
        <v>196</v>
      </c>
      <c r="F2281">
        <v>996</v>
      </c>
      <c r="G2281" t="str">
        <f>VLOOKUP(Tabel1[[#This Row],[Gruppe]],Statistikkoder!$A$1:$C$158,2,FALSE)</f>
        <v>    Passager i køretøj                            </v>
      </c>
      <c r="H2281">
        <v>197</v>
      </c>
      <c r="I2281">
        <v>197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205</v>
      </c>
      <c r="B2282" s="1">
        <v>0.9375</v>
      </c>
      <c r="C2282" t="s">
        <v>7</v>
      </c>
      <c r="D2282" t="s">
        <v>8</v>
      </c>
      <c r="E2282" t="s">
        <v>196</v>
      </c>
      <c r="F2282">
        <v>997</v>
      </c>
      <c r="G2282" t="str">
        <f>VLOOKUP(Tabel1[[#This Row],[Gruppe]],Statistikkoder!$A$1:$C$158,2,FALSE)</f>
        <v>    Passager ekstra i bil                          </v>
      </c>
      <c r="H2282">
        <v>4</v>
      </c>
      <c r="I2282">
        <v>4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206</v>
      </c>
      <c r="B2283" s="1">
        <v>2.0833333333333332E-2</v>
      </c>
      <c r="C2283" t="s">
        <v>0</v>
      </c>
      <c r="D2283" t="s">
        <v>1</v>
      </c>
      <c r="E2283" t="s">
        <v>2</v>
      </c>
      <c r="F2283">
        <v>10</v>
      </c>
      <c r="G2283" t="str">
        <f>VLOOKUP(Tabel1[[#This Row],[Gruppe]],Statistikkoder!$A$1:$C$158,2,FALSE)</f>
        <v>    Voksen gående                    </v>
      </c>
      <c r="H2283">
        <v>14</v>
      </c>
      <c r="I2283">
        <v>14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206</v>
      </c>
      <c r="B2284" s="1">
        <v>2.0833333333333332E-2</v>
      </c>
      <c r="C2284" t="s">
        <v>0</v>
      </c>
      <c r="D2284" t="s">
        <v>1</v>
      </c>
      <c r="E2284" t="s">
        <v>2</v>
      </c>
      <c r="F2284">
        <v>30</v>
      </c>
      <c r="G2284" t="str">
        <f>VLOOKUP(Tabel1[[#This Row],[Gruppe]],Statistikkoder!$A$1:$C$158,2,FALSE)</f>
        <v>    Barn  0-11 år gående              </v>
      </c>
      <c r="H2284">
        <v>1</v>
      </c>
      <c r="I2284">
        <v>1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206</v>
      </c>
      <c r="B2285" s="1">
        <v>2.0833333333333332E-2</v>
      </c>
      <c r="C2285" t="s">
        <v>0</v>
      </c>
      <c r="D2285" t="s">
        <v>1</v>
      </c>
      <c r="E2285" t="s">
        <v>2</v>
      </c>
      <c r="F2285">
        <v>40</v>
      </c>
      <c r="G2285" t="str">
        <f>VLOOKUP(Tabel1[[#This Row],[Gruppe]],Statistikkoder!$A$1:$C$158,2,FALSE)</f>
        <v>    Pensionist gående                </v>
      </c>
      <c r="H2285">
        <v>4</v>
      </c>
      <c r="I2285">
        <v>4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206</v>
      </c>
      <c r="B2286" s="1">
        <v>2.0833333333333332E-2</v>
      </c>
      <c r="C2286" t="s">
        <v>0</v>
      </c>
      <c r="D2286" t="s">
        <v>1</v>
      </c>
      <c r="E2286" t="s">
        <v>2</v>
      </c>
      <c r="F2286">
        <v>50</v>
      </c>
      <c r="G2286" t="str">
        <f>VLOOKUP(Tabel1[[#This Row],[Gruppe]],Statistikkoder!$A$1:$C$158,2,FALSE)</f>
        <v>    Handicap gående                  </v>
      </c>
      <c r="H2286">
        <v>3</v>
      </c>
      <c r="I2286">
        <v>3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Passager</v>
      </c>
    </row>
    <row r="2287" spans="1:14" x14ac:dyDescent="0.2">
      <c r="A2287" t="s">
        <v>206</v>
      </c>
      <c r="B2287" s="1">
        <v>2.0833333333333332E-2</v>
      </c>
      <c r="C2287" t="s">
        <v>0</v>
      </c>
      <c r="D2287" t="s">
        <v>1</v>
      </c>
      <c r="E2287" t="s">
        <v>2</v>
      </c>
      <c r="F2287">
        <v>101</v>
      </c>
      <c r="G2287" t="str">
        <f>VLOOKUP(Tabel1[[#This Row],[Gruppe]],Statistikkoder!$A$1:$C$158,2,FALSE)</f>
        <v>    Kahyt                            </v>
      </c>
      <c r="H2287">
        <v>12</v>
      </c>
      <c r="I2287">
        <v>0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Kahyt</v>
      </c>
    </row>
    <row r="2288" spans="1:14" x14ac:dyDescent="0.2">
      <c r="A2288" t="s">
        <v>206</v>
      </c>
      <c r="B2288" s="1">
        <v>2.0833333333333332E-2</v>
      </c>
      <c r="C2288" t="s">
        <v>0</v>
      </c>
      <c r="D2288" t="s">
        <v>1</v>
      </c>
      <c r="E2288" t="s">
        <v>2</v>
      </c>
      <c r="F2288">
        <v>105</v>
      </c>
      <c r="G2288" t="str">
        <f>VLOOKUP(Tabel1[[#This Row],[Gruppe]],Statistikkoder!$A$1:$C$158,2,FALSE)</f>
        <v>    Bil                              </v>
      </c>
      <c r="H2288">
        <v>21</v>
      </c>
      <c r="I2288">
        <v>45</v>
      </c>
      <c r="J2288">
        <v>105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 x14ac:dyDescent="0.2">
      <c r="A2289" t="s">
        <v>206</v>
      </c>
      <c r="B2289" s="1">
        <v>2.0833333333333332E-2</v>
      </c>
      <c r="C2289" t="s">
        <v>0</v>
      </c>
      <c r="D2289" t="s">
        <v>1</v>
      </c>
      <c r="E2289" t="s">
        <v>2</v>
      </c>
      <c r="F2289">
        <v>106</v>
      </c>
      <c r="G2289" t="str">
        <f>VLOOKUP(Tabel1[[#This Row],[Gruppe]],Statistikkoder!$A$1:$C$158,2,FALSE)</f>
        <v>    Bil Pensionist                  </v>
      </c>
      <c r="H2289">
        <v>5</v>
      </c>
      <c r="I2289">
        <v>8</v>
      </c>
      <c r="J2289">
        <v>25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 x14ac:dyDescent="0.2">
      <c r="A2290" t="s">
        <v>206</v>
      </c>
      <c r="B2290" s="1">
        <v>2.0833333333333332E-2</v>
      </c>
      <c r="C2290" t="s">
        <v>0</v>
      </c>
      <c r="D2290" t="s">
        <v>1</v>
      </c>
      <c r="E2290" t="s">
        <v>2</v>
      </c>
      <c r="F2290">
        <v>107</v>
      </c>
      <c r="G2290" t="str">
        <f>VLOOKUP(Tabel1[[#This Row],[Gruppe]],Statistikkoder!$A$1:$C$158,2,FALSE)</f>
        <v>    Bil Handicap                    </v>
      </c>
      <c r="H2290">
        <v>1</v>
      </c>
      <c r="I2290">
        <v>2</v>
      </c>
      <c r="J2290">
        <v>5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206</v>
      </c>
      <c r="B2291" s="1">
        <v>2.0833333333333332E-2</v>
      </c>
      <c r="C2291" t="s">
        <v>0</v>
      </c>
      <c r="D2291" t="s">
        <v>1</v>
      </c>
      <c r="E2291" t="s">
        <v>2</v>
      </c>
      <c r="F2291">
        <v>114</v>
      </c>
      <c r="G2291" t="str">
        <f>VLOOKUP(Tabel1[[#This Row],[Gruppe]],Statistikkoder!$A$1:$C$158,2,FALSE)</f>
        <v>    Bil Fribillet                            </v>
      </c>
      <c r="H2291">
        <v>1</v>
      </c>
      <c r="I2291">
        <v>2</v>
      </c>
      <c r="J2291">
        <v>5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 x14ac:dyDescent="0.2">
      <c r="A2292" t="s">
        <v>206</v>
      </c>
      <c r="B2292" s="1">
        <v>2.0833333333333332E-2</v>
      </c>
      <c r="C2292" t="s">
        <v>0</v>
      </c>
      <c r="D2292" t="s">
        <v>1</v>
      </c>
      <c r="E2292" t="s">
        <v>2</v>
      </c>
      <c r="F2292">
        <v>116</v>
      </c>
      <c r="G2292" t="str">
        <f>VLOOKUP(Tabel1[[#This Row],[Gruppe]],Statistikkoder!$A$1:$C$158,2,FALSE)</f>
        <v>    Bil med anhænger                        </v>
      </c>
      <c r="H2292">
        <v>3</v>
      </c>
      <c r="I2292">
        <v>8</v>
      </c>
      <c r="J2292">
        <v>15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206</v>
      </c>
      <c r="B2293" s="1">
        <v>2.0833333333333332E-2</v>
      </c>
      <c r="C2293" t="s">
        <v>0</v>
      </c>
      <c r="D2293" t="s">
        <v>1</v>
      </c>
      <c r="E2293" t="s">
        <v>2</v>
      </c>
      <c r="F2293">
        <v>310</v>
      </c>
      <c r="G2293" t="str">
        <f>VLOOKUP(Tabel1[[#This Row],[Gruppe]],Statistikkoder!$A$1:$C$158,2,FALSE)</f>
        <v>    Autocamper &lt;  8 meter                </v>
      </c>
      <c r="H2293">
        <v>1</v>
      </c>
      <c r="I2293">
        <v>5</v>
      </c>
      <c r="J2293">
        <v>8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Autocamper</v>
      </c>
    </row>
    <row r="2294" spans="1:14" x14ac:dyDescent="0.2">
      <c r="A2294" t="s">
        <v>206</v>
      </c>
      <c r="B2294" s="1">
        <v>2.0833333333333332E-2</v>
      </c>
      <c r="C2294" t="s">
        <v>0</v>
      </c>
      <c r="D2294" t="s">
        <v>1</v>
      </c>
      <c r="E2294" t="s">
        <v>2</v>
      </c>
      <c r="F2294">
        <v>410</v>
      </c>
      <c r="G2294" t="str">
        <f>VLOOKUP(Tabel1[[#This Row],[Gruppe]],Statistikkoder!$A$1:$C$158,2,FALSE)</f>
        <v>    MC                                    </v>
      </c>
      <c r="H2294">
        <v>2</v>
      </c>
      <c r="I2294">
        <v>2</v>
      </c>
      <c r="J2294">
        <v>4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MC/Knallert</v>
      </c>
    </row>
    <row r="2295" spans="1:14" x14ac:dyDescent="0.2">
      <c r="A2295" t="s">
        <v>206</v>
      </c>
      <c r="B2295" s="1">
        <v>2.0833333333333332E-2</v>
      </c>
      <c r="C2295" t="s">
        <v>0</v>
      </c>
      <c r="D2295" t="s">
        <v>1</v>
      </c>
      <c r="E2295" t="s">
        <v>2</v>
      </c>
      <c r="F2295">
        <v>510</v>
      </c>
      <c r="G2295" t="str">
        <f>VLOOKUP(Tabel1[[#This Row],[Gruppe]],Statistikkoder!$A$1:$C$158,2,FALSE)</f>
        <v>    Cykel Voksen                            </v>
      </c>
      <c r="H2295">
        <v>8</v>
      </c>
      <c r="I2295">
        <v>0</v>
      </c>
      <c r="J2295">
        <v>8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Cykel</v>
      </c>
    </row>
    <row r="2296" spans="1:14" x14ac:dyDescent="0.2">
      <c r="A2296" t="s">
        <v>206</v>
      </c>
      <c r="B2296" s="1">
        <v>2.0833333333333332E-2</v>
      </c>
      <c r="C2296" t="s">
        <v>0</v>
      </c>
      <c r="D2296" t="s">
        <v>1</v>
      </c>
      <c r="E2296" t="s">
        <v>2</v>
      </c>
      <c r="F2296">
        <v>710</v>
      </c>
      <c r="G2296" t="str">
        <f>VLOOKUP(Tabel1[[#This Row],[Gruppe]],Statistikkoder!$A$1:$C$158,2,FALSE)</f>
        <v>    Forvogn &lt; 10 meter incl. fører          </v>
      </c>
      <c r="H2296">
        <v>4</v>
      </c>
      <c r="I2296">
        <v>2</v>
      </c>
      <c r="J2296">
        <v>40</v>
      </c>
      <c r="K2296">
        <f>IF(AND(Tabel1[[#This Row],[Gruppe]]&gt;=610,Tabel1[[#This Row],[Gruppe]]&lt;=765),Tabel1[[#This Row],[Dækmeter]],0)</f>
        <v>40</v>
      </c>
      <c r="L2296">
        <v>267</v>
      </c>
      <c r="M2296">
        <v>2</v>
      </c>
      <c r="N2296" t="str">
        <f>VLOOKUP($F2296,Statistikkoder!$A$2:$C$158,3,FALSE)</f>
        <v>Forvogn</v>
      </c>
    </row>
    <row r="2297" spans="1:14" x14ac:dyDescent="0.2">
      <c r="A2297" t="s">
        <v>206</v>
      </c>
      <c r="B2297" s="1">
        <v>2.0833333333333332E-2</v>
      </c>
      <c r="C2297" t="s">
        <v>0</v>
      </c>
      <c r="D2297" t="s">
        <v>1</v>
      </c>
      <c r="E2297" t="s">
        <v>2</v>
      </c>
      <c r="F2297">
        <v>710</v>
      </c>
      <c r="G2297" t="str">
        <f>VLOOKUP(Tabel1[[#This Row],[Gruppe]],Statistikkoder!$A$1:$C$158,2,FALSE)</f>
        <v>    Forvogn &lt; 10 meter incl. fører          </v>
      </c>
      <c r="H2297">
        <v>0</v>
      </c>
      <c r="I2297">
        <v>0</v>
      </c>
      <c r="J2297">
        <v>0</v>
      </c>
      <c r="K2297">
        <f>IF(AND(Tabel1[[#This Row],[Gruppe]]&gt;=610,Tabel1[[#This Row],[Gruppe]]&lt;=765),Tabel1[[#This Row],[Dækmeter]],0)</f>
        <v>0</v>
      </c>
      <c r="L2297">
        <v>3</v>
      </c>
      <c r="M2297">
        <v>3</v>
      </c>
      <c r="N2297" t="str">
        <f>VLOOKUP($F2297,Statistikkoder!$A$2:$C$158,3,FALSE)</f>
        <v>Forvogn</v>
      </c>
    </row>
    <row r="2298" spans="1:14" x14ac:dyDescent="0.2">
      <c r="A2298" t="s">
        <v>206</v>
      </c>
      <c r="B2298" s="1">
        <v>2.0833333333333332E-2</v>
      </c>
      <c r="C2298" t="s">
        <v>0</v>
      </c>
      <c r="D2298" t="s">
        <v>1</v>
      </c>
      <c r="E2298" t="s">
        <v>2</v>
      </c>
      <c r="F2298">
        <v>710</v>
      </c>
      <c r="G2298" t="str">
        <f>VLOOKUP(Tabel1[[#This Row],[Gruppe]],Statistikkoder!$A$1:$C$158,2,FALSE)</f>
        <v>    Forvogn &lt; 10 meter incl. fører          </v>
      </c>
      <c r="H2298">
        <v>0</v>
      </c>
      <c r="I2298">
        <v>0</v>
      </c>
      <c r="J2298">
        <v>0</v>
      </c>
      <c r="K2298">
        <f>IF(AND(Tabel1[[#This Row],[Gruppe]]&gt;=610,Tabel1[[#This Row],[Gruppe]]&lt;=765),Tabel1[[#This Row],[Dækmeter]],0)</f>
        <v>0</v>
      </c>
      <c r="L2298">
        <v>26</v>
      </c>
      <c r="M2298">
        <v>8</v>
      </c>
      <c r="N2298" t="str">
        <f>VLOOKUP($F2298,Statistikkoder!$A$2:$C$158,3,FALSE)</f>
        <v>Forvogn</v>
      </c>
    </row>
    <row r="2299" spans="1:14" x14ac:dyDescent="0.2">
      <c r="A2299" t="s">
        <v>206</v>
      </c>
      <c r="B2299" s="1">
        <v>2.0833333333333332E-2</v>
      </c>
      <c r="C2299" t="s">
        <v>0</v>
      </c>
      <c r="D2299" t="s">
        <v>1</v>
      </c>
      <c r="E2299" t="s">
        <v>2</v>
      </c>
      <c r="F2299">
        <v>720</v>
      </c>
      <c r="G2299" t="str">
        <f>VLOOKUP(Tabel1[[#This Row],[Gruppe]],Statistikkoder!$A$1:$C$158,2,FALSE)</f>
        <v>    Forvogn &gt; 10 meter incl. fører          </v>
      </c>
      <c r="H2299">
        <v>11</v>
      </c>
      <c r="I2299">
        <v>0</v>
      </c>
      <c r="J2299">
        <v>132</v>
      </c>
      <c r="K2299">
        <f>IF(AND(Tabel1[[#This Row],[Gruppe]]&gt;=610,Tabel1[[#This Row],[Gruppe]]&lt;=765),Tabel1[[#This Row],[Dækmeter]],0)</f>
        <v>132</v>
      </c>
      <c r="L2299">
        <v>0</v>
      </c>
      <c r="M2299" t="s">
        <v>3</v>
      </c>
      <c r="N2299" t="str">
        <f>VLOOKUP($F2299,Statistikkoder!$A$2:$C$158,3,FALSE)</f>
        <v>Forvogn</v>
      </c>
    </row>
    <row r="2300" spans="1:14" x14ac:dyDescent="0.2">
      <c r="A2300" t="s">
        <v>206</v>
      </c>
      <c r="B2300" s="1">
        <v>2.0833333333333332E-2</v>
      </c>
      <c r="C2300" t="s">
        <v>0</v>
      </c>
      <c r="D2300" t="s">
        <v>1</v>
      </c>
      <c r="E2300" t="s">
        <v>2</v>
      </c>
      <c r="F2300">
        <v>730</v>
      </c>
      <c r="G2300" t="str">
        <f>VLOOKUP(Tabel1[[#This Row],[Gruppe]],Statistikkoder!$A$1:$C$158,2,FALSE)</f>
        <v>    Sættevogn 17 m. max 40 tons            </v>
      </c>
      <c r="H2300">
        <v>1</v>
      </c>
      <c r="I2300">
        <v>1</v>
      </c>
      <c r="J2300">
        <v>18</v>
      </c>
      <c r="K2300">
        <f>IF(AND(Tabel1[[#This Row],[Gruppe]]&gt;=610,Tabel1[[#This Row],[Gruppe]]&lt;=765),Tabel1[[#This Row],[Dækmeter]],0)</f>
        <v>18</v>
      </c>
      <c r="L2300">
        <v>0</v>
      </c>
      <c r="M2300" t="s">
        <v>3</v>
      </c>
      <c r="N2300" t="str">
        <f>VLOOKUP($F2300,Statistikkoder!$A$2:$C$158,3,FALSE)</f>
        <v>Sættevogn</v>
      </c>
    </row>
    <row r="2301" spans="1:14" x14ac:dyDescent="0.2">
      <c r="A2301" t="s">
        <v>206</v>
      </c>
      <c r="B2301" s="1">
        <v>2.0833333333333332E-2</v>
      </c>
      <c r="C2301" t="s">
        <v>0</v>
      </c>
      <c r="D2301" t="s">
        <v>1</v>
      </c>
      <c r="E2301" t="s">
        <v>2</v>
      </c>
      <c r="F2301">
        <v>750</v>
      </c>
      <c r="G2301" t="str">
        <f>VLOOKUP(Tabel1[[#This Row],[Gruppe]],Statistikkoder!$A$1:$C$158,2,FALSE)</f>
        <v>    Løstrailer m/håndtering 34 tons        </v>
      </c>
      <c r="H2301">
        <v>44</v>
      </c>
      <c r="I2301">
        <v>0</v>
      </c>
      <c r="J2301">
        <v>653</v>
      </c>
      <c r="K2301">
        <f>IF(AND(Tabel1[[#This Row],[Gruppe]]&gt;=610,Tabel1[[#This Row],[Gruppe]]&lt;=765),Tabel1[[#This Row],[Dækmeter]],0)</f>
        <v>653</v>
      </c>
      <c r="L2301">
        <v>323</v>
      </c>
      <c r="M2301">
        <v>2</v>
      </c>
      <c r="N2301" t="str">
        <f>VLOOKUP($F2301,Statistikkoder!$A$2:$C$158,3,FALSE)</f>
        <v>Løstrailer</v>
      </c>
    </row>
    <row r="2302" spans="1:14" x14ac:dyDescent="0.2">
      <c r="A2302" t="s">
        <v>206</v>
      </c>
      <c r="B2302" s="1">
        <v>2.0833333333333332E-2</v>
      </c>
      <c r="C2302" t="s">
        <v>0</v>
      </c>
      <c r="D2302" t="s">
        <v>1</v>
      </c>
      <c r="E2302" t="s">
        <v>2</v>
      </c>
      <c r="F2302">
        <v>750</v>
      </c>
      <c r="G2302" t="str">
        <f>VLOOKUP(Tabel1[[#This Row],[Gruppe]],Statistikkoder!$A$1:$C$158,2,FALSE)</f>
        <v>    Løstrailer m/håndtering 34 tons        </v>
      </c>
      <c r="H2302">
        <v>0</v>
      </c>
      <c r="I2302">
        <v>0</v>
      </c>
      <c r="J2302">
        <v>0</v>
      </c>
      <c r="K2302">
        <f>IF(AND(Tabel1[[#This Row],[Gruppe]]&gt;=610,Tabel1[[#This Row],[Gruppe]]&lt;=765),Tabel1[[#This Row],[Dækmeter]],0)</f>
        <v>0</v>
      </c>
      <c r="L2302">
        <v>108</v>
      </c>
      <c r="M2302">
        <v>3</v>
      </c>
      <c r="N2302" t="str">
        <f>VLOOKUP($F2302,Statistikkoder!$A$2:$C$158,3,FALSE)</f>
        <v>Løstrailer</v>
      </c>
    </row>
    <row r="2303" spans="1:14" x14ac:dyDescent="0.2">
      <c r="A2303" t="s">
        <v>206</v>
      </c>
      <c r="B2303" s="1">
        <v>2.0833333333333332E-2</v>
      </c>
      <c r="C2303" t="s">
        <v>0</v>
      </c>
      <c r="D2303" t="s">
        <v>1</v>
      </c>
      <c r="E2303" t="s">
        <v>2</v>
      </c>
      <c r="F2303">
        <v>750</v>
      </c>
      <c r="G2303" t="str">
        <f>VLOOKUP(Tabel1[[#This Row],[Gruppe]],Statistikkoder!$A$1:$C$158,2,FALSE)</f>
        <v>    Løstrailer m/håndtering 34 tons        </v>
      </c>
      <c r="H2303">
        <v>0</v>
      </c>
      <c r="I2303">
        <v>0</v>
      </c>
      <c r="J2303">
        <v>0</v>
      </c>
      <c r="K2303">
        <f>IF(AND(Tabel1[[#This Row],[Gruppe]]&gt;=610,Tabel1[[#This Row],[Gruppe]]&lt;=765),Tabel1[[#This Row],[Dækmeter]],0)</f>
        <v>0</v>
      </c>
      <c r="L2303">
        <v>2</v>
      </c>
      <c r="M2303">
        <v>4</v>
      </c>
      <c r="N2303" t="str">
        <f>VLOOKUP($F2303,Statistikkoder!$A$2:$C$158,3,FALSE)</f>
        <v>Løstrailer</v>
      </c>
    </row>
    <row r="2304" spans="1:14" x14ac:dyDescent="0.2">
      <c r="A2304" t="s">
        <v>206</v>
      </c>
      <c r="B2304" s="1">
        <v>2.0833333333333332E-2</v>
      </c>
      <c r="C2304" t="s">
        <v>0</v>
      </c>
      <c r="D2304" t="s">
        <v>1</v>
      </c>
      <c r="E2304" t="s">
        <v>2</v>
      </c>
      <c r="F2304">
        <v>750</v>
      </c>
      <c r="G2304" t="str">
        <f>VLOOKUP(Tabel1[[#This Row],[Gruppe]],Statistikkoder!$A$1:$C$158,2,FALSE)</f>
        <v>    Løstrailer m/håndtering 34 tons        </v>
      </c>
      <c r="H2304">
        <v>0</v>
      </c>
      <c r="I2304">
        <v>0</v>
      </c>
      <c r="J2304">
        <v>0</v>
      </c>
      <c r="K2304">
        <f>IF(AND(Tabel1[[#This Row],[Gruppe]]&gt;=610,Tabel1[[#This Row],[Gruppe]]&lt;=765),Tabel1[[#This Row],[Dækmeter]],0)</f>
        <v>0</v>
      </c>
      <c r="L2304">
        <v>3</v>
      </c>
      <c r="M2304">
        <v>5</v>
      </c>
      <c r="N2304" t="str">
        <f>VLOOKUP($F2304,Statistikkoder!$A$2:$C$158,3,FALSE)</f>
        <v>Løstrailer</v>
      </c>
    </row>
    <row r="2305" spans="1:14" x14ac:dyDescent="0.2">
      <c r="A2305" t="s">
        <v>206</v>
      </c>
      <c r="B2305" s="1">
        <v>2.0833333333333332E-2</v>
      </c>
      <c r="C2305" t="s">
        <v>0</v>
      </c>
      <c r="D2305" t="s">
        <v>1</v>
      </c>
      <c r="E2305" t="s">
        <v>2</v>
      </c>
      <c r="F2305">
        <v>750</v>
      </c>
      <c r="G2305" t="str">
        <f>VLOOKUP(Tabel1[[#This Row],[Gruppe]],Statistikkoder!$A$1:$C$158,2,FALSE)</f>
        <v>    Løstrailer m/håndtering 34 tons        </v>
      </c>
      <c r="H2305">
        <v>1</v>
      </c>
      <c r="I2305">
        <v>0</v>
      </c>
      <c r="J2305">
        <v>15</v>
      </c>
      <c r="K2305">
        <f>IF(AND(Tabel1[[#This Row],[Gruppe]]&gt;=610,Tabel1[[#This Row],[Gruppe]]&lt;=765),Tabel1[[#This Row],[Dækmeter]],0)</f>
        <v>15</v>
      </c>
      <c r="L2305">
        <v>98</v>
      </c>
      <c r="M2305">
        <v>8</v>
      </c>
      <c r="N2305" t="str">
        <f>VLOOKUP($F2305,Statistikkoder!$A$2:$C$158,3,FALSE)</f>
        <v>Løstrailer</v>
      </c>
    </row>
    <row r="2306" spans="1:14" x14ac:dyDescent="0.2">
      <c r="A2306" t="s">
        <v>206</v>
      </c>
      <c r="B2306" s="1">
        <v>2.0833333333333332E-2</v>
      </c>
      <c r="C2306" t="s">
        <v>0</v>
      </c>
      <c r="D2306" t="s">
        <v>1</v>
      </c>
      <c r="E2306" t="s">
        <v>2</v>
      </c>
      <c r="F2306">
        <v>750</v>
      </c>
      <c r="G2306" t="str">
        <f>VLOOKUP(Tabel1[[#This Row],[Gruppe]],Statistikkoder!$A$1:$C$158,2,FALSE)</f>
        <v>    Løstrailer m/håndtering 34 tons        </v>
      </c>
      <c r="H2306">
        <v>0</v>
      </c>
      <c r="I2306">
        <v>0</v>
      </c>
      <c r="J2306">
        <v>0</v>
      </c>
      <c r="K2306">
        <f>IF(AND(Tabel1[[#This Row],[Gruppe]]&gt;=610,Tabel1[[#This Row],[Gruppe]]&lt;=765),Tabel1[[#This Row],[Dækmeter]],0)</f>
        <v>0</v>
      </c>
      <c r="L2306">
        <v>25</v>
      </c>
      <c r="M2306">
        <v>9</v>
      </c>
      <c r="N2306" t="str">
        <f>VLOOKUP($F2306,Statistikkoder!$A$2:$C$158,3,FALSE)</f>
        <v>Løstrailer</v>
      </c>
    </row>
    <row r="2307" spans="1:14" x14ac:dyDescent="0.2">
      <c r="A2307" t="s">
        <v>206</v>
      </c>
      <c r="B2307" s="1">
        <v>2.0833333333333332E-2</v>
      </c>
      <c r="C2307" t="s">
        <v>0</v>
      </c>
      <c r="D2307" t="s">
        <v>1</v>
      </c>
      <c r="E2307" t="s">
        <v>2</v>
      </c>
      <c r="F2307">
        <v>760</v>
      </c>
      <c r="G2307" t="str">
        <f>VLOOKUP(Tabel1[[#This Row],[Gruppe]],Statistikkoder!$A$1:$C$158,2,FALSE)</f>
        <v>    Løstrailer m/håndtering 34 tons, Haste  </v>
      </c>
      <c r="H2307">
        <v>19</v>
      </c>
      <c r="I2307">
        <v>0</v>
      </c>
      <c r="J2307">
        <v>285</v>
      </c>
      <c r="K2307">
        <f>IF(AND(Tabel1[[#This Row],[Gruppe]]&gt;=610,Tabel1[[#This Row],[Gruppe]]&lt;=765),Tabel1[[#This Row],[Dækmeter]],0)</f>
        <v>285</v>
      </c>
      <c r="L2307">
        <v>39</v>
      </c>
      <c r="M2307">
        <v>2</v>
      </c>
      <c r="N2307" t="str">
        <f>VLOOKUP($F2307,Statistikkoder!$A$2:$C$158,3,FALSE)</f>
        <v>Løstrailer</v>
      </c>
    </row>
    <row r="2308" spans="1:14" x14ac:dyDescent="0.2">
      <c r="A2308" t="s">
        <v>206</v>
      </c>
      <c r="B2308" s="1">
        <v>2.0833333333333332E-2</v>
      </c>
      <c r="C2308" t="s">
        <v>0</v>
      </c>
      <c r="D2308" t="s">
        <v>1</v>
      </c>
      <c r="E2308" t="s">
        <v>2</v>
      </c>
      <c r="F2308">
        <v>760</v>
      </c>
      <c r="G2308" t="str">
        <f>VLOOKUP(Tabel1[[#This Row],[Gruppe]],Statistikkoder!$A$1:$C$158,2,FALSE)</f>
        <v>    Løstrailer m/håndtering 34 tons, Haste  </v>
      </c>
      <c r="H2308">
        <v>1</v>
      </c>
      <c r="I2308">
        <v>0</v>
      </c>
      <c r="J2308">
        <v>15</v>
      </c>
      <c r="K2308">
        <f>IF(AND(Tabel1[[#This Row],[Gruppe]]&gt;=610,Tabel1[[#This Row],[Gruppe]]&lt;=765),Tabel1[[#This Row],[Dækmeter]],0)</f>
        <v>15</v>
      </c>
      <c r="L2308">
        <v>6</v>
      </c>
      <c r="M2308">
        <v>3</v>
      </c>
      <c r="N2308" t="str">
        <f>VLOOKUP($F2308,Statistikkoder!$A$2:$C$158,3,FALSE)</f>
        <v>Løstrailer</v>
      </c>
    </row>
    <row r="2309" spans="1:14" x14ac:dyDescent="0.2">
      <c r="A2309" t="s">
        <v>206</v>
      </c>
      <c r="B2309" s="1">
        <v>2.0833333333333332E-2</v>
      </c>
      <c r="C2309" t="s">
        <v>0</v>
      </c>
      <c r="D2309" t="s">
        <v>1</v>
      </c>
      <c r="E2309" t="s">
        <v>2</v>
      </c>
      <c r="F2309">
        <v>760</v>
      </c>
      <c r="G2309" t="str">
        <f>VLOOKUP(Tabel1[[#This Row],[Gruppe]],Statistikkoder!$A$1:$C$158,2,FALSE)</f>
        <v>    Løstrailer m/håndtering 34 tons, Haste  </v>
      </c>
      <c r="H2309">
        <v>0</v>
      </c>
      <c r="I2309">
        <v>0</v>
      </c>
      <c r="J2309">
        <v>0</v>
      </c>
      <c r="K2309">
        <f>IF(AND(Tabel1[[#This Row],[Gruppe]]&gt;=610,Tabel1[[#This Row],[Gruppe]]&lt;=765),Tabel1[[#This Row],[Dækmeter]],0)</f>
        <v>0</v>
      </c>
      <c r="L2309">
        <v>45</v>
      </c>
      <c r="M2309">
        <v>8</v>
      </c>
      <c r="N2309" t="str">
        <f>VLOOKUP($F2309,Statistikkoder!$A$2:$C$158,3,FALSE)</f>
        <v>Løstrailer</v>
      </c>
    </row>
    <row r="2310" spans="1:14" x14ac:dyDescent="0.2">
      <c r="A2310" t="s">
        <v>206</v>
      </c>
      <c r="B2310" s="1">
        <v>2.0833333333333332E-2</v>
      </c>
      <c r="C2310" t="s">
        <v>0</v>
      </c>
      <c r="D2310" t="s">
        <v>1</v>
      </c>
      <c r="E2310" t="s">
        <v>2</v>
      </c>
      <c r="F2310">
        <v>760</v>
      </c>
      <c r="G2310" t="str">
        <f>VLOOKUP(Tabel1[[#This Row],[Gruppe]],Statistikkoder!$A$1:$C$158,2,FALSE)</f>
        <v>    Løstrailer m/håndtering 34 tons, Haste  </v>
      </c>
      <c r="H2310">
        <v>0</v>
      </c>
      <c r="I2310">
        <v>0</v>
      </c>
      <c r="J2310">
        <v>0</v>
      </c>
      <c r="K2310">
        <f>IF(AND(Tabel1[[#This Row],[Gruppe]]&gt;=610,Tabel1[[#This Row],[Gruppe]]&lt;=765),Tabel1[[#This Row],[Dækmeter]],0)</f>
        <v>0</v>
      </c>
      <c r="L2310">
        <v>8</v>
      </c>
      <c r="M2310">
        <v>9</v>
      </c>
      <c r="N2310" t="str">
        <f>VLOOKUP($F2310,Statistikkoder!$A$2:$C$158,3,FALSE)</f>
        <v>Løstrailer</v>
      </c>
    </row>
    <row r="2311" spans="1:14" x14ac:dyDescent="0.2">
      <c r="A2311" t="s">
        <v>206</v>
      </c>
      <c r="B2311" s="1">
        <v>2.0833333333333332E-2</v>
      </c>
      <c r="C2311" t="s">
        <v>0</v>
      </c>
      <c r="D2311" t="s">
        <v>1</v>
      </c>
      <c r="E2311" t="s">
        <v>2</v>
      </c>
      <c r="F2311">
        <v>950</v>
      </c>
      <c r="G2311" t="str">
        <f>VLOOKUP(Tabel1[[#This Row],[Gruppe]],Statistikkoder!$A$1:$C$158,2,FALSE)</f>
        <v>    Pendler Bil &gt; 1,95 m                            </v>
      </c>
      <c r="H2311">
        <v>1</v>
      </c>
      <c r="I2311">
        <v>1</v>
      </c>
      <c r="J2311">
        <v>5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Personbil</v>
      </c>
    </row>
    <row r="2312" spans="1:14" x14ac:dyDescent="0.2">
      <c r="A2312" t="s">
        <v>206</v>
      </c>
      <c r="B2312" s="1">
        <v>2.0833333333333332E-2</v>
      </c>
      <c r="C2312" t="s">
        <v>0</v>
      </c>
      <c r="D2312" t="s">
        <v>1</v>
      </c>
      <c r="E2312" t="s">
        <v>2</v>
      </c>
      <c r="F2312">
        <v>996</v>
      </c>
      <c r="G2312" t="str">
        <f>VLOOKUP(Tabel1[[#This Row],[Gruppe]],Statistikkoder!$A$1:$C$158,2,FALSE)</f>
        <v>    Passager i køretøj                            </v>
      </c>
      <c r="H2312">
        <v>76</v>
      </c>
      <c r="I2312">
        <v>76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Passager</v>
      </c>
    </row>
    <row r="2313" spans="1:14" x14ac:dyDescent="0.2">
      <c r="A2313" t="s">
        <v>206</v>
      </c>
      <c r="B2313" s="1">
        <v>2.0833333333333332E-2</v>
      </c>
      <c r="C2313" t="s">
        <v>0</v>
      </c>
      <c r="D2313" t="s">
        <v>1</v>
      </c>
      <c r="E2313" t="s">
        <v>2</v>
      </c>
      <c r="F2313">
        <v>997</v>
      </c>
      <c r="G2313" t="str">
        <f>VLOOKUP(Tabel1[[#This Row],[Gruppe]],Statistikkoder!$A$1:$C$158,2,FALSE)</f>
        <v>    Passager ekstra i bil                          </v>
      </c>
      <c r="H2313">
        <v>3</v>
      </c>
      <c r="I2313">
        <v>3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Passager</v>
      </c>
    </row>
    <row r="2314" spans="1:14" x14ac:dyDescent="0.2">
      <c r="A2314" t="s">
        <v>206</v>
      </c>
      <c r="B2314" s="1">
        <v>0.27083333333333331</v>
      </c>
      <c r="C2314" t="s">
        <v>6</v>
      </c>
      <c r="D2314" t="s">
        <v>5</v>
      </c>
      <c r="E2314" t="s">
        <v>196</v>
      </c>
      <c r="F2314">
        <v>10</v>
      </c>
      <c r="G2314" t="str">
        <f>VLOOKUP(Tabel1[[#This Row],[Gruppe]],Statistikkoder!$A$1:$C$158,2,FALSE)</f>
        <v>    Voksen gående                    </v>
      </c>
      <c r="H2314">
        <v>5</v>
      </c>
      <c r="I2314">
        <v>5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Passager</v>
      </c>
    </row>
    <row r="2315" spans="1:14" x14ac:dyDescent="0.2">
      <c r="A2315" t="s">
        <v>206</v>
      </c>
      <c r="B2315" s="1">
        <v>0.27083333333333331</v>
      </c>
      <c r="C2315" t="s">
        <v>6</v>
      </c>
      <c r="D2315" t="s">
        <v>5</v>
      </c>
      <c r="E2315" t="s">
        <v>196</v>
      </c>
      <c r="F2315">
        <v>14</v>
      </c>
      <c r="G2315" t="str">
        <f>VLOOKUP(Tabel1[[#This Row],[Gruppe]],Statistikkoder!$A$1:$C$158,2,FALSE)</f>
        <v xml:space="preserve">    DSB togrejsende                         </v>
      </c>
      <c r="H2315">
        <v>5</v>
      </c>
      <c r="I2315">
        <v>5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Passager</v>
      </c>
    </row>
    <row r="2316" spans="1:14" x14ac:dyDescent="0.2">
      <c r="A2316" t="s">
        <v>206</v>
      </c>
      <c r="B2316" s="1">
        <v>0.27083333333333331</v>
      </c>
      <c r="C2316" t="s">
        <v>6</v>
      </c>
      <c r="D2316" t="s">
        <v>5</v>
      </c>
      <c r="E2316" t="s">
        <v>196</v>
      </c>
      <c r="F2316">
        <v>20</v>
      </c>
      <c r="G2316" t="str">
        <f>VLOOKUP(Tabel1[[#This Row],[Gruppe]],Statistikkoder!$A$1:$C$158,2,FALSE)</f>
        <v>    Barn 12-15 år gående              </v>
      </c>
      <c r="H2316">
        <v>12</v>
      </c>
      <c r="I2316">
        <v>12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Passager</v>
      </c>
    </row>
    <row r="2317" spans="1:14" x14ac:dyDescent="0.2">
      <c r="A2317" t="s">
        <v>206</v>
      </c>
      <c r="B2317" s="1">
        <v>0.27083333333333331</v>
      </c>
      <c r="C2317" t="s">
        <v>6</v>
      </c>
      <c r="D2317" t="s">
        <v>5</v>
      </c>
      <c r="E2317" t="s">
        <v>196</v>
      </c>
      <c r="F2317">
        <v>31</v>
      </c>
      <c r="G2317" t="str">
        <f>VLOOKUP(Tabel1[[#This Row],[Gruppe]],Statistikkoder!$A$1:$C$158,2,FALSE)</f>
        <v>    Barn  0-3 år gående              </v>
      </c>
      <c r="H2317">
        <v>1</v>
      </c>
      <c r="I2317">
        <v>1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Passager</v>
      </c>
    </row>
    <row r="2318" spans="1:14" x14ac:dyDescent="0.2">
      <c r="A2318" t="s">
        <v>206</v>
      </c>
      <c r="B2318" s="1">
        <v>0.27083333333333331</v>
      </c>
      <c r="C2318" t="s">
        <v>6</v>
      </c>
      <c r="D2318" t="s">
        <v>5</v>
      </c>
      <c r="E2318" t="s">
        <v>196</v>
      </c>
      <c r="F2318">
        <v>40</v>
      </c>
      <c r="G2318" t="str">
        <f>VLOOKUP(Tabel1[[#This Row],[Gruppe]],Statistikkoder!$A$1:$C$158,2,FALSE)</f>
        <v>    Pensionist gående                </v>
      </c>
      <c r="H2318">
        <v>1</v>
      </c>
      <c r="I2318">
        <v>1</v>
      </c>
      <c r="J2318">
        <v>0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Passager</v>
      </c>
    </row>
    <row r="2319" spans="1:14" x14ac:dyDescent="0.2">
      <c r="A2319" t="s">
        <v>206</v>
      </c>
      <c r="B2319" s="1">
        <v>0.27083333333333331</v>
      </c>
      <c r="C2319" t="s">
        <v>6</v>
      </c>
      <c r="D2319" t="s">
        <v>5</v>
      </c>
      <c r="E2319" t="s">
        <v>196</v>
      </c>
      <c r="F2319">
        <v>110</v>
      </c>
      <c r="G2319" t="str">
        <f>VLOOKUP(Tabel1[[#This Row],[Gruppe]],Statistikkoder!$A$1:$C$158,2,FALSE)</f>
        <v>    Bil &lt; 1,95 m                            </v>
      </c>
      <c r="H2319">
        <v>79</v>
      </c>
      <c r="I2319">
        <v>184</v>
      </c>
      <c r="J2319">
        <v>400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Personbil</v>
      </c>
    </row>
    <row r="2320" spans="1:14" x14ac:dyDescent="0.2">
      <c r="A2320" t="s">
        <v>206</v>
      </c>
      <c r="B2320" s="1">
        <v>0.27083333333333331</v>
      </c>
      <c r="C2320" t="s">
        <v>6</v>
      </c>
      <c r="D2320" t="s">
        <v>5</v>
      </c>
      <c r="E2320" t="s">
        <v>196</v>
      </c>
      <c r="F2320">
        <v>114</v>
      </c>
      <c r="G2320" t="str">
        <f>VLOOKUP(Tabel1[[#This Row],[Gruppe]],Statistikkoder!$A$1:$C$158,2,FALSE)</f>
        <v>    Bil Fribillet                            </v>
      </c>
      <c r="H2320">
        <v>1</v>
      </c>
      <c r="I2320">
        <v>2</v>
      </c>
      <c r="J2320">
        <v>6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Personbil</v>
      </c>
    </row>
    <row r="2321" spans="1:14" x14ac:dyDescent="0.2">
      <c r="A2321" t="s">
        <v>206</v>
      </c>
      <c r="B2321" s="1">
        <v>0.27083333333333331</v>
      </c>
      <c r="C2321" t="s">
        <v>6</v>
      </c>
      <c r="D2321" t="s">
        <v>5</v>
      </c>
      <c r="E2321" t="s">
        <v>196</v>
      </c>
      <c r="F2321">
        <v>120</v>
      </c>
      <c r="G2321" t="str">
        <f>VLOOKUP(Tabel1[[#This Row],[Gruppe]],Statistikkoder!$A$1:$C$158,2,FALSE)</f>
        <v>    Bil &gt; 1,95 m                            </v>
      </c>
      <c r="H2321">
        <v>2</v>
      </c>
      <c r="I2321">
        <v>3</v>
      </c>
      <c r="J2321">
        <v>12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 x14ac:dyDescent="0.2">
      <c r="A2322" t="s">
        <v>206</v>
      </c>
      <c r="B2322" s="1">
        <v>0.27083333333333331</v>
      </c>
      <c r="C2322" t="s">
        <v>6</v>
      </c>
      <c r="D2322" t="s">
        <v>5</v>
      </c>
      <c r="E2322" t="s">
        <v>196</v>
      </c>
      <c r="F2322">
        <v>125</v>
      </c>
      <c r="G2322" t="str">
        <f>VLOOKUP(Tabel1[[#This Row],[Gruppe]],Statistikkoder!$A$1:$C$158,2,FALSE)</f>
        <v>    Bil &gt; 1,95 m med anhænger                </v>
      </c>
      <c r="H2322">
        <v>4</v>
      </c>
      <c r="I2322">
        <v>8</v>
      </c>
      <c r="J2322">
        <v>29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206</v>
      </c>
      <c r="B2323" s="1">
        <v>0.27083333333333331</v>
      </c>
      <c r="C2323" t="s">
        <v>6</v>
      </c>
      <c r="D2323" t="s">
        <v>5</v>
      </c>
      <c r="E2323" t="s">
        <v>196</v>
      </c>
      <c r="F2323">
        <v>130</v>
      </c>
      <c r="G2323" t="str">
        <f>VLOOKUP(Tabel1[[#This Row],[Gruppe]],Statistikkoder!$A$1:$C$158,2,FALSE)</f>
        <v>    Bil &lt; 1,95 m pensionist                  </v>
      </c>
      <c r="H2323">
        <v>10</v>
      </c>
      <c r="I2323">
        <v>15</v>
      </c>
      <c r="J2323">
        <v>60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Personbil</v>
      </c>
    </row>
    <row r="2324" spans="1:14" x14ac:dyDescent="0.2">
      <c r="A2324" t="s">
        <v>206</v>
      </c>
      <c r="B2324" s="1">
        <v>0.27083333333333331</v>
      </c>
      <c r="C2324" t="s">
        <v>6</v>
      </c>
      <c r="D2324" t="s">
        <v>5</v>
      </c>
      <c r="E2324" t="s">
        <v>196</v>
      </c>
      <c r="F2324">
        <v>150</v>
      </c>
      <c r="G2324" t="str">
        <f>VLOOKUP(Tabel1[[#This Row],[Gruppe]],Statistikkoder!$A$1:$C$158,2,FALSE)</f>
        <v>    Bil &lt; 2,95 m handicap                </v>
      </c>
      <c r="H2324">
        <v>3</v>
      </c>
      <c r="I2324">
        <v>6</v>
      </c>
      <c r="J2324">
        <v>18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Personbil</v>
      </c>
    </row>
    <row r="2325" spans="1:14" x14ac:dyDescent="0.2">
      <c r="A2325" t="s">
        <v>206</v>
      </c>
      <c r="B2325" s="1">
        <v>0.27083333333333331</v>
      </c>
      <c r="C2325" t="s">
        <v>6</v>
      </c>
      <c r="D2325" t="s">
        <v>5</v>
      </c>
      <c r="E2325" t="s">
        <v>196</v>
      </c>
      <c r="F2325">
        <v>410</v>
      </c>
      <c r="G2325" t="str">
        <f>VLOOKUP(Tabel1[[#This Row],[Gruppe]],Statistikkoder!$A$1:$C$158,2,FALSE)</f>
        <v>    MC                                    </v>
      </c>
      <c r="H2325">
        <v>3</v>
      </c>
      <c r="I2325">
        <v>3</v>
      </c>
      <c r="J2325">
        <v>6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MC/Knallert</v>
      </c>
    </row>
    <row r="2326" spans="1:14" x14ac:dyDescent="0.2">
      <c r="A2326" t="s">
        <v>206</v>
      </c>
      <c r="B2326" s="1">
        <v>0.27083333333333331</v>
      </c>
      <c r="C2326" t="s">
        <v>6</v>
      </c>
      <c r="D2326" t="s">
        <v>5</v>
      </c>
      <c r="E2326" t="s">
        <v>196</v>
      </c>
      <c r="F2326">
        <v>420</v>
      </c>
      <c r="G2326" t="str">
        <f>VLOOKUP(Tabel1[[#This Row],[Gruppe]],Statistikkoder!$A$1:$C$158,2,FALSE)</f>
        <v>    MC/Knallert pensionist                </v>
      </c>
      <c r="H2326">
        <v>5</v>
      </c>
      <c r="I2326">
        <v>5</v>
      </c>
      <c r="J2326">
        <v>10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MC/Knallert</v>
      </c>
    </row>
    <row r="2327" spans="1:14" x14ac:dyDescent="0.2">
      <c r="A2327" t="s">
        <v>206</v>
      </c>
      <c r="B2327" s="1">
        <v>0.27083333333333331</v>
      </c>
      <c r="C2327" t="s">
        <v>6</v>
      </c>
      <c r="D2327" t="s">
        <v>5</v>
      </c>
      <c r="E2327" t="s">
        <v>196</v>
      </c>
      <c r="F2327">
        <v>620</v>
      </c>
      <c r="G2327" t="str">
        <f>VLOOKUP(Tabel1[[#This Row],[Gruppe]],Statistikkoder!$A$1:$C$158,2,FALSE)</f>
        <v>    Bus &lt; 14 m incl. passagerer              </v>
      </c>
      <c r="H2327">
        <v>1</v>
      </c>
      <c r="I2327">
        <v>51</v>
      </c>
      <c r="J2327">
        <v>14</v>
      </c>
      <c r="K2327">
        <f>IF(AND(Tabel1[[#This Row],[Gruppe]]&gt;=610,Tabel1[[#This Row],[Gruppe]]&lt;=765),Tabel1[[#This Row],[Dækmeter]],0)</f>
        <v>14</v>
      </c>
      <c r="L2327">
        <v>0</v>
      </c>
      <c r="M2327" t="s">
        <v>3</v>
      </c>
      <c r="N2327" t="str">
        <f>VLOOKUP($F2327,Statistikkoder!$A$2:$C$158,3,FALSE)</f>
        <v>Bus</v>
      </c>
    </row>
    <row r="2328" spans="1:14" x14ac:dyDescent="0.2">
      <c r="A2328" t="s">
        <v>206</v>
      </c>
      <c r="B2328" s="1">
        <v>0.27083333333333331</v>
      </c>
      <c r="C2328" t="s">
        <v>6</v>
      </c>
      <c r="D2328" t="s">
        <v>5</v>
      </c>
      <c r="E2328" t="s">
        <v>196</v>
      </c>
      <c r="F2328">
        <v>945</v>
      </c>
      <c r="G2328" t="str">
        <f>VLOOKUP(Tabel1[[#This Row],[Gruppe]],Statistikkoder!$A$1:$C$158,2,FALSE)</f>
        <v xml:space="preserve">    Pendler Bil &lt; 1,95 m                            </v>
      </c>
      <c r="H2328">
        <v>8</v>
      </c>
      <c r="I2328">
        <v>17</v>
      </c>
      <c r="J2328">
        <v>48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Personbil</v>
      </c>
    </row>
    <row r="2329" spans="1:14" x14ac:dyDescent="0.2">
      <c r="A2329" t="s">
        <v>206</v>
      </c>
      <c r="B2329" s="1">
        <v>0.27083333333333331</v>
      </c>
      <c r="C2329" t="s">
        <v>6</v>
      </c>
      <c r="D2329" t="s">
        <v>5</v>
      </c>
      <c r="E2329" t="s">
        <v>196</v>
      </c>
      <c r="F2329">
        <v>996</v>
      </c>
      <c r="G2329" t="str">
        <f>VLOOKUP(Tabel1[[#This Row],[Gruppe]],Statistikkoder!$A$1:$C$158,2,FALSE)</f>
        <v>    Passager i køretøj                            </v>
      </c>
      <c r="H2329">
        <v>294</v>
      </c>
      <c r="I2329">
        <v>294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Passager</v>
      </c>
    </row>
    <row r="2330" spans="1:14" x14ac:dyDescent="0.2">
      <c r="A2330" t="s">
        <v>206</v>
      </c>
      <c r="B2330" s="1">
        <v>0.35416666666666669</v>
      </c>
      <c r="C2330" t="s">
        <v>7</v>
      </c>
      <c r="D2330" t="s">
        <v>8</v>
      </c>
      <c r="E2330" t="s">
        <v>196</v>
      </c>
      <c r="F2330">
        <v>10</v>
      </c>
      <c r="G2330" t="str">
        <f>VLOOKUP(Tabel1[[#This Row],[Gruppe]],Statistikkoder!$A$1:$C$158,2,FALSE)</f>
        <v>    Voksen gående                    </v>
      </c>
      <c r="H2330">
        <v>26</v>
      </c>
      <c r="I2330">
        <v>26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Passager</v>
      </c>
    </row>
    <row r="2331" spans="1:14" x14ac:dyDescent="0.2">
      <c r="A2331" t="s">
        <v>206</v>
      </c>
      <c r="B2331" s="1">
        <v>0.35416666666666669</v>
      </c>
      <c r="C2331" t="s">
        <v>7</v>
      </c>
      <c r="D2331" t="s">
        <v>8</v>
      </c>
      <c r="E2331" t="s">
        <v>196</v>
      </c>
      <c r="F2331">
        <v>14</v>
      </c>
      <c r="G2331" t="str">
        <f>VLOOKUP(Tabel1[[#This Row],[Gruppe]],Statistikkoder!$A$1:$C$158,2,FALSE)</f>
        <v xml:space="preserve">    DSB togrejsende                         </v>
      </c>
      <c r="H2331">
        <v>7</v>
      </c>
      <c r="I2331">
        <v>7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Passager</v>
      </c>
    </row>
    <row r="2332" spans="1:14" x14ac:dyDescent="0.2">
      <c r="A2332" t="s">
        <v>206</v>
      </c>
      <c r="B2332" s="1">
        <v>0.35416666666666669</v>
      </c>
      <c r="C2332" t="s">
        <v>7</v>
      </c>
      <c r="D2332" t="s">
        <v>8</v>
      </c>
      <c r="E2332" t="s">
        <v>196</v>
      </c>
      <c r="F2332">
        <v>20</v>
      </c>
      <c r="G2332" t="str">
        <f>VLOOKUP(Tabel1[[#This Row],[Gruppe]],Statistikkoder!$A$1:$C$158,2,FALSE)</f>
        <v>    Barn 12-15 år gående              </v>
      </c>
      <c r="H2332">
        <v>2</v>
      </c>
      <c r="I2332">
        <v>2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Passager</v>
      </c>
    </row>
    <row r="2333" spans="1:14" x14ac:dyDescent="0.2">
      <c r="A2333" t="s">
        <v>206</v>
      </c>
      <c r="B2333" s="1">
        <v>0.35416666666666669</v>
      </c>
      <c r="C2333" t="s">
        <v>7</v>
      </c>
      <c r="D2333" t="s">
        <v>8</v>
      </c>
      <c r="E2333" t="s">
        <v>196</v>
      </c>
      <c r="F2333">
        <v>40</v>
      </c>
      <c r="G2333" t="str">
        <f>VLOOKUP(Tabel1[[#This Row],[Gruppe]],Statistikkoder!$A$1:$C$158,2,FALSE)</f>
        <v>    Pensionist gående                </v>
      </c>
      <c r="H2333">
        <v>11</v>
      </c>
      <c r="I2333">
        <v>11</v>
      </c>
      <c r="J2333">
        <v>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Passager</v>
      </c>
    </row>
    <row r="2334" spans="1:14" x14ac:dyDescent="0.2">
      <c r="A2334" t="s">
        <v>206</v>
      </c>
      <c r="B2334" s="1">
        <v>0.35416666666666669</v>
      </c>
      <c r="C2334" t="s">
        <v>7</v>
      </c>
      <c r="D2334" t="s">
        <v>8</v>
      </c>
      <c r="E2334" t="s">
        <v>196</v>
      </c>
      <c r="F2334">
        <v>110</v>
      </c>
      <c r="G2334" t="str">
        <f>VLOOKUP(Tabel1[[#This Row],[Gruppe]],Statistikkoder!$A$1:$C$158,2,FALSE)</f>
        <v>    Bil &lt; 1,95 m                            </v>
      </c>
      <c r="H2334">
        <v>65</v>
      </c>
      <c r="I2334">
        <v>177</v>
      </c>
      <c r="J2334">
        <v>327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 x14ac:dyDescent="0.2">
      <c r="A2335" t="s">
        <v>206</v>
      </c>
      <c r="B2335" s="1">
        <v>0.35416666666666669</v>
      </c>
      <c r="C2335" t="s">
        <v>7</v>
      </c>
      <c r="D2335" t="s">
        <v>8</v>
      </c>
      <c r="E2335" t="s">
        <v>196</v>
      </c>
      <c r="F2335">
        <v>120</v>
      </c>
      <c r="G2335" t="str">
        <f>VLOOKUP(Tabel1[[#This Row],[Gruppe]],Statistikkoder!$A$1:$C$158,2,FALSE)</f>
        <v>    Bil &gt; 1,95 m                            </v>
      </c>
      <c r="H2335">
        <v>3</v>
      </c>
      <c r="I2335">
        <v>4</v>
      </c>
      <c r="J2335">
        <v>18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 x14ac:dyDescent="0.2">
      <c r="A2336" t="s">
        <v>206</v>
      </c>
      <c r="B2336" s="1">
        <v>0.35416666666666669</v>
      </c>
      <c r="C2336" t="s">
        <v>7</v>
      </c>
      <c r="D2336" t="s">
        <v>8</v>
      </c>
      <c r="E2336" t="s">
        <v>196</v>
      </c>
      <c r="F2336">
        <v>125</v>
      </c>
      <c r="G2336" t="str">
        <f>VLOOKUP(Tabel1[[#This Row],[Gruppe]],Statistikkoder!$A$1:$C$158,2,FALSE)</f>
        <v>    Bil &gt; 1,95 m med anhænger                </v>
      </c>
      <c r="H2336">
        <v>2</v>
      </c>
      <c r="I2336">
        <v>4</v>
      </c>
      <c r="J2336">
        <v>10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 x14ac:dyDescent="0.2">
      <c r="A2337" t="s">
        <v>206</v>
      </c>
      <c r="B2337" s="1">
        <v>0.35416666666666669</v>
      </c>
      <c r="C2337" t="s">
        <v>7</v>
      </c>
      <c r="D2337" t="s">
        <v>8</v>
      </c>
      <c r="E2337" t="s">
        <v>196</v>
      </c>
      <c r="F2337">
        <v>130</v>
      </c>
      <c r="G2337" t="str">
        <f>VLOOKUP(Tabel1[[#This Row],[Gruppe]],Statistikkoder!$A$1:$C$158,2,FALSE)</f>
        <v>    Bil &lt; 1,95 m pensionist                  </v>
      </c>
      <c r="H2337">
        <v>8</v>
      </c>
      <c r="I2337">
        <v>14</v>
      </c>
      <c r="J2337">
        <v>48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 x14ac:dyDescent="0.2">
      <c r="A2338" t="s">
        <v>206</v>
      </c>
      <c r="B2338" s="1">
        <v>0.35416666666666669</v>
      </c>
      <c r="C2338" t="s">
        <v>7</v>
      </c>
      <c r="D2338" t="s">
        <v>8</v>
      </c>
      <c r="E2338" t="s">
        <v>196</v>
      </c>
      <c r="F2338">
        <v>150</v>
      </c>
      <c r="G2338" t="str">
        <f>VLOOKUP(Tabel1[[#This Row],[Gruppe]],Statistikkoder!$A$1:$C$158,2,FALSE)</f>
        <v>    Bil &lt; 2,95 m handicap                </v>
      </c>
      <c r="H2338">
        <v>2</v>
      </c>
      <c r="I2338">
        <v>4</v>
      </c>
      <c r="J2338">
        <v>12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Personbil</v>
      </c>
    </row>
    <row r="2339" spans="1:14" x14ac:dyDescent="0.2">
      <c r="A2339" t="s">
        <v>206</v>
      </c>
      <c r="B2339" s="1">
        <v>0.35416666666666669</v>
      </c>
      <c r="C2339" t="s">
        <v>7</v>
      </c>
      <c r="D2339" t="s">
        <v>8</v>
      </c>
      <c r="E2339" t="s">
        <v>196</v>
      </c>
      <c r="F2339">
        <v>330</v>
      </c>
      <c r="G2339" t="str">
        <f>VLOOKUP(Tabel1[[#This Row],[Gruppe]],Statistikkoder!$A$1:$C$158,2,FALSE)</f>
        <v>    Autocamper &lt;  8 meter pensionist      </v>
      </c>
      <c r="H2339">
        <v>1</v>
      </c>
      <c r="I2339">
        <v>2</v>
      </c>
      <c r="J2339">
        <v>8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Autocamper</v>
      </c>
    </row>
    <row r="2340" spans="1:14" x14ac:dyDescent="0.2">
      <c r="A2340" t="s">
        <v>206</v>
      </c>
      <c r="B2340" s="1">
        <v>0.35416666666666669</v>
      </c>
      <c r="C2340" t="s">
        <v>7</v>
      </c>
      <c r="D2340" t="s">
        <v>8</v>
      </c>
      <c r="E2340" t="s">
        <v>196</v>
      </c>
      <c r="F2340">
        <v>410</v>
      </c>
      <c r="G2340" t="str">
        <f>VLOOKUP(Tabel1[[#This Row],[Gruppe]],Statistikkoder!$A$1:$C$158,2,FALSE)</f>
        <v>    MC                                    </v>
      </c>
      <c r="H2340">
        <v>3</v>
      </c>
      <c r="I2340">
        <v>5</v>
      </c>
      <c r="J2340">
        <v>6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MC/Knallert</v>
      </c>
    </row>
    <row r="2341" spans="1:14" x14ac:dyDescent="0.2">
      <c r="A2341" t="s">
        <v>206</v>
      </c>
      <c r="B2341" s="1">
        <v>0.35416666666666669</v>
      </c>
      <c r="C2341" t="s">
        <v>7</v>
      </c>
      <c r="D2341" t="s">
        <v>8</v>
      </c>
      <c r="E2341" t="s">
        <v>196</v>
      </c>
      <c r="F2341">
        <v>420</v>
      </c>
      <c r="G2341" t="str">
        <f>VLOOKUP(Tabel1[[#This Row],[Gruppe]],Statistikkoder!$A$1:$C$158,2,FALSE)</f>
        <v>    MC/Knallert pensionist                </v>
      </c>
      <c r="H2341">
        <v>1</v>
      </c>
      <c r="I2341">
        <v>1</v>
      </c>
      <c r="J2341">
        <v>2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MC/Knallert</v>
      </c>
    </row>
    <row r="2342" spans="1:14" x14ac:dyDescent="0.2">
      <c r="A2342" t="s">
        <v>206</v>
      </c>
      <c r="B2342" s="1">
        <v>0.35416666666666669</v>
      </c>
      <c r="C2342" t="s">
        <v>7</v>
      </c>
      <c r="D2342" t="s">
        <v>8</v>
      </c>
      <c r="E2342" t="s">
        <v>196</v>
      </c>
      <c r="F2342">
        <v>510</v>
      </c>
      <c r="G2342" t="str">
        <f>VLOOKUP(Tabel1[[#This Row],[Gruppe]],Statistikkoder!$A$1:$C$158,2,FALSE)</f>
        <v>    Cykel Voksen                            </v>
      </c>
      <c r="H2342">
        <v>14</v>
      </c>
      <c r="I2342">
        <v>0</v>
      </c>
      <c r="J2342">
        <v>14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Cykel</v>
      </c>
    </row>
    <row r="2343" spans="1:14" x14ac:dyDescent="0.2">
      <c r="A2343" t="s">
        <v>206</v>
      </c>
      <c r="B2343" s="1">
        <v>0.35416666666666669</v>
      </c>
      <c r="C2343" t="s">
        <v>7</v>
      </c>
      <c r="D2343" t="s">
        <v>8</v>
      </c>
      <c r="E2343" t="s">
        <v>196</v>
      </c>
      <c r="F2343">
        <v>620</v>
      </c>
      <c r="G2343" t="str">
        <f>VLOOKUP(Tabel1[[#This Row],[Gruppe]],Statistikkoder!$A$1:$C$158,2,FALSE)</f>
        <v>    Bus &lt; 14 m incl. passagerer              </v>
      </c>
      <c r="H2343">
        <v>3</v>
      </c>
      <c r="I2343">
        <v>96</v>
      </c>
      <c r="J2343">
        <v>44</v>
      </c>
      <c r="K2343">
        <f>IF(AND(Tabel1[[#This Row],[Gruppe]]&gt;=610,Tabel1[[#This Row],[Gruppe]]&lt;=765),Tabel1[[#This Row],[Dækmeter]],0)</f>
        <v>44</v>
      </c>
      <c r="L2343">
        <v>0</v>
      </c>
      <c r="M2343" t="s">
        <v>3</v>
      </c>
      <c r="N2343" t="str">
        <f>VLOOKUP($F2343,Statistikkoder!$A$2:$C$158,3,FALSE)</f>
        <v>Bus</v>
      </c>
    </row>
    <row r="2344" spans="1:14" x14ac:dyDescent="0.2">
      <c r="A2344" t="s">
        <v>206</v>
      </c>
      <c r="B2344" s="1">
        <v>0.35416666666666669</v>
      </c>
      <c r="C2344" t="s">
        <v>7</v>
      </c>
      <c r="D2344" t="s">
        <v>8</v>
      </c>
      <c r="E2344" t="s">
        <v>196</v>
      </c>
      <c r="F2344">
        <v>710</v>
      </c>
      <c r="G2344" t="str">
        <f>VLOOKUP(Tabel1[[#This Row],[Gruppe]],Statistikkoder!$A$1:$C$158,2,FALSE)</f>
        <v>    Forvogn &lt; 10 meter incl. fører          </v>
      </c>
      <c r="H2344">
        <v>1</v>
      </c>
      <c r="I2344">
        <v>2</v>
      </c>
      <c r="J2344">
        <v>10</v>
      </c>
      <c r="K2344">
        <f>IF(AND(Tabel1[[#This Row],[Gruppe]]&gt;=610,Tabel1[[#This Row],[Gruppe]]&lt;=765),Tabel1[[#This Row],[Dækmeter]],0)</f>
        <v>10</v>
      </c>
      <c r="L2344">
        <v>0</v>
      </c>
      <c r="M2344" t="s">
        <v>3</v>
      </c>
      <c r="N2344" t="str">
        <f>VLOOKUP($F2344,Statistikkoder!$A$2:$C$158,3,FALSE)</f>
        <v>Forvogn</v>
      </c>
    </row>
    <row r="2345" spans="1:14" x14ac:dyDescent="0.2">
      <c r="A2345" t="s">
        <v>206</v>
      </c>
      <c r="B2345" s="1">
        <v>0.35416666666666669</v>
      </c>
      <c r="C2345" t="s">
        <v>7</v>
      </c>
      <c r="D2345" t="s">
        <v>8</v>
      </c>
      <c r="E2345" t="s">
        <v>196</v>
      </c>
      <c r="F2345">
        <v>730</v>
      </c>
      <c r="G2345" t="str">
        <f>VLOOKUP(Tabel1[[#This Row],[Gruppe]],Statistikkoder!$A$1:$C$158,2,FALSE)</f>
        <v>    Sættevogn 17 m. max 40 tons            </v>
      </c>
      <c r="H2345">
        <v>1</v>
      </c>
      <c r="I2345">
        <v>1</v>
      </c>
      <c r="J2345">
        <v>18</v>
      </c>
      <c r="K2345">
        <f>IF(AND(Tabel1[[#This Row],[Gruppe]]&gt;=610,Tabel1[[#This Row],[Gruppe]]&lt;=765),Tabel1[[#This Row],[Dækmeter]],0)</f>
        <v>18</v>
      </c>
      <c r="L2345">
        <v>0</v>
      </c>
      <c r="M2345" t="s">
        <v>3</v>
      </c>
      <c r="N2345" t="str">
        <f>VLOOKUP($F2345,Statistikkoder!$A$2:$C$158,3,FALSE)</f>
        <v>Sættevogn</v>
      </c>
    </row>
    <row r="2346" spans="1:14" x14ac:dyDescent="0.2">
      <c r="A2346" t="s">
        <v>206</v>
      </c>
      <c r="B2346" s="1">
        <v>0.35416666666666669</v>
      </c>
      <c r="C2346" t="s">
        <v>7</v>
      </c>
      <c r="D2346" t="s">
        <v>8</v>
      </c>
      <c r="E2346" t="s">
        <v>196</v>
      </c>
      <c r="F2346">
        <v>750</v>
      </c>
      <c r="G2346" t="str">
        <f>VLOOKUP(Tabel1[[#This Row],[Gruppe]],Statistikkoder!$A$1:$C$158,2,FALSE)</f>
        <v>    Løstrailer m/håndtering 34 tons        </v>
      </c>
      <c r="H2346">
        <v>2</v>
      </c>
      <c r="I2346">
        <v>0</v>
      </c>
      <c r="J2346">
        <v>30</v>
      </c>
      <c r="K2346">
        <f>IF(AND(Tabel1[[#This Row],[Gruppe]]&gt;=610,Tabel1[[#This Row],[Gruppe]]&lt;=765),Tabel1[[#This Row],[Dækmeter]],0)</f>
        <v>30</v>
      </c>
      <c r="L2346">
        <v>0</v>
      </c>
      <c r="M2346" t="s">
        <v>3</v>
      </c>
      <c r="N2346" t="str">
        <f>VLOOKUP($F2346,Statistikkoder!$A$2:$C$158,3,FALSE)</f>
        <v>Løstrailer</v>
      </c>
    </row>
    <row r="2347" spans="1:14" x14ac:dyDescent="0.2">
      <c r="A2347" t="s">
        <v>206</v>
      </c>
      <c r="B2347" s="1">
        <v>0.35416666666666669</v>
      </c>
      <c r="C2347" t="s">
        <v>7</v>
      </c>
      <c r="D2347" t="s">
        <v>8</v>
      </c>
      <c r="E2347" t="s">
        <v>196</v>
      </c>
      <c r="F2347">
        <v>930</v>
      </c>
      <c r="G2347" t="str">
        <f>VLOOKUP(Tabel1[[#This Row],[Gruppe]],Statistikkoder!$A$1:$C$158,2,FALSE)</f>
        <v>    Pendler Gående Voksen                    </v>
      </c>
      <c r="H2347">
        <v>1</v>
      </c>
      <c r="I2347">
        <v>1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Passager</v>
      </c>
    </row>
    <row r="2348" spans="1:14" x14ac:dyDescent="0.2">
      <c r="A2348" t="s">
        <v>206</v>
      </c>
      <c r="B2348" s="1">
        <v>0.35416666666666669</v>
      </c>
      <c r="C2348" t="s">
        <v>7</v>
      </c>
      <c r="D2348" t="s">
        <v>8</v>
      </c>
      <c r="E2348" t="s">
        <v>196</v>
      </c>
      <c r="F2348">
        <v>945</v>
      </c>
      <c r="G2348" t="str">
        <f>VLOOKUP(Tabel1[[#This Row],[Gruppe]],Statistikkoder!$A$1:$C$158,2,FALSE)</f>
        <v xml:space="preserve">    Pendler Bil &lt; 1,95 m                            </v>
      </c>
      <c r="H2348">
        <v>1</v>
      </c>
      <c r="I2348">
        <v>1</v>
      </c>
      <c r="J2348">
        <v>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206</v>
      </c>
      <c r="B2349" s="1">
        <v>0.35416666666666669</v>
      </c>
      <c r="C2349" t="s">
        <v>7</v>
      </c>
      <c r="D2349" t="s">
        <v>8</v>
      </c>
      <c r="E2349" t="s">
        <v>196</v>
      </c>
      <c r="F2349">
        <v>950</v>
      </c>
      <c r="G2349" t="str">
        <f>VLOOKUP(Tabel1[[#This Row],[Gruppe]],Statistikkoder!$A$1:$C$158,2,FALSE)</f>
        <v>    Pendler Bil &gt; 1,95 m                            </v>
      </c>
      <c r="H2349">
        <v>2</v>
      </c>
      <c r="I2349">
        <v>2</v>
      </c>
      <c r="J2349">
        <v>10</v>
      </c>
      <c r="K2349">
        <f>IF(AND(Tabel1[[#This Row],[Gruppe]]&gt;=610,Tabel1[[#This Row],[Gruppe]]&lt;=765),Tabel1[[#This Row],[Dækmeter]],0)</f>
        <v>0</v>
      </c>
      <c r="L2349" s="17">
        <v>0</v>
      </c>
      <c r="M2349" s="19" t="s">
        <v>3</v>
      </c>
      <c r="N2349" t="str">
        <f>VLOOKUP($F2349,Statistikkoder!$A$2:$C$158,3,FALSE)</f>
        <v>Personbil</v>
      </c>
    </row>
    <row r="2350" spans="1:14" x14ac:dyDescent="0.2">
      <c r="A2350" t="s">
        <v>206</v>
      </c>
      <c r="B2350" s="1">
        <v>0.35416666666666669</v>
      </c>
      <c r="C2350" t="s">
        <v>7</v>
      </c>
      <c r="D2350" t="s">
        <v>8</v>
      </c>
      <c r="E2350" t="s">
        <v>196</v>
      </c>
      <c r="F2350">
        <v>996</v>
      </c>
      <c r="G2350" t="str">
        <f>VLOOKUP(Tabel1[[#This Row],[Gruppe]],Statistikkoder!$A$1:$C$158,2,FALSE)</f>
        <v>    Passager i køretøj                            </v>
      </c>
      <c r="H2350">
        <v>313</v>
      </c>
      <c r="I2350">
        <v>313</v>
      </c>
      <c r="J2350">
        <v>0</v>
      </c>
      <c r="K2350">
        <f>IF(AND(Tabel1[[#This Row],[Gruppe]]&gt;=610,Tabel1[[#This Row],[Gruppe]]&lt;=765),Tabel1[[#This Row],[Dækmeter]],0)</f>
        <v>0</v>
      </c>
      <c r="L2350" s="17">
        <v>0</v>
      </c>
      <c r="M2350" s="19" t="s">
        <v>3</v>
      </c>
      <c r="N2350" t="str">
        <f>VLOOKUP($F2350,Statistikkoder!$A$2:$C$158,3,FALSE)</f>
        <v>Passager</v>
      </c>
    </row>
    <row r="2351" spans="1:14" x14ac:dyDescent="0.2">
      <c r="A2351" t="s">
        <v>206</v>
      </c>
      <c r="B2351" s="1">
        <v>0.35416666666666669</v>
      </c>
      <c r="C2351" t="s">
        <v>7</v>
      </c>
      <c r="D2351" t="s">
        <v>8</v>
      </c>
      <c r="E2351" t="s">
        <v>196</v>
      </c>
      <c r="F2351">
        <v>997</v>
      </c>
      <c r="G2351" t="str">
        <f>VLOOKUP(Tabel1[[#This Row],[Gruppe]],Statistikkoder!$A$1:$C$158,2,FALSE)</f>
        <v>    Passager ekstra i bil                          </v>
      </c>
      <c r="H2351">
        <v>2</v>
      </c>
      <c r="I2351">
        <v>2</v>
      </c>
      <c r="J2351">
        <v>0</v>
      </c>
      <c r="K2351">
        <f>IF(AND(Tabel1[[#This Row],[Gruppe]]&gt;=610,Tabel1[[#This Row],[Gruppe]]&lt;=765),Tabel1[[#This Row],[Dækmeter]],0)</f>
        <v>0</v>
      </c>
      <c r="L2351" s="17">
        <v>0</v>
      </c>
      <c r="M2351" s="19" t="s">
        <v>3</v>
      </c>
      <c r="N2351" t="str">
        <f>VLOOKUP($F2351,Statistikkoder!$A$2:$C$158,3,FALSE)</f>
        <v>Passager</v>
      </c>
    </row>
    <row r="2352" spans="1:14" x14ac:dyDescent="0.2">
      <c r="A2352" t="s">
        <v>206</v>
      </c>
      <c r="B2352" s="1">
        <v>0.35416666666666669</v>
      </c>
      <c r="C2352" t="s">
        <v>6</v>
      </c>
      <c r="D2352" t="s">
        <v>5</v>
      </c>
      <c r="E2352" t="s">
        <v>198</v>
      </c>
      <c r="F2352">
        <v>10</v>
      </c>
      <c r="G2352" t="str">
        <f>VLOOKUP(Tabel1[[#This Row],[Gruppe]],Statistikkoder!$A$1:$C$158,2,FALSE)</f>
        <v>    Voksen gående                    </v>
      </c>
      <c r="H2352">
        <v>10</v>
      </c>
      <c r="I2352">
        <v>10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Passager</v>
      </c>
    </row>
    <row r="2353" spans="1:14" x14ac:dyDescent="0.2">
      <c r="A2353" t="s">
        <v>206</v>
      </c>
      <c r="B2353" s="1">
        <v>0.35416666666666669</v>
      </c>
      <c r="C2353" t="s">
        <v>6</v>
      </c>
      <c r="D2353" t="s">
        <v>5</v>
      </c>
      <c r="E2353" t="s">
        <v>198</v>
      </c>
      <c r="F2353">
        <v>14</v>
      </c>
      <c r="G2353" t="str">
        <f>VLOOKUP(Tabel1[[#This Row],[Gruppe]],Statistikkoder!$A$1:$C$158,2,FALSE)</f>
        <v xml:space="preserve">    DSB togrejsende                         </v>
      </c>
      <c r="H2353">
        <v>9</v>
      </c>
      <c r="I2353">
        <v>9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Passager</v>
      </c>
    </row>
    <row r="2354" spans="1:14" x14ac:dyDescent="0.2">
      <c r="A2354" t="s">
        <v>206</v>
      </c>
      <c r="B2354" s="1">
        <v>0.35416666666666669</v>
      </c>
      <c r="C2354" t="s">
        <v>6</v>
      </c>
      <c r="D2354" t="s">
        <v>5</v>
      </c>
      <c r="E2354" t="s">
        <v>198</v>
      </c>
      <c r="F2354">
        <v>18</v>
      </c>
      <c r="G2354" t="str">
        <f>VLOOKUP(Tabel1[[#This Row],[Gruppe]],Statistikkoder!$A$1:$C$158,2,FALSE)</f>
        <v xml:space="preserve">    KE Busrejsende                          </v>
      </c>
      <c r="H2354">
        <v>42</v>
      </c>
      <c r="I2354">
        <v>42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Passager</v>
      </c>
    </row>
    <row r="2355" spans="1:14" x14ac:dyDescent="0.2">
      <c r="A2355" t="s">
        <v>206</v>
      </c>
      <c r="B2355" s="1">
        <v>0.35416666666666669</v>
      </c>
      <c r="C2355" t="s">
        <v>6</v>
      </c>
      <c r="D2355" t="s">
        <v>5</v>
      </c>
      <c r="E2355" t="s">
        <v>198</v>
      </c>
      <c r="F2355">
        <v>20</v>
      </c>
      <c r="G2355" t="str">
        <f>VLOOKUP(Tabel1[[#This Row],[Gruppe]],Statistikkoder!$A$1:$C$158,2,FALSE)</f>
        <v>    Barn 12-15 år gående              </v>
      </c>
      <c r="H2355">
        <v>2</v>
      </c>
      <c r="I2355">
        <v>2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Passager</v>
      </c>
    </row>
    <row r="2356" spans="1:14" x14ac:dyDescent="0.2">
      <c r="A2356" t="s">
        <v>206</v>
      </c>
      <c r="B2356" s="1">
        <v>0.35416666666666669</v>
      </c>
      <c r="C2356" t="s">
        <v>6</v>
      </c>
      <c r="D2356" t="s">
        <v>5</v>
      </c>
      <c r="E2356" t="s">
        <v>198</v>
      </c>
      <c r="F2356">
        <v>40</v>
      </c>
      <c r="G2356" t="str">
        <f>VLOOKUP(Tabel1[[#This Row],[Gruppe]],Statistikkoder!$A$1:$C$158,2,FALSE)</f>
        <v>    Pensionist gående                </v>
      </c>
      <c r="H2356">
        <v>6</v>
      </c>
      <c r="I2356">
        <v>6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Passager</v>
      </c>
    </row>
    <row r="2357" spans="1:14" x14ac:dyDescent="0.2">
      <c r="A2357" t="s">
        <v>206</v>
      </c>
      <c r="B2357" s="1">
        <v>0.35416666666666669</v>
      </c>
      <c r="C2357" t="s">
        <v>6</v>
      </c>
      <c r="D2357" t="s">
        <v>5</v>
      </c>
      <c r="E2357" t="s">
        <v>198</v>
      </c>
      <c r="F2357">
        <v>110</v>
      </c>
      <c r="G2357" t="str">
        <f>VLOOKUP(Tabel1[[#This Row],[Gruppe]],Statistikkoder!$A$1:$C$158,2,FALSE)</f>
        <v>    Bil &lt; 1,95 m                            </v>
      </c>
      <c r="H2357">
        <v>107</v>
      </c>
      <c r="I2357">
        <v>312</v>
      </c>
      <c r="J2357">
        <v>642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Personbil</v>
      </c>
    </row>
    <row r="2358" spans="1:14" x14ac:dyDescent="0.2">
      <c r="A2358" t="s">
        <v>206</v>
      </c>
      <c r="B2358" s="1">
        <v>0.35416666666666669</v>
      </c>
      <c r="C2358" t="s">
        <v>6</v>
      </c>
      <c r="D2358" t="s">
        <v>5</v>
      </c>
      <c r="E2358" t="s">
        <v>198</v>
      </c>
      <c r="F2358">
        <v>114</v>
      </c>
      <c r="G2358" t="str">
        <f>VLOOKUP(Tabel1[[#This Row],[Gruppe]],Statistikkoder!$A$1:$C$158,2,FALSE)</f>
        <v>    Bil Fribillet                            </v>
      </c>
      <c r="H2358">
        <v>1</v>
      </c>
      <c r="I2358">
        <v>2</v>
      </c>
      <c r="J2358">
        <v>6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Personbil</v>
      </c>
    </row>
    <row r="2359" spans="1:14" x14ac:dyDescent="0.2">
      <c r="A2359" t="s">
        <v>206</v>
      </c>
      <c r="B2359" s="1">
        <v>0.35416666666666669</v>
      </c>
      <c r="C2359" t="s">
        <v>6</v>
      </c>
      <c r="D2359" t="s">
        <v>5</v>
      </c>
      <c r="E2359" t="s">
        <v>198</v>
      </c>
      <c r="F2359">
        <v>115</v>
      </c>
      <c r="G2359" t="str">
        <f>VLOOKUP(Tabel1[[#This Row],[Gruppe]],Statistikkoder!$A$1:$C$158,2,FALSE)</f>
        <v>    Bil &lt; 1,95 m med anhænger                </v>
      </c>
      <c r="H2359">
        <v>1</v>
      </c>
      <c r="I2359">
        <v>4</v>
      </c>
      <c r="J2359">
        <v>5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Personbil</v>
      </c>
    </row>
    <row r="2360" spans="1:14" x14ac:dyDescent="0.2">
      <c r="A2360" t="s">
        <v>206</v>
      </c>
      <c r="B2360" s="1">
        <v>0.35416666666666669</v>
      </c>
      <c r="C2360" t="s">
        <v>6</v>
      </c>
      <c r="D2360" t="s">
        <v>5</v>
      </c>
      <c r="E2360" t="s">
        <v>198</v>
      </c>
      <c r="F2360">
        <v>120</v>
      </c>
      <c r="G2360" t="str">
        <f>VLOOKUP(Tabel1[[#This Row],[Gruppe]],Statistikkoder!$A$1:$C$158,2,FALSE)</f>
        <v>    Bil &gt; 1,95 m                            </v>
      </c>
      <c r="H2360">
        <v>4</v>
      </c>
      <c r="I2360">
        <v>10</v>
      </c>
      <c r="J2360">
        <v>24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Personbil</v>
      </c>
    </row>
    <row r="2361" spans="1:14" x14ac:dyDescent="0.2">
      <c r="A2361" t="s">
        <v>206</v>
      </c>
      <c r="B2361" s="1">
        <v>0.35416666666666669</v>
      </c>
      <c r="C2361" t="s">
        <v>6</v>
      </c>
      <c r="D2361" t="s">
        <v>5</v>
      </c>
      <c r="E2361" t="s">
        <v>198</v>
      </c>
      <c r="F2361">
        <v>125</v>
      </c>
      <c r="G2361" t="str">
        <f>VLOOKUP(Tabel1[[#This Row],[Gruppe]],Statistikkoder!$A$1:$C$158,2,FALSE)</f>
        <v>    Bil &gt; 1,95 m med anhænger                </v>
      </c>
      <c r="H2361">
        <v>1</v>
      </c>
      <c r="I2361">
        <v>2</v>
      </c>
      <c r="J2361">
        <v>5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Personbil</v>
      </c>
    </row>
    <row r="2362" spans="1:14" x14ac:dyDescent="0.2">
      <c r="A2362" t="s">
        <v>206</v>
      </c>
      <c r="B2362" s="1">
        <v>0.35416666666666669</v>
      </c>
      <c r="C2362" t="s">
        <v>6</v>
      </c>
      <c r="D2362" t="s">
        <v>5</v>
      </c>
      <c r="E2362" t="s">
        <v>198</v>
      </c>
      <c r="F2362">
        <v>130</v>
      </c>
      <c r="G2362" t="str">
        <f>VLOOKUP(Tabel1[[#This Row],[Gruppe]],Statistikkoder!$A$1:$C$158,2,FALSE)</f>
        <v>    Bil &lt; 1,95 m pensionist                  </v>
      </c>
      <c r="H2362">
        <v>17</v>
      </c>
      <c r="I2362">
        <v>32</v>
      </c>
      <c r="J2362">
        <v>102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Personbil</v>
      </c>
    </row>
    <row r="2363" spans="1:14" x14ac:dyDescent="0.2">
      <c r="A2363" t="s">
        <v>206</v>
      </c>
      <c r="B2363" s="1">
        <v>0.35416666666666669</v>
      </c>
      <c r="C2363" t="s">
        <v>6</v>
      </c>
      <c r="D2363" t="s">
        <v>5</v>
      </c>
      <c r="E2363" t="s">
        <v>198</v>
      </c>
      <c r="F2363">
        <v>140</v>
      </c>
      <c r="G2363" t="str">
        <f>VLOOKUP(Tabel1[[#This Row],[Gruppe]],Statistikkoder!$A$1:$C$158,2,FALSE)</f>
        <v>    Bil &gt; 1,95 m pensionist              </v>
      </c>
      <c r="H2363">
        <v>1</v>
      </c>
      <c r="I2363">
        <v>2</v>
      </c>
      <c r="J2363">
        <v>6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206</v>
      </c>
      <c r="B2364" s="1">
        <v>0.35416666666666669</v>
      </c>
      <c r="C2364" t="s">
        <v>6</v>
      </c>
      <c r="D2364" t="s">
        <v>5</v>
      </c>
      <c r="E2364" t="s">
        <v>198</v>
      </c>
      <c r="F2364">
        <v>150</v>
      </c>
      <c r="G2364" t="str">
        <f>VLOOKUP(Tabel1[[#This Row],[Gruppe]],Statistikkoder!$A$1:$C$158,2,FALSE)</f>
        <v>    Bil &lt; 2,95 m handicap                </v>
      </c>
      <c r="H2364">
        <v>5</v>
      </c>
      <c r="I2364">
        <v>10</v>
      </c>
      <c r="J2364">
        <v>30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206</v>
      </c>
      <c r="B2365" s="1">
        <v>0.35416666666666669</v>
      </c>
      <c r="C2365" t="s">
        <v>6</v>
      </c>
      <c r="D2365" t="s">
        <v>5</v>
      </c>
      <c r="E2365" t="s">
        <v>198</v>
      </c>
      <c r="F2365">
        <v>410</v>
      </c>
      <c r="G2365" t="str">
        <f>VLOOKUP(Tabel1[[#This Row],[Gruppe]],Statistikkoder!$A$1:$C$158,2,FALSE)</f>
        <v>    MC                                    </v>
      </c>
      <c r="H2365">
        <v>2</v>
      </c>
      <c r="I2365">
        <v>2</v>
      </c>
      <c r="J2365">
        <v>4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MC/Knallert</v>
      </c>
    </row>
    <row r="2366" spans="1:14" x14ac:dyDescent="0.2">
      <c r="A2366" t="s">
        <v>206</v>
      </c>
      <c r="B2366" s="1">
        <v>0.35416666666666669</v>
      </c>
      <c r="C2366" t="s">
        <v>6</v>
      </c>
      <c r="D2366" t="s">
        <v>5</v>
      </c>
      <c r="E2366" t="s">
        <v>198</v>
      </c>
      <c r="F2366">
        <v>420</v>
      </c>
      <c r="G2366" t="str">
        <f>VLOOKUP(Tabel1[[#This Row],[Gruppe]],Statistikkoder!$A$1:$C$158,2,FALSE)</f>
        <v>    MC/Knallert pensionist                </v>
      </c>
      <c r="H2366">
        <v>4</v>
      </c>
      <c r="I2366">
        <v>5</v>
      </c>
      <c r="J2366">
        <v>8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MC/Knallert</v>
      </c>
    </row>
    <row r="2367" spans="1:14" x14ac:dyDescent="0.2">
      <c r="A2367" t="s">
        <v>206</v>
      </c>
      <c r="B2367" s="1">
        <v>0.35416666666666669</v>
      </c>
      <c r="C2367" t="s">
        <v>6</v>
      </c>
      <c r="D2367" t="s">
        <v>5</v>
      </c>
      <c r="E2367" t="s">
        <v>198</v>
      </c>
      <c r="F2367">
        <v>510</v>
      </c>
      <c r="G2367" t="str">
        <f>VLOOKUP(Tabel1[[#This Row],[Gruppe]],Statistikkoder!$A$1:$C$158,2,FALSE)</f>
        <v>    Cykel Voksen                            </v>
      </c>
      <c r="H2367">
        <v>4</v>
      </c>
      <c r="I2367">
        <v>0</v>
      </c>
      <c r="J2367">
        <v>4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Cykel</v>
      </c>
    </row>
    <row r="2368" spans="1:14" x14ac:dyDescent="0.2">
      <c r="A2368" t="s">
        <v>206</v>
      </c>
      <c r="B2368" s="1">
        <v>0.35416666666666669</v>
      </c>
      <c r="C2368" t="s">
        <v>6</v>
      </c>
      <c r="D2368" t="s">
        <v>5</v>
      </c>
      <c r="E2368" t="s">
        <v>198</v>
      </c>
      <c r="F2368">
        <v>620</v>
      </c>
      <c r="G2368" t="str">
        <f>VLOOKUP(Tabel1[[#This Row],[Gruppe]],Statistikkoder!$A$1:$C$158,2,FALSE)</f>
        <v>    Bus &lt; 14 m incl. passagerer              </v>
      </c>
      <c r="H2368">
        <v>1</v>
      </c>
      <c r="I2368">
        <v>20</v>
      </c>
      <c r="J2368">
        <v>14</v>
      </c>
      <c r="K2368">
        <f>IF(AND(Tabel1[[#This Row],[Gruppe]]&gt;=610,Tabel1[[#This Row],[Gruppe]]&lt;=765),Tabel1[[#This Row],[Dækmeter]],0)</f>
        <v>14</v>
      </c>
      <c r="L2368">
        <v>0</v>
      </c>
      <c r="M2368" t="s">
        <v>3</v>
      </c>
      <c r="N2368" t="str">
        <f>VLOOKUP($F2368,Statistikkoder!$A$2:$C$158,3,FALSE)</f>
        <v>Bus</v>
      </c>
    </row>
    <row r="2369" spans="1:14" x14ac:dyDescent="0.2">
      <c r="A2369" t="s">
        <v>206</v>
      </c>
      <c r="B2369" s="1">
        <v>0.35416666666666669</v>
      </c>
      <c r="C2369" t="s">
        <v>6</v>
      </c>
      <c r="D2369" t="s">
        <v>5</v>
      </c>
      <c r="E2369" t="s">
        <v>198</v>
      </c>
      <c r="F2369">
        <v>945</v>
      </c>
      <c r="G2369" t="str">
        <f>VLOOKUP(Tabel1[[#This Row],[Gruppe]],Statistikkoder!$A$1:$C$158,2,FALSE)</f>
        <v xml:space="preserve">    Pendler Bil &lt; 1,95 m                            </v>
      </c>
      <c r="H2369">
        <v>7</v>
      </c>
      <c r="I2369">
        <v>14</v>
      </c>
      <c r="J2369">
        <v>40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Personbil</v>
      </c>
    </row>
    <row r="2370" spans="1:14" x14ac:dyDescent="0.2">
      <c r="A2370" t="s">
        <v>206</v>
      </c>
      <c r="B2370" s="1">
        <v>0.35416666666666669</v>
      </c>
      <c r="C2370" t="s">
        <v>6</v>
      </c>
      <c r="D2370" t="s">
        <v>5</v>
      </c>
      <c r="E2370" t="s">
        <v>198</v>
      </c>
      <c r="F2370">
        <v>996</v>
      </c>
      <c r="G2370" t="str">
        <f>VLOOKUP(Tabel1[[#This Row],[Gruppe]],Statistikkoder!$A$1:$C$158,2,FALSE)</f>
        <v>    Passager i køretøj                            </v>
      </c>
      <c r="H2370">
        <v>415</v>
      </c>
      <c r="I2370">
        <v>415</v>
      </c>
      <c r="J2370">
        <v>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Passager</v>
      </c>
    </row>
    <row r="2371" spans="1:14" x14ac:dyDescent="0.2">
      <c r="A2371" t="s">
        <v>206</v>
      </c>
      <c r="B2371" s="1">
        <v>0.35416666666666669</v>
      </c>
      <c r="C2371" t="s">
        <v>6</v>
      </c>
      <c r="D2371" t="s">
        <v>5</v>
      </c>
      <c r="E2371" t="s">
        <v>198</v>
      </c>
      <c r="F2371">
        <v>997</v>
      </c>
      <c r="G2371" t="str">
        <f>VLOOKUP(Tabel1[[#This Row],[Gruppe]],Statistikkoder!$A$1:$C$158,2,FALSE)</f>
        <v>    Passager ekstra i bil                          </v>
      </c>
      <c r="H2371">
        <v>16</v>
      </c>
      <c r="I2371">
        <v>16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 x14ac:dyDescent="0.2">
      <c r="A2372" t="s">
        <v>206</v>
      </c>
      <c r="B2372" s="1">
        <v>0.4375</v>
      </c>
      <c r="C2372" t="s">
        <v>7</v>
      </c>
      <c r="D2372" t="s">
        <v>8</v>
      </c>
      <c r="E2372" t="s">
        <v>198</v>
      </c>
      <c r="F2372">
        <v>10</v>
      </c>
      <c r="G2372" t="str">
        <f>VLOOKUP(Tabel1[[#This Row],[Gruppe]],Statistikkoder!$A$1:$C$158,2,FALSE)</f>
        <v>    Voksen gående                    </v>
      </c>
      <c r="H2372">
        <v>33</v>
      </c>
      <c r="I2372">
        <v>33</v>
      </c>
      <c r="J2372">
        <v>0</v>
      </c>
      <c r="K2372">
        <f>IF(AND(Tabel1[[#This Row],[Gruppe]]&gt;=610,Tabel1[[#This Row],[Gruppe]]&lt;=765),Tabel1[[#This Row],[Dækmeter]],0)</f>
        <v>0</v>
      </c>
      <c r="L2372" s="17">
        <v>0</v>
      </c>
      <c r="M2372" s="19" t="s">
        <v>3</v>
      </c>
      <c r="N2372" t="str">
        <f>VLOOKUP($F2372,Statistikkoder!$A$2:$C$158,3,FALSE)</f>
        <v>Passager</v>
      </c>
    </row>
    <row r="2373" spans="1:14" x14ac:dyDescent="0.2">
      <c r="A2373" t="s">
        <v>206</v>
      </c>
      <c r="B2373" s="1">
        <v>0.4375</v>
      </c>
      <c r="C2373" t="s">
        <v>7</v>
      </c>
      <c r="D2373" t="s">
        <v>8</v>
      </c>
      <c r="E2373" t="s">
        <v>198</v>
      </c>
      <c r="F2373">
        <v>14</v>
      </c>
      <c r="G2373" t="str">
        <f>VLOOKUP(Tabel1[[#This Row],[Gruppe]],Statistikkoder!$A$1:$C$158,2,FALSE)</f>
        <v xml:space="preserve">    DSB togrejsende                         </v>
      </c>
      <c r="H2373">
        <v>10</v>
      </c>
      <c r="I2373">
        <v>10</v>
      </c>
      <c r="J2373">
        <v>0</v>
      </c>
      <c r="K2373">
        <f>IF(AND(Tabel1[[#This Row],[Gruppe]]&gt;=610,Tabel1[[#This Row],[Gruppe]]&lt;=765),Tabel1[[#This Row],[Dækmeter]],0)</f>
        <v>0</v>
      </c>
      <c r="L2373" s="17">
        <v>0</v>
      </c>
      <c r="M2373" s="19" t="s">
        <v>3</v>
      </c>
      <c r="N2373" t="str">
        <f>VLOOKUP($F2373,Statistikkoder!$A$2:$C$158,3,FALSE)</f>
        <v>Passager</v>
      </c>
    </row>
    <row r="2374" spans="1:14" x14ac:dyDescent="0.2">
      <c r="A2374" t="s">
        <v>206</v>
      </c>
      <c r="B2374" s="1">
        <v>0.4375</v>
      </c>
      <c r="C2374" t="s">
        <v>7</v>
      </c>
      <c r="D2374" t="s">
        <v>8</v>
      </c>
      <c r="E2374" t="s">
        <v>198</v>
      </c>
      <c r="F2374">
        <v>18</v>
      </c>
      <c r="G2374" t="str">
        <f>VLOOKUP(Tabel1[[#This Row],[Gruppe]],Statistikkoder!$A$1:$C$158,2,FALSE)</f>
        <v xml:space="preserve">    KE Busrejsende                          </v>
      </c>
      <c r="H2374">
        <v>39</v>
      </c>
      <c r="I2374">
        <v>39</v>
      </c>
      <c r="J2374">
        <v>0</v>
      </c>
      <c r="K2374">
        <f>IF(AND(Tabel1[[#This Row],[Gruppe]]&gt;=610,Tabel1[[#This Row],[Gruppe]]&lt;=765),Tabel1[[#This Row],[Dækmeter]],0)</f>
        <v>0</v>
      </c>
      <c r="L2374" s="17">
        <v>0</v>
      </c>
      <c r="M2374" s="19" t="s">
        <v>3</v>
      </c>
      <c r="N2374" t="str">
        <f>VLOOKUP($F2374,Statistikkoder!$A$2:$C$158,3,FALSE)</f>
        <v>Passager</v>
      </c>
    </row>
    <row r="2375" spans="1:14" x14ac:dyDescent="0.2">
      <c r="A2375" t="s">
        <v>206</v>
      </c>
      <c r="B2375" s="1">
        <v>0.4375</v>
      </c>
      <c r="C2375" t="s">
        <v>7</v>
      </c>
      <c r="D2375" t="s">
        <v>8</v>
      </c>
      <c r="E2375" t="s">
        <v>198</v>
      </c>
      <c r="F2375">
        <v>20</v>
      </c>
      <c r="G2375" t="str">
        <f>VLOOKUP(Tabel1[[#This Row],[Gruppe]],Statistikkoder!$A$1:$C$158,2,FALSE)</f>
        <v>    Barn 12-15 år gående              </v>
      </c>
      <c r="H2375">
        <v>5</v>
      </c>
      <c r="I2375">
        <v>5</v>
      </c>
      <c r="J2375">
        <v>0</v>
      </c>
      <c r="K2375">
        <f>IF(AND(Tabel1[[#This Row],[Gruppe]]&gt;=610,Tabel1[[#This Row],[Gruppe]]&lt;=765),Tabel1[[#This Row],[Dækmeter]],0)</f>
        <v>0</v>
      </c>
      <c r="L2375" s="17">
        <v>0</v>
      </c>
      <c r="M2375" s="19" t="s">
        <v>3</v>
      </c>
      <c r="N2375" t="str">
        <f>VLOOKUP($F2375,Statistikkoder!$A$2:$C$158,3,FALSE)</f>
        <v>Passager</v>
      </c>
    </row>
    <row r="2376" spans="1:14" x14ac:dyDescent="0.2">
      <c r="A2376" t="s">
        <v>206</v>
      </c>
      <c r="B2376" s="1">
        <v>0.4375</v>
      </c>
      <c r="C2376" t="s">
        <v>7</v>
      </c>
      <c r="D2376" t="s">
        <v>8</v>
      </c>
      <c r="E2376" t="s">
        <v>198</v>
      </c>
      <c r="F2376">
        <v>30</v>
      </c>
      <c r="G2376" t="str">
        <f>VLOOKUP(Tabel1[[#This Row],[Gruppe]],Statistikkoder!$A$1:$C$158,2,FALSE)</f>
        <v>    Barn  0-11 år gående              </v>
      </c>
      <c r="H2376">
        <v>1</v>
      </c>
      <c r="I2376">
        <v>1</v>
      </c>
      <c r="J2376">
        <v>0</v>
      </c>
      <c r="K2376">
        <f>IF(AND(Tabel1[[#This Row],[Gruppe]]&gt;=610,Tabel1[[#This Row],[Gruppe]]&lt;=765),Tabel1[[#This Row],[Dækmeter]],0)</f>
        <v>0</v>
      </c>
      <c r="L2376" s="17">
        <v>0</v>
      </c>
      <c r="M2376" s="19" t="s">
        <v>3</v>
      </c>
      <c r="N2376" t="str">
        <f>VLOOKUP($F2376,Statistikkoder!$A$2:$C$158,3,FALSE)</f>
        <v>Passager</v>
      </c>
    </row>
    <row r="2377" spans="1:14" x14ac:dyDescent="0.2">
      <c r="A2377" t="s">
        <v>206</v>
      </c>
      <c r="B2377" s="1">
        <v>0.4375</v>
      </c>
      <c r="C2377" t="s">
        <v>7</v>
      </c>
      <c r="D2377" t="s">
        <v>8</v>
      </c>
      <c r="E2377" t="s">
        <v>198</v>
      </c>
      <c r="F2377">
        <v>40</v>
      </c>
      <c r="G2377" t="str">
        <f>VLOOKUP(Tabel1[[#This Row],[Gruppe]],Statistikkoder!$A$1:$C$158,2,FALSE)</f>
        <v>    Pensionist gående                </v>
      </c>
      <c r="H2377">
        <v>19</v>
      </c>
      <c r="I2377">
        <v>19</v>
      </c>
      <c r="J2377">
        <v>0</v>
      </c>
      <c r="K2377">
        <f>IF(AND(Tabel1[[#This Row],[Gruppe]]&gt;=610,Tabel1[[#This Row],[Gruppe]]&lt;=765),Tabel1[[#This Row],[Dækmeter]],0)</f>
        <v>0</v>
      </c>
      <c r="L2377" s="17">
        <v>0</v>
      </c>
      <c r="M2377" s="19" t="s">
        <v>3</v>
      </c>
      <c r="N2377" t="str">
        <f>VLOOKUP($F2377,Statistikkoder!$A$2:$C$158,3,FALSE)</f>
        <v>Passager</v>
      </c>
    </row>
    <row r="2378" spans="1:14" x14ac:dyDescent="0.2">
      <c r="A2378" t="s">
        <v>206</v>
      </c>
      <c r="B2378" s="1">
        <v>0.4375</v>
      </c>
      <c r="C2378" t="s">
        <v>7</v>
      </c>
      <c r="D2378" t="s">
        <v>8</v>
      </c>
      <c r="E2378" t="s">
        <v>198</v>
      </c>
      <c r="F2378">
        <v>110</v>
      </c>
      <c r="G2378" t="str">
        <f>VLOOKUP(Tabel1[[#This Row],[Gruppe]],Statistikkoder!$A$1:$C$158,2,FALSE)</f>
        <v>    Bil &lt; 1,95 m                            </v>
      </c>
      <c r="H2378">
        <v>142</v>
      </c>
      <c r="I2378">
        <v>392</v>
      </c>
      <c r="J2378">
        <v>713</v>
      </c>
      <c r="K2378">
        <f>IF(AND(Tabel1[[#This Row],[Gruppe]]&gt;=610,Tabel1[[#This Row],[Gruppe]]&lt;=765),Tabel1[[#This Row],[Dækmeter]],0)</f>
        <v>0</v>
      </c>
      <c r="L2378" s="17">
        <v>0</v>
      </c>
      <c r="M2378" s="19" t="s">
        <v>3</v>
      </c>
      <c r="N2378" t="str">
        <f>VLOOKUP($F2378,Statistikkoder!$A$2:$C$158,3,FALSE)</f>
        <v>Personbil</v>
      </c>
    </row>
    <row r="2379" spans="1:14" x14ac:dyDescent="0.2">
      <c r="A2379" t="s">
        <v>206</v>
      </c>
      <c r="B2379" s="1">
        <v>0.4375</v>
      </c>
      <c r="C2379" t="s">
        <v>7</v>
      </c>
      <c r="D2379" t="s">
        <v>8</v>
      </c>
      <c r="E2379" t="s">
        <v>198</v>
      </c>
      <c r="F2379">
        <v>120</v>
      </c>
      <c r="G2379" t="str">
        <f>VLOOKUP(Tabel1[[#This Row],[Gruppe]],Statistikkoder!$A$1:$C$158,2,FALSE)</f>
        <v>    Bil &gt; 1,95 m                            </v>
      </c>
      <c r="H2379">
        <v>4</v>
      </c>
      <c r="I2379">
        <v>7</v>
      </c>
      <c r="J2379">
        <v>24</v>
      </c>
      <c r="K2379">
        <f>IF(AND(Tabel1[[#This Row],[Gruppe]]&gt;=610,Tabel1[[#This Row],[Gruppe]]&lt;=765),Tabel1[[#This Row],[Dækmeter]],0)</f>
        <v>0</v>
      </c>
      <c r="L2379" s="17">
        <v>0</v>
      </c>
      <c r="M2379" s="19" t="s">
        <v>3</v>
      </c>
      <c r="N2379" t="str">
        <f>VLOOKUP($F2379,Statistikkoder!$A$2:$C$158,3,FALSE)</f>
        <v>Personbil</v>
      </c>
    </row>
    <row r="2380" spans="1:14" x14ac:dyDescent="0.2">
      <c r="A2380" t="s">
        <v>206</v>
      </c>
      <c r="B2380" s="1">
        <v>0.4375</v>
      </c>
      <c r="C2380" t="s">
        <v>7</v>
      </c>
      <c r="D2380" t="s">
        <v>8</v>
      </c>
      <c r="E2380" t="s">
        <v>198</v>
      </c>
      <c r="F2380">
        <v>130</v>
      </c>
      <c r="G2380" t="str">
        <f>VLOOKUP(Tabel1[[#This Row],[Gruppe]],Statistikkoder!$A$1:$C$158,2,FALSE)</f>
        <v>    Bil &lt; 1,95 m pensionist                  </v>
      </c>
      <c r="H2380">
        <v>15</v>
      </c>
      <c r="I2380">
        <v>28</v>
      </c>
      <c r="J2380">
        <v>90</v>
      </c>
      <c r="K2380">
        <f>IF(AND(Tabel1[[#This Row],[Gruppe]]&gt;=610,Tabel1[[#This Row],[Gruppe]]&lt;=765),Tabel1[[#This Row],[Dækmeter]],0)</f>
        <v>0</v>
      </c>
      <c r="L2380" s="17">
        <v>0</v>
      </c>
      <c r="M2380" s="19" t="s">
        <v>3</v>
      </c>
      <c r="N2380" t="str">
        <f>VLOOKUP($F2380,Statistikkoder!$A$2:$C$158,3,FALSE)</f>
        <v>Personbil</v>
      </c>
    </row>
    <row r="2381" spans="1:14" x14ac:dyDescent="0.2">
      <c r="A2381" t="s">
        <v>206</v>
      </c>
      <c r="B2381" s="1">
        <v>0.4375</v>
      </c>
      <c r="C2381" t="s">
        <v>7</v>
      </c>
      <c r="D2381" t="s">
        <v>8</v>
      </c>
      <c r="E2381" t="s">
        <v>198</v>
      </c>
      <c r="F2381">
        <v>150</v>
      </c>
      <c r="G2381" t="str">
        <f>VLOOKUP(Tabel1[[#This Row],[Gruppe]],Statistikkoder!$A$1:$C$158,2,FALSE)</f>
        <v>    Bil &lt; 2,95 m handicap                </v>
      </c>
      <c r="H2381">
        <v>4</v>
      </c>
      <c r="I2381">
        <v>8</v>
      </c>
      <c r="J2381">
        <v>24</v>
      </c>
      <c r="K2381">
        <f>IF(AND(Tabel1[[#This Row],[Gruppe]]&gt;=610,Tabel1[[#This Row],[Gruppe]]&lt;=765),Tabel1[[#This Row],[Dækmeter]],0)</f>
        <v>0</v>
      </c>
      <c r="L2381" s="17">
        <v>0</v>
      </c>
      <c r="M2381" s="19" t="s">
        <v>3</v>
      </c>
      <c r="N2381" t="str">
        <f>VLOOKUP($F2381,Statistikkoder!$A$2:$C$158,3,FALSE)</f>
        <v>Personbil</v>
      </c>
    </row>
    <row r="2382" spans="1:14" x14ac:dyDescent="0.2">
      <c r="A2382" t="s">
        <v>206</v>
      </c>
      <c r="B2382" s="1">
        <v>0.4375</v>
      </c>
      <c r="C2382" t="s">
        <v>7</v>
      </c>
      <c r="D2382" t="s">
        <v>8</v>
      </c>
      <c r="E2382" t="s">
        <v>198</v>
      </c>
      <c r="F2382">
        <v>320</v>
      </c>
      <c r="G2382" t="str">
        <f>VLOOKUP(Tabel1[[#This Row],[Gruppe]],Statistikkoder!$A$1:$C$158,2,FALSE)</f>
        <v>    Autocamper &lt; 12 meter                </v>
      </c>
      <c r="H2382">
        <v>1</v>
      </c>
      <c r="I2382">
        <v>2</v>
      </c>
      <c r="J2382">
        <v>10</v>
      </c>
      <c r="K2382">
        <f>IF(AND(Tabel1[[#This Row],[Gruppe]]&gt;=610,Tabel1[[#This Row],[Gruppe]]&lt;=765),Tabel1[[#This Row],[Dækmeter]],0)</f>
        <v>0</v>
      </c>
      <c r="L2382" s="17">
        <v>0</v>
      </c>
      <c r="M2382" s="19" t="s">
        <v>3</v>
      </c>
      <c r="N2382" t="str">
        <f>VLOOKUP($F2382,Statistikkoder!$A$2:$C$158,3,FALSE)</f>
        <v>Autocamper</v>
      </c>
    </row>
    <row r="2383" spans="1:14" x14ac:dyDescent="0.2">
      <c r="A2383" t="s">
        <v>206</v>
      </c>
      <c r="B2383" s="1">
        <v>0.4375</v>
      </c>
      <c r="C2383" t="s">
        <v>7</v>
      </c>
      <c r="D2383" t="s">
        <v>8</v>
      </c>
      <c r="E2383" t="s">
        <v>198</v>
      </c>
      <c r="F2383">
        <v>330</v>
      </c>
      <c r="G2383" t="str">
        <f>VLOOKUP(Tabel1[[#This Row],[Gruppe]],Statistikkoder!$A$1:$C$158,2,FALSE)</f>
        <v>    Autocamper &lt;  8 meter pensionist      </v>
      </c>
      <c r="H2383">
        <v>1</v>
      </c>
      <c r="I2383">
        <v>2</v>
      </c>
      <c r="J2383">
        <v>8</v>
      </c>
      <c r="K2383">
        <f>IF(AND(Tabel1[[#This Row],[Gruppe]]&gt;=610,Tabel1[[#This Row],[Gruppe]]&lt;=765),Tabel1[[#This Row],[Dækmeter]],0)</f>
        <v>0</v>
      </c>
      <c r="L2383" s="17">
        <v>0</v>
      </c>
      <c r="M2383" s="19" t="s">
        <v>3</v>
      </c>
      <c r="N2383" t="str">
        <f>VLOOKUP($F2383,Statistikkoder!$A$2:$C$158,3,FALSE)</f>
        <v>Autocamper</v>
      </c>
    </row>
    <row r="2384" spans="1:14" x14ac:dyDescent="0.2">
      <c r="A2384" t="s">
        <v>206</v>
      </c>
      <c r="B2384" s="1">
        <v>0.4375</v>
      </c>
      <c r="C2384" t="s">
        <v>7</v>
      </c>
      <c r="D2384" t="s">
        <v>8</v>
      </c>
      <c r="E2384" t="s">
        <v>198</v>
      </c>
      <c r="F2384">
        <v>410</v>
      </c>
      <c r="G2384" t="str">
        <f>VLOOKUP(Tabel1[[#This Row],[Gruppe]],Statistikkoder!$A$1:$C$158,2,FALSE)</f>
        <v>    MC                                    </v>
      </c>
      <c r="H2384">
        <v>3</v>
      </c>
      <c r="I2384">
        <v>4</v>
      </c>
      <c r="J2384">
        <v>6</v>
      </c>
      <c r="K2384">
        <f>IF(AND(Tabel1[[#This Row],[Gruppe]]&gt;=610,Tabel1[[#This Row],[Gruppe]]&lt;=765),Tabel1[[#This Row],[Dækmeter]],0)</f>
        <v>0</v>
      </c>
      <c r="L2384" s="17">
        <v>0</v>
      </c>
      <c r="M2384" s="19" t="s">
        <v>3</v>
      </c>
      <c r="N2384" t="str">
        <f>VLOOKUP($F2384,Statistikkoder!$A$2:$C$158,3,FALSE)</f>
        <v>MC/Knallert</v>
      </c>
    </row>
    <row r="2385" spans="1:14" x14ac:dyDescent="0.2">
      <c r="A2385" t="s">
        <v>206</v>
      </c>
      <c r="B2385" s="1">
        <v>0.4375</v>
      </c>
      <c r="C2385" t="s">
        <v>7</v>
      </c>
      <c r="D2385" t="s">
        <v>8</v>
      </c>
      <c r="E2385" t="s">
        <v>198</v>
      </c>
      <c r="F2385">
        <v>510</v>
      </c>
      <c r="G2385" t="str">
        <f>VLOOKUP(Tabel1[[#This Row],[Gruppe]],Statistikkoder!$A$1:$C$158,2,FALSE)</f>
        <v>    Cykel Voksen                            </v>
      </c>
      <c r="H2385">
        <v>16</v>
      </c>
      <c r="I2385">
        <v>0</v>
      </c>
      <c r="J2385">
        <v>16</v>
      </c>
      <c r="K2385">
        <f>IF(AND(Tabel1[[#This Row],[Gruppe]]&gt;=610,Tabel1[[#This Row],[Gruppe]]&lt;=765),Tabel1[[#This Row],[Dækmeter]],0)</f>
        <v>0</v>
      </c>
      <c r="L2385" s="17">
        <v>0</v>
      </c>
      <c r="M2385" s="19" t="s">
        <v>3</v>
      </c>
      <c r="N2385" t="str">
        <f>VLOOKUP($F2385,Statistikkoder!$A$2:$C$158,3,FALSE)</f>
        <v>Cykel</v>
      </c>
    </row>
    <row r="2386" spans="1:14" x14ac:dyDescent="0.2">
      <c r="A2386" t="s">
        <v>206</v>
      </c>
      <c r="B2386" s="1">
        <v>0.4375</v>
      </c>
      <c r="C2386" t="s">
        <v>7</v>
      </c>
      <c r="D2386" t="s">
        <v>8</v>
      </c>
      <c r="E2386" t="s">
        <v>198</v>
      </c>
      <c r="F2386">
        <v>620</v>
      </c>
      <c r="G2386" t="str">
        <f>VLOOKUP(Tabel1[[#This Row],[Gruppe]],Statistikkoder!$A$1:$C$158,2,FALSE)</f>
        <v>    Bus &lt; 14 m incl. passagerer              </v>
      </c>
      <c r="H2386">
        <v>2</v>
      </c>
      <c r="I2386">
        <v>58</v>
      </c>
      <c r="J2386">
        <v>28</v>
      </c>
      <c r="K2386">
        <f>IF(AND(Tabel1[[#This Row],[Gruppe]]&gt;=610,Tabel1[[#This Row],[Gruppe]]&lt;=765),Tabel1[[#This Row],[Dækmeter]],0)</f>
        <v>28</v>
      </c>
      <c r="L2386" s="17">
        <v>0</v>
      </c>
      <c r="M2386" s="19" t="s">
        <v>3</v>
      </c>
      <c r="N2386" t="str">
        <f>VLOOKUP($F2386,Statistikkoder!$A$2:$C$158,3,FALSE)</f>
        <v>Bus</v>
      </c>
    </row>
    <row r="2387" spans="1:14" x14ac:dyDescent="0.2">
      <c r="A2387" t="s">
        <v>206</v>
      </c>
      <c r="B2387" s="1">
        <v>0.4375</v>
      </c>
      <c r="C2387" t="s">
        <v>7</v>
      </c>
      <c r="D2387" t="s">
        <v>8</v>
      </c>
      <c r="E2387" t="s">
        <v>198</v>
      </c>
      <c r="F2387">
        <v>930</v>
      </c>
      <c r="G2387" t="str">
        <f>VLOOKUP(Tabel1[[#This Row],[Gruppe]],Statistikkoder!$A$1:$C$158,2,FALSE)</f>
        <v>    Pendler Gående Voksen                    </v>
      </c>
      <c r="H2387">
        <v>1</v>
      </c>
      <c r="I2387">
        <v>1</v>
      </c>
      <c r="J2387">
        <v>0</v>
      </c>
      <c r="K2387">
        <f>IF(AND(Tabel1[[#This Row],[Gruppe]]&gt;=610,Tabel1[[#This Row],[Gruppe]]&lt;=765),Tabel1[[#This Row],[Dækmeter]],0)</f>
        <v>0</v>
      </c>
      <c r="L2387" s="17">
        <v>0</v>
      </c>
      <c r="M2387" s="19" t="s">
        <v>3</v>
      </c>
      <c r="N2387" t="str">
        <f>VLOOKUP($F2387,Statistikkoder!$A$2:$C$158,3,FALSE)</f>
        <v>Passager</v>
      </c>
    </row>
    <row r="2388" spans="1:14" x14ac:dyDescent="0.2">
      <c r="A2388" t="s">
        <v>206</v>
      </c>
      <c r="B2388" s="1">
        <v>0.4375</v>
      </c>
      <c r="C2388" t="s">
        <v>7</v>
      </c>
      <c r="D2388" t="s">
        <v>8</v>
      </c>
      <c r="E2388" t="s">
        <v>198</v>
      </c>
      <c r="F2388">
        <v>945</v>
      </c>
      <c r="G2388" t="str">
        <f>VLOOKUP(Tabel1[[#This Row],[Gruppe]],Statistikkoder!$A$1:$C$158,2,FALSE)</f>
        <v xml:space="preserve">    Pendler Bil &lt; 1,95 m                            </v>
      </c>
      <c r="H2388">
        <v>3</v>
      </c>
      <c r="I2388">
        <v>5</v>
      </c>
      <c r="J2388">
        <v>18</v>
      </c>
      <c r="K2388">
        <f>IF(AND(Tabel1[[#This Row],[Gruppe]]&gt;=610,Tabel1[[#This Row],[Gruppe]]&lt;=765),Tabel1[[#This Row],[Dækmeter]],0)</f>
        <v>0</v>
      </c>
      <c r="L2388" s="17">
        <v>0</v>
      </c>
      <c r="M2388" s="19" t="s">
        <v>3</v>
      </c>
      <c r="N2388" t="str">
        <f>VLOOKUP($F2388,Statistikkoder!$A$2:$C$158,3,FALSE)</f>
        <v>Personbil</v>
      </c>
    </row>
    <row r="2389" spans="1:14" x14ac:dyDescent="0.2">
      <c r="A2389" t="s">
        <v>206</v>
      </c>
      <c r="B2389" s="1">
        <v>0.4375</v>
      </c>
      <c r="C2389" t="s">
        <v>7</v>
      </c>
      <c r="D2389" t="s">
        <v>8</v>
      </c>
      <c r="E2389" t="s">
        <v>198</v>
      </c>
      <c r="F2389">
        <v>996</v>
      </c>
      <c r="G2389" t="str">
        <f>VLOOKUP(Tabel1[[#This Row],[Gruppe]],Statistikkoder!$A$1:$C$158,2,FALSE)</f>
        <v>    Passager i køretøj                            </v>
      </c>
      <c r="H2389">
        <v>506</v>
      </c>
      <c r="I2389">
        <v>506</v>
      </c>
      <c r="J2389">
        <v>0</v>
      </c>
      <c r="K2389">
        <f>IF(AND(Tabel1[[#This Row],[Gruppe]]&gt;=610,Tabel1[[#This Row],[Gruppe]]&lt;=765),Tabel1[[#This Row],[Dækmeter]],0)</f>
        <v>0</v>
      </c>
      <c r="L2389" s="17">
        <v>0</v>
      </c>
      <c r="M2389" s="19" t="s">
        <v>3</v>
      </c>
      <c r="N2389" t="str">
        <f>VLOOKUP($F2389,Statistikkoder!$A$2:$C$158,3,FALSE)</f>
        <v>Passager</v>
      </c>
    </row>
    <row r="2390" spans="1:14" x14ac:dyDescent="0.2">
      <c r="A2390" t="s">
        <v>206</v>
      </c>
      <c r="B2390" s="1">
        <v>0.4375</v>
      </c>
      <c r="C2390" t="s">
        <v>7</v>
      </c>
      <c r="D2390" t="s">
        <v>8</v>
      </c>
      <c r="E2390" t="s">
        <v>198</v>
      </c>
      <c r="F2390">
        <v>997</v>
      </c>
      <c r="G2390" t="str">
        <f>VLOOKUP(Tabel1[[#This Row],[Gruppe]],Statistikkoder!$A$1:$C$158,2,FALSE)</f>
        <v>    Passager ekstra i bil                          </v>
      </c>
      <c r="H2390">
        <v>9</v>
      </c>
      <c r="I2390">
        <v>9</v>
      </c>
      <c r="J2390">
        <v>0</v>
      </c>
      <c r="K2390">
        <f>IF(AND(Tabel1[[#This Row],[Gruppe]]&gt;=610,Tabel1[[#This Row],[Gruppe]]&lt;=765),Tabel1[[#This Row],[Dækmeter]],0)</f>
        <v>0</v>
      </c>
      <c r="L2390" s="17">
        <v>0</v>
      </c>
      <c r="M2390" s="19" t="s">
        <v>3</v>
      </c>
      <c r="N2390" t="str">
        <f>VLOOKUP($F2390,Statistikkoder!$A$2:$C$158,3,FALSE)</f>
        <v>Passager</v>
      </c>
    </row>
    <row r="2391" spans="1:14" x14ac:dyDescent="0.2">
      <c r="A2391" t="s">
        <v>206</v>
      </c>
      <c r="B2391" s="1">
        <v>0.4375</v>
      </c>
      <c r="C2391" t="s">
        <v>6</v>
      </c>
      <c r="D2391" t="s">
        <v>5</v>
      </c>
      <c r="E2391" t="s">
        <v>196</v>
      </c>
      <c r="F2391">
        <v>10</v>
      </c>
      <c r="G2391" t="str">
        <f>VLOOKUP(Tabel1[[#This Row],[Gruppe]],Statistikkoder!$A$1:$C$158,2,FALSE)</f>
        <v>    Voksen gående                    </v>
      </c>
      <c r="H2391">
        <v>36</v>
      </c>
      <c r="I2391">
        <v>36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206</v>
      </c>
      <c r="B2392" s="1">
        <v>0.4375</v>
      </c>
      <c r="C2392" t="s">
        <v>6</v>
      </c>
      <c r="D2392" t="s">
        <v>5</v>
      </c>
      <c r="E2392" t="s">
        <v>196</v>
      </c>
      <c r="F2392">
        <v>14</v>
      </c>
      <c r="G2392" t="str">
        <f>VLOOKUP(Tabel1[[#This Row],[Gruppe]],Statistikkoder!$A$1:$C$158,2,FALSE)</f>
        <v xml:space="preserve">    DSB togrejsende                         </v>
      </c>
      <c r="H2392">
        <v>9</v>
      </c>
      <c r="I2392">
        <v>9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206</v>
      </c>
      <c r="B2393" s="1">
        <v>0.4375</v>
      </c>
      <c r="C2393" t="s">
        <v>6</v>
      </c>
      <c r="D2393" t="s">
        <v>5</v>
      </c>
      <c r="E2393" t="s">
        <v>196</v>
      </c>
      <c r="F2393">
        <v>18</v>
      </c>
      <c r="G2393" t="str">
        <f>VLOOKUP(Tabel1[[#This Row],[Gruppe]],Statistikkoder!$A$1:$C$158,2,FALSE)</f>
        <v xml:space="preserve">    KE Busrejsende                          </v>
      </c>
      <c r="H2393">
        <v>95</v>
      </c>
      <c r="I2393">
        <v>95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206</v>
      </c>
      <c r="B2394" s="1">
        <v>0.4375</v>
      </c>
      <c r="C2394" t="s">
        <v>6</v>
      </c>
      <c r="D2394" t="s">
        <v>5</v>
      </c>
      <c r="E2394" t="s">
        <v>196</v>
      </c>
      <c r="F2394">
        <v>20</v>
      </c>
      <c r="G2394" t="str">
        <f>VLOOKUP(Tabel1[[#This Row],[Gruppe]],Statistikkoder!$A$1:$C$158,2,FALSE)</f>
        <v>    Barn 12-15 år gående              </v>
      </c>
      <c r="H2394">
        <v>2</v>
      </c>
      <c r="I2394">
        <v>2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Passager</v>
      </c>
    </row>
    <row r="2395" spans="1:14" x14ac:dyDescent="0.2">
      <c r="A2395" t="s">
        <v>206</v>
      </c>
      <c r="B2395" s="1">
        <v>0.4375</v>
      </c>
      <c r="C2395" t="s">
        <v>6</v>
      </c>
      <c r="D2395" t="s">
        <v>5</v>
      </c>
      <c r="E2395" t="s">
        <v>196</v>
      </c>
      <c r="F2395">
        <v>30</v>
      </c>
      <c r="G2395" t="str">
        <f>VLOOKUP(Tabel1[[#This Row],[Gruppe]],Statistikkoder!$A$1:$C$158,2,FALSE)</f>
        <v>    Barn  0-11 år gående              </v>
      </c>
      <c r="H2395">
        <v>9</v>
      </c>
      <c r="I2395">
        <v>9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Passager</v>
      </c>
    </row>
    <row r="2396" spans="1:14" x14ac:dyDescent="0.2">
      <c r="A2396" t="s">
        <v>206</v>
      </c>
      <c r="B2396" s="1">
        <v>0.4375</v>
      </c>
      <c r="C2396" t="s">
        <v>6</v>
      </c>
      <c r="D2396" t="s">
        <v>5</v>
      </c>
      <c r="E2396" t="s">
        <v>196</v>
      </c>
      <c r="F2396">
        <v>40</v>
      </c>
      <c r="G2396" t="str">
        <f>VLOOKUP(Tabel1[[#This Row],[Gruppe]],Statistikkoder!$A$1:$C$158,2,FALSE)</f>
        <v>    Pensionist gående                </v>
      </c>
      <c r="H2396">
        <v>10</v>
      </c>
      <c r="I2396">
        <v>10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Passager</v>
      </c>
    </row>
    <row r="2397" spans="1:14" x14ac:dyDescent="0.2">
      <c r="A2397" t="s">
        <v>206</v>
      </c>
      <c r="B2397" s="1">
        <v>0.4375</v>
      </c>
      <c r="C2397" t="s">
        <v>6</v>
      </c>
      <c r="D2397" t="s">
        <v>5</v>
      </c>
      <c r="E2397" t="s">
        <v>196</v>
      </c>
      <c r="F2397">
        <v>110</v>
      </c>
      <c r="G2397" t="str">
        <f>VLOOKUP(Tabel1[[#This Row],[Gruppe]],Statistikkoder!$A$1:$C$158,2,FALSE)</f>
        <v>    Bil &lt; 1,95 m                            </v>
      </c>
      <c r="H2397">
        <v>121</v>
      </c>
      <c r="I2397">
        <v>369</v>
      </c>
      <c r="J2397">
        <v>725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Personbil</v>
      </c>
    </row>
    <row r="2398" spans="1:14" x14ac:dyDescent="0.2">
      <c r="A2398" t="s">
        <v>206</v>
      </c>
      <c r="B2398" s="1">
        <v>0.4375</v>
      </c>
      <c r="C2398" t="s">
        <v>6</v>
      </c>
      <c r="D2398" t="s">
        <v>5</v>
      </c>
      <c r="E2398" t="s">
        <v>196</v>
      </c>
      <c r="F2398">
        <v>114</v>
      </c>
      <c r="G2398" t="str">
        <f>VLOOKUP(Tabel1[[#This Row],[Gruppe]],Statistikkoder!$A$1:$C$158,2,FALSE)</f>
        <v>    Bil Fribillet                            </v>
      </c>
      <c r="H2398">
        <v>1</v>
      </c>
      <c r="I2398">
        <v>2</v>
      </c>
      <c r="J2398">
        <v>6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Personbil</v>
      </c>
    </row>
    <row r="2399" spans="1:14" x14ac:dyDescent="0.2">
      <c r="A2399" t="s">
        <v>206</v>
      </c>
      <c r="B2399" s="1">
        <v>0.4375</v>
      </c>
      <c r="C2399" t="s">
        <v>6</v>
      </c>
      <c r="D2399" t="s">
        <v>5</v>
      </c>
      <c r="E2399" t="s">
        <v>196</v>
      </c>
      <c r="F2399">
        <v>115</v>
      </c>
      <c r="G2399" t="str">
        <f>VLOOKUP(Tabel1[[#This Row],[Gruppe]],Statistikkoder!$A$1:$C$158,2,FALSE)</f>
        <v>    Bil &lt; 1,95 m med anhænger                </v>
      </c>
      <c r="H2399">
        <v>3</v>
      </c>
      <c r="I2399">
        <v>8</v>
      </c>
      <c r="J2399">
        <v>15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206</v>
      </c>
      <c r="B2400" s="1">
        <v>0.4375</v>
      </c>
      <c r="C2400" t="s">
        <v>6</v>
      </c>
      <c r="D2400" t="s">
        <v>5</v>
      </c>
      <c r="E2400" t="s">
        <v>196</v>
      </c>
      <c r="F2400">
        <v>120</v>
      </c>
      <c r="G2400" t="str">
        <f>VLOOKUP(Tabel1[[#This Row],[Gruppe]],Statistikkoder!$A$1:$C$158,2,FALSE)</f>
        <v>    Bil &gt; 1,95 m                            </v>
      </c>
      <c r="H2400">
        <v>11</v>
      </c>
      <c r="I2400">
        <v>41</v>
      </c>
      <c r="J2400">
        <v>66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Personbil</v>
      </c>
    </row>
    <row r="2401" spans="1:14" x14ac:dyDescent="0.2">
      <c r="A2401" t="s">
        <v>206</v>
      </c>
      <c r="B2401" s="1">
        <v>0.4375</v>
      </c>
      <c r="C2401" t="s">
        <v>6</v>
      </c>
      <c r="D2401" t="s">
        <v>5</v>
      </c>
      <c r="E2401" t="s">
        <v>196</v>
      </c>
      <c r="F2401">
        <v>125</v>
      </c>
      <c r="G2401" t="str">
        <f>VLOOKUP(Tabel1[[#This Row],[Gruppe]],Statistikkoder!$A$1:$C$158,2,FALSE)</f>
        <v>    Bil &gt; 1,95 m med anhænger                </v>
      </c>
      <c r="H2401">
        <v>6</v>
      </c>
      <c r="I2401">
        <v>15</v>
      </c>
      <c r="J2401">
        <v>30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Personbil</v>
      </c>
    </row>
    <row r="2402" spans="1:14" x14ac:dyDescent="0.2">
      <c r="A2402" t="s">
        <v>206</v>
      </c>
      <c r="B2402" s="1">
        <v>0.4375</v>
      </c>
      <c r="C2402" t="s">
        <v>6</v>
      </c>
      <c r="D2402" t="s">
        <v>5</v>
      </c>
      <c r="E2402" t="s">
        <v>196</v>
      </c>
      <c r="F2402">
        <v>130</v>
      </c>
      <c r="G2402" t="str">
        <f>VLOOKUP(Tabel1[[#This Row],[Gruppe]],Statistikkoder!$A$1:$C$158,2,FALSE)</f>
        <v>    Bil &lt; 1,95 m pensionist                  </v>
      </c>
      <c r="H2402">
        <v>64</v>
      </c>
      <c r="I2402">
        <v>119</v>
      </c>
      <c r="J2402">
        <v>384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Personbil</v>
      </c>
    </row>
    <row r="2403" spans="1:14" x14ac:dyDescent="0.2">
      <c r="A2403" t="s">
        <v>206</v>
      </c>
      <c r="B2403" s="1">
        <v>0.4375</v>
      </c>
      <c r="C2403" t="s">
        <v>6</v>
      </c>
      <c r="D2403" t="s">
        <v>5</v>
      </c>
      <c r="E2403" t="s">
        <v>196</v>
      </c>
      <c r="F2403">
        <v>150</v>
      </c>
      <c r="G2403" t="str">
        <f>VLOOKUP(Tabel1[[#This Row],[Gruppe]],Statistikkoder!$A$1:$C$158,2,FALSE)</f>
        <v>    Bil &lt; 2,95 m handicap                </v>
      </c>
      <c r="H2403">
        <v>5</v>
      </c>
      <c r="I2403">
        <v>10</v>
      </c>
      <c r="J2403">
        <v>30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206</v>
      </c>
      <c r="B2404" s="1">
        <v>0.4375</v>
      </c>
      <c r="C2404" t="s">
        <v>6</v>
      </c>
      <c r="D2404" t="s">
        <v>5</v>
      </c>
      <c r="E2404" t="s">
        <v>196</v>
      </c>
      <c r="F2404">
        <v>310</v>
      </c>
      <c r="G2404" t="str">
        <f>VLOOKUP(Tabel1[[#This Row],[Gruppe]],Statistikkoder!$A$1:$C$158,2,FALSE)</f>
        <v>    Autocamper &lt;  8 meter                </v>
      </c>
      <c r="H2404">
        <v>3</v>
      </c>
      <c r="I2404">
        <v>5</v>
      </c>
      <c r="J2404">
        <v>24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Autocamper</v>
      </c>
    </row>
    <row r="2405" spans="1:14" x14ac:dyDescent="0.2">
      <c r="A2405" t="s">
        <v>206</v>
      </c>
      <c r="B2405" s="1">
        <v>0.4375</v>
      </c>
      <c r="C2405" t="s">
        <v>6</v>
      </c>
      <c r="D2405" t="s">
        <v>5</v>
      </c>
      <c r="E2405" t="s">
        <v>196</v>
      </c>
      <c r="F2405">
        <v>410</v>
      </c>
      <c r="G2405" t="str">
        <f>VLOOKUP(Tabel1[[#This Row],[Gruppe]],Statistikkoder!$A$1:$C$158,2,FALSE)</f>
        <v>    MC                                    </v>
      </c>
      <c r="H2405">
        <v>7</v>
      </c>
      <c r="I2405">
        <v>8</v>
      </c>
      <c r="J2405">
        <v>14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MC/Knallert</v>
      </c>
    </row>
    <row r="2406" spans="1:14" x14ac:dyDescent="0.2">
      <c r="A2406" t="s">
        <v>206</v>
      </c>
      <c r="B2406" s="1">
        <v>0.4375</v>
      </c>
      <c r="C2406" t="s">
        <v>6</v>
      </c>
      <c r="D2406" t="s">
        <v>5</v>
      </c>
      <c r="E2406" t="s">
        <v>196</v>
      </c>
      <c r="F2406">
        <v>420</v>
      </c>
      <c r="G2406" t="str">
        <f>VLOOKUP(Tabel1[[#This Row],[Gruppe]],Statistikkoder!$A$1:$C$158,2,FALSE)</f>
        <v>    MC/Knallert pensionist                </v>
      </c>
      <c r="H2406">
        <v>2</v>
      </c>
      <c r="I2406">
        <v>2</v>
      </c>
      <c r="J2406">
        <v>4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MC/Knallert</v>
      </c>
    </row>
    <row r="2407" spans="1:14" x14ac:dyDescent="0.2">
      <c r="A2407" t="s">
        <v>206</v>
      </c>
      <c r="B2407" s="1">
        <v>0.4375</v>
      </c>
      <c r="C2407" t="s">
        <v>6</v>
      </c>
      <c r="D2407" t="s">
        <v>5</v>
      </c>
      <c r="E2407" t="s">
        <v>196</v>
      </c>
      <c r="F2407">
        <v>510</v>
      </c>
      <c r="G2407" t="str">
        <f>VLOOKUP(Tabel1[[#This Row],[Gruppe]],Statistikkoder!$A$1:$C$158,2,FALSE)</f>
        <v>    Cykel Voksen                            </v>
      </c>
      <c r="H2407">
        <v>9</v>
      </c>
      <c r="I2407">
        <v>0</v>
      </c>
      <c r="J2407">
        <v>9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Cykel</v>
      </c>
    </row>
    <row r="2408" spans="1:14" x14ac:dyDescent="0.2">
      <c r="A2408" t="s">
        <v>206</v>
      </c>
      <c r="B2408" s="1">
        <v>0.4375</v>
      </c>
      <c r="C2408" t="s">
        <v>6</v>
      </c>
      <c r="D2408" t="s">
        <v>5</v>
      </c>
      <c r="E2408" t="s">
        <v>196</v>
      </c>
      <c r="F2408">
        <v>620</v>
      </c>
      <c r="G2408" t="str">
        <f>VLOOKUP(Tabel1[[#This Row],[Gruppe]],Statistikkoder!$A$1:$C$158,2,FALSE)</f>
        <v>    Bus &lt; 14 m incl. passagerer              </v>
      </c>
      <c r="H2408">
        <v>3</v>
      </c>
      <c r="I2408">
        <v>129</v>
      </c>
      <c r="J2408">
        <v>42</v>
      </c>
      <c r="K2408">
        <f>IF(AND(Tabel1[[#This Row],[Gruppe]]&gt;=610,Tabel1[[#This Row],[Gruppe]]&lt;=765),Tabel1[[#This Row],[Dækmeter]],0)</f>
        <v>42</v>
      </c>
      <c r="L2408">
        <v>0</v>
      </c>
      <c r="M2408" t="s">
        <v>3</v>
      </c>
      <c r="N2408" t="str">
        <f>VLOOKUP($F2408,Statistikkoder!$A$2:$C$158,3,FALSE)</f>
        <v>Bus</v>
      </c>
    </row>
    <row r="2409" spans="1:14" x14ac:dyDescent="0.2">
      <c r="A2409" t="s">
        <v>206</v>
      </c>
      <c r="B2409" s="1">
        <v>0.4375</v>
      </c>
      <c r="C2409" t="s">
        <v>6</v>
      </c>
      <c r="D2409" t="s">
        <v>5</v>
      </c>
      <c r="E2409" t="s">
        <v>196</v>
      </c>
      <c r="F2409">
        <v>945</v>
      </c>
      <c r="G2409" t="str">
        <f>VLOOKUP(Tabel1[[#This Row],[Gruppe]],Statistikkoder!$A$1:$C$158,2,FALSE)</f>
        <v xml:space="preserve">    Pendler Bil &lt; 1,95 m                            </v>
      </c>
      <c r="H2409">
        <v>16</v>
      </c>
      <c r="I2409">
        <v>36</v>
      </c>
      <c r="J2409">
        <v>96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Personbil</v>
      </c>
    </row>
    <row r="2410" spans="1:14" x14ac:dyDescent="0.2">
      <c r="A2410" t="s">
        <v>206</v>
      </c>
      <c r="B2410" s="1">
        <v>0.4375</v>
      </c>
      <c r="C2410" t="s">
        <v>6</v>
      </c>
      <c r="D2410" t="s">
        <v>5</v>
      </c>
      <c r="E2410" t="s">
        <v>196</v>
      </c>
      <c r="F2410">
        <v>950</v>
      </c>
      <c r="G2410" t="str">
        <f>VLOOKUP(Tabel1[[#This Row],[Gruppe]],Statistikkoder!$A$1:$C$158,2,FALSE)</f>
        <v>    Pendler Bil &gt; 1,95 m                            </v>
      </c>
      <c r="H2410">
        <v>1</v>
      </c>
      <c r="I2410">
        <v>1</v>
      </c>
      <c r="J2410">
        <v>5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Personbil</v>
      </c>
    </row>
    <row r="2411" spans="1:14" x14ac:dyDescent="0.2">
      <c r="A2411" t="s">
        <v>206</v>
      </c>
      <c r="B2411" s="1">
        <v>0.4375</v>
      </c>
      <c r="C2411" t="s">
        <v>6</v>
      </c>
      <c r="D2411" t="s">
        <v>5</v>
      </c>
      <c r="E2411" t="s">
        <v>196</v>
      </c>
      <c r="F2411">
        <v>996</v>
      </c>
      <c r="G2411" t="str">
        <f>VLOOKUP(Tabel1[[#This Row],[Gruppe]],Statistikkoder!$A$1:$C$158,2,FALSE)</f>
        <v>    Passager i køretøj                            </v>
      </c>
      <c r="H2411">
        <v>745</v>
      </c>
      <c r="I2411">
        <v>745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206</v>
      </c>
      <c r="B2412" s="1">
        <v>0.4375</v>
      </c>
      <c r="C2412" t="s">
        <v>6</v>
      </c>
      <c r="D2412" t="s">
        <v>5</v>
      </c>
      <c r="E2412" t="s">
        <v>196</v>
      </c>
      <c r="F2412">
        <v>997</v>
      </c>
      <c r="G2412" t="str">
        <f>VLOOKUP(Tabel1[[#This Row],[Gruppe]],Statistikkoder!$A$1:$C$158,2,FALSE)</f>
        <v>    Passager ekstra i bil                          </v>
      </c>
      <c r="H2412">
        <v>27</v>
      </c>
      <c r="I2412">
        <v>27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Passager</v>
      </c>
    </row>
    <row r="2413" spans="1:14" x14ac:dyDescent="0.2">
      <c r="A2413" t="s">
        <v>206</v>
      </c>
      <c r="B2413" s="1">
        <v>0.52083333333333337</v>
      </c>
      <c r="C2413" t="s">
        <v>7</v>
      </c>
      <c r="D2413" t="s">
        <v>8</v>
      </c>
      <c r="E2413" t="s">
        <v>196</v>
      </c>
      <c r="F2413">
        <v>10</v>
      </c>
      <c r="G2413" t="str">
        <f>VLOOKUP(Tabel1[[#This Row],[Gruppe]],Statistikkoder!$A$1:$C$158,2,FALSE)</f>
        <v>    Voksen gående                    </v>
      </c>
      <c r="H2413">
        <v>27</v>
      </c>
      <c r="I2413">
        <v>27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Passager</v>
      </c>
    </row>
    <row r="2414" spans="1:14" x14ac:dyDescent="0.2">
      <c r="A2414" t="s">
        <v>206</v>
      </c>
      <c r="B2414" s="1">
        <v>0.52083333333333337</v>
      </c>
      <c r="C2414" t="s">
        <v>7</v>
      </c>
      <c r="D2414" t="s">
        <v>8</v>
      </c>
      <c r="E2414" t="s">
        <v>196</v>
      </c>
      <c r="F2414">
        <v>14</v>
      </c>
      <c r="G2414" t="str">
        <f>VLOOKUP(Tabel1[[#This Row],[Gruppe]],Statistikkoder!$A$1:$C$158,2,FALSE)</f>
        <v xml:space="preserve">    DSB togrejsende                         </v>
      </c>
      <c r="H2414">
        <v>7</v>
      </c>
      <c r="I2414">
        <v>7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Passager</v>
      </c>
    </row>
    <row r="2415" spans="1:14" x14ac:dyDescent="0.2">
      <c r="A2415" t="s">
        <v>206</v>
      </c>
      <c r="B2415" s="1">
        <v>0.52083333333333337</v>
      </c>
      <c r="C2415" t="s">
        <v>7</v>
      </c>
      <c r="D2415" t="s">
        <v>8</v>
      </c>
      <c r="E2415" t="s">
        <v>196</v>
      </c>
      <c r="F2415">
        <v>18</v>
      </c>
      <c r="G2415" t="str">
        <f>VLOOKUP(Tabel1[[#This Row],[Gruppe]],Statistikkoder!$A$1:$C$158,2,FALSE)</f>
        <v xml:space="preserve">    KE Busrejsende                          </v>
      </c>
      <c r="H2415">
        <v>79</v>
      </c>
      <c r="I2415">
        <v>79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Passager</v>
      </c>
    </row>
    <row r="2416" spans="1:14" x14ac:dyDescent="0.2">
      <c r="A2416" t="s">
        <v>206</v>
      </c>
      <c r="B2416" s="1">
        <v>0.52083333333333337</v>
      </c>
      <c r="C2416" t="s">
        <v>7</v>
      </c>
      <c r="D2416" t="s">
        <v>8</v>
      </c>
      <c r="E2416" t="s">
        <v>196</v>
      </c>
      <c r="F2416">
        <v>19</v>
      </c>
      <c r="G2416" t="str">
        <f>VLOOKUP(Tabel1[[#This Row],[Gruppe]],Statistikkoder!$A$1:$C$158,2,FALSE)</f>
        <v xml:space="preserve">    Voksen gruppe gående Agent              </v>
      </c>
      <c r="H2416">
        <v>31</v>
      </c>
      <c r="I2416">
        <v>31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Passager</v>
      </c>
    </row>
    <row r="2417" spans="1:14" x14ac:dyDescent="0.2">
      <c r="A2417" t="s">
        <v>206</v>
      </c>
      <c r="B2417" s="1">
        <v>0.52083333333333337</v>
      </c>
      <c r="C2417" t="s">
        <v>7</v>
      </c>
      <c r="D2417" t="s">
        <v>8</v>
      </c>
      <c r="E2417" t="s">
        <v>196</v>
      </c>
      <c r="F2417">
        <v>30</v>
      </c>
      <c r="G2417" t="str">
        <f>VLOOKUP(Tabel1[[#This Row],[Gruppe]],Statistikkoder!$A$1:$C$158,2,FALSE)</f>
        <v>    Barn  0-11 år gående              </v>
      </c>
      <c r="H2417">
        <v>2</v>
      </c>
      <c r="I2417">
        <v>2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Passager</v>
      </c>
    </row>
    <row r="2418" spans="1:14" x14ac:dyDescent="0.2">
      <c r="A2418" t="s">
        <v>206</v>
      </c>
      <c r="B2418" s="1">
        <v>0.52083333333333337</v>
      </c>
      <c r="C2418" t="s">
        <v>7</v>
      </c>
      <c r="D2418" t="s">
        <v>8</v>
      </c>
      <c r="E2418" t="s">
        <v>196</v>
      </c>
      <c r="F2418">
        <v>40</v>
      </c>
      <c r="G2418" t="str">
        <f>VLOOKUP(Tabel1[[#This Row],[Gruppe]],Statistikkoder!$A$1:$C$158,2,FALSE)</f>
        <v>    Pensionist gående                </v>
      </c>
      <c r="H2418">
        <v>6</v>
      </c>
      <c r="I2418">
        <v>6</v>
      </c>
      <c r="J2418">
        <v>0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Passager</v>
      </c>
    </row>
    <row r="2419" spans="1:14" x14ac:dyDescent="0.2">
      <c r="A2419" t="s">
        <v>206</v>
      </c>
      <c r="B2419" s="1">
        <v>0.52083333333333337</v>
      </c>
      <c r="C2419" t="s">
        <v>7</v>
      </c>
      <c r="D2419" t="s">
        <v>8</v>
      </c>
      <c r="E2419" t="s">
        <v>196</v>
      </c>
      <c r="F2419">
        <v>110</v>
      </c>
      <c r="G2419" t="str">
        <f>VLOOKUP(Tabel1[[#This Row],[Gruppe]],Statistikkoder!$A$1:$C$158,2,FALSE)</f>
        <v>    Bil &lt; 1,95 m                            </v>
      </c>
      <c r="H2419">
        <v>135</v>
      </c>
      <c r="I2419">
        <v>350</v>
      </c>
      <c r="J2419">
        <v>690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Personbil</v>
      </c>
    </row>
    <row r="2420" spans="1:14" x14ac:dyDescent="0.2">
      <c r="A2420" t="s">
        <v>206</v>
      </c>
      <c r="B2420" s="1">
        <v>0.52083333333333337</v>
      </c>
      <c r="C2420" t="s">
        <v>7</v>
      </c>
      <c r="D2420" t="s">
        <v>8</v>
      </c>
      <c r="E2420" t="s">
        <v>196</v>
      </c>
      <c r="F2420">
        <v>115</v>
      </c>
      <c r="G2420" t="str">
        <f>VLOOKUP(Tabel1[[#This Row],[Gruppe]],Statistikkoder!$A$1:$C$158,2,FALSE)</f>
        <v>    Bil &lt; 1,95 m med anhænger                </v>
      </c>
      <c r="H2420">
        <v>2</v>
      </c>
      <c r="I2420">
        <v>7</v>
      </c>
      <c r="J2420">
        <v>10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Personbil</v>
      </c>
    </row>
    <row r="2421" spans="1:14" x14ac:dyDescent="0.2">
      <c r="A2421" t="s">
        <v>206</v>
      </c>
      <c r="B2421" s="1">
        <v>0.52083333333333337</v>
      </c>
      <c r="C2421" t="s">
        <v>7</v>
      </c>
      <c r="D2421" t="s">
        <v>8</v>
      </c>
      <c r="E2421" t="s">
        <v>196</v>
      </c>
      <c r="F2421">
        <v>120</v>
      </c>
      <c r="G2421" t="str">
        <f>VLOOKUP(Tabel1[[#This Row],[Gruppe]],Statistikkoder!$A$1:$C$158,2,FALSE)</f>
        <v>    Bil &gt; 1,95 m                            </v>
      </c>
      <c r="H2421">
        <v>4</v>
      </c>
      <c r="I2421">
        <v>11</v>
      </c>
      <c r="J2421">
        <v>24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Personbil</v>
      </c>
    </row>
    <row r="2422" spans="1:14" x14ac:dyDescent="0.2">
      <c r="A2422" t="s">
        <v>206</v>
      </c>
      <c r="B2422" s="1">
        <v>0.52083333333333337</v>
      </c>
      <c r="C2422" t="s">
        <v>7</v>
      </c>
      <c r="D2422" t="s">
        <v>8</v>
      </c>
      <c r="E2422" t="s">
        <v>196</v>
      </c>
      <c r="F2422">
        <v>125</v>
      </c>
      <c r="G2422" t="str">
        <f>VLOOKUP(Tabel1[[#This Row],[Gruppe]],Statistikkoder!$A$1:$C$158,2,FALSE)</f>
        <v>    Bil &gt; 1,95 m med anhænger                </v>
      </c>
      <c r="H2422">
        <v>2</v>
      </c>
      <c r="I2422">
        <v>5</v>
      </c>
      <c r="J2422">
        <v>10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 x14ac:dyDescent="0.2">
      <c r="A2423" t="s">
        <v>206</v>
      </c>
      <c r="B2423" s="1">
        <v>0.52083333333333337</v>
      </c>
      <c r="C2423" t="s">
        <v>7</v>
      </c>
      <c r="D2423" t="s">
        <v>8</v>
      </c>
      <c r="E2423" t="s">
        <v>196</v>
      </c>
      <c r="F2423">
        <v>130</v>
      </c>
      <c r="G2423" t="str">
        <f>VLOOKUP(Tabel1[[#This Row],[Gruppe]],Statistikkoder!$A$1:$C$158,2,FALSE)</f>
        <v>    Bil &lt; 1,95 m pensionist                  </v>
      </c>
      <c r="H2423">
        <v>26</v>
      </c>
      <c r="I2423">
        <v>46</v>
      </c>
      <c r="J2423">
        <v>156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206</v>
      </c>
      <c r="B2424" s="1">
        <v>0.52083333333333337</v>
      </c>
      <c r="C2424" t="s">
        <v>7</v>
      </c>
      <c r="D2424" t="s">
        <v>8</v>
      </c>
      <c r="E2424" t="s">
        <v>196</v>
      </c>
      <c r="F2424">
        <v>135</v>
      </c>
      <c r="G2424" t="str">
        <f>VLOOKUP(Tabel1[[#This Row],[Gruppe]],Statistikkoder!$A$1:$C$158,2,FALSE)</f>
        <v>    Bil &lt; 1,95 m med anhænger pensionist    </v>
      </c>
      <c r="H2424">
        <v>1</v>
      </c>
      <c r="I2424">
        <v>2</v>
      </c>
      <c r="J2424">
        <v>11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Personbil</v>
      </c>
    </row>
    <row r="2425" spans="1:14" x14ac:dyDescent="0.2">
      <c r="A2425" t="s">
        <v>206</v>
      </c>
      <c r="B2425" s="1">
        <v>0.52083333333333337</v>
      </c>
      <c r="C2425" t="s">
        <v>7</v>
      </c>
      <c r="D2425" t="s">
        <v>8</v>
      </c>
      <c r="E2425" t="s">
        <v>196</v>
      </c>
      <c r="F2425">
        <v>140</v>
      </c>
      <c r="G2425" t="str">
        <f>VLOOKUP(Tabel1[[#This Row],[Gruppe]],Statistikkoder!$A$1:$C$158,2,FALSE)</f>
        <v>    Bil &gt; 1,95 m pensionist              </v>
      </c>
      <c r="H2425">
        <v>1</v>
      </c>
      <c r="I2425">
        <v>2</v>
      </c>
      <c r="J2425">
        <v>6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Personbil</v>
      </c>
    </row>
    <row r="2426" spans="1:14" x14ac:dyDescent="0.2">
      <c r="A2426" t="s">
        <v>206</v>
      </c>
      <c r="B2426" s="1">
        <v>0.52083333333333337</v>
      </c>
      <c r="C2426" t="s">
        <v>7</v>
      </c>
      <c r="D2426" t="s">
        <v>8</v>
      </c>
      <c r="E2426" t="s">
        <v>196</v>
      </c>
      <c r="F2426">
        <v>145</v>
      </c>
      <c r="G2426" t="str">
        <f>VLOOKUP(Tabel1[[#This Row],[Gruppe]],Statistikkoder!$A$1:$C$158,2,FALSE)</f>
        <v>    Bil &gt; 1,95 m med anhænger pensionist  </v>
      </c>
      <c r="H2426">
        <v>1</v>
      </c>
      <c r="I2426">
        <v>2</v>
      </c>
      <c r="J2426">
        <v>14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Personbil</v>
      </c>
    </row>
    <row r="2427" spans="1:14" x14ac:dyDescent="0.2">
      <c r="A2427" t="s">
        <v>206</v>
      </c>
      <c r="B2427" s="1">
        <v>0.52083333333333337</v>
      </c>
      <c r="C2427" t="s">
        <v>7</v>
      </c>
      <c r="D2427" t="s">
        <v>8</v>
      </c>
      <c r="E2427" t="s">
        <v>196</v>
      </c>
      <c r="F2427">
        <v>150</v>
      </c>
      <c r="G2427" t="str">
        <f>VLOOKUP(Tabel1[[#This Row],[Gruppe]],Statistikkoder!$A$1:$C$158,2,FALSE)</f>
        <v>    Bil &lt; 2,95 m handicap                </v>
      </c>
      <c r="H2427">
        <v>4</v>
      </c>
      <c r="I2427">
        <v>8</v>
      </c>
      <c r="J2427">
        <v>24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Personbil</v>
      </c>
    </row>
    <row r="2428" spans="1:14" x14ac:dyDescent="0.2">
      <c r="A2428" t="s">
        <v>206</v>
      </c>
      <c r="B2428" s="1">
        <v>0.52083333333333337</v>
      </c>
      <c r="C2428" t="s">
        <v>7</v>
      </c>
      <c r="D2428" t="s">
        <v>8</v>
      </c>
      <c r="E2428" t="s">
        <v>196</v>
      </c>
      <c r="F2428">
        <v>310</v>
      </c>
      <c r="G2428" t="str">
        <f>VLOOKUP(Tabel1[[#This Row],[Gruppe]],Statistikkoder!$A$1:$C$158,2,FALSE)</f>
        <v>    Autocamper &lt;  8 meter                </v>
      </c>
      <c r="H2428">
        <v>2</v>
      </c>
      <c r="I2428">
        <v>4</v>
      </c>
      <c r="J2428">
        <v>16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Autocamper</v>
      </c>
    </row>
    <row r="2429" spans="1:14" x14ac:dyDescent="0.2">
      <c r="A2429" t="s">
        <v>206</v>
      </c>
      <c r="B2429" s="1">
        <v>0.52083333333333337</v>
      </c>
      <c r="C2429" t="s">
        <v>7</v>
      </c>
      <c r="D2429" t="s">
        <v>8</v>
      </c>
      <c r="E2429" t="s">
        <v>196</v>
      </c>
      <c r="F2429">
        <v>330</v>
      </c>
      <c r="G2429" t="str">
        <f>VLOOKUP(Tabel1[[#This Row],[Gruppe]],Statistikkoder!$A$1:$C$158,2,FALSE)</f>
        <v>    Autocamper &lt;  8 meter pensionist      </v>
      </c>
      <c r="H2429">
        <v>2</v>
      </c>
      <c r="I2429">
        <v>4</v>
      </c>
      <c r="J2429">
        <v>16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Autocamper</v>
      </c>
    </row>
    <row r="2430" spans="1:14" x14ac:dyDescent="0.2">
      <c r="A2430" t="s">
        <v>206</v>
      </c>
      <c r="B2430" s="1">
        <v>0.52083333333333337</v>
      </c>
      <c r="C2430" t="s">
        <v>7</v>
      </c>
      <c r="D2430" t="s">
        <v>8</v>
      </c>
      <c r="E2430" t="s">
        <v>196</v>
      </c>
      <c r="F2430">
        <v>340</v>
      </c>
      <c r="G2430" t="str">
        <f>VLOOKUP(Tabel1[[#This Row],[Gruppe]],Statistikkoder!$A$1:$C$158,2,FALSE)</f>
        <v>    Autocamper &lt; 12 meter pensionist      </v>
      </c>
      <c r="H2430">
        <v>1</v>
      </c>
      <c r="I2430">
        <v>2</v>
      </c>
      <c r="J2430">
        <v>10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Autocamper</v>
      </c>
    </row>
    <row r="2431" spans="1:14" x14ac:dyDescent="0.2">
      <c r="A2431" t="s">
        <v>206</v>
      </c>
      <c r="B2431" s="1">
        <v>0.52083333333333337</v>
      </c>
      <c r="C2431" t="s">
        <v>7</v>
      </c>
      <c r="D2431" t="s">
        <v>8</v>
      </c>
      <c r="E2431" t="s">
        <v>196</v>
      </c>
      <c r="F2431">
        <v>410</v>
      </c>
      <c r="G2431" t="str">
        <f>VLOOKUP(Tabel1[[#This Row],[Gruppe]],Statistikkoder!$A$1:$C$158,2,FALSE)</f>
        <v>    MC                                    </v>
      </c>
      <c r="H2431">
        <v>4</v>
      </c>
      <c r="I2431">
        <v>5</v>
      </c>
      <c r="J2431">
        <v>8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MC/Knallert</v>
      </c>
    </row>
    <row r="2432" spans="1:14" x14ac:dyDescent="0.2">
      <c r="A2432" t="s">
        <v>206</v>
      </c>
      <c r="B2432" s="1">
        <v>0.52083333333333337</v>
      </c>
      <c r="C2432" t="s">
        <v>7</v>
      </c>
      <c r="D2432" t="s">
        <v>8</v>
      </c>
      <c r="E2432" t="s">
        <v>196</v>
      </c>
      <c r="F2432">
        <v>510</v>
      </c>
      <c r="G2432" t="str">
        <f>VLOOKUP(Tabel1[[#This Row],[Gruppe]],Statistikkoder!$A$1:$C$158,2,FALSE)</f>
        <v>    Cykel Voksen                            </v>
      </c>
      <c r="H2432">
        <v>3</v>
      </c>
      <c r="I2432">
        <v>0</v>
      </c>
      <c r="J2432">
        <v>3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Cykel</v>
      </c>
    </row>
    <row r="2433" spans="1:14" x14ac:dyDescent="0.2">
      <c r="A2433" t="s">
        <v>206</v>
      </c>
      <c r="B2433" s="1">
        <v>0.52083333333333337</v>
      </c>
      <c r="C2433" t="s">
        <v>7</v>
      </c>
      <c r="D2433" t="s">
        <v>8</v>
      </c>
      <c r="E2433" t="s">
        <v>196</v>
      </c>
      <c r="F2433">
        <v>540</v>
      </c>
      <c r="G2433" t="str">
        <f>VLOOKUP(Tabel1[[#This Row],[Gruppe]],Statistikkoder!$A$1:$C$158,2,FALSE)</f>
        <v>    Cykel m/anhænger Voksen                  </v>
      </c>
      <c r="H2433">
        <v>1</v>
      </c>
      <c r="I2433">
        <v>0</v>
      </c>
      <c r="J2433">
        <v>1</v>
      </c>
      <c r="K2433">
        <f>IF(AND(Tabel1[[#This Row],[Gruppe]]&gt;=610,Tabel1[[#This Row],[Gruppe]]&lt;=765),Tabel1[[#This Row],[Dækmeter]],0)</f>
        <v>0</v>
      </c>
      <c r="L2433" s="17">
        <v>0</v>
      </c>
      <c r="M2433" s="19" t="s">
        <v>3</v>
      </c>
      <c r="N2433" t="str">
        <f>VLOOKUP($F2433,Statistikkoder!$A$2:$C$158,3,FALSE)</f>
        <v>Cykel</v>
      </c>
    </row>
    <row r="2434" spans="1:14" x14ac:dyDescent="0.2">
      <c r="A2434" t="s">
        <v>206</v>
      </c>
      <c r="B2434" s="1">
        <v>0.52083333333333337</v>
      </c>
      <c r="C2434" t="s">
        <v>7</v>
      </c>
      <c r="D2434" t="s">
        <v>8</v>
      </c>
      <c r="E2434" t="s">
        <v>196</v>
      </c>
      <c r="F2434">
        <v>620</v>
      </c>
      <c r="G2434" t="str">
        <f>VLOOKUP(Tabel1[[#This Row],[Gruppe]],Statistikkoder!$A$1:$C$158,2,FALSE)</f>
        <v>    Bus &lt; 14 m incl. passagerer              </v>
      </c>
      <c r="H2434">
        <v>2</v>
      </c>
      <c r="I2434">
        <v>53</v>
      </c>
      <c r="J2434">
        <v>28</v>
      </c>
      <c r="K2434">
        <f>IF(AND(Tabel1[[#This Row],[Gruppe]]&gt;=610,Tabel1[[#This Row],[Gruppe]]&lt;=765),Tabel1[[#This Row],[Dækmeter]],0)</f>
        <v>28</v>
      </c>
      <c r="L2434" s="17">
        <v>0</v>
      </c>
      <c r="M2434" s="19" t="s">
        <v>3</v>
      </c>
      <c r="N2434" t="str">
        <f>VLOOKUP($F2434,Statistikkoder!$A$2:$C$158,3,FALSE)</f>
        <v>Bus</v>
      </c>
    </row>
    <row r="2435" spans="1:14" x14ac:dyDescent="0.2">
      <c r="A2435" t="s">
        <v>206</v>
      </c>
      <c r="B2435" s="1">
        <v>0.52083333333333337</v>
      </c>
      <c r="C2435" t="s">
        <v>7</v>
      </c>
      <c r="D2435" t="s">
        <v>8</v>
      </c>
      <c r="E2435" t="s">
        <v>196</v>
      </c>
      <c r="F2435">
        <v>710</v>
      </c>
      <c r="G2435" t="str">
        <f>VLOOKUP(Tabel1[[#This Row],[Gruppe]],Statistikkoder!$A$1:$C$158,2,FALSE)</f>
        <v>    Forvogn &lt; 10 meter incl. fører          </v>
      </c>
      <c r="H2435">
        <v>1</v>
      </c>
      <c r="I2435">
        <v>1</v>
      </c>
      <c r="J2435">
        <v>10</v>
      </c>
      <c r="K2435">
        <f>IF(AND(Tabel1[[#This Row],[Gruppe]]&gt;=610,Tabel1[[#This Row],[Gruppe]]&lt;=765),Tabel1[[#This Row],[Dækmeter]],0)</f>
        <v>10</v>
      </c>
      <c r="L2435" s="17">
        <v>0</v>
      </c>
      <c r="M2435" s="19" t="s">
        <v>3</v>
      </c>
      <c r="N2435" t="str">
        <f>VLOOKUP($F2435,Statistikkoder!$A$2:$C$158,3,FALSE)</f>
        <v>Forvogn</v>
      </c>
    </row>
    <row r="2436" spans="1:14" x14ac:dyDescent="0.2">
      <c r="A2436" t="s">
        <v>206</v>
      </c>
      <c r="B2436" s="1">
        <v>0.52083333333333337</v>
      </c>
      <c r="C2436" t="s">
        <v>7</v>
      </c>
      <c r="D2436" t="s">
        <v>8</v>
      </c>
      <c r="E2436" t="s">
        <v>196</v>
      </c>
      <c r="F2436">
        <v>945</v>
      </c>
      <c r="G2436" t="str">
        <f>VLOOKUP(Tabel1[[#This Row],[Gruppe]],Statistikkoder!$A$1:$C$158,2,FALSE)</f>
        <v xml:space="preserve">    Pendler Bil &lt; 1,95 m                            </v>
      </c>
      <c r="H2436">
        <v>9</v>
      </c>
      <c r="I2436">
        <v>18</v>
      </c>
      <c r="J2436">
        <v>52</v>
      </c>
      <c r="K2436">
        <f>IF(AND(Tabel1[[#This Row],[Gruppe]]&gt;=610,Tabel1[[#This Row],[Gruppe]]&lt;=765),Tabel1[[#This Row],[Dækmeter]],0)</f>
        <v>0</v>
      </c>
      <c r="L2436" s="17">
        <v>0</v>
      </c>
      <c r="M2436" s="19" t="s">
        <v>3</v>
      </c>
      <c r="N2436" t="str">
        <f>VLOOKUP($F2436,Statistikkoder!$A$2:$C$158,3,FALSE)</f>
        <v>Personbil</v>
      </c>
    </row>
    <row r="2437" spans="1:14" x14ac:dyDescent="0.2">
      <c r="A2437" t="s">
        <v>206</v>
      </c>
      <c r="B2437" s="1">
        <v>0.52083333333333337</v>
      </c>
      <c r="C2437" t="s">
        <v>7</v>
      </c>
      <c r="D2437" t="s">
        <v>8</v>
      </c>
      <c r="E2437" t="s">
        <v>196</v>
      </c>
      <c r="F2437">
        <v>996</v>
      </c>
      <c r="G2437" t="str">
        <f>VLOOKUP(Tabel1[[#This Row],[Gruppe]],Statistikkoder!$A$1:$C$158,2,FALSE)</f>
        <v>    Passager i køretøj                            </v>
      </c>
      <c r="H2437">
        <v>520</v>
      </c>
      <c r="I2437">
        <v>520</v>
      </c>
      <c r="J2437">
        <v>0</v>
      </c>
      <c r="K2437">
        <f>IF(AND(Tabel1[[#This Row],[Gruppe]]&gt;=610,Tabel1[[#This Row],[Gruppe]]&lt;=765),Tabel1[[#This Row],[Dækmeter]],0)</f>
        <v>0</v>
      </c>
      <c r="L2437" s="17">
        <v>0</v>
      </c>
      <c r="M2437" s="19" t="s">
        <v>3</v>
      </c>
      <c r="N2437" t="str">
        <f>VLOOKUP($F2437,Statistikkoder!$A$2:$C$158,3,FALSE)</f>
        <v>Passager</v>
      </c>
    </row>
    <row r="2438" spans="1:14" x14ac:dyDescent="0.2">
      <c r="A2438" t="s">
        <v>206</v>
      </c>
      <c r="B2438" s="1">
        <v>0.52083333333333337</v>
      </c>
      <c r="C2438" t="s">
        <v>7</v>
      </c>
      <c r="D2438" t="s">
        <v>8</v>
      </c>
      <c r="E2438" t="s">
        <v>196</v>
      </c>
      <c r="F2438">
        <v>997</v>
      </c>
      <c r="G2438" t="str">
        <f>VLOOKUP(Tabel1[[#This Row],[Gruppe]],Statistikkoder!$A$1:$C$158,2,FALSE)</f>
        <v>    Passager ekstra i bil                          </v>
      </c>
      <c r="H2438">
        <v>8</v>
      </c>
      <c r="I2438">
        <v>8</v>
      </c>
      <c r="J2438">
        <v>0</v>
      </c>
      <c r="K2438">
        <f>IF(AND(Tabel1[[#This Row],[Gruppe]]&gt;=610,Tabel1[[#This Row],[Gruppe]]&lt;=765),Tabel1[[#This Row],[Dækmeter]],0)</f>
        <v>0</v>
      </c>
      <c r="L2438" s="17">
        <v>0</v>
      </c>
      <c r="M2438" s="19" t="s">
        <v>3</v>
      </c>
      <c r="N2438" t="str">
        <f>VLOOKUP($F2438,Statistikkoder!$A$2:$C$158,3,FALSE)</f>
        <v>Passager</v>
      </c>
    </row>
    <row r="2439" spans="1:14" x14ac:dyDescent="0.2">
      <c r="A2439" t="s">
        <v>206</v>
      </c>
      <c r="B2439" s="1">
        <v>0.52083333333333337</v>
      </c>
      <c r="C2439" t="s">
        <v>6</v>
      </c>
      <c r="D2439" t="s">
        <v>5</v>
      </c>
      <c r="E2439" t="s">
        <v>198</v>
      </c>
      <c r="F2439">
        <v>10</v>
      </c>
      <c r="G2439" t="str">
        <f>VLOOKUP(Tabel1[[#This Row],[Gruppe]],Statistikkoder!$A$1:$C$158,2,FALSE)</f>
        <v>    Voksen gående                    </v>
      </c>
      <c r="H2439">
        <v>36</v>
      </c>
      <c r="I2439">
        <v>36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Passager</v>
      </c>
    </row>
    <row r="2440" spans="1:14" x14ac:dyDescent="0.2">
      <c r="A2440" t="s">
        <v>206</v>
      </c>
      <c r="B2440" s="1">
        <v>0.52083333333333337</v>
      </c>
      <c r="C2440" t="s">
        <v>6</v>
      </c>
      <c r="D2440" t="s">
        <v>5</v>
      </c>
      <c r="E2440" t="s">
        <v>198</v>
      </c>
      <c r="F2440">
        <v>14</v>
      </c>
      <c r="G2440" t="str">
        <f>VLOOKUP(Tabel1[[#This Row],[Gruppe]],Statistikkoder!$A$1:$C$158,2,FALSE)</f>
        <v xml:space="preserve">    DSB togrejsende                         </v>
      </c>
      <c r="H2440">
        <v>7</v>
      </c>
      <c r="I2440">
        <v>7</v>
      </c>
      <c r="J2440">
        <v>0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Passager</v>
      </c>
    </row>
    <row r="2441" spans="1:14" x14ac:dyDescent="0.2">
      <c r="A2441" t="s">
        <v>206</v>
      </c>
      <c r="B2441" s="1">
        <v>0.52083333333333337</v>
      </c>
      <c r="C2441" t="s">
        <v>6</v>
      </c>
      <c r="D2441" t="s">
        <v>5</v>
      </c>
      <c r="E2441" t="s">
        <v>198</v>
      </c>
      <c r="F2441">
        <v>18</v>
      </c>
      <c r="G2441" t="str">
        <f>VLOOKUP(Tabel1[[#This Row],[Gruppe]],Statistikkoder!$A$1:$C$158,2,FALSE)</f>
        <v xml:space="preserve">    KE Busrejsende                          </v>
      </c>
      <c r="H2441">
        <v>135</v>
      </c>
      <c r="I2441">
        <v>135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Passager</v>
      </c>
    </row>
    <row r="2442" spans="1:14" x14ac:dyDescent="0.2">
      <c r="A2442" t="s">
        <v>206</v>
      </c>
      <c r="B2442" s="1">
        <v>0.52083333333333337</v>
      </c>
      <c r="C2442" t="s">
        <v>6</v>
      </c>
      <c r="D2442" t="s">
        <v>5</v>
      </c>
      <c r="E2442" t="s">
        <v>198</v>
      </c>
      <c r="F2442">
        <v>20</v>
      </c>
      <c r="G2442" t="str">
        <f>VLOOKUP(Tabel1[[#This Row],[Gruppe]],Statistikkoder!$A$1:$C$158,2,FALSE)</f>
        <v>    Barn 12-15 år gående              </v>
      </c>
      <c r="H2442">
        <v>5</v>
      </c>
      <c r="I2442">
        <v>5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Passager</v>
      </c>
    </row>
    <row r="2443" spans="1:14" x14ac:dyDescent="0.2">
      <c r="A2443" t="s">
        <v>206</v>
      </c>
      <c r="B2443" s="1">
        <v>0.52083333333333337</v>
      </c>
      <c r="C2443" t="s">
        <v>6</v>
      </c>
      <c r="D2443" t="s">
        <v>5</v>
      </c>
      <c r="E2443" t="s">
        <v>198</v>
      </c>
      <c r="F2443">
        <v>30</v>
      </c>
      <c r="G2443" t="str">
        <f>VLOOKUP(Tabel1[[#This Row],[Gruppe]],Statistikkoder!$A$1:$C$158,2,FALSE)</f>
        <v>    Barn  0-11 år gående              </v>
      </c>
      <c r="H2443">
        <v>12</v>
      </c>
      <c r="I2443">
        <v>12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Passager</v>
      </c>
    </row>
    <row r="2444" spans="1:14" x14ac:dyDescent="0.2">
      <c r="A2444" t="s">
        <v>206</v>
      </c>
      <c r="B2444" s="1">
        <v>0.52083333333333337</v>
      </c>
      <c r="C2444" t="s">
        <v>6</v>
      </c>
      <c r="D2444" t="s">
        <v>5</v>
      </c>
      <c r="E2444" t="s">
        <v>198</v>
      </c>
      <c r="F2444">
        <v>40</v>
      </c>
      <c r="G2444" t="str">
        <f>VLOOKUP(Tabel1[[#This Row],[Gruppe]],Statistikkoder!$A$1:$C$158,2,FALSE)</f>
        <v>    Pensionist gående                </v>
      </c>
      <c r="H2444">
        <v>3</v>
      </c>
      <c r="I2444">
        <v>3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 x14ac:dyDescent="0.2">
      <c r="A2445" t="s">
        <v>206</v>
      </c>
      <c r="B2445" s="1">
        <v>0.52083333333333337</v>
      </c>
      <c r="C2445" t="s">
        <v>6</v>
      </c>
      <c r="D2445" t="s">
        <v>5</v>
      </c>
      <c r="E2445" t="s">
        <v>198</v>
      </c>
      <c r="F2445">
        <v>105</v>
      </c>
      <c r="G2445" t="str">
        <f>VLOOKUP(Tabel1[[#This Row],[Gruppe]],Statistikkoder!$A$1:$C$158,2,FALSE)</f>
        <v>    Bil                              </v>
      </c>
      <c r="H2445">
        <v>1</v>
      </c>
      <c r="I2445">
        <v>0</v>
      </c>
      <c r="J2445">
        <v>6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Personbil</v>
      </c>
    </row>
    <row r="2446" spans="1:14" x14ac:dyDescent="0.2">
      <c r="A2446" t="s">
        <v>206</v>
      </c>
      <c r="B2446" s="1">
        <v>0.52083333333333337</v>
      </c>
      <c r="C2446" t="s">
        <v>6</v>
      </c>
      <c r="D2446" t="s">
        <v>5</v>
      </c>
      <c r="E2446" t="s">
        <v>198</v>
      </c>
      <c r="F2446">
        <v>110</v>
      </c>
      <c r="G2446" t="str">
        <f>VLOOKUP(Tabel1[[#This Row],[Gruppe]],Statistikkoder!$A$1:$C$158,2,FALSE)</f>
        <v>    Bil &lt; 1,95 m                            </v>
      </c>
      <c r="H2446">
        <v>184</v>
      </c>
      <c r="I2446">
        <v>551</v>
      </c>
      <c r="J2446">
        <v>1104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Personbil</v>
      </c>
    </row>
    <row r="2447" spans="1:14" x14ac:dyDescent="0.2">
      <c r="A2447" t="s">
        <v>206</v>
      </c>
      <c r="B2447" s="1">
        <v>0.52083333333333337</v>
      </c>
      <c r="C2447" t="s">
        <v>6</v>
      </c>
      <c r="D2447" t="s">
        <v>5</v>
      </c>
      <c r="E2447" t="s">
        <v>198</v>
      </c>
      <c r="F2447">
        <v>114</v>
      </c>
      <c r="G2447" t="str">
        <f>VLOOKUP(Tabel1[[#This Row],[Gruppe]],Statistikkoder!$A$1:$C$158,2,FALSE)</f>
        <v>    Bil Fribillet                            </v>
      </c>
      <c r="H2447">
        <v>1</v>
      </c>
      <c r="I2447">
        <v>1</v>
      </c>
      <c r="J2447">
        <v>6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Personbil</v>
      </c>
    </row>
    <row r="2448" spans="1:14" x14ac:dyDescent="0.2">
      <c r="A2448" t="s">
        <v>206</v>
      </c>
      <c r="B2448" s="1">
        <v>0.52083333333333337</v>
      </c>
      <c r="C2448" t="s">
        <v>6</v>
      </c>
      <c r="D2448" t="s">
        <v>5</v>
      </c>
      <c r="E2448" t="s">
        <v>198</v>
      </c>
      <c r="F2448">
        <v>120</v>
      </c>
      <c r="G2448" t="str">
        <f>VLOOKUP(Tabel1[[#This Row],[Gruppe]],Statistikkoder!$A$1:$C$158,2,FALSE)</f>
        <v>    Bil &gt; 1,95 m                            </v>
      </c>
      <c r="H2448">
        <v>14</v>
      </c>
      <c r="I2448">
        <v>52</v>
      </c>
      <c r="J2448">
        <v>84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Personbil</v>
      </c>
    </row>
    <row r="2449" spans="1:14" x14ac:dyDescent="0.2">
      <c r="A2449" t="s">
        <v>206</v>
      </c>
      <c r="B2449" s="1">
        <v>0.52083333333333337</v>
      </c>
      <c r="C2449" t="s">
        <v>6</v>
      </c>
      <c r="D2449" t="s">
        <v>5</v>
      </c>
      <c r="E2449" t="s">
        <v>198</v>
      </c>
      <c r="F2449">
        <v>125</v>
      </c>
      <c r="G2449" t="str">
        <f>VLOOKUP(Tabel1[[#This Row],[Gruppe]],Statistikkoder!$A$1:$C$158,2,FALSE)</f>
        <v>    Bil &gt; 1,95 m med anhænger                </v>
      </c>
      <c r="H2449">
        <v>2</v>
      </c>
      <c r="I2449">
        <v>5</v>
      </c>
      <c r="J2449">
        <v>10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Personbil</v>
      </c>
    </row>
    <row r="2450" spans="1:14" x14ac:dyDescent="0.2">
      <c r="A2450" t="s">
        <v>206</v>
      </c>
      <c r="B2450" s="1">
        <v>0.52083333333333337</v>
      </c>
      <c r="C2450" t="s">
        <v>6</v>
      </c>
      <c r="D2450" t="s">
        <v>5</v>
      </c>
      <c r="E2450" t="s">
        <v>198</v>
      </c>
      <c r="F2450">
        <v>130</v>
      </c>
      <c r="G2450" t="str">
        <f>VLOOKUP(Tabel1[[#This Row],[Gruppe]],Statistikkoder!$A$1:$C$158,2,FALSE)</f>
        <v>    Bil &lt; 1,95 m pensionist                  </v>
      </c>
      <c r="H2450">
        <v>23</v>
      </c>
      <c r="I2450">
        <v>45</v>
      </c>
      <c r="J2450">
        <v>138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206</v>
      </c>
      <c r="B2451" s="1">
        <v>0.52083333333333337</v>
      </c>
      <c r="C2451" t="s">
        <v>6</v>
      </c>
      <c r="D2451" t="s">
        <v>5</v>
      </c>
      <c r="E2451" t="s">
        <v>198</v>
      </c>
      <c r="F2451">
        <v>150</v>
      </c>
      <c r="G2451" t="str">
        <f>VLOOKUP(Tabel1[[#This Row],[Gruppe]],Statistikkoder!$A$1:$C$158,2,FALSE)</f>
        <v>    Bil &lt; 2,95 m handicap                </v>
      </c>
      <c r="H2451">
        <v>1</v>
      </c>
      <c r="I2451">
        <v>2</v>
      </c>
      <c r="J2451">
        <v>6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 x14ac:dyDescent="0.2">
      <c r="A2452" t="s">
        <v>206</v>
      </c>
      <c r="B2452" s="1">
        <v>0.52083333333333337</v>
      </c>
      <c r="C2452" t="s">
        <v>6</v>
      </c>
      <c r="D2452" t="s">
        <v>5</v>
      </c>
      <c r="E2452" t="s">
        <v>198</v>
      </c>
      <c r="F2452">
        <v>410</v>
      </c>
      <c r="G2452" t="str">
        <f>VLOOKUP(Tabel1[[#This Row],[Gruppe]],Statistikkoder!$A$1:$C$158,2,FALSE)</f>
        <v>    MC                                    </v>
      </c>
      <c r="H2452">
        <v>2</v>
      </c>
      <c r="I2452">
        <v>2</v>
      </c>
      <c r="J2452">
        <v>4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MC/Knallert</v>
      </c>
    </row>
    <row r="2453" spans="1:14" x14ac:dyDescent="0.2">
      <c r="A2453" t="s">
        <v>206</v>
      </c>
      <c r="B2453" s="1">
        <v>0.52083333333333337</v>
      </c>
      <c r="C2453" t="s">
        <v>6</v>
      </c>
      <c r="D2453" t="s">
        <v>5</v>
      </c>
      <c r="E2453" t="s">
        <v>198</v>
      </c>
      <c r="F2453">
        <v>510</v>
      </c>
      <c r="G2453" t="str">
        <f>VLOOKUP(Tabel1[[#This Row],[Gruppe]],Statistikkoder!$A$1:$C$158,2,FALSE)</f>
        <v>    Cykel Voksen                            </v>
      </c>
      <c r="H2453">
        <v>3</v>
      </c>
      <c r="I2453">
        <v>0</v>
      </c>
      <c r="J2453">
        <v>3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Cykel</v>
      </c>
    </row>
    <row r="2454" spans="1:14" x14ac:dyDescent="0.2">
      <c r="A2454" t="s">
        <v>206</v>
      </c>
      <c r="B2454" s="1">
        <v>0.52083333333333337</v>
      </c>
      <c r="C2454" t="s">
        <v>6</v>
      </c>
      <c r="D2454" t="s">
        <v>5</v>
      </c>
      <c r="E2454" t="s">
        <v>198</v>
      </c>
      <c r="F2454">
        <v>520</v>
      </c>
      <c r="G2454" t="str">
        <f>VLOOKUP(Tabel1[[#This Row],[Gruppe]],Statistikkoder!$A$1:$C$158,2,FALSE)</f>
        <v>    Cykel Barn 12-15 år                      </v>
      </c>
      <c r="H2454">
        <v>1</v>
      </c>
      <c r="I2454">
        <v>0</v>
      </c>
      <c r="J2454">
        <v>1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Cykel</v>
      </c>
    </row>
    <row r="2455" spans="1:14" x14ac:dyDescent="0.2">
      <c r="A2455" t="s">
        <v>206</v>
      </c>
      <c r="B2455" s="1">
        <v>0.52083333333333337</v>
      </c>
      <c r="C2455" t="s">
        <v>6</v>
      </c>
      <c r="D2455" t="s">
        <v>5</v>
      </c>
      <c r="E2455" t="s">
        <v>198</v>
      </c>
      <c r="F2455">
        <v>530</v>
      </c>
      <c r="G2455" t="str">
        <f>VLOOKUP(Tabel1[[#This Row],[Gruppe]],Statistikkoder!$A$1:$C$158,2,FALSE)</f>
        <v>    Cykel Barn  0-11 år                      </v>
      </c>
      <c r="H2455">
        <v>2</v>
      </c>
      <c r="I2455">
        <v>0</v>
      </c>
      <c r="J2455">
        <v>2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Cykel</v>
      </c>
    </row>
    <row r="2456" spans="1:14" x14ac:dyDescent="0.2">
      <c r="A2456" t="s">
        <v>206</v>
      </c>
      <c r="B2456" s="1">
        <v>0.52083333333333337</v>
      </c>
      <c r="C2456" t="s">
        <v>6</v>
      </c>
      <c r="D2456" t="s">
        <v>5</v>
      </c>
      <c r="E2456" t="s">
        <v>198</v>
      </c>
      <c r="F2456">
        <v>620</v>
      </c>
      <c r="G2456" t="str">
        <f>VLOOKUP(Tabel1[[#This Row],[Gruppe]],Statistikkoder!$A$1:$C$158,2,FALSE)</f>
        <v>    Bus &lt; 14 m incl. passagerer              </v>
      </c>
      <c r="H2456">
        <v>1</v>
      </c>
      <c r="I2456">
        <v>78</v>
      </c>
      <c r="J2456">
        <v>14</v>
      </c>
      <c r="K2456">
        <f>IF(AND(Tabel1[[#This Row],[Gruppe]]&gt;=610,Tabel1[[#This Row],[Gruppe]]&lt;=765),Tabel1[[#This Row],[Dækmeter]],0)</f>
        <v>14</v>
      </c>
      <c r="L2456">
        <v>0</v>
      </c>
      <c r="M2456" t="s">
        <v>3</v>
      </c>
      <c r="N2456" t="str">
        <f>VLOOKUP($F2456,Statistikkoder!$A$2:$C$158,3,FALSE)</f>
        <v>Bus</v>
      </c>
    </row>
    <row r="2457" spans="1:14" x14ac:dyDescent="0.2">
      <c r="A2457" t="s">
        <v>206</v>
      </c>
      <c r="B2457" s="1">
        <v>0.52083333333333337</v>
      </c>
      <c r="C2457" t="s">
        <v>6</v>
      </c>
      <c r="D2457" t="s">
        <v>5</v>
      </c>
      <c r="E2457" t="s">
        <v>198</v>
      </c>
      <c r="F2457">
        <v>996</v>
      </c>
      <c r="G2457" t="str">
        <f>VLOOKUP(Tabel1[[#This Row],[Gruppe]],Statistikkoder!$A$1:$C$158,2,FALSE)</f>
        <v>    Passager i køretøj                            </v>
      </c>
      <c r="H2457">
        <v>737</v>
      </c>
      <c r="I2457">
        <v>737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Passager</v>
      </c>
    </row>
    <row r="2458" spans="1:14" x14ac:dyDescent="0.2">
      <c r="A2458" t="s">
        <v>206</v>
      </c>
      <c r="B2458" s="1">
        <v>0.52083333333333337</v>
      </c>
      <c r="C2458" t="s">
        <v>6</v>
      </c>
      <c r="D2458" t="s">
        <v>5</v>
      </c>
      <c r="E2458" t="s">
        <v>198</v>
      </c>
      <c r="F2458">
        <v>997</v>
      </c>
      <c r="G2458" t="str">
        <f>VLOOKUP(Tabel1[[#This Row],[Gruppe]],Statistikkoder!$A$1:$C$158,2,FALSE)</f>
        <v>    Passager ekstra i bil                          </v>
      </c>
      <c r="H2458">
        <v>32</v>
      </c>
      <c r="I2458">
        <v>32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Passager</v>
      </c>
    </row>
    <row r="2459" spans="1:14" x14ac:dyDescent="0.2">
      <c r="A2459" t="s">
        <v>206</v>
      </c>
      <c r="B2459" s="1">
        <v>0.60416666666666663</v>
      </c>
      <c r="C2459" t="s">
        <v>7</v>
      </c>
      <c r="D2459" t="s">
        <v>8</v>
      </c>
      <c r="E2459" t="s">
        <v>198</v>
      </c>
      <c r="F2459">
        <v>10</v>
      </c>
      <c r="G2459" t="str">
        <f>VLOOKUP(Tabel1[[#This Row],[Gruppe]],Statistikkoder!$A$1:$C$158,2,FALSE)</f>
        <v>    Voksen gående                    </v>
      </c>
      <c r="H2459">
        <v>16</v>
      </c>
      <c r="I2459">
        <v>16</v>
      </c>
      <c r="J2459">
        <v>0</v>
      </c>
      <c r="K2459">
        <f>IF(AND(Tabel1[[#This Row],[Gruppe]]&gt;=610,Tabel1[[#This Row],[Gruppe]]&lt;=765),Tabel1[[#This Row],[Dækmeter]],0)</f>
        <v>0</v>
      </c>
      <c r="L2459" s="17">
        <v>0</v>
      </c>
      <c r="M2459" s="19" t="s">
        <v>3</v>
      </c>
      <c r="N2459" t="str">
        <f>VLOOKUP($F2459,Statistikkoder!$A$2:$C$158,3,FALSE)</f>
        <v>Passager</v>
      </c>
    </row>
    <row r="2460" spans="1:14" x14ac:dyDescent="0.2">
      <c r="A2460" t="s">
        <v>206</v>
      </c>
      <c r="B2460" s="1">
        <v>0.60416666666666663</v>
      </c>
      <c r="C2460" t="s">
        <v>7</v>
      </c>
      <c r="D2460" t="s">
        <v>8</v>
      </c>
      <c r="E2460" t="s">
        <v>198</v>
      </c>
      <c r="F2460">
        <v>14</v>
      </c>
      <c r="G2460" t="str">
        <f>VLOOKUP(Tabel1[[#This Row],[Gruppe]],Statistikkoder!$A$1:$C$158,2,FALSE)</f>
        <v xml:space="preserve">    DSB togrejsende                         </v>
      </c>
      <c r="H2460">
        <v>6</v>
      </c>
      <c r="I2460">
        <v>6</v>
      </c>
      <c r="J2460">
        <v>0</v>
      </c>
      <c r="K2460">
        <f>IF(AND(Tabel1[[#This Row],[Gruppe]]&gt;=610,Tabel1[[#This Row],[Gruppe]]&lt;=765),Tabel1[[#This Row],[Dækmeter]],0)</f>
        <v>0</v>
      </c>
      <c r="L2460" s="17">
        <v>0</v>
      </c>
      <c r="M2460" s="19" t="s">
        <v>3</v>
      </c>
      <c r="N2460" t="str">
        <f>VLOOKUP($F2460,Statistikkoder!$A$2:$C$158,3,FALSE)</f>
        <v>Passager</v>
      </c>
    </row>
    <row r="2461" spans="1:14" x14ac:dyDescent="0.2">
      <c r="A2461" t="s">
        <v>206</v>
      </c>
      <c r="B2461" s="1">
        <v>0.60416666666666663</v>
      </c>
      <c r="C2461" t="s">
        <v>7</v>
      </c>
      <c r="D2461" t="s">
        <v>8</v>
      </c>
      <c r="E2461" t="s">
        <v>198</v>
      </c>
      <c r="F2461">
        <v>18</v>
      </c>
      <c r="G2461" t="str">
        <f>VLOOKUP(Tabel1[[#This Row],[Gruppe]],Statistikkoder!$A$1:$C$158,2,FALSE)</f>
        <v xml:space="preserve">    KE Busrejsende                          </v>
      </c>
      <c r="H2461">
        <v>69</v>
      </c>
      <c r="I2461">
        <v>69</v>
      </c>
      <c r="J2461">
        <v>0</v>
      </c>
      <c r="K2461">
        <f>IF(AND(Tabel1[[#This Row],[Gruppe]]&gt;=610,Tabel1[[#This Row],[Gruppe]]&lt;=765),Tabel1[[#This Row],[Dækmeter]],0)</f>
        <v>0</v>
      </c>
      <c r="L2461" s="17">
        <v>0</v>
      </c>
      <c r="M2461" s="19" t="s">
        <v>3</v>
      </c>
      <c r="N2461" t="str">
        <f>VLOOKUP($F2461,Statistikkoder!$A$2:$C$158,3,FALSE)</f>
        <v>Passager</v>
      </c>
    </row>
    <row r="2462" spans="1:14" x14ac:dyDescent="0.2">
      <c r="A2462" t="s">
        <v>206</v>
      </c>
      <c r="B2462" s="1">
        <v>0.60416666666666663</v>
      </c>
      <c r="C2462" t="s">
        <v>7</v>
      </c>
      <c r="D2462" t="s">
        <v>8</v>
      </c>
      <c r="E2462" t="s">
        <v>198</v>
      </c>
      <c r="F2462">
        <v>20</v>
      </c>
      <c r="G2462" t="str">
        <f>VLOOKUP(Tabel1[[#This Row],[Gruppe]],Statistikkoder!$A$1:$C$158,2,FALSE)</f>
        <v>    Barn 12-15 år gående              </v>
      </c>
      <c r="H2462">
        <v>2</v>
      </c>
      <c r="I2462">
        <v>2</v>
      </c>
      <c r="J2462">
        <v>0</v>
      </c>
      <c r="K2462">
        <f>IF(AND(Tabel1[[#This Row],[Gruppe]]&gt;=610,Tabel1[[#This Row],[Gruppe]]&lt;=765),Tabel1[[#This Row],[Dækmeter]],0)</f>
        <v>0</v>
      </c>
      <c r="L2462" s="17">
        <v>0</v>
      </c>
      <c r="M2462" s="19" t="s">
        <v>3</v>
      </c>
      <c r="N2462" t="str">
        <f>VLOOKUP($F2462,Statistikkoder!$A$2:$C$158,3,FALSE)</f>
        <v>Passager</v>
      </c>
    </row>
    <row r="2463" spans="1:14" x14ac:dyDescent="0.2">
      <c r="A2463" t="s">
        <v>206</v>
      </c>
      <c r="B2463" s="1">
        <v>0.60416666666666663</v>
      </c>
      <c r="C2463" t="s">
        <v>7</v>
      </c>
      <c r="D2463" t="s">
        <v>8</v>
      </c>
      <c r="E2463" t="s">
        <v>198</v>
      </c>
      <c r="F2463">
        <v>30</v>
      </c>
      <c r="G2463" t="str">
        <f>VLOOKUP(Tabel1[[#This Row],[Gruppe]],Statistikkoder!$A$1:$C$158,2,FALSE)</f>
        <v>    Barn  0-11 år gående              </v>
      </c>
      <c r="H2463">
        <v>2</v>
      </c>
      <c r="I2463">
        <v>2</v>
      </c>
      <c r="J2463">
        <v>0</v>
      </c>
      <c r="K2463">
        <f>IF(AND(Tabel1[[#This Row],[Gruppe]]&gt;=610,Tabel1[[#This Row],[Gruppe]]&lt;=765),Tabel1[[#This Row],[Dækmeter]],0)</f>
        <v>0</v>
      </c>
      <c r="L2463" s="17">
        <v>0</v>
      </c>
      <c r="M2463" s="19" t="s">
        <v>3</v>
      </c>
      <c r="N2463" t="str">
        <f>VLOOKUP($F2463,Statistikkoder!$A$2:$C$158,3,FALSE)</f>
        <v>Passager</v>
      </c>
    </row>
    <row r="2464" spans="1:14" x14ac:dyDescent="0.2">
      <c r="A2464" t="s">
        <v>206</v>
      </c>
      <c r="B2464" s="1">
        <v>0.60416666666666663</v>
      </c>
      <c r="C2464" t="s">
        <v>7</v>
      </c>
      <c r="D2464" t="s">
        <v>8</v>
      </c>
      <c r="E2464" t="s">
        <v>198</v>
      </c>
      <c r="F2464">
        <v>40</v>
      </c>
      <c r="G2464" t="str">
        <f>VLOOKUP(Tabel1[[#This Row],[Gruppe]],Statistikkoder!$A$1:$C$158,2,FALSE)</f>
        <v>    Pensionist gående                </v>
      </c>
      <c r="H2464">
        <v>5</v>
      </c>
      <c r="I2464">
        <v>5</v>
      </c>
      <c r="J2464">
        <v>0</v>
      </c>
      <c r="K2464">
        <f>IF(AND(Tabel1[[#This Row],[Gruppe]]&gt;=610,Tabel1[[#This Row],[Gruppe]]&lt;=765),Tabel1[[#This Row],[Dækmeter]],0)</f>
        <v>0</v>
      </c>
      <c r="L2464" s="17">
        <v>0</v>
      </c>
      <c r="M2464" s="19" t="s">
        <v>3</v>
      </c>
      <c r="N2464" t="str">
        <f>VLOOKUP($F2464,Statistikkoder!$A$2:$C$158,3,FALSE)</f>
        <v>Passager</v>
      </c>
    </row>
    <row r="2465" spans="1:14" x14ac:dyDescent="0.2">
      <c r="A2465" t="s">
        <v>206</v>
      </c>
      <c r="B2465" s="1">
        <v>0.60416666666666663</v>
      </c>
      <c r="C2465" t="s">
        <v>7</v>
      </c>
      <c r="D2465" t="s">
        <v>8</v>
      </c>
      <c r="E2465" t="s">
        <v>198</v>
      </c>
      <c r="F2465">
        <v>110</v>
      </c>
      <c r="G2465" t="str">
        <f>VLOOKUP(Tabel1[[#This Row],[Gruppe]],Statistikkoder!$A$1:$C$158,2,FALSE)</f>
        <v>    Bil &lt; 1,95 m                            </v>
      </c>
      <c r="H2465">
        <v>128</v>
      </c>
      <c r="I2465">
        <v>345</v>
      </c>
      <c r="J2465">
        <v>648</v>
      </c>
      <c r="K2465">
        <f>IF(AND(Tabel1[[#This Row],[Gruppe]]&gt;=610,Tabel1[[#This Row],[Gruppe]]&lt;=765),Tabel1[[#This Row],[Dækmeter]],0)</f>
        <v>0</v>
      </c>
      <c r="L2465" s="17">
        <v>0</v>
      </c>
      <c r="M2465" s="19" t="s">
        <v>3</v>
      </c>
      <c r="N2465" t="str">
        <f>VLOOKUP($F2465,Statistikkoder!$A$2:$C$158,3,FALSE)</f>
        <v>Personbil</v>
      </c>
    </row>
    <row r="2466" spans="1:14" x14ac:dyDescent="0.2">
      <c r="A2466" t="s">
        <v>206</v>
      </c>
      <c r="B2466" s="1">
        <v>0.60416666666666663</v>
      </c>
      <c r="C2466" t="s">
        <v>7</v>
      </c>
      <c r="D2466" t="s">
        <v>8</v>
      </c>
      <c r="E2466" t="s">
        <v>198</v>
      </c>
      <c r="F2466">
        <v>114</v>
      </c>
      <c r="G2466" t="str">
        <f>VLOOKUP(Tabel1[[#This Row],[Gruppe]],Statistikkoder!$A$1:$C$158,2,FALSE)</f>
        <v>    Bil Fribillet                            </v>
      </c>
      <c r="H2466">
        <v>2</v>
      </c>
      <c r="I2466">
        <v>6</v>
      </c>
      <c r="J2466">
        <v>11</v>
      </c>
      <c r="K2466">
        <f>IF(AND(Tabel1[[#This Row],[Gruppe]]&gt;=610,Tabel1[[#This Row],[Gruppe]]&lt;=765),Tabel1[[#This Row],[Dækmeter]],0)</f>
        <v>0</v>
      </c>
      <c r="L2466" s="17">
        <v>0</v>
      </c>
      <c r="M2466" s="19" t="s">
        <v>3</v>
      </c>
      <c r="N2466" t="str">
        <f>VLOOKUP($F2466,Statistikkoder!$A$2:$C$158,3,FALSE)</f>
        <v>Personbil</v>
      </c>
    </row>
    <row r="2467" spans="1:14" x14ac:dyDescent="0.2">
      <c r="A2467" t="s">
        <v>206</v>
      </c>
      <c r="B2467" s="1">
        <v>0.60416666666666663</v>
      </c>
      <c r="C2467" t="s">
        <v>7</v>
      </c>
      <c r="D2467" t="s">
        <v>8</v>
      </c>
      <c r="E2467" t="s">
        <v>198</v>
      </c>
      <c r="F2467">
        <v>115</v>
      </c>
      <c r="G2467" t="str">
        <f>VLOOKUP(Tabel1[[#This Row],[Gruppe]],Statistikkoder!$A$1:$C$158,2,FALSE)</f>
        <v>    Bil &lt; 1,95 m med anhænger                </v>
      </c>
      <c r="H2467">
        <v>1</v>
      </c>
      <c r="I2467">
        <v>2</v>
      </c>
      <c r="J2467">
        <v>5</v>
      </c>
      <c r="K2467">
        <f>IF(AND(Tabel1[[#This Row],[Gruppe]]&gt;=610,Tabel1[[#This Row],[Gruppe]]&lt;=765),Tabel1[[#This Row],[Dækmeter]],0)</f>
        <v>0</v>
      </c>
      <c r="L2467" s="17">
        <v>0</v>
      </c>
      <c r="M2467" s="19" t="s">
        <v>3</v>
      </c>
      <c r="N2467" t="str">
        <f>VLOOKUP($F2467,Statistikkoder!$A$2:$C$158,3,FALSE)</f>
        <v>Personbil</v>
      </c>
    </row>
    <row r="2468" spans="1:14" x14ac:dyDescent="0.2">
      <c r="A2468" t="s">
        <v>206</v>
      </c>
      <c r="B2468" s="1">
        <v>0.60416666666666663</v>
      </c>
      <c r="C2468" t="s">
        <v>7</v>
      </c>
      <c r="D2468" t="s">
        <v>8</v>
      </c>
      <c r="E2468" t="s">
        <v>198</v>
      </c>
      <c r="F2468">
        <v>120</v>
      </c>
      <c r="G2468" t="str">
        <f>VLOOKUP(Tabel1[[#This Row],[Gruppe]],Statistikkoder!$A$1:$C$158,2,FALSE)</f>
        <v>    Bil &gt; 1,95 m                            </v>
      </c>
      <c r="H2468">
        <v>6</v>
      </c>
      <c r="I2468">
        <v>21</v>
      </c>
      <c r="J2468">
        <v>36</v>
      </c>
      <c r="K2468">
        <f>IF(AND(Tabel1[[#This Row],[Gruppe]]&gt;=610,Tabel1[[#This Row],[Gruppe]]&lt;=765),Tabel1[[#This Row],[Dækmeter]],0)</f>
        <v>0</v>
      </c>
      <c r="L2468" s="17">
        <v>0</v>
      </c>
      <c r="M2468" s="19" t="s">
        <v>3</v>
      </c>
      <c r="N2468" t="str">
        <f>VLOOKUP($F2468,Statistikkoder!$A$2:$C$158,3,FALSE)</f>
        <v>Personbil</v>
      </c>
    </row>
    <row r="2469" spans="1:14" x14ac:dyDescent="0.2">
      <c r="A2469" t="s">
        <v>206</v>
      </c>
      <c r="B2469" s="1">
        <v>0.60416666666666663</v>
      </c>
      <c r="C2469" t="s">
        <v>7</v>
      </c>
      <c r="D2469" t="s">
        <v>8</v>
      </c>
      <c r="E2469" t="s">
        <v>198</v>
      </c>
      <c r="F2469">
        <v>130</v>
      </c>
      <c r="G2469" t="str">
        <f>VLOOKUP(Tabel1[[#This Row],[Gruppe]],Statistikkoder!$A$1:$C$158,2,FALSE)</f>
        <v>    Bil &lt; 1,95 m pensionist                  </v>
      </c>
      <c r="H2469">
        <v>16</v>
      </c>
      <c r="I2469">
        <v>30</v>
      </c>
      <c r="J2469">
        <v>96</v>
      </c>
      <c r="K2469">
        <f>IF(AND(Tabel1[[#This Row],[Gruppe]]&gt;=610,Tabel1[[#This Row],[Gruppe]]&lt;=765),Tabel1[[#This Row],[Dækmeter]],0)</f>
        <v>0</v>
      </c>
      <c r="L2469" s="17">
        <v>0</v>
      </c>
      <c r="M2469" s="19" t="s">
        <v>3</v>
      </c>
      <c r="N2469" t="str">
        <f>VLOOKUP($F2469,Statistikkoder!$A$2:$C$158,3,FALSE)</f>
        <v>Personbil</v>
      </c>
    </row>
    <row r="2470" spans="1:14" x14ac:dyDescent="0.2">
      <c r="A2470" t="s">
        <v>206</v>
      </c>
      <c r="B2470" s="1">
        <v>0.60416666666666663</v>
      </c>
      <c r="C2470" t="s">
        <v>7</v>
      </c>
      <c r="D2470" t="s">
        <v>8</v>
      </c>
      <c r="E2470" t="s">
        <v>198</v>
      </c>
      <c r="F2470">
        <v>140</v>
      </c>
      <c r="G2470" t="str">
        <f>VLOOKUP(Tabel1[[#This Row],[Gruppe]],Statistikkoder!$A$1:$C$158,2,FALSE)</f>
        <v>    Bil &gt; 1,95 m pensionist              </v>
      </c>
      <c r="H2470">
        <v>1</v>
      </c>
      <c r="I2470">
        <v>2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206</v>
      </c>
      <c r="B2471" s="1">
        <v>0.60416666666666663</v>
      </c>
      <c r="C2471" t="s">
        <v>7</v>
      </c>
      <c r="D2471" t="s">
        <v>8</v>
      </c>
      <c r="E2471" t="s">
        <v>198</v>
      </c>
      <c r="F2471">
        <v>145</v>
      </c>
      <c r="G2471" t="str">
        <f>VLOOKUP(Tabel1[[#This Row],[Gruppe]],Statistikkoder!$A$1:$C$158,2,FALSE)</f>
        <v>    Bil &gt; 1,95 m med anhænger pensionist  </v>
      </c>
      <c r="H2471">
        <v>1</v>
      </c>
      <c r="I2471">
        <v>2</v>
      </c>
      <c r="J2471">
        <v>16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206</v>
      </c>
      <c r="B2472" s="1">
        <v>0.60416666666666663</v>
      </c>
      <c r="C2472" t="s">
        <v>7</v>
      </c>
      <c r="D2472" t="s">
        <v>8</v>
      </c>
      <c r="E2472" t="s">
        <v>198</v>
      </c>
      <c r="F2472">
        <v>150</v>
      </c>
      <c r="G2472" t="str">
        <f>VLOOKUP(Tabel1[[#This Row],[Gruppe]],Statistikkoder!$A$1:$C$158,2,FALSE)</f>
        <v>    Bil &lt; 2,95 m handicap                </v>
      </c>
      <c r="H2472">
        <v>3</v>
      </c>
      <c r="I2472">
        <v>6</v>
      </c>
      <c r="J2472">
        <v>18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 x14ac:dyDescent="0.2">
      <c r="A2473" t="s">
        <v>206</v>
      </c>
      <c r="B2473" s="1">
        <v>0.60416666666666663</v>
      </c>
      <c r="C2473" t="s">
        <v>7</v>
      </c>
      <c r="D2473" t="s">
        <v>8</v>
      </c>
      <c r="E2473" t="s">
        <v>198</v>
      </c>
      <c r="F2473">
        <v>155</v>
      </c>
      <c r="G2473" t="str">
        <f>VLOOKUP(Tabel1[[#This Row],[Gruppe]],Statistikkoder!$A$1:$C$158,2,FALSE)</f>
        <v>    Bil &lt; 2,95 m med anhænger handicap    </v>
      </c>
      <c r="H2473">
        <v>2</v>
      </c>
      <c r="I2473">
        <v>4</v>
      </c>
      <c r="J2473">
        <v>25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Personbil</v>
      </c>
    </row>
    <row r="2474" spans="1:14" x14ac:dyDescent="0.2">
      <c r="A2474" t="s">
        <v>206</v>
      </c>
      <c r="B2474" s="1">
        <v>0.60416666666666663</v>
      </c>
      <c r="C2474" t="s">
        <v>7</v>
      </c>
      <c r="D2474" t="s">
        <v>8</v>
      </c>
      <c r="E2474" t="s">
        <v>198</v>
      </c>
      <c r="F2474">
        <v>310</v>
      </c>
      <c r="G2474" t="str">
        <f>VLOOKUP(Tabel1[[#This Row],[Gruppe]],Statistikkoder!$A$1:$C$158,2,FALSE)</f>
        <v>    Autocamper &lt;  8 meter                </v>
      </c>
      <c r="H2474">
        <v>1</v>
      </c>
      <c r="I2474">
        <v>2</v>
      </c>
      <c r="J2474">
        <v>8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Autocamper</v>
      </c>
    </row>
    <row r="2475" spans="1:14" x14ac:dyDescent="0.2">
      <c r="A2475" t="s">
        <v>206</v>
      </c>
      <c r="B2475" s="1">
        <v>0.60416666666666663</v>
      </c>
      <c r="C2475" t="s">
        <v>7</v>
      </c>
      <c r="D2475" t="s">
        <v>8</v>
      </c>
      <c r="E2475" t="s">
        <v>198</v>
      </c>
      <c r="F2475">
        <v>330</v>
      </c>
      <c r="G2475" t="str">
        <f>VLOOKUP(Tabel1[[#This Row],[Gruppe]],Statistikkoder!$A$1:$C$158,2,FALSE)</f>
        <v>    Autocamper &lt;  8 meter pensionist      </v>
      </c>
      <c r="H2475">
        <v>2</v>
      </c>
      <c r="I2475">
        <v>4</v>
      </c>
      <c r="J2475">
        <v>16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Autocamper</v>
      </c>
    </row>
    <row r="2476" spans="1:14" x14ac:dyDescent="0.2">
      <c r="A2476" t="s">
        <v>206</v>
      </c>
      <c r="B2476" s="1">
        <v>0.60416666666666663</v>
      </c>
      <c r="C2476" t="s">
        <v>7</v>
      </c>
      <c r="D2476" t="s">
        <v>8</v>
      </c>
      <c r="E2476" t="s">
        <v>198</v>
      </c>
      <c r="F2476">
        <v>510</v>
      </c>
      <c r="G2476" t="str">
        <f>VLOOKUP(Tabel1[[#This Row],[Gruppe]],Statistikkoder!$A$1:$C$158,2,FALSE)</f>
        <v>    Cykel Voksen                            </v>
      </c>
      <c r="H2476">
        <v>4</v>
      </c>
      <c r="I2476">
        <v>0</v>
      </c>
      <c r="J2476">
        <v>4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Cykel</v>
      </c>
    </row>
    <row r="2477" spans="1:14" x14ac:dyDescent="0.2">
      <c r="A2477" t="s">
        <v>206</v>
      </c>
      <c r="B2477" s="1">
        <v>0.60416666666666663</v>
      </c>
      <c r="C2477" t="s">
        <v>7</v>
      </c>
      <c r="D2477" t="s">
        <v>8</v>
      </c>
      <c r="E2477" t="s">
        <v>198</v>
      </c>
      <c r="F2477">
        <v>620</v>
      </c>
      <c r="G2477" t="str">
        <f>VLOOKUP(Tabel1[[#This Row],[Gruppe]],Statistikkoder!$A$1:$C$158,2,FALSE)</f>
        <v>    Bus &lt; 14 m incl. passagerer              </v>
      </c>
      <c r="H2477">
        <v>1</v>
      </c>
      <c r="I2477">
        <v>18</v>
      </c>
      <c r="J2477">
        <v>14</v>
      </c>
      <c r="K2477">
        <f>IF(AND(Tabel1[[#This Row],[Gruppe]]&gt;=610,Tabel1[[#This Row],[Gruppe]]&lt;=765),Tabel1[[#This Row],[Dækmeter]],0)</f>
        <v>14</v>
      </c>
      <c r="L2477">
        <v>0</v>
      </c>
      <c r="M2477" t="s">
        <v>3</v>
      </c>
      <c r="N2477" t="str">
        <f>VLOOKUP($F2477,Statistikkoder!$A$2:$C$158,3,FALSE)</f>
        <v>Bus</v>
      </c>
    </row>
    <row r="2478" spans="1:14" x14ac:dyDescent="0.2">
      <c r="A2478" t="s">
        <v>206</v>
      </c>
      <c r="B2478" s="1">
        <v>0.60416666666666663</v>
      </c>
      <c r="C2478" t="s">
        <v>7</v>
      </c>
      <c r="D2478" t="s">
        <v>8</v>
      </c>
      <c r="E2478" t="s">
        <v>198</v>
      </c>
      <c r="F2478">
        <v>945</v>
      </c>
      <c r="G2478" t="str">
        <f>VLOOKUP(Tabel1[[#This Row],[Gruppe]],Statistikkoder!$A$1:$C$158,2,FALSE)</f>
        <v xml:space="preserve">    Pendler Bil &lt; 1,95 m                            </v>
      </c>
      <c r="H2478">
        <v>5</v>
      </c>
      <c r="I2478">
        <v>11</v>
      </c>
      <c r="J2478">
        <v>30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Personbil</v>
      </c>
    </row>
    <row r="2479" spans="1:14" x14ac:dyDescent="0.2">
      <c r="A2479" t="s">
        <v>206</v>
      </c>
      <c r="B2479" s="1">
        <v>0.60416666666666663</v>
      </c>
      <c r="C2479" t="s">
        <v>7</v>
      </c>
      <c r="D2479" t="s">
        <v>8</v>
      </c>
      <c r="E2479" t="s">
        <v>198</v>
      </c>
      <c r="F2479">
        <v>996</v>
      </c>
      <c r="G2479" t="str">
        <f>VLOOKUP(Tabel1[[#This Row],[Gruppe]],Statistikkoder!$A$1:$C$158,2,FALSE)</f>
        <v>    Passager i køretøj                            </v>
      </c>
      <c r="H2479">
        <v>453</v>
      </c>
      <c r="I2479">
        <v>453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Passager</v>
      </c>
    </row>
    <row r="2480" spans="1:14" x14ac:dyDescent="0.2">
      <c r="A2480" t="s">
        <v>206</v>
      </c>
      <c r="B2480" s="1">
        <v>0.60416666666666663</v>
      </c>
      <c r="C2480" t="s">
        <v>7</v>
      </c>
      <c r="D2480" t="s">
        <v>8</v>
      </c>
      <c r="E2480" t="s">
        <v>198</v>
      </c>
      <c r="F2480">
        <v>997</v>
      </c>
      <c r="G2480" t="str">
        <f>VLOOKUP(Tabel1[[#This Row],[Gruppe]],Statistikkoder!$A$1:$C$158,2,FALSE)</f>
        <v>    Passager ekstra i bil                          </v>
      </c>
      <c r="H2480">
        <v>10</v>
      </c>
      <c r="I2480">
        <v>10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 x14ac:dyDescent="0.2">
      <c r="A2481" t="s">
        <v>206</v>
      </c>
      <c r="B2481" s="1">
        <v>0.60416666666666663</v>
      </c>
      <c r="C2481" t="s">
        <v>6</v>
      </c>
      <c r="D2481" t="s">
        <v>5</v>
      </c>
      <c r="E2481" t="s">
        <v>196</v>
      </c>
      <c r="F2481">
        <v>10</v>
      </c>
      <c r="G2481" t="str">
        <f>VLOOKUP(Tabel1[[#This Row],[Gruppe]],Statistikkoder!$A$1:$C$158,2,FALSE)</f>
        <v>    Voksen gående                    </v>
      </c>
      <c r="H2481">
        <v>27</v>
      </c>
      <c r="I2481">
        <v>27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206</v>
      </c>
      <c r="B2482" s="1">
        <v>0.60416666666666663</v>
      </c>
      <c r="C2482" t="s">
        <v>6</v>
      </c>
      <c r="D2482" t="s">
        <v>5</v>
      </c>
      <c r="E2482" t="s">
        <v>196</v>
      </c>
      <c r="F2482">
        <v>14</v>
      </c>
      <c r="G2482" t="str">
        <f>VLOOKUP(Tabel1[[#This Row],[Gruppe]],Statistikkoder!$A$1:$C$158,2,FALSE)</f>
        <v xml:space="preserve">    DSB togrejsende                         </v>
      </c>
      <c r="H2482">
        <v>9</v>
      </c>
      <c r="I2482">
        <v>9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 x14ac:dyDescent="0.2">
      <c r="A2483" t="s">
        <v>206</v>
      </c>
      <c r="B2483" s="1">
        <v>0.60416666666666663</v>
      </c>
      <c r="C2483" t="s">
        <v>6</v>
      </c>
      <c r="D2483" t="s">
        <v>5</v>
      </c>
      <c r="E2483" t="s">
        <v>196</v>
      </c>
      <c r="F2483">
        <v>18</v>
      </c>
      <c r="G2483" t="str">
        <f>VLOOKUP(Tabel1[[#This Row],[Gruppe]],Statistikkoder!$A$1:$C$158,2,FALSE)</f>
        <v xml:space="preserve">    KE Busrejsende                          </v>
      </c>
      <c r="H2483">
        <v>132</v>
      </c>
      <c r="I2483">
        <v>132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Passager</v>
      </c>
    </row>
    <row r="2484" spans="1:14" x14ac:dyDescent="0.2">
      <c r="A2484" t="s">
        <v>206</v>
      </c>
      <c r="B2484" s="1">
        <v>0.60416666666666663</v>
      </c>
      <c r="C2484" t="s">
        <v>6</v>
      </c>
      <c r="D2484" t="s">
        <v>5</v>
      </c>
      <c r="E2484" t="s">
        <v>196</v>
      </c>
      <c r="F2484">
        <v>20</v>
      </c>
      <c r="G2484" t="str">
        <f>VLOOKUP(Tabel1[[#This Row],[Gruppe]],Statistikkoder!$A$1:$C$158,2,FALSE)</f>
        <v>    Barn 12-15 år gående              </v>
      </c>
      <c r="H2484">
        <v>2</v>
      </c>
      <c r="I2484">
        <v>2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Passager</v>
      </c>
    </row>
    <row r="2485" spans="1:14" x14ac:dyDescent="0.2">
      <c r="A2485" t="s">
        <v>206</v>
      </c>
      <c r="B2485" s="1">
        <v>0.60416666666666663</v>
      </c>
      <c r="C2485" t="s">
        <v>6</v>
      </c>
      <c r="D2485" t="s">
        <v>5</v>
      </c>
      <c r="E2485" t="s">
        <v>196</v>
      </c>
      <c r="F2485">
        <v>30</v>
      </c>
      <c r="G2485" t="str">
        <f>VLOOKUP(Tabel1[[#This Row],[Gruppe]],Statistikkoder!$A$1:$C$158,2,FALSE)</f>
        <v>    Barn  0-11 år gående              </v>
      </c>
      <c r="H2485">
        <v>6</v>
      </c>
      <c r="I2485">
        <v>6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 x14ac:dyDescent="0.2">
      <c r="A2486" t="s">
        <v>206</v>
      </c>
      <c r="B2486" s="1">
        <v>0.60416666666666663</v>
      </c>
      <c r="C2486" t="s">
        <v>6</v>
      </c>
      <c r="D2486" t="s">
        <v>5</v>
      </c>
      <c r="E2486" t="s">
        <v>196</v>
      </c>
      <c r="F2486">
        <v>40</v>
      </c>
      <c r="G2486" t="str">
        <f>VLOOKUP(Tabel1[[#This Row],[Gruppe]],Statistikkoder!$A$1:$C$158,2,FALSE)</f>
        <v>    Pensionist gående                </v>
      </c>
      <c r="H2486">
        <v>7</v>
      </c>
      <c r="I2486">
        <v>7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Passager</v>
      </c>
    </row>
    <row r="2487" spans="1:14" x14ac:dyDescent="0.2">
      <c r="A2487" t="s">
        <v>206</v>
      </c>
      <c r="B2487" s="1">
        <v>0.60416666666666663</v>
      </c>
      <c r="C2487" t="s">
        <v>6</v>
      </c>
      <c r="D2487" t="s">
        <v>5</v>
      </c>
      <c r="E2487" t="s">
        <v>196</v>
      </c>
      <c r="F2487">
        <v>110</v>
      </c>
      <c r="G2487" t="str">
        <f>VLOOKUP(Tabel1[[#This Row],[Gruppe]],Statistikkoder!$A$1:$C$158,2,FALSE)</f>
        <v>    Bil &lt; 1,95 m                            </v>
      </c>
      <c r="H2487">
        <v>82</v>
      </c>
      <c r="I2487">
        <v>217</v>
      </c>
      <c r="J2487">
        <v>492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Personbil</v>
      </c>
    </row>
    <row r="2488" spans="1:14" x14ac:dyDescent="0.2">
      <c r="A2488" t="s">
        <v>206</v>
      </c>
      <c r="B2488" s="1">
        <v>0.60416666666666663</v>
      </c>
      <c r="C2488" t="s">
        <v>6</v>
      </c>
      <c r="D2488" t="s">
        <v>5</v>
      </c>
      <c r="E2488" t="s">
        <v>196</v>
      </c>
      <c r="F2488">
        <v>114</v>
      </c>
      <c r="G2488" t="str">
        <f>VLOOKUP(Tabel1[[#This Row],[Gruppe]],Statistikkoder!$A$1:$C$158,2,FALSE)</f>
        <v>    Bil Fribillet                            </v>
      </c>
      <c r="H2488">
        <v>1</v>
      </c>
      <c r="I2488">
        <v>2</v>
      </c>
      <c r="J2488">
        <v>6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Personbil</v>
      </c>
    </row>
    <row r="2489" spans="1:14" x14ac:dyDescent="0.2">
      <c r="A2489" t="s">
        <v>206</v>
      </c>
      <c r="B2489" s="1">
        <v>0.60416666666666663</v>
      </c>
      <c r="C2489" t="s">
        <v>6</v>
      </c>
      <c r="D2489" t="s">
        <v>5</v>
      </c>
      <c r="E2489" t="s">
        <v>196</v>
      </c>
      <c r="F2489">
        <v>115</v>
      </c>
      <c r="G2489" t="str">
        <f>VLOOKUP(Tabel1[[#This Row],[Gruppe]],Statistikkoder!$A$1:$C$158,2,FALSE)</f>
        <v>    Bil &lt; 1,95 m med anhænger                </v>
      </c>
      <c r="H2489">
        <v>4</v>
      </c>
      <c r="I2489">
        <v>17</v>
      </c>
      <c r="J2489">
        <v>20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Personbil</v>
      </c>
    </row>
    <row r="2490" spans="1:14" x14ac:dyDescent="0.2">
      <c r="A2490" t="s">
        <v>206</v>
      </c>
      <c r="B2490" s="1">
        <v>0.60416666666666663</v>
      </c>
      <c r="C2490" t="s">
        <v>6</v>
      </c>
      <c r="D2490" t="s">
        <v>5</v>
      </c>
      <c r="E2490" t="s">
        <v>196</v>
      </c>
      <c r="F2490">
        <v>120</v>
      </c>
      <c r="G2490" t="str">
        <f>VLOOKUP(Tabel1[[#This Row],[Gruppe]],Statistikkoder!$A$1:$C$158,2,FALSE)</f>
        <v>    Bil &gt; 1,95 m                            </v>
      </c>
      <c r="H2490">
        <v>10</v>
      </c>
      <c r="I2490">
        <v>20</v>
      </c>
      <c r="J2490">
        <v>60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 x14ac:dyDescent="0.2">
      <c r="A2491" t="s">
        <v>206</v>
      </c>
      <c r="B2491" s="1">
        <v>0.60416666666666663</v>
      </c>
      <c r="C2491" t="s">
        <v>6</v>
      </c>
      <c r="D2491" t="s">
        <v>5</v>
      </c>
      <c r="E2491" t="s">
        <v>196</v>
      </c>
      <c r="F2491">
        <v>125</v>
      </c>
      <c r="G2491" t="str">
        <f>VLOOKUP(Tabel1[[#This Row],[Gruppe]],Statistikkoder!$A$1:$C$158,2,FALSE)</f>
        <v>    Bil &gt; 1,95 m med anhænger                </v>
      </c>
      <c r="H2491">
        <v>7</v>
      </c>
      <c r="I2491">
        <v>20</v>
      </c>
      <c r="J2491">
        <v>35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 x14ac:dyDescent="0.2">
      <c r="A2492" t="s">
        <v>206</v>
      </c>
      <c r="B2492" s="1">
        <v>0.60416666666666663</v>
      </c>
      <c r="C2492" t="s">
        <v>6</v>
      </c>
      <c r="D2492" t="s">
        <v>5</v>
      </c>
      <c r="E2492" t="s">
        <v>196</v>
      </c>
      <c r="F2492">
        <v>130</v>
      </c>
      <c r="G2492" t="str">
        <f>VLOOKUP(Tabel1[[#This Row],[Gruppe]],Statistikkoder!$A$1:$C$158,2,FALSE)</f>
        <v>    Bil &lt; 1,95 m pensionist                  </v>
      </c>
      <c r="H2492">
        <v>59</v>
      </c>
      <c r="I2492">
        <v>112</v>
      </c>
      <c r="J2492">
        <v>354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 x14ac:dyDescent="0.2">
      <c r="A2493" t="s">
        <v>206</v>
      </c>
      <c r="B2493" s="1">
        <v>0.60416666666666663</v>
      </c>
      <c r="C2493" t="s">
        <v>6</v>
      </c>
      <c r="D2493" t="s">
        <v>5</v>
      </c>
      <c r="E2493" t="s">
        <v>196</v>
      </c>
      <c r="F2493">
        <v>140</v>
      </c>
      <c r="G2493" t="str">
        <f>VLOOKUP(Tabel1[[#This Row],[Gruppe]],Statistikkoder!$A$1:$C$158,2,FALSE)</f>
        <v>    Bil &gt; 1,95 m pensionist              </v>
      </c>
      <c r="H2493">
        <v>1</v>
      </c>
      <c r="I2493">
        <v>2</v>
      </c>
      <c r="J2493">
        <v>6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Personbil</v>
      </c>
    </row>
    <row r="2494" spans="1:14" x14ac:dyDescent="0.2">
      <c r="A2494" t="s">
        <v>206</v>
      </c>
      <c r="B2494" s="1">
        <v>0.60416666666666663</v>
      </c>
      <c r="C2494" t="s">
        <v>6</v>
      </c>
      <c r="D2494" t="s">
        <v>5</v>
      </c>
      <c r="E2494" t="s">
        <v>196</v>
      </c>
      <c r="F2494">
        <v>150</v>
      </c>
      <c r="G2494" t="str">
        <f>VLOOKUP(Tabel1[[#This Row],[Gruppe]],Statistikkoder!$A$1:$C$158,2,FALSE)</f>
        <v>    Bil &lt; 2,95 m handicap                </v>
      </c>
      <c r="H2494">
        <v>5</v>
      </c>
      <c r="I2494">
        <v>10</v>
      </c>
      <c r="J2494">
        <v>30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Personbil</v>
      </c>
    </row>
    <row r="2495" spans="1:14" x14ac:dyDescent="0.2">
      <c r="A2495" t="s">
        <v>206</v>
      </c>
      <c r="B2495" s="1">
        <v>0.60416666666666663</v>
      </c>
      <c r="C2495" t="s">
        <v>6</v>
      </c>
      <c r="D2495" t="s">
        <v>5</v>
      </c>
      <c r="E2495" t="s">
        <v>196</v>
      </c>
      <c r="F2495">
        <v>330</v>
      </c>
      <c r="G2495" t="str">
        <f>VLOOKUP(Tabel1[[#This Row],[Gruppe]],Statistikkoder!$A$1:$C$158,2,FALSE)</f>
        <v>    Autocamper &lt;  8 meter pensionist      </v>
      </c>
      <c r="H2495">
        <v>1</v>
      </c>
      <c r="I2495">
        <v>2</v>
      </c>
      <c r="J2495">
        <v>8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Autocamper</v>
      </c>
    </row>
    <row r="2496" spans="1:14" x14ac:dyDescent="0.2">
      <c r="A2496" t="s">
        <v>206</v>
      </c>
      <c r="B2496" s="1">
        <v>0.60416666666666663</v>
      </c>
      <c r="C2496" t="s">
        <v>6</v>
      </c>
      <c r="D2496" t="s">
        <v>5</v>
      </c>
      <c r="E2496" t="s">
        <v>196</v>
      </c>
      <c r="F2496">
        <v>410</v>
      </c>
      <c r="G2496" t="str">
        <f>VLOOKUP(Tabel1[[#This Row],[Gruppe]],Statistikkoder!$A$1:$C$158,2,FALSE)</f>
        <v>    MC                                    </v>
      </c>
      <c r="H2496">
        <v>9</v>
      </c>
      <c r="I2496">
        <v>12</v>
      </c>
      <c r="J2496">
        <v>18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MC/Knallert</v>
      </c>
    </row>
    <row r="2497" spans="1:14" x14ac:dyDescent="0.2">
      <c r="A2497" t="s">
        <v>206</v>
      </c>
      <c r="B2497" s="1">
        <v>0.60416666666666663</v>
      </c>
      <c r="C2497" t="s">
        <v>6</v>
      </c>
      <c r="D2497" t="s">
        <v>5</v>
      </c>
      <c r="E2497" t="s">
        <v>196</v>
      </c>
      <c r="F2497">
        <v>510</v>
      </c>
      <c r="G2497" t="str">
        <f>VLOOKUP(Tabel1[[#This Row],[Gruppe]],Statistikkoder!$A$1:$C$158,2,FALSE)</f>
        <v>    Cykel Voksen                            </v>
      </c>
      <c r="H2497">
        <v>9</v>
      </c>
      <c r="I2497">
        <v>0</v>
      </c>
      <c r="J2497">
        <v>9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Cykel</v>
      </c>
    </row>
    <row r="2498" spans="1:14" x14ac:dyDescent="0.2">
      <c r="A2498" t="s">
        <v>206</v>
      </c>
      <c r="B2498" s="1">
        <v>0.60416666666666663</v>
      </c>
      <c r="C2498" t="s">
        <v>6</v>
      </c>
      <c r="D2498" t="s">
        <v>5</v>
      </c>
      <c r="E2498" t="s">
        <v>196</v>
      </c>
      <c r="F2498">
        <v>620</v>
      </c>
      <c r="G2498" t="str">
        <f>VLOOKUP(Tabel1[[#This Row],[Gruppe]],Statistikkoder!$A$1:$C$158,2,FALSE)</f>
        <v>    Bus &lt; 14 m incl. passagerer              </v>
      </c>
      <c r="H2498">
        <v>1</v>
      </c>
      <c r="I2498">
        <v>68</v>
      </c>
      <c r="J2498">
        <v>14</v>
      </c>
      <c r="K2498">
        <f>IF(AND(Tabel1[[#This Row],[Gruppe]]&gt;=610,Tabel1[[#This Row],[Gruppe]]&lt;=765),Tabel1[[#This Row],[Dækmeter]],0)</f>
        <v>14</v>
      </c>
      <c r="L2498">
        <v>0</v>
      </c>
      <c r="M2498" t="s">
        <v>3</v>
      </c>
      <c r="N2498" t="str">
        <f>VLOOKUP($F2498,Statistikkoder!$A$2:$C$158,3,FALSE)</f>
        <v>Bus</v>
      </c>
    </row>
    <row r="2499" spans="1:14" x14ac:dyDescent="0.2">
      <c r="A2499" t="s">
        <v>206</v>
      </c>
      <c r="B2499" s="1">
        <v>0.60416666666666663</v>
      </c>
      <c r="C2499" t="s">
        <v>6</v>
      </c>
      <c r="D2499" t="s">
        <v>5</v>
      </c>
      <c r="E2499" t="s">
        <v>196</v>
      </c>
      <c r="F2499">
        <v>730</v>
      </c>
      <c r="G2499" t="str">
        <f>VLOOKUP(Tabel1[[#This Row],[Gruppe]],Statistikkoder!$A$1:$C$158,2,FALSE)</f>
        <v>    Sættevogn 17 m. max 40 tons            </v>
      </c>
      <c r="H2499">
        <v>2</v>
      </c>
      <c r="I2499">
        <v>2</v>
      </c>
      <c r="J2499">
        <v>36</v>
      </c>
      <c r="K2499">
        <f>IF(AND(Tabel1[[#This Row],[Gruppe]]&gt;=610,Tabel1[[#This Row],[Gruppe]]&lt;=765),Tabel1[[#This Row],[Dækmeter]],0)</f>
        <v>36</v>
      </c>
      <c r="L2499">
        <v>0</v>
      </c>
      <c r="M2499" t="s">
        <v>3</v>
      </c>
      <c r="N2499" t="str">
        <f>VLOOKUP($F2499,Statistikkoder!$A$2:$C$158,3,FALSE)</f>
        <v>Sættevogn</v>
      </c>
    </row>
    <row r="2500" spans="1:14" x14ac:dyDescent="0.2">
      <c r="A2500" t="s">
        <v>206</v>
      </c>
      <c r="B2500" s="1">
        <v>0.60416666666666663</v>
      </c>
      <c r="C2500" t="s">
        <v>6</v>
      </c>
      <c r="D2500" t="s">
        <v>5</v>
      </c>
      <c r="E2500" t="s">
        <v>196</v>
      </c>
      <c r="F2500">
        <v>940</v>
      </c>
      <c r="G2500" t="str">
        <f>VLOOKUP(Tabel1[[#This Row],[Gruppe]],Statistikkoder!$A$1:$C$158,2,FALSE)</f>
        <v>    Pendler Gående Værnepligtig                    </v>
      </c>
      <c r="H2500">
        <v>3</v>
      </c>
      <c r="I2500">
        <v>3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Passager</v>
      </c>
    </row>
    <row r="2501" spans="1:14" x14ac:dyDescent="0.2">
      <c r="A2501" t="s">
        <v>206</v>
      </c>
      <c r="B2501" s="1">
        <v>0.60416666666666663</v>
      </c>
      <c r="C2501" t="s">
        <v>6</v>
      </c>
      <c r="D2501" t="s">
        <v>5</v>
      </c>
      <c r="E2501" t="s">
        <v>196</v>
      </c>
      <c r="F2501">
        <v>945</v>
      </c>
      <c r="G2501" t="str">
        <f>VLOOKUP(Tabel1[[#This Row],[Gruppe]],Statistikkoder!$A$1:$C$158,2,FALSE)</f>
        <v xml:space="preserve">    Pendler Bil &lt; 1,95 m                            </v>
      </c>
      <c r="H2501">
        <v>21</v>
      </c>
      <c r="I2501">
        <v>51</v>
      </c>
      <c r="J2501">
        <v>124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Personbil</v>
      </c>
    </row>
    <row r="2502" spans="1:14" x14ac:dyDescent="0.2">
      <c r="A2502" t="s">
        <v>206</v>
      </c>
      <c r="B2502" s="1">
        <v>0.60416666666666663</v>
      </c>
      <c r="C2502" t="s">
        <v>6</v>
      </c>
      <c r="D2502" t="s">
        <v>5</v>
      </c>
      <c r="E2502" t="s">
        <v>196</v>
      </c>
      <c r="F2502">
        <v>950</v>
      </c>
      <c r="G2502" t="str">
        <f>VLOOKUP(Tabel1[[#This Row],[Gruppe]],Statistikkoder!$A$1:$C$158,2,FALSE)</f>
        <v>    Pendler Bil &gt; 1,95 m                            </v>
      </c>
      <c r="H2502">
        <v>4</v>
      </c>
      <c r="I2502">
        <v>5</v>
      </c>
      <c r="J2502">
        <v>20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Personbil</v>
      </c>
    </row>
    <row r="2503" spans="1:14" x14ac:dyDescent="0.2">
      <c r="A2503" t="s">
        <v>206</v>
      </c>
      <c r="B2503" s="1">
        <v>0.60416666666666663</v>
      </c>
      <c r="C2503" t="s">
        <v>6</v>
      </c>
      <c r="D2503" t="s">
        <v>5</v>
      </c>
      <c r="E2503" t="s">
        <v>196</v>
      </c>
      <c r="F2503">
        <v>975</v>
      </c>
      <c r="G2503" t="str">
        <f>VLOOKUP(Tabel1[[#This Row],[Gruppe]],Statistikkoder!$A$1:$C$158,2,FALSE)</f>
        <v>    Pendler MC m/sidevogn/anh.                    </v>
      </c>
      <c r="H2503">
        <v>1</v>
      </c>
      <c r="I2503">
        <v>1</v>
      </c>
      <c r="J2503">
        <v>2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MC/Knallert</v>
      </c>
    </row>
    <row r="2504" spans="1:14" x14ac:dyDescent="0.2">
      <c r="A2504" t="s">
        <v>206</v>
      </c>
      <c r="B2504" s="1">
        <v>0.60416666666666663</v>
      </c>
      <c r="C2504" t="s">
        <v>6</v>
      </c>
      <c r="D2504" t="s">
        <v>5</v>
      </c>
      <c r="E2504" t="s">
        <v>196</v>
      </c>
      <c r="F2504">
        <v>996</v>
      </c>
      <c r="G2504" t="str">
        <f>VLOOKUP(Tabel1[[#This Row],[Gruppe]],Statistikkoder!$A$1:$C$158,2,FALSE)</f>
        <v>    Passager i køretøj                            </v>
      </c>
      <c r="H2504">
        <v>541</v>
      </c>
      <c r="I2504">
        <v>541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Passager</v>
      </c>
    </row>
    <row r="2505" spans="1:14" x14ac:dyDescent="0.2">
      <c r="A2505" t="s">
        <v>206</v>
      </c>
      <c r="B2505" s="1">
        <v>0.60416666666666663</v>
      </c>
      <c r="C2505" t="s">
        <v>6</v>
      </c>
      <c r="D2505" t="s">
        <v>5</v>
      </c>
      <c r="E2505" t="s">
        <v>196</v>
      </c>
      <c r="F2505">
        <v>997</v>
      </c>
      <c r="G2505" t="str">
        <f>VLOOKUP(Tabel1[[#This Row],[Gruppe]],Statistikkoder!$A$1:$C$158,2,FALSE)</f>
        <v>    Passager ekstra i bil                          </v>
      </c>
      <c r="H2505">
        <v>21</v>
      </c>
      <c r="I2505">
        <v>21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 x14ac:dyDescent="0.2">
      <c r="A2506" t="s">
        <v>206</v>
      </c>
      <c r="B2506" s="1">
        <v>0.6875</v>
      </c>
      <c r="C2506" t="s">
        <v>7</v>
      </c>
      <c r="D2506" t="s">
        <v>8</v>
      </c>
      <c r="E2506" t="s">
        <v>196</v>
      </c>
      <c r="F2506">
        <v>10</v>
      </c>
      <c r="G2506" t="str">
        <f>VLOOKUP(Tabel1[[#This Row],[Gruppe]],Statistikkoder!$A$1:$C$158,2,FALSE)</f>
        <v>    Voksen gående                    </v>
      </c>
      <c r="H2506">
        <v>36</v>
      </c>
      <c r="I2506">
        <v>36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Passager</v>
      </c>
    </row>
    <row r="2507" spans="1:14" x14ac:dyDescent="0.2">
      <c r="A2507" t="s">
        <v>206</v>
      </c>
      <c r="B2507" s="1">
        <v>0.6875</v>
      </c>
      <c r="C2507" t="s">
        <v>7</v>
      </c>
      <c r="D2507" t="s">
        <v>8</v>
      </c>
      <c r="E2507" t="s">
        <v>196</v>
      </c>
      <c r="F2507">
        <v>14</v>
      </c>
      <c r="G2507" t="str">
        <f>VLOOKUP(Tabel1[[#This Row],[Gruppe]],Statistikkoder!$A$1:$C$158,2,FALSE)</f>
        <v xml:space="preserve">    DSB togrejsende                         </v>
      </c>
      <c r="H2507">
        <v>7</v>
      </c>
      <c r="I2507">
        <v>7</v>
      </c>
      <c r="J2507">
        <v>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Passager</v>
      </c>
    </row>
    <row r="2508" spans="1:14" x14ac:dyDescent="0.2">
      <c r="A2508" t="s">
        <v>206</v>
      </c>
      <c r="B2508" s="1">
        <v>0.6875</v>
      </c>
      <c r="C2508" t="s">
        <v>7</v>
      </c>
      <c r="D2508" t="s">
        <v>8</v>
      </c>
      <c r="E2508" t="s">
        <v>196</v>
      </c>
      <c r="F2508">
        <v>18</v>
      </c>
      <c r="G2508" t="str">
        <f>VLOOKUP(Tabel1[[#This Row],[Gruppe]],Statistikkoder!$A$1:$C$158,2,FALSE)</f>
        <v xml:space="preserve">    KE Busrejsende                          </v>
      </c>
      <c r="H2508">
        <v>76</v>
      </c>
      <c r="I2508">
        <v>76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Passager</v>
      </c>
    </row>
    <row r="2509" spans="1:14" x14ac:dyDescent="0.2">
      <c r="A2509" t="s">
        <v>206</v>
      </c>
      <c r="B2509" s="1">
        <v>0.6875</v>
      </c>
      <c r="C2509" t="s">
        <v>7</v>
      </c>
      <c r="D2509" t="s">
        <v>8</v>
      </c>
      <c r="E2509" t="s">
        <v>196</v>
      </c>
      <c r="F2509">
        <v>19</v>
      </c>
      <c r="G2509" t="str">
        <f>VLOOKUP(Tabel1[[#This Row],[Gruppe]],Statistikkoder!$A$1:$C$158,2,FALSE)</f>
        <v xml:space="preserve">    Voksen gruppe gående Agent              </v>
      </c>
      <c r="H2509">
        <v>1</v>
      </c>
      <c r="I2509">
        <v>1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Passager</v>
      </c>
    </row>
    <row r="2510" spans="1:14" x14ac:dyDescent="0.2">
      <c r="A2510" t="s">
        <v>206</v>
      </c>
      <c r="B2510" s="1">
        <v>0.6875</v>
      </c>
      <c r="C2510" t="s">
        <v>7</v>
      </c>
      <c r="D2510" t="s">
        <v>8</v>
      </c>
      <c r="E2510" t="s">
        <v>196</v>
      </c>
      <c r="F2510">
        <v>30</v>
      </c>
      <c r="G2510" t="str">
        <f>VLOOKUP(Tabel1[[#This Row],[Gruppe]],Statistikkoder!$A$1:$C$158,2,FALSE)</f>
        <v>    Barn  0-11 år gående              </v>
      </c>
      <c r="H2510">
        <v>4</v>
      </c>
      <c r="I2510">
        <v>4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Passager</v>
      </c>
    </row>
    <row r="2511" spans="1:14" x14ac:dyDescent="0.2">
      <c r="A2511" t="s">
        <v>206</v>
      </c>
      <c r="B2511" s="1">
        <v>0.6875</v>
      </c>
      <c r="C2511" t="s">
        <v>7</v>
      </c>
      <c r="D2511" t="s">
        <v>8</v>
      </c>
      <c r="E2511" t="s">
        <v>196</v>
      </c>
      <c r="F2511">
        <v>40</v>
      </c>
      <c r="G2511" t="str">
        <f>VLOOKUP(Tabel1[[#This Row],[Gruppe]],Statistikkoder!$A$1:$C$158,2,FALSE)</f>
        <v>    Pensionist gående                </v>
      </c>
      <c r="H2511">
        <v>6</v>
      </c>
      <c r="I2511">
        <v>6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Passager</v>
      </c>
    </row>
    <row r="2512" spans="1:14" x14ac:dyDescent="0.2">
      <c r="A2512" t="s">
        <v>206</v>
      </c>
      <c r="B2512" s="1">
        <v>0.6875</v>
      </c>
      <c r="C2512" t="s">
        <v>7</v>
      </c>
      <c r="D2512" t="s">
        <v>8</v>
      </c>
      <c r="E2512" t="s">
        <v>196</v>
      </c>
      <c r="F2512">
        <v>110</v>
      </c>
      <c r="G2512" t="str">
        <f>VLOOKUP(Tabel1[[#This Row],[Gruppe]],Statistikkoder!$A$1:$C$158,2,FALSE)</f>
        <v>    Bil &lt; 1,95 m                            </v>
      </c>
      <c r="H2512">
        <v>114</v>
      </c>
      <c r="I2512">
        <v>277</v>
      </c>
      <c r="J2512">
        <v>578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Personbil</v>
      </c>
    </row>
    <row r="2513" spans="1:14" x14ac:dyDescent="0.2">
      <c r="A2513" t="s">
        <v>206</v>
      </c>
      <c r="B2513" s="1">
        <v>0.6875</v>
      </c>
      <c r="C2513" t="s">
        <v>7</v>
      </c>
      <c r="D2513" t="s">
        <v>8</v>
      </c>
      <c r="E2513" t="s">
        <v>196</v>
      </c>
      <c r="F2513">
        <v>114</v>
      </c>
      <c r="G2513" t="str">
        <f>VLOOKUP(Tabel1[[#This Row],[Gruppe]],Statistikkoder!$A$1:$C$158,2,FALSE)</f>
        <v>    Bil Fribillet                            </v>
      </c>
      <c r="H2513">
        <v>1</v>
      </c>
      <c r="I2513">
        <v>1</v>
      </c>
      <c r="J2513">
        <v>6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206</v>
      </c>
      <c r="B2514" s="1">
        <v>0.6875</v>
      </c>
      <c r="C2514" t="s">
        <v>7</v>
      </c>
      <c r="D2514" t="s">
        <v>8</v>
      </c>
      <c r="E2514" t="s">
        <v>196</v>
      </c>
      <c r="F2514">
        <v>115</v>
      </c>
      <c r="G2514" t="str">
        <f>VLOOKUP(Tabel1[[#This Row],[Gruppe]],Statistikkoder!$A$1:$C$158,2,FALSE)</f>
        <v>    Bil &lt; 1,95 m med anhænger                </v>
      </c>
      <c r="H2514">
        <v>1</v>
      </c>
      <c r="I2514">
        <v>2</v>
      </c>
      <c r="J2514">
        <v>5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206</v>
      </c>
      <c r="B2515" s="1">
        <v>0.6875</v>
      </c>
      <c r="C2515" t="s">
        <v>7</v>
      </c>
      <c r="D2515" t="s">
        <v>8</v>
      </c>
      <c r="E2515" t="s">
        <v>196</v>
      </c>
      <c r="F2515">
        <v>120</v>
      </c>
      <c r="G2515" t="str">
        <f>VLOOKUP(Tabel1[[#This Row],[Gruppe]],Statistikkoder!$A$1:$C$158,2,FALSE)</f>
        <v>    Bil &gt; 1,95 m                            </v>
      </c>
      <c r="H2515">
        <v>8</v>
      </c>
      <c r="I2515">
        <v>20</v>
      </c>
      <c r="J2515">
        <v>48</v>
      </c>
      <c r="K2515">
        <f>IF(AND(Tabel1[[#This Row],[Gruppe]]&gt;=610,Tabel1[[#This Row],[Gruppe]]&lt;=765),Tabel1[[#This Row],[Dækmeter]],0)</f>
        <v>0</v>
      </c>
      <c r="L2515" s="17">
        <v>0</v>
      </c>
      <c r="M2515" s="19" t="s">
        <v>3</v>
      </c>
      <c r="N2515" t="str">
        <f>VLOOKUP($F2515,Statistikkoder!$A$2:$C$158,3,FALSE)</f>
        <v>Personbil</v>
      </c>
    </row>
    <row r="2516" spans="1:14" x14ac:dyDescent="0.2">
      <c r="A2516" t="s">
        <v>206</v>
      </c>
      <c r="B2516" s="1">
        <v>0.6875</v>
      </c>
      <c r="C2516" t="s">
        <v>7</v>
      </c>
      <c r="D2516" t="s">
        <v>8</v>
      </c>
      <c r="E2516" t="s">
        <v>196</v>
      </c>
      <c r="F2516">
        <v>125</v>
      </c>
      <c r="G2516" t="str">
        <f>VLOOKUP(Tabel1[[#This Row],[Gruppe]],Statistikkoder!$A$1:$C$158,2,FALSE)</f>
        <v>    Bil &gt; 1,95 m med anhænger                </v>
      </c>
      <c r="H2516">
        <v>4</v>
      </c>
      <c r="I2516">
        <v>7</v>
      </c>
      <c r="J2516">
        <v>20</v>
      </c>
      <c r="K2516">
        <f>IF(AND(Tabel1[[#This Row],[Gruppe]]&gt;=610,Tabel1[[#This Row],[Gruppe]]&lt;=765),Tabel1[[#This Row],[Dækmeter]],0)</f>
        <v>0</v>
      </c>
      <c r="L2516" s="17">
        <v>0</v>
      </c>
      <c r="M2516" s="19" t="s">
        <v>3</v>
      </c>
      <c r="N2516" t="str">
        <f>VLOOKUP($F2516,Statistikkoder!$A$2:$C$158,3,FALSE)</f>
        <v>Personbil</v>
      </c>
    </row>
    <row r="2517" spans="1:14" x14ac:dyDescent="0.2">
      <c r="A2517" t="s">
        <v>206</v>
      </c>
      <c r="B2517" s="1">
        <v>0.6875</v>
      </c>
      <c r="C2517" t="s">
        <v>7</v>
      </c>
      <c r="D2517" t="s">
        <v>8</v>
      </c>
      <c r="E2517" t="s">
        <v>196</v>
      </c>
      <c r="F2517">
        <v>130</v>
      </c>
      <c r="G2517" t="str">
        <f>VLOOKUP(Tabel1[[#This Row],[Gruppe]],Statistikkoder!$A$1:$C$158,2,FALSE)</f>
        <v>    Bil &lt; 1,95 m pensionist                  </v>
      </c>
      <c r="H2517">
        <v>14</v>
      </c>
      <c r="I2517">
        <v>27</v>
      </c>
      <c r="J2517">
        <v>84</v>
      </c>
      <c r="K2517">
        <f>IF(AND(Tabel1[[#This Row],[Gruppe]]&gt;=610,Tabel1[[#This Row],[Gruppe]]&lt;=765),Tabel1[[#This Row],[Dækmeter]],0)</f>
        <v>0</v>
      </c>
      <c r="L2517" s="17">
        <v>0</v>
      </c>
      <c r="M2517" s="19" t="s">
        <v>3</v>
      </c>
      <c r="N2517" t="str">
        <f>VLOOKUP($F2517,Statistikkoder!$A$2:$C$158,3,FALSE)</f>
        <v>Personbil</v>
      </c>
    </row>
    <row r="2518" spans="1:14" x14ac:dyDescent="0.2">
      <c r="A2518" t="s">
        <v>206</v>
      </c>
      <c r="B2518" s="1">
        <v>0.6875</v>
      </c>
      <c r="C2518" t="s">
        <v>7</v>
      </c>
      <c r="D2518" t="s">
        <v>8</v>
      </c>
      <c r="E2518" t="s">
        <v>196</v>
      </c>
      <c r="F2518">
        <v>140</v>
      </c>
      <c r="G2518" t="str">
        <f>VLOOKUP(Tabel1[[#This Row],[Gruppe]],Statistikkoder!$A$1:$C$158,2,FALSE)</f>
        <v>    Bil &gt; 1,95 m pensionist              </v>
      </c>
      <c r="H2518">
        <v>2</v>
      </c>
      <c r="I2518">
        <v>3</v>
      </c>
      <c r="J2518">
        <v>12</v>
      </c>
      <c r="K2518">
        <f>IF(AND(Tabel1[[#This Row],[Gruppe]]&gt;=610,Tabel1[[#This Row],[Gruppe]]&lt;=765),Tabel1[[#This Row],[Dækmeter]],0)</f>
        <v>0</v>
      </c>
      <c r="L2518" s="17">
        <v>0</v>
      </c>
      <c r="M2518" s="19" t="s">
        <v>3</v>
      </c>
      <c r="N2518" t="str">
        <f>VLOOKUP($F2518,Statistikkoder!$A$2:$C$158,3,FALSE)</f>
        <v>Personbil</v>
      </c>
    </row>
    <row r="2519" spans="1:14" x14ac:dyDescent="0.2">
      <c r="A2519" t="s">
        <v>206</v>
      </c>
      <c r="B2519" s="1">
        <v>0.6875</v>
      </c>
      <c r="C2519" t="s">
        <v>7</v>
      </c>
      <c r="D2519" t="s">
        <v>8</v>
      </c>
      <c r="E2519" t="s">
        <v>196</v>
      </c>
      <c r="F2519">
        <v>150</v>
      </c>
      <c r="G2519" t="str">
        <f>VLOOKUP(Tabel1[[#This Row],[Gruppe]],Statistikkoder!$A$1:$C$158,2,FALSE)</f>
        <v>    Bil &lt; 2,95 m handicap                </v>
      </c>
      <c r="H2519">
        <v>5</v>
      </c>
      <c r="I2519">
        <v>10</v>
      </c>
      <c r="J2519">
        <v>30</v>
      </c>
      <c r="K2519">
        <f>IF(AND(Tabel1[[#This Row],[Gruppe]]&gt;=610,Tabel1[[#This Row],[Gruppe]]&lt;=765),Tabel1[[#This Row],[Dækmeter]],0)</f>
        <v>0</v>
      </c>
      <c r="L2519" s="17">
        <v>0</v>
      </c>
      <c r="M2519" s="19" t="s">
        <v>3</v>
      </c>
      <c r="N2519" t="str">
        <f>VLOOKUP($F2519,Statistikkoder!$A$2:$C$158,3,FALSE)</f>
        <v>Personbil</v>
      </c>
    </row>
    <row r="2520" spans="1:14" x14ac:dyDescent="0.2">
      <c r="A2520" t="s">
        <v>206</v>
      </c>
      <c r="B2520" s="1">
        <v>0.6875</v>
      </c>
      <c r="C2520" t="s">
        <v>7</v>
      </c>
      <c r="D2520" t="s">
        <v>8</v>
      </c>
      <c r="E2520" t="s">
        <v>196</v>
      </c>
      <c r="F2520">
        <v>310</v>
      </c>
      <c r="G2520" t="str">
        <f>VLOOKUP(Tabel1[[#This Row],[Gruppe]],Statistikkoder!$A$1:$C$158,2,FALSE)</f>
        <v>    Autocamper &lt;  8 meter                </v>
      </c>
      <c r="H2520">
        <v>3</v>
      </c>
      <c r="I2520">
        <v>7</v>
      </c>
      <c r="J2520">
        <v>24</v>
      </c>
      <c r="K2520">
        <f>IF(AND(Tabel1[[#This Row],[Gruppe]]&gt;=610,Tabel1[[#This Row],[Gruppe]]&lt;=765),Tabel1[[#This Row],[Dækmeter]],0)</f>
        <v>0</v>
      </c>
      <c r="L2520" s="17">
        <v>0</v>
      </c>
      <c r="M2520" s="19" t="s">
        <v>3</v>
      </c>
      <c r="N2520" t="str">
        <f>VLOOKUP($F2520,Statistikkoder!$A$2:$C$158,3,FALSE)</f>
        <v>Autocamper</v>
      </c>
    </row>
    <row r="2521" spans="1:14" x14ac:dyDescent="0.2">
      <c r="A2521" t="s">
        <v>206</v>
      </c>
      <c r="B2521" s="1">
        <v>0.6875</v>
      </c>
      <c r="C2521" t="s">
        <v>7</v>
      </c>
      <c r="D2521" t="s">
        <v>8</v>
      </c>
      <c r="E2521" t="s">
        <v>196</v>
      </c>
      <c r="F2521">
        <v>330</v>
      </c>
      <c r="G2521" t="str">
        <f>VLOOKUP(Tabel1[[#This Row],[Gruppe]],Statistikkoder!$A$1:$C$158,2,FALSE)</f>
        <v>    Autocamper &lt;  8 meter pensionist      </v>
      </c>
      <c r="H2521">
        <v>1</v>
      </c>
      <c r="I2521">
        <v>2</v>
      </c>
      <c r="J2521">
        <v>8</v>
      </c>
      <c r="K2521">
        <f>IF(AND(Tabel1[[#This Row],[Gruppe]]&gt;=610,Tabel1[[#This Row],[Gruppe]]&lt;=765),Tabel1[[#This Row],[Dækmeter]],0)</f>
        <v>0</v>
      </c>
      <c r="L2521" s="17">
        <v>0</v>
      </c>
      <c r="M2521" s="19" t="s">
        <v>3</v>
      </c>
      <c r="N2521" t="str">
        <f>VLOOKUP($F2521,Statistikkoder!$A$2:$C$158,3,FALSE)</f>
        <v>Autocamper</v>
      </c>
    </row>
    <row r="2522" spans="1:14" x14ac:dyDescent="0.2">
      <c r="A2522" t="s">
        <v>206</v>
      </c>
      <c r="B2522" s="1">
        <v>0.6875</v>
      </c>
      <c r="C2522" t="s">
        <v>7</v>
      </c>
      <c r="D2522" t="s">
        <v>8</v>
      </c>
      <c r="E2522" t="s">
        <v>196</v>
      </c>
      <c r="F2522">
        <v>410</v>
      </c>
      <c r="G2522" t="str">
        <f>VLOOKUP(Tabel1[[#This Row],[Gruppe]],Statistikkoder!$A$1:$C$158,2,FALSE)</f>
        <v>    MC                                    </v>
      </c>
      <c r="H2522">
        <v>8</v>
      </c>
      <c r="I2522">
        <v>8</v>
      </c>
      <c r="J2522">
        <v>16</v>
      </c>
      <c r="K2522">
        <f>IF(AND(Tabel1[[#This Row],[Gruppe]]&gt;=610,Tabel1[[#This Row],[Gruppe]]&lt;=765),Tabel1[[#This Row],[Dækmeter]],0)</f>
        <v>0</v>
      </c>
      <c r="L2522" s="17">
        <v>0</v>
      </c>
      <c r="M2522" s="19" t="s">
        <v>3</v>
      </c>
      <c r="N2522" t="str">
        <f>VLOOKUP($F2522,Statistikkoder!$A$2:$C$158,3,FALSE)</f>
        <v>MC/Knallert</v>
      </c>
    </row>
    <row r="2523" spans="1:14" x14ac:dyDescent="0.2">
      <c r="A2523" t="s">
        <v>206</v>
      </c>
      <c r="B2523" s="1">
        <v>0.6875</v>
      </c>
      <c r="C2523" t="s">
        <v>7</v>
      </c>
      <c r="D2523" t="s">
        <v>8</v>
      </c>
      <c r="E2523" t="s">
        <v>196</v>
      </c>
      <c r="F2523">
        <v>420</v>
      </c>
      <c r="G2523" t="str">
        <f>VLOOKUP(Tabel1[[#This Row],[Gruppe]],Statistikkoder!$A$1:$C$158,2,FALSE)</f>
        <v>    MC/Knallert pensionist                </v>
      </c>
      <c r="H2523">
        <v>2</v>
      </c>
      <c r="I2523">
        <v>2</v>
      </c>
      <c r="J2523">
        <v>4</v>
      </c>
      <c r="K2523">
        <f>IF(AND(Tabel1[[#This Row],[Gruppe]]&gt;=610,Tabel1[[#This Row],[Gruppe]]&lt;=765),Tabel1[[#This Row],[Dækmeter]],0)</f>
        <v>0</v>
      </c>
      <c r="L2523" s="17">
        <v>0</v>
      </c>
      <c r="M2523" s="19" t="s">
        <v>3</v>
      </c>
      <c r="N2523" t="str">
        <f>VLOOKUP($F2523,Statistikkoder!$A$2:$C$158,3,FALSE)</f>
        <v>MC/Knallert</v>
      </c>
    </row>
    <row r="2524" spans="1:14" x14ac:dyDescent="0.2">
      <c r="A2524" t="s">
        <v>206</v>
      </c>
      <c r="B2524" s="1">
        <v>0.6875</v>
      </c>
      <c r="C2524" t="s">
        <v>7</v>
      </c>
      <c r="D2524" t="s">
        <v>8</v>
      </c>
      <c r="E2524" t="s">
        <v>196</v>
      </c>
      <c r="F2524">
        <v>510</v>
      </c>
      <c r="G2524" t="str">
        <f>VLOOKUP(Tabel1[[#This Row],[Gruppe]],Statistikkoder!$A$1:$C$158,2,FALSE)</f>
        <v>    Cykel Voksen                            </v>
      </c>
      <c r="H2524">
        <v>5</v>
      </c>
      <c r="I2524">
        <v>0</v>
      </c>
      <c r="J2524">
        <v>5</v>
      </c>
      <c r="K2524">
        <f>IF(AND(Tabel1[[#This Row],[Gruppe]]&gt;=610,Tabel1[[#This Row],[Gruppe]]&lt;=765),Tabel1[[#This Row],[Dækmeter]],0)</f>
        <v>0</v>
      </c>
      <c r="L2524" s="17">
        <v>0</v>
      </c>
      <c r="M2524" s="19" t="s">
        <v>3</v>
      </c>
      <c r="N2524" t="str">
        <f>VLOOKUP($F2524,Statistikkoder!$A$2:$C$158,3,FALSE)</f>
        <v>Cykel</v>
      </c>
    </row>
    <row r="2525" spans="1:14" x14ac:dyDescent="0.2">
      <c r="A2525" t="s">
        <v>206</v>
      </c>
      <c r="B2525" s="1">
        <v>0.6875</v>
      </c>
      <c r="C2525" t="s">
        <v>7</v>
      </c>
      <c r="D2525" t="s">
        <v>8</v>
      </c>
      <c r="E2525" t="s">
        <v>196</v>
      </c>
      <c r="F2525">
        <v>620</v>
      </c>
      <c r="G2525" t="str">
        <f>VLOOKUP(Tabel1[[#This Row],[Gruppe]],Statistikkoder!$A$1:$C$158,2,FALSE)</f>
        <v>    Bus &lt; 14 m incl. passagerer              </v>
      </c>
      <c r="H2525">
        <v>3</v>
      </c>
      <c r="I2525">
        <v>79</v>
      </c>
      <c r="J2525">
        <v>42</v>
      </c>
      <c r="K2525">
        <f>IF(AND(Tabel1[[#This Row],[Gruppe]]&gt;=610,Tabel1[[#This Row],[Gruppe]]&lt;=765),Tabel1[[#This Row],[Dækmeter]],0)</f>
        <v>42</v>
      </c>
      <c r="L2525" s="17">
        <v>0</v>
      </c>
      <c r="M2525" s="19" t="s">
        <v>3</v>
      </c>
      <c r="N2525" t="str">
        <f>VLOOKUP($F2525,Statistikkoder!$A$2:$C$158,3,FALSE)</f>
        <v>Bus</v>
      </c>
    </row>
    <row r="2526" spans="1:14" x14ac:dyDescent="0.2">
      <c r="A2526" t="s">
        <v>206</v>
      </c>
      <c r="B2526" s="1">
        <v>0.6875</v>
      </c>
      <c r="C2526" t="s">
        <v>7</v>
      </c>
      <c r="D2526" t="s">
        <v>8</v>
      </c>
      <c r="E2526" t="s">
        <v>196</v>
      </c>
      <c r="F2526">
        <v>945</v>
      </c>
      <c r="G2526" t="str">
        <f>VLOOKUP(Tabel1[[#This Row],[Gruppe]],Statistikkoder!$A$1:$C$158,2,FALSE)</f>
        <v xml:space="preserve">    Pendler Bil &lt; 1,95 m                            </v>
      </c>
      <c r="H2526">
        <v>28</v>
      </c>
      <c r="I2526">
        <v>51</v>
      </c>
      <c r="J2526">
        <v>164</v>
      </c>
      <c r="K2526">
        <f>IF(AND(Tabel1[[#This Row],[Gruppe]]&gt;=610,Tabel1[[#This Row],[Gruppe]]&lt;=765),Tabel1[[#This Row],[Dækmeter]],0)</f>
        <v>0</v>
      </c>
      <c r="L2526" s="17">
        <v>0</v>
      </c>
      <c r="M2526" s="19" t="s">
        <v>3</v>
      </c>
      <c r="N2526" t="str">
        <f>VLOOKUP($F2526,Statistikkoder!$A$2:$C$158,3,FALSE)</f>
        <v>Personbil</v>
      </c>
    </row>
    <row r="2527" spans="1:14" x14ac:dyDescent="0.2">
      <c r="A2527" t="s">
        <v>206</v>
      </c>
      <c r="B2527" s="1">
        <v>0.6875</v>
      </c>
      <c r="C2527" t="s">
        <v>7</v>
      </c>
      <c r="D2527" t="s">
        <v>8</v>
      </c>
      <c r="E2527" t="s">
        <v>196</v>
      </c>
      <c r="F2527">
        <v>996</v>
      </c>
      <c r="G2527" t="str">
        <f>VLOOKUP(Tabel1[[#This Row],[Gruppe]],Statistikkoder!$A$1:$C$158,2,FALSE)</f>
        <v>    Passager i køretøj                            </v>
      </c>
      <c r="H2527">
        <v>496</v>
      </c>
      <c r="I2527">
        <v>496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Passager</v>
      </c>
    </row>
    <row r="2528" spans="1:14" x14ac:dyDescent="0.2">
      <c r="A2528" t="s">
        <v>206</v>
      </c>
      <c r="B2528" s="1">
        <v>0.6875</v>
      </c>
      <c r="C2528" t="s">
        <v>7</v>
      </c>
      <c r="D2528" t="s">
        <v>8</v>
      </c>
      <c r="E2528" t="s">
        <v>196</v>
      </c>
      <c r="F2528">
        <v>997</v>
      </c>
      <c r="G2528" t="str">
        <f>VLOOKUP(Tabel1[[#This Row],[Gruppe]],Statistikkoder!$A$1:$C$158,2,FALSE)</f>
        <v>    Passager ekstra i bil                          </v>
      </c>
      <c r="H2528">
        <v>8</v>
      </c>
      <c r="I2528">
        <v>8</v>
      </c>
      <c r="J2528">
        <v>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Passager</v>
      </c>
    </row>
    <row r="2529" spans="1:14" x14ac:dyDescent="0.2">
      <c r="A2529" t="s">
        <v>206</v>
      </c>
      <c r="B2529" s="1">
        <v>0.6875</v>
      </c>
      <c r="C2529" t="s">
        <v>6</v>
      </c>
      <c r="D2529" t="s">
        <v>5</v>
      </c>
      <c r="E2529" t="s">
        <v>198</v>
      </c>
      <c r="F2529">
        <v>10</v>
      </c>
      <c r="G2529" t="str">
        <f>VLOOKUP(Tabel1[[#This Row],[Gruppe]],Statistikkoder!$A$1:$C$158,2,FALSE)</f>
        <v>    Voksen gående                    </v>
      </c>
      <c r="H2529">
        <v>30</v>
      </c>
      <c r="I2529">
        <v>30</v>
      </c>
      <c r="J2529">
        <v>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Passager</v>
      </c>
    </row>
    <row r="2530" spans="1:14" x14ac:dyDescent="0.2">
      <c r="A2530" t="s">
        <v>206</v>
      </c>
      <c r="B2530" s="1">
        <v>0.6875</v>
      </c>
      <c r="C2530" t="s">
        <v>6</v>
      </c>
      <c r="D2530" t="s">
        <v>5</v>
      </c>
      <c r="E2530" t="s">
        <v>198</v>
      </c>
      <c r="F2530">
        <v>14</v>
      </c>
      <c r="G2530" t="str">
        <f>VLOOKUP(Tabel1[[#This Row],[Gruppe]],Statistikkoder!$A$1:$C$158,2,FALSE)</f>
        <v xml:space="preserve">    DSB togrejsende                         </v>
      </c>
      <c r="H2530">
        <v>12</v>
      </c>
      <c r="I2530">
        <v>12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Passager</v>
      </c>
    </row>
    <row r="2531" spans="1:14" x14ac:dyDescent="0.2">
      <c r="A2531" t="s">
        <v>206</v>
      </c>
      <c r="B2531" s="1">
        <v>0.6875</v>
      </c>
      <c r="C2531" t="s">
        <v>6</v>
      </c>
      <c r="D2531" t="s">
        <v>5</v>
      </c>
      <c r="E2531" t="s">
        <v>198</v>
      </c>
      <c r="F2531">
        <v>18</v>
      </c>
      <c r="G2531" t="str">
        <f>VLOOKUP(Tabel1[[#This Row],[Gruppe]],Statistikkoder!$A$1:$C$158,2,FALSE)</f>
        <v xml:space="preserve">    KE Busrejsende                          </v>
      </c>
      <c r="H2531">
        <v>107</v>
      </c>
      <c r="I2531">
        <v>107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Passager</v>
      </c>
    </row>
    <row r="2532" spans="1:14" x14ac:dyDescent="0.2">
      <c r="A2532" t="s">
        <v>206</v>
      </c>
      <c r="B2532" s="1">
        <v>0.6875</v>
      </c>
      <c r="C2532" t="s">
        <v>6</v>
      </c>
      <c r="D2532" t="s">
        <v>5</v>
      </c>
      <c r="E2532" t="s">
        <v>198</v>
      </c>
      <c r="F2532">
        <v>20</v>
      </c>
      <c r="G2532" t="str">
        <f>VLOOKUP(Tabel1[[#This Row],[Gruppe]],Statistikkoder!$A$1:$C$158,2,FALSE)</f>
        <v>    Barn 12-15 år gående              </v>
      </c>
      <c r="H2532">
        <v>5</v>
      </c>
      <c r="I2532">
        <v>5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Passager</v>
      </c>
    </row>
    <row r="2533" spans="1:14" x14ac:dyDescent="0.2">
      <c r="A2533" t="s">
        <v>206</v>
      </c>
      <c r="B2533" s="1">
        <v>0.6875</v>
      </c>
      <c r="C2533" t="s">
        <v>6</v>
      </c>
      <c r="D2533" t="s">
        <v>5</v>
      </c>
      <c r="E2533" t="s">
        <v>198</v>
      </c>
      <c r="F2533">
        <v>30</v>
      </c>
      <c r="G2533" t="str">
        <f>VLOOKUP(Tabel1[[#This Row],[Gruppe]],Statistikkoder!$A$1:$C$158,2,FALSE)</f>
        <v>    Barn  0-11 år gående              </v>
      </c>
      <c r="H2533">
        <v>11</v>
      </c>
      <c r="I2533">
        <v>11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Passager</v>
      </c>
    </row>
    <row r="2534" spans="1:14" x14ac:dyDescent="0.2">
      <c r="A2534" t="s">
        <v>206</v>
      </c>
      <c r="B2534" s="1">
        <v>0.6875</v>
      </c>
      <c r="C2534" t="s">
        <v>6</v>
      </c>
      <c r="D2534" t="s">
        <v>5</v>
      </c>
      <c r="E2534" t="s">
        <v>198</v>
      </c>
      <c r="F2534">
        <v>40</v>
      </c>
      <c r="G2534" t="str">
        <f>VLOOKUP(Tabel1[[#This Row],[Gruppe]],Statistikkoder!$A$1:$C$158,2,FALSE)</f>
        <v>    Pensionist gående                </v>
      </c>
      <c r="H2534">
        <v>13</v>
      </c>
      <c r="I2534">
        <v>13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Passager</v>
      </c>
    </row>
    <row r="2535" spans="1:14" x14ac:dyDescent="0.2">
      <c r="A2535" t="s">
        <v>206</v>
      </c>
      <c r="B2535" s="1">
        <v>0.6875</v>
      </c>
      <c r="C2535" t="s">
        <v>6</v>
      </c>
      <c r="D2535" t="s">
        <v>5</v>
      </c>
      <c r="E2535" t="s">
        <v>198</v>
      </c>
      <c r="F2535">
        <v>110</v>
      </c>
      <c r="G2535" t="str">
        <f>VLOOKUP(Tabel1[[#This Row],[Gruppe]],Statistikkoder!$A$1:$C$158,2,FALSE)</f>
        <v>    Bil &lt; 1,95 m                            </v>
      </c>
      <c r="H2535">
        <v>111</v>
      </c>
      <c r="I2535">
        <v>321</v>
      </c>
      <c r="J2535">
        <v>666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Personbil</v>
      </c>
    </row>
    <row r="2536" spans="1:14" x14ac:dyDescent="0.2">
      <c r="A2536" t="s">
        <v>206</v>
      </c>
      <c r="B2536" s="1">
        <v>0.6875</v>
      </c>
      <c r="C2536" t="s">
        <v>6</v>
      </c>
      <c r="D2536" t="s">
        <v>5</v>
      </c>
      <c r="E2536" t="s">
        <v>198</v>
      </c>
      <c r="F2536">
        <v>114</v>
      </c>
      <c r="G2536" t="str">
        <f>VLOOKUP(Tabel1[[#This Row],[Gruppe]],Statistikkoder!$A$1:$C$158,2,FALSE)</f>
        <v>    Bil Fribillet                            </v>
      </c>
      <c r="H2536">
        <v>1</v>
      </c>
      <c r="I2536">
        <v>2</v>
      </c>
      <c r="J2536">
        <v>6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Personbil</v>
      </c>
    </row>
    <row r="2537" spans="1:14" x14ac:dyDescent="0.2">
      <c r="A2537" t="s">
        <v>206</v>
      </c>
      <c r="B2537" s="1">
        <v>0.6875</v>
      </c>
      <c r="C2537" t="s">
        <v>6</v>
      </c>
      <c r="D2537" t="s">
        <v>5</v>
      </c>
      <c r="E2537" t="s">
        <v>198</v>
      </c>
      <c r="F2537">
        <v>115</v>
      </c>
      <c r="G2537" t="str">
        <f>VLOOKUP(Tabel1[[#This Row],[Gruppe]],Statistikkoder!$A$1:$C$158,2,FALSE)</f>
        <v>    Bil &lt; 1,95 m med anhænger                </v>
      </c>
      <c r="H2537">
        <v>4</v>
      </c>
      <c r="I2537">
        <v>14</v>
      </c>
      <c r="J2537">
        <v>20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Personbil</v>
      </c>
    </row>
    <row r="2538" spans="1:14" x14ac:dyDescent="0.2">
      <c r="A2538" t="s">
        <v>206</v>
      </c>
      <c r="B2538" s="1">
        <v>0.6875</v>
      </c>
      <c r="C2538" t="s">
        <v>6</v>
      </c>
      <c r="D2538" t="s">
        <v>5</v>
      </c>
      <c r="E2538" t="s">
        <v>198</v>
      </c>
      <c r="F2538">
        <v>120</v>
      </c>
      <c r="G2538" t="str">
        <f>VLOOKUP(Tabel1[[#This Row],[Gruppe]],Statistikkoder!$A$1:$C$158,2,FALSE)</f>
        <v>    Bil &gt; 1,95 m                            </v>
      </c>
      <c r="H2538">
        <v>6</v>
      </c>
      <c r="I2538">
        <v>23</v>
      </c>
      <c r="J2538">
        <v>36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Personbil</v>
      </c>
    </row>
    <row r="2539" spans="1:14" x14ac:dyDescent="0.2">
      <c r="A2539" t="s">
        <v>206</v>
      </c>
      <c r="B2539" s="1">
        <v>0.6875</v>
      </c>
      <c r="C2539" t="s">
        <v>6</v>
      </c>
      <c r="D2539" t="s">
        <v>5</v>
      </c>
      <c r="E2539" t="s">
        <v>198</v>
      </c>
      <c r="F2539">
        <v>130</v>
      </c>
      <c r="G2539" t="str">
        <f>VLOOKUP(Tabel1[[#This Row],[Gruppe]],Statistikkoder!$A$1:$C$158,2,FALSE)</f>
        <v>    Bil &lt; 1,95 m pensionist                  </v>
      </c>
      <c r="H2539">
        <v>24</v>
      </c>
      <c r="I2539">
        <v>45</v>
      </c>
      <c r="J2539">
        <v>144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Personbil</v>
      </c>
    </row>
    <row r="2540" spans="1:14" x14ac:dyDescent="0.2">
      <c r="A2540" t="s">
        <v>206</v>
      </c>
      <c r="B2540" s="1">
        <v>0.6875</v>
      </c>
      <c r="C2540" t="s">
        <v>6</v>
      </c>
      <c r="D2540" t="s">
        <v>5</v>
      </c>
      <c r="E2540" t="s">
        <v>198</v>
      </c>
      <c r="F2540">
        <v>140</v>
      </c>
      <c r="G2540" t="str">
        <f>VLOOKUP(Tabel1[[#This Row],[Gruppe]],Statistikkoder!$A$1:$C$158,2,FALSE)</f>
        <v>    Bil &gt; 1,95 m pensionist              </v>
      </c>
      <c r="H2540">
        <v>1</v>
      </c>
      <c r="I2540">
        <v>2</v>
      </c>
      <c r="J2540">
        <v>6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Personbil</v>
      </c>
    </row>
    <row r="2541" spans="1:14" x14ac:dyDescent="0.2">
      <c r="A2541" t="s">
        <v>206</v>
      </c>
      <c r="B2541" s="1">
        <v>0.6875</v>
      </c>
      <c r="C2541" t="s">
        <v>6</v>
      </c>
      <c r="D2541" t="s">
        <v>5</v>
      </c>
      <c r="E2541" t="s">
        <v>198</v>
      </c>
      <c r="F2541">
        <v>150</v>
      </c>
      <c r="G2541" t="str">
        <f>VLOOKUP(Tabel1[[#This Row],[Gruppe]],Statistikkoder!$A$1:$C$158,2,FALSE)</f>
        <v>    Bil &lt; 2,95 m handicap                </v>
      </c>
      <c r="H2541">
        <v>5</v>
      </c>
      <c r="I2541">
        <v>9</v>
      </c>
      <c r="J2541">
        <v>30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Personbil</v>
      </c>
    </row>
    <row r="2542" spans="1:14" x14ac:dyDescent="0.2">
      <c r="A2542" t="s">
        <v>206</v>
      </c>
      <c r="B2542" s="1">
        <v>0.6875</v>
      </c>
      <c r="C2542" t="s">
        <v>6</v>
      </c>
      <c r="D2542" t="s">
        <v>5</v>
      </c>
      <c r="E2542" t="s">
        <v>198</v>
      </c>
      <c r="F2542">
        <v>310</v>
      </c>
      <c r="G2542" t="str">
        <f>VLOOKUP(Tabel1[[#This Row],[Gruppe]],Statistikkoder!$A$1:$C$158,2,FALSE)</f>
        <v>    Autocamper &lt;  8 meter                </v>
      </c>
      <c r="H2542">
        <v>3</v>
      </c>
      <c r="I2542">
        <v>10</v>
      </c>
      <c r="J2542">
        <v>24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Autocamper</v>
      </c>
    </row>
    <row r="2543" spans="1:14" x14ac:dyDescent="0.2">
      <c r="A2543" t="s">
        <v>206</v>
      </c>
      <c r="B2543" s="1">
        <v>0.6875</v>
      </c>
      <c r="C2543" t="s">
        <v>6</v>
      </c>
      <c r="D2543" t="s">
        <v>5</v>
      </c>
      <c r="E2543" t="s">
        <v>198</v>
      </c>
      <c r="F2543">
        <v>330</v>
      </c>
      <c r="G2543" t="str">
        <f>VLOOKUP(Tabel1[[#This Row],[Gruppe]],Statistikkoder!$A$1:$C$158,2,FALSE)</f>
        <v>    Autocamper &lt;  8 meter pensionist      </v>
      </c>
      <c r="H2543">
        <v>1</v>
      </c>
      <c r="I2543">
        <v>2</v>
      </c>
      <c r="J2543">
        <v>8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Autocamper</v>
      </c>
    </row>
    <row r="2544" spans="1:14" x14ac:dyDescent="0.2">
      <c r="A2544" t="s">
        <v>206</v>
      </c>
      <c r="B2544" s="1">
        <v>0.6875</v>
      </c>
      <c r="C2544" t="s">
        <v>6</v>
      </c>
      <c r="D2544" t="s">
        <v>5</v>
      </c>
      <c r="E2544" t="s">
        <v>198</v>
      </c>
      <c r="F2544">
        <v>510</v>
      </c>
      <c r="G2544" t="str">
        <f>VLOOKUP(Tabel1[[#This Row],[Gruppe]],Statistikkoder!$A$1:$C$158,2,FALSE)</f>
        <v>    Cykel Voksen                            </v>
      </c>
      <c r="H2544">
        <v>9</v>
      </c>
      <c r="I2544">
        <v>0</v>
      </c>
      <c r="J2544">
        <v>9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Cykel</v>
      </c>
    </row>
    <row r="2545" spans="1:14" x14ac:dyDescent="0.2">
      <c r="A2545" t="s">
        <v>206</v>
      </c>
      <c r="B2545" s="1">
        <v>0.6875</v>
      </c>
      <c r="C2545" t="s">
        <v>6</v>
      </c>
      <c r="D2545" t="s">
        <v>5</v>
      </c>
      <c r="E2545" t="s">
        <v>198</v>
      </c>
      <c r="F2545">
        <v>530</v>
      </c>
      <c r="G2545" t="str">
        <f>VLOOKUP(Tabel1[[#This Row],[Gruppe]],Statistikkoder!$A$1:$C$158,2,FALSE)</f>
        <v>    Cykel Barn  0-11 år                      </v>
      </c>
      <c r="H2545">
        <v>4</v>
      </c>
      <c r="I2545">
        <v>0</v>
      </c>
      <c r="J2545">
        <v>4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Cykel</v>
      </c>
    </row>
    <row r="2546" spans="1:14" x14ac:dyDescent="0.2">
      <c r="A2546" t="s">
        <v>206</v>
      </c>
      <c r="B2546" s="1">
        <v>0.6875</v>
      </c>
      <c r="C2546" t="s">
        <v>6</v>
      </c>
      <c r="D2546" t="s">
        <v>5</v>
      </c>
      <c r="E2546" t="s">
        <v>198</v>
      </c>
      <c r="F2546">
        <v>620</v>
      </c>
      <c r="G2546" t="str">
        <f>VLOOKUP(Tabel1[[#This Row],[Gruppe]],Statistikkoder!$A$1:$C$158,2,FALSE)</f>
        <v>    Bus &lt; 14 m incl. passagerer              </v>
      </c>
      <c r="H2546">
        <v>1</v>
      </c>
      <c r="I2546">
        <v>56</v>
      </c>
      <c r="J2546">
        <v>14</v>
      </c>
      <c r="K2546">
        <f>IF(AND(Tabel1[[#This Row],[Gruppe]]&gt;=610,Tabel1[[#This Row],[Gruppe]]&lt;=765),Tabel1[[#This Row],[Dækmeter]],0)</f>
        <v>14</v>
      </c>
      <c r="L2546">
        <v>0</v>
      </c>
      <c r="M2546" t="s">
        <v>3</v>
      </c>
      <c r="N2546" t="str">
        <f>VLOOKUP($F2546,Statistikkoder!$A$2:$C$158,3,FALSE)</f>
        <v>Bus</v>
      </c>
    </row>
    <row r="2547" spans="1:14" x14ac:dyDescent="0.2">
      <c r="A2547" t="s">
        <v>206</v>
      </c>
      <c r="B2547" s="1">
        <v>0.6875</v>
      </c>
      <c r="C2547" t="s">
        <v>6</v>
      </c>
      <c r="D2547" t="s">
        <v>5</v>
      </c>
      <c r="E2547" t="s">
        <v>198</v>
      </c>
      <c r="F2547">
        <v>710</v>
      </c>
      <c r="G2547" t="str">
        <f>VLOOKUP(Tabel1[[#This Row],[Gruppe]],Statistikkoder!$A$1:$C$158,2,FALSE)</f>
        <v>    Forvogn &lt; 10 meter incl. fører          </v>
      </c>
      <c r="H2547">
        <v>1</v>
      </c>
      <c r="I2547">
        <v>1</v>
      </c>
      <c r="J2547">
        <v>10</v>
      </c>
      <c r="K2547">
        <f>IF(AND(Tabel1[[#This Row],[Gruppe]]&gt;=610,Tabel1[[#This Row],[Gruppe]]&lt;=765),Tabel1[[#This Row],[Dækmeter]],0)</f>
        <v>10</v>
      </c>
      <c r="L2547">
        <v>0</v>
      </c>
      <c r="M2547" t="s">
        <v>3</v>
      </c>
      <c r="N2547" t="str">
        <f>VLOOKUP($F2547,Statistikkoder!$A$2:$C$158,3,FALSE)</f>
        <v>Forvogn</v>
      </c>
    </row>
    <row r="2548" spans="1:14" x14ac:dyDescent="0.2">
      <c r="A2548" t="s">
        <v>206</v>
      </c>
      <c r="B2548" s="1">
        <v>0.6875</v>
      </c>
      <c r="C2548" t="s">
        <v>6</v>
      </c>
      <c r="D2548" t="s">
        <v>5</v>
      </c>
      <c r="E2548" t="s">
        <v>198</v>
      </c>
      <c r="F2548">
        <v>930</v>
      </c>
      <c r="G2548" t="str">
        <f>VLOOKUP(Tabel1[[#This Row],[Gruppe]],Statistikkoder!$A$1:$C$158,2,FALSE)</f>
        <v>    Pendler Gående Voksen                    </v>
      </c>
      <c r="H2548">
        <v>1</v>
      </c>
      <c r="I2548">
        <v>1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Passager</v>
      </c>
    </row>
    <row r="2549" spans="1:14" x14ac:dyDescent="0.2">
      <c r="A2549" t="s">
        <v>206</v>
      </c>
      <c r="B2549" s="1">
        <v>0.6875</v>
      </c>
      <c r="C2549" t="s">
        <v>6</v>
      </c>
      <c r="D2549" t="s">
        <v>5</v>
      </c>
      <c r="E2549" t="s">
        <v>198</v>
      </c>
      <c r="F2549">
        <v>945</v>
      </c>
      <c r="G2549" t="str">
        <f>VLOOKUP(Tabel1[[#This Row],[Gruppe]],Statistikkoder!$A$1:$C$158,2,FALSE)</f>
        <v xml:space="preserve">    Pendler Bil &lt; 1,95 m                            </v>
      </c>
      <c r="H2549">
        <v>6</v>
      </c>
      <c r="I2549">
        <v>18</v>
      </c>
      <c r="J2549">
        <v>36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Personbil</v>
      </c>
    </row>
    <row r="2550" spans="1:14" x14ac:dyDescent="0.2">
      <c r="A2550" t="s">
        <v>206</v>
      </c>
      <c r="B2550" s="1">
        <v>0.6875</v>
      </c>
      <c r="C2550" t="s">
        <v>6</v>
      </c>
      <c r="D2550" t="s">
        <v>5</v>
      </c>
      <c r="E2550" t="s">
        <v>198</v>
      </c>
      <c r="F2550">
        <v>996</v>
      </c>
      <c r="G2550" t="str">
        <f>VLOOKUP(Tabel1[[#This Row],[Gruppe]],Statistikkoder!$A$1:$C$158,2,FALSE)</f>
        <v>    Passager i køretøj                            </v>
      </c>
      <c r="H2550">
        <v>503</v>
      </c>
      <c r="I2550">
        <v>503</v>
      </c>
      <c r="J2550">
        <v>0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Passager</v>
      </c>
    </row>
    <row r="2551" spans="1:14" x14ac:dyDescent="0.2">
      <c r="A2551" t="s">
        <v>206</v>
      </c>
      <c r="B2551" s="1">
        <v>0.6875</v>
      </c>
      <c r="C2551" t="s">
        <v>6</v>
      </c>
      <c r="D2551" t="s">
        <v>5</v>
      </c>
      <c r="E2551" t="s">
        <v>198</v>
      </c>
      <c r="F2551">
        <v>997</v>
      </c>
      <c r="G2551" t="str">
        <f>VLOOKUP(Tabel1[[#This Row],[Gruppe]],Statistikkoder!$A$1:$C$158,2,FALSE)</f>
        <v>    Passager ekstra i bil                          </v>
      </c>
      <c r="H2551">
        <v>17</v>
      </c>
      <c r="I2551">
        <v>17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Passager</v>
      </c>
    </row>
    <row r="2552" spans="1:14" x14ac:dyDescent="0.2">
      <c r="A2552" t="s">
        <v>206</v>
      </c>
      <c r="B2552" s="1">
        <v>0.70833333333333337</v>
      </c>
      <c r="C2552" t="s">
        <v>4</v>
      </c>
      <c r="D2552" t="s">
        <v>5</v>
      </c>
      <c r="E2552" t="s">
        <v>2</v>
      </c>
      <c r="F2552">
        <v>10</v>
      </c>
      <c r="G2552" t="str">
        <f>VLOOKUP(Tabel1[[#This Row],[Gruppe]],Statistikkoder!$A$1:$C$158,2,FALSE)</f>
        <v>    Voksen gående                    </v>
      </c>
      <c r="H2552">
        <v>23</v>
      </c>
      <c r="I2552">
        <v>23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Passager</v>
      </c>
    </row>
    <row r="2553" spans="1:14" x14ac:dyDescent="0.2">
      <c r="A2553" t="s">
        <v>206</v>
      </c>
      <c r="B2553" s="1">
        <v>0.70833333333333337</v>
      </c>
      <c r="C2553" t="s">
        <v>4</v>
      </c>
      <c r="D2553" t="s">
        <v>5</v>
      </c>
      <c r="E2553" t="s">
        <v>2</v>
      </c>
      <c r="F2553">
        <v>20</v>
      </c>
      <c r="G2553" t="str">
        <f>VLOOKUP(Tabel1[[#This Row],[Gruppe]],Statistikkoder!$A$1:$C$158,2,FALSE)</f>
        <v>    Barn 12-15 år gående              </v>
      </c>
      <c r="H2553">
        <v>3</v>
      </c>
      <c r="I2553">
        <v>3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Passager</v>
      </c>
    </row>
    <row r="2554" spans="1:14" x14ac:dyDescent="0.2">
      <c r="A2554" t="s">
        <v>206</v>
      </c>
      <c r="B2554" s="1">
        <v>0.70833333333333337</v>
      </c>
      <c r="C2554" t="s">
        <v>4</v>
      </c>
      <c r="D2554" t="s">
        <v>5</v>
      </c>
      <c r="E2554" t="s">
        <v>2</v>
      </c>
      <c r="F2554">
        <v>30</v>
      </c>
      <c r="G2554" t="str">
        <f>VLOOKUP(Tabel1[[#This Row],[Gruppe]],Statistikkoder!$A$1:$C$158,2,FALSE)</f>
        <v>    Barn  0-11 år gående              </v>
      </c>
      <c r="H2554">
        <v>6</v>
      </c>
      <c r="I2554">
        <v>6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 x14ac:dyDescent="0.2">
      <c r="A2555" t="s">
        <v>206</v>
      </c>
      <c r="B2555" s="1">
        <v>0.70833333333333337</v>
      </c>
      <c r="C2555" t="s">
        <v>4</v>
      </c>
      <c r="D2555" t="s">
        <v>5</v>
      </c>
      <c r="E2555" t="s">
        <v>2</v>
      </c>
      <c r="F2555">
        <v>31</v>
      </c>
      <c r="G2555" t="str">
        <f>VLOOKUP(Tabel1[[#This Row],[Gruppe]],Statistikkoder!$A$1:$C$158,2,FALSE)</f>
        <v>    Barn  0-3 år gående              </v>
      </c>
      <c r="H2555">
        <v>2</v>
      </c>
      <c r="I2555">
        <v>2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Passager</v>
      </c>
    </row>
    <row r="2556" spans="1:14" x14ac:dyDescent="0.2">
      <c r="A2556" t="s">
        <v>206</v>
      </c>
      <c r="B2556" s="1">
        <v>0.70833333333333337</v>
      </c>
      <c r="C2556" t="s">
        <v>4</v>
      </c>
      <c r="D2556" t="s">
        <v>5</v>
      </c>
      <c r="E2556" t="s">
        <v>2</v>
      </c>
      <c r="F2556">
        <v>40</v>
      </c>
      <c r="G2556" t="str">
        <f>VLOOKUP(Tabel1[[#This Row],[Gruppe]],Statistikkoder!$A$1:$C$158,2,FALSE)</f>
        <v>    Pensionist gående                </v>
      </c>
      <c r="H2556">
        <v>9</v>
      </c>
      <c r="I2556">
        <v>9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Passager</v>
      </c>
    </row>
    <row r="2557" spans="1:14" x14ac:dyDescent="0.2">
      <c r="A2557" t="s">
        <v>206</v>
      </c>
      <c r="B2557" s="1">
        <v>0.70833333333333337</v>
      </c>
      <c r="C2557" t="s">
        <v>4</v>
      </c>
      <c r="D2557" t="s">
        <v>5</v>
      </c>
      <c r="E2557" t="s">
        <v>2</v>
      </c>
      <c r="F2557">
        <v>101</v>
      </c>
      <c r="G2557" t="str">
        <f>VLOOKUP(Tabel1[[#This Row],[Gruppe]],Statistikkoder!$A$1:$C$158,2,FALSE)</f>
        <v>    Kahyt                            </v>
      </c>
      <c r="H2557">
        <v>4</v>
      </c>
      <c r="I2557">
        <v>0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Kahyt</v>
      </c>
    </row>
    <row r="2558" spans="1:14" x14ac:dyDescent="0.2">
      <c r="A2558" t="s">
        <v>206</v>
      </c>
      <c r="B2558" s="1">
        <v>0.70833333333333337</v>
      </c>
      <c r="C2558" t="s">
        <v>4</v>
      </c>
      <c r="D2558" t="s">
        <v>5</v>
      </c>
      <c r="E2558" t="s">
        <v>2</v>
      </c>
      <c r="F2558">
        <v>105</v>
      </c>
      <c r="G2558" t="str">
        <f>VLOOKUP(Tabel1[[#This Row],[Gruppe]],Statistikkoder!$A$1:$C$158,2,FALSE)</f>
        <v>    Bil                              </v>
      </c>
      <c r="H2558">
        <v>55</v>
      </c>
      <c r="I2558">
        <v>149</v>
      </c>
      <c r="J2558">
        <v>275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Personbil</v>
      </c>
    </row>
    <row r="2559" spans="1:14" x14ac:dyDescent="0.2">
      <c r="A2559" t="s">
        <v>206</v>
      </c>
      <c r="B2559" s="1">
        <v>0.70833333333333337</v>
      </c>
      <c r="C2559" t="s">
        <v>4</v>
      </c>
      <c r="D2559" t="s">
        <v>5</v>
      </c>
      <c r="E2559" t="s">
        <v>2</v>
      </c>
      <c r="F2559">
        <v>106</v>
      </c>
      <c r="G2559" t="str">
        <f>VLOOKUP(Tabel1[[#This Row],[Gruppe]],Statistikkoder!$A$1:$C$158,2,FALSE)</f>
        <v>    Bil Pensionist                  </v>
      </c>
      <c r="H2559">
        <v>4</v>
      </c>
      <c r="I2559">
        <v>8</v>
      </c>
      <c r="J2559">
        <v>20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Personbil</v>
      </c>
    </row>
    <row r="2560" spans="1:14" x14ac:dyDescent="0.2">
      <c r="A2560" t="s">
        <v>206</v>
      </c>
      <c r="B2560" s="1">
        <v>0.70833333333333337</v>
      </c>
      <c r="C2560" t="s">
        <v>4</v>
      </c>
      <c r="D2560" t="s">
        <v>5</v>
      </c>
      <c r="E2560" t="s">
        <v>2</v>
      </c>
      <c r="F2560">
        <v>107</v>
      </c>
      <c r="G2560" t="str">
        <f>VLOOKUP(Tabel1[[#This Row],[Gruppe]],Statistikkoder!$A$1:$C$158,2,FALSE)</f>
        <v>    Bil Handicap                    </v>
      </c>
      <c r="H2560">
        <v>3</v>
      </c>
      <c r="I2560">
        <v>6</v>
      </c>
      <c r="J2560">
        <v>15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Personbil</v>
      </c>
    </row>
    <row r="2561" spans="1:14" x14ac:dyDescent="0.2">
      <c r="A2561" t="s">
        <v>206</v>
      </c>
      <c r="B2561" s="1">
        <v>0.70833333333333337</v>
      </c>
      <c r="C2561" t="s">
        <v>4</v>
      </c>
      <c r="D2561" t="s">
        <v>5</v>
      </c>
      <c r="E2561" t="s">
        <v>2</v>
      </c>
      <c r="F2561">
        <v>116</v>
      </c>
      <c r="G2561" t="str">
        <f>VLOOKUP(Tabel1[[#This Row],[Gruppe]],Statistikkoder!$A$1:$C$158,2,FALSE)</f>
        <v>    Bil med anhænger                        </v>
      </c>
      <c r="H2561">
        <v>7</v>
      </c>
      <c r="I2561">
        <v>17</v>
      </c>
      <c r="J2561">
        <v>35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 x14ac:dyDescent="0.2">
      <c r="A2562" t="s">
        <v>206</v>
      </c>
      <c r="B2562" s="1">
        <v>0.70833333333333337</v>
      </c>
      <c r="C2562" t="s">
        <v>4</v>
      </c>
      <c r="D2562" t="s">
        <v>5</v>
      </c>
      <c r="E2562" t="s">
        <v>2</v>
      </c>
      <c r="F2562">
        <v>136</v>
      </c>
      <c r="G2562" t="str">
        <f>VLOOKUP(Tabel1[[#This Row],[Gruppe]],Statistikkoder!$A$1:$C$158,2,FALSE)</f>
        <v>    Bil med anhænger pensionist              </v>
      </c>
      <c r="H2562">
        <v>3</v>
      </c>
      <c r="I2562">
        <v>6</v>
      </c>
      <c r="J2562">
        <v>41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Personbil</v>
      </c>
    </row>
    <row r="2563" spans="1:14" x14ac:dyDescent="0.2">
      <c r="A2563" t="s">
        <v>206</v>
      </c>
      <c r="B2563" s="1">
        <v>0.70833333333333337</v>
      </c>
      <c r="C2563" t="s">
        <v>4</v>
      </c>
      <c r="D2563" t="s">
        <v>5</v>
      </c>
      <c r="E2563" t="s">
        <v>2</v>
      </c>
      <c r="F2563">
        <v>156</v>
      </c>
      <c r="G2563" t="str">
        <f>VLOOKUP(Tabel1[[#This Row],[Gruppe]],Statistikkoder!$A$1:$C$158,2,FALSE)</f>
        <v>    Bil med anhænger handicap            </v>
      </c>
      <c r="H2563">
        <v>1</v>
      </c>
      <c r="I2563">
        <v>2</v>
      </c>
      <c r="J2563">
        <v>10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206</v>
      </c>
      <c r="B2564" s="1">
        <v>0.70833333333333337</v>
      </c>
      <c r="C2564" t="s">
        <v>4</v>
      </c>
      <c r="D2564" t="s">
        <v>5</v>
      </c>
      <c r="E2564" t="s">
        <v>2</v>
      </c>
      <c r="F2564">
        <v>310</v>
      </c>
      <c r="G2564" t="str">
        <f>VLOOKUP(Tabel1[[#This Row],[Gruppe]],Statistikkoder!$A$1:$C$158,2,FALSE)</f>
        <v>    Autocamper &lt;  8 meter                </v>
      </c>
      <c r="H2564">
        <v>5</v>
      </c>
      <c r="I2564">
        <v>12</v>
      </c>
      <c r="J2564">
        <v>40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Autocamper</v>
      </c>
    </row>
    <row r="2565" spans="1:14" x14ac:dyDescent="0.2">
      <c r="A2565" t="s">
        <v>206</v>
      </c>
      <c r="B2565" s="1">
        <v>0.70833333333333337</v>
      </c>
      <c r="C2565" t="s">
        <v>4</v>
      </c>
      <c r="D2565" t="s">
        <v>5</v>
      </c>
      <c r="E2565" t="s">
        <v>2</v>
      </c>
      <c r="F2565">
        <v>330</v>
      </c>
      <c r="G2565" t="str">
        <f>VLOOKUP(Tabel1[[#This Row],[Gruppe]],Statistikkoder!$A$1:$C$158,2,FALSE)</f>
        <v>    Autocamper &lt;  8 meter pensionist      </v>
      </c>
      <c r="H2565">
        <v>1</v>
      </c>
      <c r="I2565">
        <v>2</v>
      </c>
      <c r="J2565">
        <v>8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Autocamper</v>
      </c>
    </row>
    <row r="2566" spans="1:14" x14ac:dyDescent="0.2">
      <c r="A2566" t="s">
        <v>206</v>
      </c>
      <c r="B2566" s="1">
        <v>0.70833333333333337</v>
      </c>
      <c r="C2566" t="s">
        <v>4</v>
      </c>
      <c r="D2566" t="s">
        <v>5</v>
      </c>
      <c r="E2566" t="s">
        <v>2</v>
      </c>
      <c r="F2566">
        <v>510</v>
      </c>
      <c r="G2566" t="str">
        <f>VLOOKUP(Tabel1[[#This Row],[Gruppe]],Statistikkoder!$A$1:$C$158,2,FALSE)</f>
        <v>    Cykel Voksen                            </v>
      </c>
      <c r="H2566">
        <v>7</v>
      </c>
      <c r="I2566">
        <v>0</v>
      </c>
      <c r="J2566">
        <v>7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Cykel</v>
      </c>
    </row>
    <row r="2567" spans="1:14" x14ac:dyDescent="0.2">
      <c r="A2567" t="s">
        <v>206</v>
      </c>
      <c r="B2567" s="1">
        <v>0.70833333333333337</v>
      </c>
      <c r="C2567" t="s">
        <v>4</v>
      </c>
      <c r="D2567" t="s">
        <v>5</v>
      </c>
      <c r="E2567" t="s">
        <v>2</v>
      </c>
      <c r="F2567">
        <v>520</v>
      </c>
      <c r="G2567" t="str">
        <f>VLOOKUP(Tabel1[[#This Row],[Gruppe]],Statistikkoder!$A$1:$C$158,2,FALSE)</f>
        <v>    Cykel Barn 12-15 år                      </v>
      </c>
      <c r="H2567">
        <v>3</v>
      </c>
      <c r="I2567">
        <v>0</v>
      </c>
      <c r="J2567">
        <v>3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Cykel</v>
      </c>
    </row>
    <row r="2568" spans="1:14" x14ac:dyDescent="0.2">
      <c r="A2568" t="s">
        <v>206</v>
      </c>
      <c r="B2568" s="1">
        <v>0.70833333333333337</v>
      </c>
      <c r="C2568" t="s">
        <v>4</v>
      </c>
      <c r="D2568" t="s">
        <v>5</v>
      </c>
      <c r="E2568" t="s">
        <v>2</v>
      </c>
      <c r="F2568">
        <v>530</v>
      </c>
      <c r="G2568" t="str">
        <f>VLOOKUP(Tabel1[[#This Row],[Gruppe]],Statistikkoder!$A$1:$C$158,2,FALSE)</f>
        <v>    Cykel Barn  0-11 år                      </v>
      </c>
      <c r="H2568">
        <v>3</v>
      </c>
      <c r="I2568">
        <v>0</v>
      </c>
      <c r="J2568">
        <v>3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Cykel</v>
      </c>
    </row>
    <row r="2569" spans="1:14" x14ac:dyDescent="0.2">
      <c r="A2569" t="s">
        <v>206</v>
      </c>
      <c r="B2569" s="1">
        <v>0.70833333333333337</v>
      </c>
      <c r="C2569" t="s">
        <v>4</v>
      </c>
      <c r="D2569" t="s">
        <v>5</v>
      </c>
      <c r="E2569" t="s">
        <v>2</v>
      </c>
      <c r="F2569">
        <v>710</v>
      </c>
      <c r="G2569" t="str">
        <f>VLOOKUP(Tabel1[[#This Row],[Gruppe]],Statistikkoder!$A$1:$C$158,2,FALSE)</f>
        <v>    Forvogn &lt; 10 meter incl. fører          </v>
      </c>
      <c r="H2569">
        <v>3</v>
      </c>
      <c r="I2569">
        <v>2</v>
      </c>
      <c r="J2569">
        <v>30</v>
      </c>
      <c r="K2569">
        <f>IF(AND(Tabel1[[#This Row],[Gruppe]]&gt;=610,Tabel1[[#This Row],[Gruppe]]&lt;=765),Tabel1[[#This Row],[Dækmeter]],0)</f>
        <v>30</v>
      </c>
      <c r="L2569">
        <v>0</v>
      </c>
      <c r="M2569" t="s">
        <v>3</v>
      </c>
      <c r="N2569" t="str">
        <f>VLOOKUP($F2569,Statistikkoder!$A$2:$C$158,3,FALSE)</f>
        <v>Forvogn</v>
      </c>
    </row>
    <row r="2570" spans="1:14" x14ac:dyDescent="0.2">
      <c r="A2570" t="s">
        <v>206</v>
      </c>
      <c r="B2570" s="1">
        <v>0.70833333333333337</v>
      </c>
      <c r="C2570" t="s">
        <v>4</v>
      </c>
      <c r="D2570" t="s">
        <v>5</v>
      </c>
      <c r="E2570" t="s">
        <v>2</v>
      </c>
      <c r="F2570">
        <v>720</v>
      </c>
      <c r="G2570" t="str">
        <f>VLOOKUP(Tabel1[[#This Row],[Gruppe]],Statistikkoder!$A$1:$C$158,2,FALSE)</f>
        <v>    Forvogn &gt; 10 meter incl. fører          </v>
      </c>
      <c r="H2570">
        <v>6</v>
      </c>
      <c r="I2570">
        <v>0</v>
      </c>
      <c r="J2570">
        <v>72</v>
      </c>
      <c r="K2570">
        <f>IF(AND(Tabel1[[#This Row],[Gruppe]]&gt;=610,Tabel1[[#This Row],[Gruppe]]&lt;=765),Tabel1[[#This Row],[Dækmeter]],0)</f>
        <v>72</v>
      </c>
      <c r="L2570">
        <v>0</v>
      </c>
      <c r="M2570" t="s">
        <v>3</v>
      </c>
      <c r="N2570" t="str">
        <f>VLOOKUP($F2570,Statistikkoder!$A$2:$C$158,3,FALSE)</f>
        <v>Forvogn</v>
      </c>
    </row>
    <row r="2571" spans="1:14" x14ac:dyDescent="0.2">
      <c r="A2571" t="s">
        <v>206</v>
      </c>
      <c r="B2571" s="1">
        <v>0.70833333333333337</v>
      </c>
      <c r="C2571" t="s">
        <v>4</v>
      </c>
      <c r="D2571" t="s">
        <v>5</v>
      </c>
      <c r="E2571" t="s">
        <v>2</v>
      </c>
      <c r="F2571">
        <v>750</v>
      </c>
      <c r="G2571" t="str">
        <f>VLOOKUP(Tabel1[[#This Row],[Gruppe]],Statistikkoder!$A$1:$C$158,2,FALSE)</f>
        <v>    Løstrailer m/håndtering 34 tons        </v>
      </c>
      <c r="H2571">
        <v>49</v>
      </c>
      <c r="I2571">
        <v>0</v>
      </c>
      <c r="J2571">
        <v>735</v>
      </c>
      <c r="K2571">
        <f>IF(AND(Tabel1[[#This Row],[Gruppe]]&gt;=610,Tabel1[[#This Row],[Gruppe]]&lt;=765),Tabel1[[#This Row],[Dækmeter]],0)</f>
        <v>735</v>
      </c>
      <c r="L2571">
        <v>2</v>
      </c>
      <c r="M2571">
        <v>9</v>
      </c>
      <c r="N2571" t="str">
        <f>VLOOKUP($F2571,Statistikkoder!$A$2:$C$158,3,FALSE)</f>
        <v>Løstrailer</v>
      </c>
    </row>
    <row r="2572" spans="1:14" x14ac:dyDescent="0.2">
      <c r="A2572" t="s">
        <v>206</v>
      </c>
      <c r="B2572" s="1">
        <v>0.70833333333333337</v>
      </c>
      <c r="C2572" t="s">
        <v>4</v>
      </c>
      <c r="D2572" t="s">
        <v>5</v>
      </c>
      <c r="E2572" t="s">
        <v>2</v>
      </c>
      <c r="F2572">
        <v>760</v>
      </c>
      <c r="G2572" t="str">
        <f>VLOOKUP(Tabel1[[#This Row],[Gruppe]],Statistikkoder!$A$1:$C$158,2,FALSE)</f>
        <v>    Løstrailer m/håndtering 34 tons, Haste  </v>
      </c>
      <c r="H2572">
        <v>4</v>
      </c>
      <c r="I2572">
        <v>0</v>
      </c>
      <c r="J2572">
        <v>60</v>
      </c>
      <c r="K2572">
        <f>IF(AND(Tabel1[[#This Row],[Gruppe]]&gt;=610,Tabel1[[#This Row],[Gruppe]]&lt;=765),Tabel1[[#This Row],[Dækmeter]],0)</f>
        <v>60</v>
      </c>
      <c r="L2572">
        <v>0</v>
      </c>
      <c r="M2572" t="s">
        <v>3</v>
      </c>
      <c r="N2572" t="str">
        <f>VLOOKUP($F2572,Statistikkoder!$A$2:$C$158,3,FALSE)</f>
        <v>Løstrailer</v>
      </c>
    </row>
    <row r="2573" spans="1:14" x14ac:dyDescent="0.2">
      <c r="A2573" t="s">
        <v>206</v>
      </c>
      <c r="B2573" s="1">
        <v>0.70833333333333337</v>
      </c>
      <c r="C2573" t="s">
        <v>4</v>
      </c>
      <c r="D2573" t="s">
        <v>5</v>
      </c>
      <c r="E2573" t="s">
        <v>2</v>
      </c>
      <c r="F2573">
        <v>996</v>
      </c>
      <c r="G2573" t="str">
        <f>VLOOKUP(Tabel1[[#This Row],[Gruppe]],Statistikkoder!$A$1:$C$158,2,FALSE)</f>
        <v>    Passager i køretøj                            </v>
      </c>
      <c r="H2573">
        <v>204</v>
      </c>
      <c r="I2573">
        <v>204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Passager</v>
      </c>
    </row>
    <row r="2574" spans="1:14" x14ac:dyDescent="0.2">
      <c r="A2574" t="s">
        <v>206</v>
      </c>
      <c r="B2574" s="1">
        <v>0.70833333333333337</v>
      </c>
      <c r="C2574" t="s">
        <v>4</v>
      </c>
      <c r="D2574" t="s">
        <v>5</v>
      </c>
      <c r="E2574" t="s">
        <v>2</v>
      </c>
      <c r="F2574">
        <v>997</v>
      </c>
      <c r="G2574" t="str">
        <f>VLOOKUP(Tabel1[[#This Row],[Gruppe]],Statistikkoder!$A$1:$C$158,2,FALSE)</f>
        <v>    Passager ekstra i bil                          </v>
      </c>
      <c r="H2574">
        <v>2</v>
      </c>
      <c r="I2574">
        <v>2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Passager</v>
      </c>
    </row>
    <row r="2575" spans="1:14" x14ac:dyDescent="0.2">
      <c r="A2575" t="s">
        <v>206</v>
      </c>
      <c r="B2575" s="1">
        <v>0.77083333333333337</v>
      </c>
      <c r="C2575" t="s">
        <v>7</v>
      </c>
      <c r="D2575" t="s">
        <v>8</v>
      </c>
      <c r="E2575" t="s">
        <v>198</v>
      </c>
      <c r="F2575">
        <v>10</v>
      </c>
      <c r="G2575" t="str">
        <f>VLOOKUP(Tabel1[[#This Row],[Gruppe]],Statistikkoder!$A$1:$C$158,2,FALSE)</f>
        <v>    Voksen gående                    </v>
      </c>
      <c r="H2575">
        <v>25</v>
      </c>
      <c r="I2575">
        <v>25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Passager</v>
      </c>
    </row>
    <row r="2576" spans="1:14" x14ac:dyDescent="0.2">
      <c r="A2576" t="s">
        <v>206</v>
      </c>
      <c r="B2576" s="1">
        <v>0.77083333333333337</v>
      </c>
      <c r="C2576" t="s">
        <v>7</v>
      </c>
      <c r="D2576" t="s">
        <v>8</v>
      </c>
      <c r="E2576" t="s">
        <v>198</v>
      </c>
      <c r="F2576">
        <v>14</v>
      </c>
      <c r="G2576" t="str">
        <f>VLOOKUP(Tabel1[[#This Row],[Gruppe]],Statistikkoder!$A$1:$C$158,2,FALSE)</f>
        <v xml:space="preserve">    DSB togrejsende                         </v>
      </c>
      <c r="H2576">
        <v>13</v>
      </c>
      <c r="I2576">
        <v>13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Passager</v>
      </c>
    </row>
    <row r="2577" spans="1:14" x14ac:dyDescent="0.2">
      <c r="A2577" t="s">
        <v>206</v>
      </c>
      <c r="B2577" s="1">
        <v>0.77083333333333337</v>
      </c>
      <c r="C2577" t="s">
        <v>7</v>
      </c>
      <c r="D2577" t="s">
        <v>8</v>
      </c>
      <c r="E2577" t="s">
        <v>198</v>
      </c>
      <c r="F2577">
        <v>18</v>
      </c>
      <c r="G2577" t="str">
        <f>VLOOKUP(Tabel1[[#This Row],[Gruppe]],Statistikkoder!$A$1:$C$158,2,FALSE)</f>
        <v xml:space="preserve">    KE Busrejsende                          </v>
      </c>
      <c r="H2577">
        <v>108</v>
      </c>
      <c r="I2577">
        <v>108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Passager</v>
      </c>
    </row>
    <row r="2578" spans="1:14" x14ac:dyDescent="0.2">
      <c r="A2578" t="s">
        <v>206</v>
      </c>
      <c r="B2578" s="1">
        <v>0.77083333333333337</v>
      </c>
      <c r="C2578" t="s">
        <v>7</v>
      </c>
      <c r="D2578" t="s">
        <v>8</v>
      </c>
      <c r="E2578" t="s">
        <v>198</v>
      </c>
      <c r="F2578">
        <v>30</v>
      </c>
      <c r="G2578" t="str">
        <f>VLOOKUP(Tabel1[[#This Row],[Gruppe]],Statistikkoder!$A$1:$C$158,2,FALSE)</f>
        <v>    Barn  0-11 år gående              </v>
      </c>
      <c r="H2578">
        <v>1</v>
      </c>
      <c r="I2578">
        <v>1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206</v>
      </c>
      <c r="B2579" s="1">
        <v>0.77083333333333337</v>
      </c>
      <c r="C2579" t="s">
        <v>7</v>
      </c>
      <c r="D2579" t="s">
        <v>8</v>
      </c>
      <c r="E2579" t="s">
        <v>198</v>
      </c>
      <c r="F2579">
        <v>40</v>
      </c>
      <c r="G2579" t="str">
        <f>VLOOKUP(Tabel1[[#This Row],[Gruppe]],Statistikkoder!$A$1:$C$158,2,FALSE)</f>
        <v>    Pensionist gående                </v>
      </c>
      <c r="H2579">
        <v>7</v>
      </c>
      <c r="I2579">
        <v>7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206</v>
      </c>
      <c r="B2580" s="1">
        <v>0.77083333333333337</v>
      </c>
      <c r="C2580" t="s">
        <v>7</v>
      </c>
      <c r="D2580" t="s">
        <v>8</v>
      </c>
      <c r="E2580" t="s">
        <v>198</v>
      </c>
      <c r="F2580">
        <v>110</v>
      </c>
      <c r="G2580" t="str">
        <f>VLOOKUP(Tabel1[[#This Row],[Gruppe]],Statistikkoder!$A$1:$C$158,2,FALSE)</f>
        <v>    Bil &lt; 1,95 m                            </v>
      </c>
      <c r="H2580">
        <v>139</v>
      </c>
      <c r="I2580">
        <v>346</v>
      </c>
      <c r="J2580">
        <v>699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Personbil</v>
      </c>
    </row>
    <row r="2581" spans="1:14" x14ac:dyDescent="0.2">
      <c r="A2581" t="s">
        <v>206</v>
      </c>
      <c r="B2581" s="1">
        <v>0.77083333333333337</v>
      </c>
      <c r="C2581" t="s">
        <v>7</v>
      </c>
      <c r="D2581" t="s">
        <v>8</v>
      </c>
      <c r="E2581" t="s">
        <v>198</v>
      </c>
      <c r="F2581">
        <v>114</v>
      </c>
      <c r="G2581" t="str">
        <f>VLOOKUP(Tabel1[[#This Row],[Gruppe]],Statistikkoder!$A$1:$C$158,2,FALSE)</f>
        <v>    Bil Fribillet                            </v>
      </c>
      <c r="H2581">
        <v>1</v>
      </c>
      <c r="I2581">
        <v>2</v>
      </c>
      <c r="J2581">
        <v>6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 x14ac:dyDescent="0.2">
      <c r="A2582" t="s">
        <v>206</v>
      </c>
      <c r="B2582" s="1">
        <v>0.77083333333333337</v>
      </c>
      <c r="C2582" t="s">
        <v>7</v>
      </c>
      <c r="D2582" t="s">
        <v>8</v>
      </c>
      <c r="E2582" t="s">
        <v>198</v>
      </c>
      <c r="F2582">
        <v>120</v>
      </c>
      <c r="G2582" t="str">
        <f>VLOOKUP(Tabel1[[#This Row],[Gruppe]],Statistikkoder!$A$1:$C$158,2,FALSE)</f>
        <v>    Bil &gt; 1,95 m                            </v>
      </c>
      <c r="H2582">
        <v>13</v>
      </c>
      <c r="I2582">
        <v>39</v>
      </c>
      <c r="J2582">
        <v>78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Personbil</v>
      </c>
    </row>
    <row r="2583" spans="1:14" x14ac:dyDescent="0.2">
      <c r="A2583" t="s">
        <v>206</v>
      </c>
      <c r="B2583" s="1">
        <v>0.77083333333333337</v>
      </c>
      <c r="C2583" t="s">
        <v>7</v>
      </c>
      <c r="D2583" t="s">
        <v>8</v>
      </c>
      <c r="E2583" t="s">
        <v>198</v>
      </c>
      <c r="F2583">
        <v>125</v>
      </c>
      <c r="G2583" t="str">
        <f>VLOOKUP(Tabel1[[#This Row],[Gruppe]],Statistikkoder!$A$1:$C$158,2,FALSE)</f>
        <v>    Bil &gt; 1,95 m med anhænger                </v>
      </c>
      <c r="H2583">
        <v>1</v>
      </c>
      <c r="I2583">
        <v>3</v>
      </c>
      <c r="J2583">
        <v>14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Personbil</v>
      </c>
    </row>
    <row r="2584" spans="1:14" x14ac:dyDescent="0.2">
      <c r="A2584" t="s">
        <v>206</v>
      </c>
      <c r="B2584" s="1">
        <v>0.77083333333333337</v>
      </c>
      <c r="C2584" t="s">
        <v>7</v>
      </c>
      <c r="D2584" t="s">
        <v>8</v>
      </c>
      <c r="E2584" t="s">
        <v>198</v>
      </c>
      <c r="F2584">
        <v>130</v>
      </c>
      <c r="G2584" t="str">
        <f>VLOOKUP(Tabel1[[#This Row],[Gruppe]],Statistikkoder!$A$1:$C$158,2,FALSE)</f>
        <v>    Bil &lt; 1,95 m pensionist                  </v>
      </c>
      <c r="H2584">
        <v>9</v>
      </c>
      <c r="I2584">
        <v>13</v>
      </c>
      <c r="J2584">
        <v>54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Personbil</v>
      </c>
    </row>
    <row r="2585" spans="1:14" x14ac:dyDescent="0.2">
      <c r="A2585" t="s">
        <v>206</v>
      </c>
      <c r="B2585" s="1">
        <v>0.77083333333333337</v>
      </c>
      <c r="C2585" t="s">
        <v>7</v>
      </c>
      <c r="D2585" t="s">
        <v>8</v>
      </c>
      <c r="E2585" t="s">
        <v>198</v>
      </c>
      <c r="F2585">
        <v>150</v>
      </c>
      <c r="G2585" t="str">
        <f>VLOOKUP(Tabel1[[#This Row],[Gruppe]],Statistikkoder!$A$1:$C$158,2,FALSE)</f>
        <v>    Bil &lt; 2,95 m handicap                </v>
      </c>
      <c r="H2585">
        <v>3</v>
      </c>
      <c r="I2585">
        <v>6</v>
      </c>
      <c r="J2585">
        <v>18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 x14ac:dyDescent="0.2">
      <c r="A2586" t="s">
        <v>206</v>
      </c>
      <c r="B2586" s="1">
        <v>0.77083333333333337</v>
      </c>
      <c r="C2586" t="s">
        <v>7</v>
      </c>
      <c r="D2586" t="s">
        <v>8</v>
      </c>
      <c r="E2586" t="s">
        <v>198</v>
      </c>
      <c r="F2586">
        <v>310</v>
      </c>
      <c r="G2586" t="str">
        <f>VLOOKUP(Tabel1[[#This Row],[Gruppe]],Statistikkoder!$A$1:$C$158,2,FALSE)</f>
        <v>    Autocamper &lt;  8 meter                </v>
      </c>
      <c r="H2586">
        <v>1</v>
      </c>
      <c r="I2586">
        <v>2</v>
      </c>
      <c r="J2586">
        <v>8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Autocamper</v>
      </c>
    </row>
    <row r="2587" spans="1:14" x14ac:dyDescent="0.2">
      <c r="A2587" t="s">
        <v>206</v>
      </c>
      <c r="B2587" s="1">
        <v>0.77083333333333337</v>
      </c>
      <c r="C2587" t="s">
        <v>7</v>
      </c>
      <c r="D2587" t="s">
        <v>8</v>
      </c>
      <c r="E2587" t="s">
        <v>198</v>
      </c>
      <c r="F2587">
        <v>320</v>
      </c>
      <c r="G2587" t="str">
        <f>VLOOKUP(Tabel1[[#This Row],[Gruppe]],Statistikkoder!$A$1:$C$158,2,FALSE)</f>
        <v>    Autocamper &lt; 12 meter                </v>
      </c>
      <c r="H2587">
        <v>1</v>
      </c>
      <c r="I2587">
        <v>4</v>
      </c>
      <c r="J2587">
        <v>10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Autocamper</v>
      </c>
    </row>
    <row r="2588" spans="1:14" x14ac:dyDescent="0.2">
      <c r="A2588" t="s">
        <v>206</v>
      </c>
      <c r="B2588" s="1">
        <v>0.77083333333333337</v>
      </c>
      <c r="C2588" t="s">
        <v>7</v>
      </c>
      <c r="D2588" t="s">
        <v>8</v>
      </c>
      <c r="E2588" t="s">
        <v>198</v>
      </c>
      <c r="F2588">
        <v>410</v>
      </c>
      <c r="G2588" t="str">
        <f>VLOOKUP(Tabel1[[#This Row],[Gruppe]],Statistikkoder!$A$1:$C$158,2,FALSE)</f>
        <v>    MC                                    </v>
      </c>
      <c r="H2588">
        <v>1</v>
      </c>
      <c r="I2588">
        <v>2</v>
      </c>
      <c r="J2588">
        <v>2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MC/Knallert</v>
      </c>
    </row>
    <row r="2589" spans="1:14" x14ac:dyDescent="0.2">
      <c r="A2589" t="s">
        <v>206</v>
      </c>
      <c r="B2589" s="1">
        <v>0.77083333333333337</v>
      </c>
      <c r="C2589" t="s">
        <v>7</v>
      </c>
      <c r="D2589" t="s">
        <v>8</v>
      </c>
      <c r="E2589" t="s">
        <v>198</v>
      </c>
      <c r="F2589">
        <v>510</v>
      </c>
      <c r="G2589" t="str">
        <f>VLOOKUP(Tabel1[[#This Row],[Gruppe]],Statistikkoder!$A$1:$C$158,2,FALSE)</f>
        <v>    Cykel Voksen                            </v>
      </c>
      <c r="H2589">
        <v>10</v>
      </c>
      <c r="I2589">
        <v>0</v>
      </c>
      <c r="J2589">
        <v>10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Cykel</v>
      </c>
    </row>
    <row r="2590" spans="1:14" x14ac:dyDescent="0.2">
      <c r="A2590" t="s">
        <v>206</v>
      </c>
      <c r="B2590" s="1">
        <v>0.77083333333333337</v>
      </c>
      <c r="C2590" t="s">
        <v>7</v>
      </c>
      <c r="D2590" t="s">
        <v>8</v>
      </c>
      <c r="E2590" t="s">
        <v>198</v>
      </c>
      <c r="F2590">
        <v>620</v>
      </c>
      <c r="G2590" t="str">
        <f>VLOOKUP(Tabel1[[#This Row],[Gruppe]],Statistikkoder!$A$1:$C$158,2,FALSE)</f>
        <v>    Bus &lt; 14 m incl. passagerer              </v>
      </c>
      <c r="H2590">
        <v>1</v>
      </c>
      <c r="I2590">
        <v>32</v>
      </c>
      <c r="J2590">
        <v>14</v>
      </c>
      <c r="K2590">
        <f>IF(AND(Tabel1[[#This Row],[Gruppe]]&gt;=610,Tabel1[[#This Row],[Gruppe]]&lt;=765),Tabel1[[#This Row],[Dækmeter]],0)</f>
        <v>14</v>
      </c>
      <c r="L2590">
        <v>0</v>
      </c>
      <c r="M2590" t="s">
        <v>3</v>
      </c>
      <c r="N2590" t="str">
        <f>VLOOKUP($F2590,Statistikkoder!$A$2:$C$158,3,FALSE)</f>
        <v>Bus</v>
      </c>
    </row>
    <row r="2591" spans="1:14" x14ac:dyDescent="0.2">
      <c r="A2591" t="s">
        <v>206</v>
      </c>
      <c r="B2591" s="1">
        <v>0.77083333333333337</v>
      </c>
      <c r="C2591" t="s">
        <v>7</v>
      </c>
      <c r="D2591" t="s">
        <v>8</v>
      </c>
      <c r="E2591" t="s">
        <v>198</v>
      </c>
      <c r="F2591">
        <v>730</v>
      </c>
      <c r="G2591" t="str">
        <f>VLOOKUP(Tabel1[[#This Row],[Gruppe]],Statistikkoder!$A$1:$C$158,2,FALSE)</f>
        <v>    Sættevogn 17 m. max 40 tons            </v>
      </c>
      <c r="H2591">
        <v>1</v>
      </c>
      <c r="I2591">
        <v>1</v>
      </c>
      <c r="J2591">
        <v>18</v>
      </c>
      <c r="K2591">
        <f>IF(AND(Tabel1[[#This Row],[Gruppe]]&gt;=610,Tabel1[[#This Row],[Gruppe]]&lt;=765),Tabel1[[#This Row],[Dækmeter]],0)</f>
        <v>18</v>
      </c>
      <c r="L2591">
        <v>0</v>
      </c>
      <c r="M2591" t="s">
        <v>3</v>
      </c>
      <c r="N2591" t="str">
        <f>VLOOKUP($F2591,Statistikkoder!$A$2:$C$158,3,FALSE)</f>
        <v>Sættevogn</v>
      </c>
    </row>
    <row r="2592" spans="1:14" x14ac:dyDescent="0.2">
      <c r="A2592" t="s">
        <v>206</v>
      </c>
      <c r="B2592" s="1">
        <v>0.77083333333333337</v>
      </c>
      <c r="C2592" t="s">
        <v>7</v>
      </c>
      <c r="D2592" t="s">
        <v>8</v>
      </c>
      <c r="E2592" t="s">
        <v>198</v>
      </c>
      <c r="F2592">
        <v>930</v>
      </c>
      <c r="G2592" t="str">
        <f>VLOOKUP(Tabel1[[#This Row],[Gruppe]],Statistikkoder!$A$1:$C$158,2,FALSE)</f>
        <v>    Pendler Gående Voksen                    </v>
      </c>
      <c r="H2592">
        <v>1</v>
      </c>
      <c r="I2592">
        <v>1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Passager</v>
      </c>
    </row>
    <row r="2593" spans="1:14" x14ac:dyDescent="0.2">
      <c r="A2593" t="s">
        <v>206</v>
      </c>
      <c r="B2593" s="1">
        <v>0.77083333333333337</v>
      </c>
      <c r="C2593" t="s">
        <v>7</v>
      </c>
      <c r="D2593" t="s">
        <v>8</v>
      </c>
      <c r="E2593" t="s">
        <v>198</v>
      </c>
      <c r="F2593">
        <v>945</v>
      </c>
      <c r="G2593" t="str">
        <f>VLOOKUP(Tabel1[[#This Row],[Gruppe]],Statistikkoder!$A$1:$C$158,2,FALSE)</f>
        <v xml:space="preserve">    Pendler Bil &lt; 1,95 m                            </v>
      </c>
      <c r="H2593">
        <v>10</v>
      </c>
      <c r="I2593">
        <v>23</v>
      </c>
      <c r="J2593">
        <v>60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Personbil</v>
      </c>
    </row>
    <row r="2594" spans="1:14" x14ac:dyDescent="0.2">
      <c r="A2594" t="s">
        <v>206</v>
      </c>
      <c r="B2594" s="1">
        <v>0.77083333333333337</v>
      </c>
      <c r="C2594" t="s">
        <v>7</v>
      </c>
      <c r="D2594" t="s">
        <v>8</v>
      </c>
      <c r="E2594" t="s">
        <v>198</v>
      </c>
      <c r="F2594">
        <v>996</v>
      </c>
      <c r="G2594" t="str">
        <f>VLOOKUP(Tabel1[[#This Row],[Gruppe]],Statistikkoder!$A$1:$C$158,2,FALSE)</f>
        <v>    Passager i køretøj                            </v>
      </c>
      <c r="H2594">
        <v>473</v>
      </c>
      <c r="I2594">
        <v>473</v>
      </c>
      <c r="J2594">
        <v>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Passager</v>
      </c>
    </row>
    <row r="2595" spans="1:14" x14ac:dyDescent="0.2">
      <c r="A2595" t="s">
        <v>206</v>
      </c>
      <c r="B2595" s="1">
        <v>0.77083333333333337</v>
      </c>
      <c r="C2595" t="s">
        <v>7</v>
      </c>
      <c r="D2595" t="s">
        <v>8</v>
      </c>
      <c r="E2595" t="s">
        <v>198</v>
      </c>
      <c r="F2595">
        <v>997</v>
      </c>
      <c r="G2595" t="str">
        <f>VLOOKUP(Tabel1[[#This Row],[Gruppe]],Statistikkoder!$A$1:$C$158,2,FALSE)</f>
        <v>    Passager ekstra i bil                          </v>
      </c>
      <c r="H2595">
        <v>2</v>
      </c>
      <c r="I2595">
        <v>2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Passager</v>
      </c>
    </row>
    <row r="2596" spans="1:14" x14ac:dyDescent="0.2">
      <c r="A2596" t="s">
        <v>206</v>
      </c>
      <c r="B2596" s="1">
        <v>0.77083333333333337</v>
      </c>
      <c r="C2596" t="s">
        <v>6</v>
      </c>
      <c r="D2596" t="s">
        <v>5</v>
      </c>
      <c r="E2596" t="s">
        <v>196</v>
      </c>
      <c r="F2596">
        <v>10</v>
      </c>
      <c r="G2596" t="str">
        <f>VLOOKUP(Tabel1[[#This Row],[Gruppe]],Statistikkoder!$A$1:$C$158,2,FALSE)</f>
        <v>    Voksen gående                    </v>
      </c>
      <c r="H2596">
        <v>38</v>
      </c>
      <c r="I2596">
        <v>38</v>
      </c>
      <c r="J2596">
        <v>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Passager</v>
      </c>
    </row>
    <row r="2597" spans="1:14" x14ac:dyDescent="0.2">
      <c r="A2597" t="s">
        <v>206</v>
      </c>
      <c r="B2597" s="1">
        <v>0.77083333333333337</v>
      </c>
      <c r="C2597" t="s">
        <v>6</v>
      </c>
      <c r="D2597" t="s">
        <v>5</v>
      </c>
      <c r="E2597" t="s">
        <v>196</v>
      </c>
      <c r="F2597">
        <v>14</v>
      </c>
      <c r="G2597" t="str">
        <f>VLOOKUP(Tabel1[[#This Row],[Gruppe]],Statistikkoder!$A$1:$C$158,2,FALSE)</f>
        <v xml:space="preserve">    DSB togrejsende                         </v>
      </c>
      <c r="H2597">
        <v>3</v>
      </c>
      <c r="I2597">
        <v>3</v>
      </c>
      <c r="J2597">
        <v>0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Passager</v>
      </c>
    </row>
    <row r="2598" spans="1:14" x14ac:dyDescent="0.2">
      <c r="A2598" t="s">
        <v>206</v>
      </c>
      <c r="B2598" s="1">
        <v>0.77083333333333337</v>
      </c>
      <c r="C2598" t="s">
        <v>6</v>
      </c>
      <c r="D2598" t="s">
        <v>5</v>
      </c>
      <c r="E2598" t="s">
        <v>196</v>
      </c>
      <c r="F2598">
        <v>18</v>
      </c>
      <c r="G2598" t="str">
        <f>VLOOKUP(Tabel1[[#This Row],[Gruppe]],Statistikkoder!$A$1:$C$158,2,FALSE)</f>
        <v xml:space="preserve">    KE Busrejsende                          </v>
      </c>
      <c r="H2598">
        <v>61</v>
      </c>
      <c r="I2598">
        <v>61</v>
      </c>
      <c r="J2598">
        <v>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Passager</v>
      </c>
    </row>
    <row r="2599" spans="1:14" x14ac:dyDescent="0.2">
      <c r="A2599" t="s">
        <v>206</v>
      </c>
      <c r="B2599" s="1">
        <v>0.77083333333333337</v>
      </c>
      <c r="C2599" t="s">
        <v>6</v>
      </c>
      <c r="D2599" t="s">
        <v>5</v>
      </c>
      <c r="E2599" t="s">
        <v>196</v>
      </c>
      <c r="F2599">
        <v>20</v>
      </c>
      <c r="G2599" t="str">
        <f>VLOOKUP(Tabel1[[#This Row],[Gruppe]],Statistikkoder!$A$1:$C$158,2,FALSE)</f>
        <v>    Barn 12-15 år gående              </v>
      </c>
      <c r="H2599">
        <v>4</v>
      </c>
      <c r="I2599">
        <v>4</v>
      </c>
      <c r="J2599">
        <v>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Passager</v>
      </c>
    </row>
    <row r="2600" spans="1:14" x14ac:dyDescent="0.2">
      <c r="A2600" t="s">
        <v>206</v>
      </c>
      <c r="B2600" s="1">
        <v>0.77083333333333337</v>
      </c>
      <c r="C2600" t="s">
        <v>6</v>
      </c>
      <c r="D2600" t="s">
        <v>5</v>
      </c>
      <c r="E2600" t="s">
        <v>196</v>
      </c>
      <c r="F2600">
        <v>30</v>
      </c>
      <c r="G2600" t="str">
        <f>VLOOKUP(Tabel1[[#This Row],[Gruppe]],Statistikkoder!$A$1:$C$158,2,FALSE)</f>
        <v>    Barn  0-11 år gående              </v>
      </c>
      <c r="H2600">
        <v>2</v>
      </c>
      <c r="I2600">
        <v>2</v>
      </c>
      <c r="J2600">
        <v>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Passager</v>
      </c>
    </row>
    <row r="2601" spans="1:14" x14ac:dyDescent="0.2">
      <c r="A2601" t="s">
        <v>206</v>
      </c>
      <c r="B2601" s="1">
        <v>0.77083333333333337</v>
      </c>
      <c r="C2601" t="s">
        <v>6</v>
      </c>
      <c r="D2601" t="s">
        <v>5</v>
      </c>
      <c r="E2601" t="s">
        <v>196</v>
      </c>
      <c r="F2601">
        <v>40</v>
      </c>
      <c r="G2601" t="str">
        <f>VLOOKUP(Tabel1[[#This Row],[Gruppe]],Statistikkoder!$A$1:$C$158,2,FALSE)</f>
        <v>    Pensionist gående                </v>
      </c>
      <c r="H2601">
        <v>15</v>
      </c>
      <c r="I2601">
        <v>15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Passager</v>
      </c>
    </row>
    <row r="2602" spans="1:14" x14ac:dyDescent="0.2">
      <c r="A2602" t="s">
        <v>206</v>
      </c>
      <c r="B2602" s="1">
        <v>0.77083333333333337</v>
      </c>
      <c r="C2602" t="s">
        <v>6</v>
      </c>
      <c r="D2602" t="s">
        <v>5</v>
      </c>
      <c r="E2602" t="s">
        <v>196</v>
      </c>
      <c r="F2602">
        <v>110</v>
      </c>
      <c r="G2602" t="str">
        <f>VLOOKUP(Tabel1[[#This Row],[Gruppe]],Statistikkoder!$A$1:$C$158,2,FALSE)</f>
        <v>    Bil &lt; 1,95 m                            </v>
      </c>
      <c r="H2602">
        <v>142</v>
      </c>
      <c r="I2602">
        <v>438</v>
      </c>
      <c r="J2602">
        <v>762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Personbil</v>
      </c>
    </row>
    <row r="2603" spans="1:14" x14ac:dyDescent="0.2">
      <c r="A2603" t="s">
        <v>206</v>
      </c>
      <c r="B2603" s="1">
        <v>0.77083333333333337</v>
      </c>
      <c r="C2603" t="s">
        <v>6</v>
      </c>
      <c r="D2603" t="s">
        <v>5</v>
      </c>
      <c r="E2603" t="s">
        <v>196</v>
      </c>
      <c r="F2603">
        <v>114</v>
      </c>
      <c r="G2603" t="str">
        <f>VLOOKUP(Tabel1[[#This Row],[Gruppe]],Statistikkoder!$A$1:$C$158,2,FALSE)</f>
        <v>    Bil Fribillet                            </v>
      </c>
      <c r="H2603">
        <v>1</v>
      </c>
      <c r="I2603">
        <v>3</v>
      </c>
      <c r="J2603">
        <v>6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Personbil</v>
      </c>
    </row>
    <row r="2604" spans="1:14" x14ac:dyDescent="0.2">
      <c r="A2604" t="s">
        <v>206</v>
      </c>
      <c r="B2604" s="1">
        <v>0.77083333333333337</v>
      </c>
      <c r="C2604" t="s">
        <v>6</v>
      </c>
      <c r="D2604" t="s">
        <v>5</v>
      </c>
      <c r="E2604" t="s">
        <v>196</v>
      </c>
      <c r="F2604">
        <v>115</v>
      </c>
      <c r="G2604" t="str">
        <f>VLOOKUP(Tabel1[[#This Row],[Gruppe]],Statistikkoder!$A$1:$C$158,2,FALSE)</f>
        <v>    Bil &lt; 1,95 m med anhænger                </v>
      </c>
      <c r="H2604">
        <v>3</v>
      </c>
      <c r="I2604">
        <v>9</v>
      </c>
      <c r="J2604">
        <v>15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Personbil</v>
      </c>
    </row>
    <row r="2605" spans="1:14" x14ac:dyDescent="0.2">
      <c r="A2605" t="s">
        <v>206</v>
      </c>
      <c r="B2605" s="1">
        <v>0.77083333333333337</v>
      </c>
      <c r="C2605" t="s">
        <v>6</v>
      </c>
      <c r="D2605" t="s">
        <v>5</v>
      </c>
      <c r="E2605" t="s">
        <v>196</v>
      </c>
      <c r="F2605">
        <v>120</v>
      </c>
      <c r="G2605" t="str">
        <f>VLOOKUP(Tabel1[[#This Row],[Gruppe]],Statistikkoder!$A$1:$C$158,2,FALSE)</f>
        <v>    Bil &gt; 1,95 m                            </v>
      </c>
      <c r="H2605">
        <v>11</v>
      </c>
      <c r="I2605">
        <v>33</v>
      </c>
      <c r="J2605">
        <v>66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Personbil</v>
      </c>
    </row>
    <row r="2606" spans="1:14" x14ac:dyDescent="0.2">
      <c r="A2606" t="s">
        <v>206</v>
      </c>
      <c r="B2606" s="1">
        <v>0.77083333333333337</v>
      </c>
      <c r="C2606" t="s">
        <v>6</v>
      </c>
      <c r="D2606" t="s">
        <v>5</v>
      </c>
      <c r="E2606" t="s">
        <v>196</v>
      </c>
      <c r="F2606">
        <v>130</v>
      </c>
      <c r="G2606" t="str">
        <f>VLOOKUP(Tabel1[[#This Row],[Gruppe]],Statistikkoder!$A$1:$C$158,2,FALSE)</f>
        <v>    Bil &lt; 1,95 m pensionist                  </v>
      </c>
      <c r="H2606">
        <v>29</v>
      </c>
      <c r="I2606">
        <v>52</v>
      </c>
      <c r="J2606">
        <v>174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Personbil</v>
      </c>
    </row>
    <row r="2607" spans="1:14" x14ac:dyDescent="0.2">
      <c r="A2607" t="s">
        <v>206</v>
      </c>
      <c r="B2607" s="1">
        <v>0.77083333333333337</v>
      </c>
      <c r="C2607" t="s">
        <v>6</v>
      </c>
      <c r="D2607" t="s">
        <v>5</v>
      </c>
      <c r="E2607" t="s">
        <v>196</v>
      </c>
      <c r="F2607">
        <v>150</v>
      </c>
      <c r="G2607" t="str">
        <f>VLOOKUP(Tabel1[[#This Row],[Gruppe]],Statistikkoder!$A$1:$C$158,2,FALSE)</f>
        <v>    Bil &lt; 2,95 m handicap                </v>
      </c>
      <c r="H2607">
        <v>5</v>
      </c>
      <c r="I2607">
        <v>10</v>
      </c>
      <c r="J2607">
        <v>30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 x14ac:dyDescent="0.2">
      <c r="A2608" t="s">
        <v>206</v>
      </c>
      <c r="B2608" s="1">
        <v>0.77083333333333337</v>
      </c>
      <c r="C2608" t="s">
        <v>6</v>
      </c>
      <c r="D2608" t="s">
        <v>5</v>
      </c>
      <c r="E2608" t="s">
        <v>196</v>
      </c>
      <c r="F2608">
        <v>310</v>
      </c>
      <c r="G2608" t="str">
        <f>VLOOKUP(Tabel1[[#This Row],[Gruppe]],Statistikkoder!$A$1:$C$158,2,FALSE)</f>
        <v>    Autocamper &lt;  8 meter                </v>
      </c>
      <c r="H2608">
        <v>2</v>
      </c>
      <c r="I2608">
        <v>4</v>
      </c>
      <c r="J2608">
        <v>16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Autocamper</v>
      </c>
    </row>
    <row r="2609" spans="1:14" x14ac:dyDescent="0.2">
      <c r="A2609" t="s">
        <v>206</v>
      </c>
      <c r="B2609" s="1">
        <v>0.77083333333333337</v>
      </c>
      <c r="C2609" t="s">
        <v>6</v>
      </c>
      <c r="D2609" t="s">
        <v>5</v>
      </c>
      <c r="E2609" t="s">
        <v>196</v>
      </c>
      <c r="F2609">
        <v>410</v>
      </c>
      <c r="G2609" t="str">
        <f>VLOOKUP(Tabel1[[#This Row],[Gruppe]],Statistikkoder!$A$1:$C$158,2,FALSE)</f>
        <v>    MC                                    </v>
      </c>
      <c r="H2609">
        <v>2</v>
      </c>
      <c r="I2609">
        <v>2</v>
      </c>
      <c r="J2609">
        <v>4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MC/Knallert</v>
      </c>
    </row>
    <row r="2610" spans="1:14" x14ac:dyDescent="0.2">
      <c r="A2610" t="s">
        <v>206</v>
      </c>
      <c r="B2610" s="1">
        <v>0.77083333333333337</v>
      </c>
      <c r="C2610" t="s">
        <v>6</v>
      </c>
      <c r="D2610" t="s">
        <v>5</v>
      </c>
      <c r="E2610" t="s">
        <v>196</v>
      </c>
      <c r="F2610">
        <v>510</v>
      </c>
      <c r="G2610" t="str">
        <f>VLOOKUP(Tabel1[[#This Row],[Gruppe]],Statistikkoder!$A$1:$C$158,2,FALSE)</f>
        <v>    Cykel Voksen                            </v>
      </c>
      <c r="H2610">
        <v>25</v>
      </c>
      <c r="I2610">
        <v>0</v>
      </c>
      <c r="J2610">
        <v>25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Cykel</v>
      </c>
    </row>
    <row r="2611" spans="1:14" x14ac:dyDescent="0.2">
      <c r="A2611" t="s">
        <v>206</v>
      </c>
      <c r="B2611" s="1">
        <v>0.77083333333333337</v>
      </c>
      <c r="C2611" t="s">
        <v>6</v>
      </c>
      <c r="D2611" t="s">
        <v>5</v>
      </c>
      <c r="E2611" t="s">
        <v>196</v>
      </c>
      <c r="F2611">
        <v>520</v>
      </c>
      <c r="G2611" t="str">
        <f>VLOOKUP(Tabel1[[#This Row],[Gruppe]],Statistikkoder!$A$1:$C$158,2,FALSE)</f>
        <v>    Cykel Barn 12-15 år                      </v>
      </c>
      <c r="H2611">
        <v>4</v>
      </c>
      <c r="I2611">
        <v>0</v>
      </c>
      <c r="J2611">
        <v>4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Cykel</v>
      </c>
    </row>
    <row r="2612" spans="1:14" x14ac:dyDescent="0.2">
      <c r="A2612" t="s">
        <v>206</v>
      </c>
      <c r="B2612" s="1">
        <v>0.77083333333333337</v>
      </c>
      <c r="C2612" t="s">
        <v>6</v>
      </c>
      <c r="D2612" t="s">
        <v>5</v>
      </c>
      <c r="E2612" t="s">
        <v>196</v>
      </c>
      <c r="F2612">
        <v>540</v>
      </c>
      <c r="G2612" t="str">
        <f>VLOOKUP(Tabel1[[#This Row],[Gruppe]],Statistikkoder!$A$1:$C$158,2,FALSE)</f>
        <v>    Cykel m/anhænger Voksen                  </v>
      </c>
      <c r="H2612">
        <v>1</v>
      </c>
      <c r="I2612">
        <v>0</v>
      </c>
      <c r="J2612">
        <v>1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Cykel</v>
      </c>
    </row>
    <row r="2613" spans="1:14" x14ac:dyDescent="0.2">
      <c r="A2613" t="s">
        <v>206</v>
      </c>
      <c r="B2613" s="1">
        <v>0.77083333333333337</v>
      </c>
      <c r="C2613" t="s">
        <v>6</v>
      </c>
      <c r="D2613" t="s">
        <v>5</v>
      </c>
      <c r="E2613" t="s">
        <v>196</v>
      </c>
      <c r="F2613">
        <v>620</v>
      </c>
      <c r="G2613" t="str">
        <f>VLOOKUP(Tabel1[[#This Row],[Gruppe]],Statistikkoder!$A$1:$C$158,2,FALSE)</f>
        <v>    Bus &lt; 14 m incl. passagerer              </v>
      </c>
      <c r="H2613">
        <v>1</v>
      </c>
      <c r="I2613">
        <v>46</v>
      </c>
      <c r="J2613">
        <v>16</v>
      </c>
      <c r="K2613">
        <f>IF(AND(Tabel1[[#This Row],[Gruppe]]&gt;=610,Tabel1[[#This Row],[Gruppe]]&lt;=765),Tabel1[[#This Row],[Dækmeter]],0)</f>
        <v>16</v>
      </c>
      <c r="L2613">
        <v>0</v>
      </c>
      <c r="M2613" t="s">
        <v>3</v>
      </c>
      <c r="N2613" t="str">
        <f>VLOOKUP($F2613,Statistikkoder!$A$2:$C$158,3,FALSE)</f>
        <v>Bus</v>
      </c>
    </row>
    <row r="2614" spans="1:14" x14ac:dyDescent="0.2">
      <c r="A2614" t="s">
        <v>206</v>
      </c>
      <c r="B2614" s="1">
        <v>0.77083333333333337</v>
      </c>
      <c r="C2614" t="s">
        <v>6</v>
      </c>
      <c r="D2614" t="s">
        <v>5</v>
      </c>
      <c r="E2614" t="s">
        <v>196</v>
      </c>
      <c r="F2614">
        <v>930</v>
      </c>
      <c r="G2614" t="str">
        <f>VLOOKUP(Tabel1[[#This Row],[Gruppe]],Statistikkoder!$A$1:$C$158,2,FALSE)</f>
        <v>    Pendler Gående Voksen                    </v>
      </c>
      <c r="H2614">
        <v>1</v>
      </c>
      <c r="I2614">
        <v>1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Passager</v>
      </c>
    </row>
    <row r="2615" spans="1:14" x14ac:dyDescent="0.2">
      <c r="A2615" t="s">
        <v>206</v>
      </c>
      <c r="B2615" s="1">
        <v>0.77083333333333337</v>
      </c>
      <c r="C2615" t="s">
        <v>6</v>
      </c>
      <c r="D2615" t="s">
        <v>5</v>
      </c>
      <c r="E2615" t="s">
        <v>196</v>
      </c>
      <c r="F2615">
        <v>945</v>
      </c>
      <c r="G2615" t="str">
        <f>VLOOKUP(Tabel1[[#This Row],[Gruppe]],Statistikkoder!$A$1:$C$158,2,FALSE)</f>
        <v xml:space="preserve">    Pendler Bil &lt; 1,95 m                            </v>
      </c>
      <c r="H2615">
        <v>10</v>
      </c>
      <c r="I2615">
        <v>19</v>
      </c>
      <c r="J2615">
        <v>60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Personbil</v>
      </c>
    </row>
    <row r="2616" spans="1:14" x14ac:dyDescent="0.2">
      <c r="A2616" t="s">
        <v>206</v>
      </c>
      <c r="B2616" s="1">
        <v>0.77083333333333337</v>
      </c>
      <c r="C2616" t="s">
        <v>6</v>
      </c>
      <c r="D2616" t="s">
        <v>5</v>
      </c>
      <c r="E2616" t="s">
        <v>196</v>
      </c>
      <c r="F2616">
        <v>996</v>
      </c>
      <c r="G2616" t="str">
        <f>VLOOKUP(Tabel1[[#This Row],[Gruppe]],Statistikkoder!$A$1:$C$158,2,FALSE)</f>
        <v>    Passager i køretøj                            </v>
      </c>
      <c r="H2616">
        <v>616</v>
      </c>
      <c r="I2616">
        <v>616</v>
      </c>
      <c r="J2616">
        <v>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Passager</v>
      </c>
    </row>
    <row r="2617" spans="1:14" x14ac:dyDescent="0.2">
      <c r="A2617" t="s">
        <v>206</v>
      </c>
      <c r="B2617" s="1">
        <v>0.77083333333333337</v>
      </c>
      <c r="C2617" t="s">
        <v>6</v>
      </c>
      <c r="D2617" t="s">
        <v>5</v>
      </c>
      <c r="E2617" t="s">
        <v>196</v>
      </c>
      <c r="F2617">
        <v>997</v>
      </c>
      <c r="G2617" t="str">
        <f>VLOOKUP(Tabel1[[#This Row],[Gruppe]],Statistikkoder!$A$1:$C$158,2,FALSE)</f>
        <v>    Passager ekstra i bil                          </v>
      </c>
      <c r="H2617">
        <v>12</v>
      </c>
      <c r="I2617">
        <v>12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Passager</v>
      </c>
    </row>
    <row r="2618" spans="1:14" x14ac:dyDescent="0.2">
      <c r="A2618" t="s">
        <v>206</v>
      </c>
      <c r="B2618" s="1">
        <v>0.85416666666666663</v>
      </c>
      <c r="C2618" t="s">
        <v>7</v>
      </c>
      <c r="D2618" t="s">
        <v>8</v>
      </c>
      <c r="E2618" t="s">
        <v>196</v>
      </c>
      <c r="F2618">
        <v>10</v>
      </c>
      <c r="G2618" t="str">
        <f>VLOOKUP(Tabel1[[#This Row],[Gruppe]],Statistikkoder!$A$1:$C$158,2,FALSE)</f>
        <v>    Voksen gående                    </v>
      </c>
      <c r="H2618">
        <v>18</v>
      </c>
      <c r="I2618">
        <v>18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Passager</v>
      </c>
    </row>
    <row r="2619" spans="1:14" x14ac:dyDescent="0.2">
      <c r="A2619" t="s">
        <v>206</v>
      </c>
      <c r="B2619" s="1">
        <v>0.85416666666666663</v>
      </c>
      <c r="C2619" t="s">
        <v>7</v>
      </c>
      <c r="D2619" t="s">
        <v>8</v>
      </c>
      <c r="E2619" t="s">
        <v>196</v>
      </c>
      <c r="F2619">
        <v>14</v>
      </c>
      <c r="G2619" t="str">
        <f>VLOOKUP(Tabel1[[#This Row],[Gruppe]],Statistikkoder!$A$1:$C$158,2,FALSE)</f>
        <v xml:space="preserve">    DSB togrejsende                         </v>
      </c>
      <c r="H2619">
        <v>8</v>
      </c>
      <c r="I2619">
        <v>8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Passager</v>
      </c>
    </row>
    <row r="2620" spans="1:14" x14ac:dyDescent="0.2">
      <c r="A2620" t="s">
        <v>206</v>
      </c>
      <c r="B2620" s="1">
        <v>0.85416666666666663</v>
      </c>
      <c r="C2620" t="s">
        <v>7</v>
      </c>
      <c r="D2620" t="s">
        <v>8</v>
      </c>
      <c r="E2620" t="s">
        <v>196</v>
      </c>
      <c r="F2620">
        <v>18</v>
      </c>
      <c r="G2620" t="str">
        <f>VLOOKUP(Tabel1[[#This Row],[Gruppe]],Statistikkoder!$A$1:$C$158,2,FALSE)</f>
        <v xml:space="preserve">    KE Busrejsende                          </v>
      </c>
      <c r="H2620">
        <v>88</v>
      </c>
      <c r="I2620">
        <v>88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206</v>
      </c>
      <c r="B2621" s="1">
        <v>0.85416666666666663</v>
      </c>
      <c r="C2621" t="s">
        <v>7</v>
      </c>
      <c r="D2621" t="s">
        <v>8</v>
      </c>
      <c r="E2621" t="s">
        <v>196</v>
      </c>
      <c r="F2621">
        <v>20</v>
      </c>
      <c r="G2621" t="str">
        <f>VLOOKUP(Tabel1[[#This Row],[Gruppe]],Statistikkoder!$A$1:$C$158,2,FALSE)</f>
        <v>    Barn 12-15 år gående              </v>
      </c>
      <c r="H2621">
        <v>15</v>
      </c>
      <c r="I2621">
        <v>15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206</v>
      </c>
      <c r="B2622" s="1">
        <v>0.85416666666666663</v>
      </c>
      <c r="C2622" t="s">
        <v>7</v>
      </c>
      <c r="D2622" t="s">
        <v>8</v>
      </c>
      <c r="E2622" t="s">
        <v>196</v>
      </c>
      <c r="F2622">
        <v>30</v>
      </c>
      <c r="G2622" t="str">
        <f>VLOOKUP(Tabel1[[#This Row],[Gruppe]],Statistikkoder!$A$1:$C$158,2,FALSE)</f>
        <v>    Barn  0-11 år gående              </v>
      </c>
      <c r="H2622">
        <v>2</v>
      </c>
      <c r="I2622">
        <v>2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206</v>
      </c>
      <c r="B2623" s="1">
        <v>0.85416666666666663</v>
      </c>
      <c r="C2623" t="s">
        <v>7</v>
      </c>
      <c r="D2623" t="s">
        <v>8</v>
      </c>
      <c r="E2623" t="s">
        <v>196</v>
      </c>
      <c r="F2623">
        <v>40</v>
      </c>
      <c r="G2623" t="str">
        <f>VLOOKUP(Tabel1[[#This Row],[Gruppe]],Statistikkoder!$A$1:$C$158,2,FALSE)</f>
        <v>    Pensionist gående                </v>
      </c>
      <c r="H2623">
        <v>2</v>
      </c>
      <c r="I2623">
        <v>2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206</v>
      </c>
      <c r="B2624" s="1">
        <v>0.85416666666666663</v>
      </c>
      <c r="C2624" t="s">
        <v>7</v>
      </c>
      <c r="D2624" t="s">
        <v>8</v>
      </c>
      <c r="E2624" t="s">
        <v>196</v>
      </c>
      <c r="F2624">
        <v>110</v>
      </c>
      <c r="G2624" t="str">
        <f>VLOOKUP(Tabel1[[#This Row],[Gruppe]],Statistikkoder!$A$1:$C$158,2,FALSE)</f>
        <v>    Bil &lt; 1,95 m                            </v>
      </c>
      <c r="H2624">
        <v>83</v>
      </c>
      <c r="I2624">
        <v>189</v>
      </c>
      <c r="J2624">
        <v>417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206</v>
      </c>
      <c r="B2625" s="1">
        <v>0.85416666666666663</v>
      </c>
      <c r="C2625" t="s">
        <v>7</v>
      </c>
      <c r="D2625" t="s">
        <v>8</v>
      </c>
      <c r="E2625" t="s">
        <v>196</v>
      </c>
      <c r="F2625">
        <v>120</v>
      </c>
      <c r="G2625" t="str">
        <f>VLOOKUP(Tabel1[[#This Row],[Gruppe]],Statistikkoder!$A$1:$C$158,2,FALSE)</f>
        <v>    Bil &gt; 1,95 m                            </v>
      </c>
      <c r="H2625">
        <v>2</v>
      </c>
      <c r="I2625">
        <v>3</v>
      </c>
      <c r="J2625">
        <v>12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206</v>
      </c>
      <c r="B2626" s="1">
        <v>0.85416666666666663</v>
      </c>
      <c r="C2626" t="s">
        <v>7</v>
      </c>
      <c r="D2626" t="s">
        <v>8</v>
      </c>
      <c r="E2626" t="s">
        <v>196</v>
      </c>
      <c r="F2626">
        <v>125</v>
      </c>
      <c r="G2626" t="str">
        <f>VLOOKUP(Tabel1[[#This Row],[Gruppe]],Statistikkoder!$A$1:$C$158,2,FALSE)</f>
        <v>    Bil &gt; 1,95 m med anhænger                </v>
      </c>
      <c r="H2626">
        <v>2</v>
      </c>
      <c r="I2626">
        <v>5</v>
      </c>
      <c r="J2626">
        <v>10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206</v>
      </c>
      <c r="B2627" s="1">
        <v>0.85416666666666663</v>
      </c>
      <c r="C2627" t="s">
        <v>7</v>
      </c>
      <c r="D2627" t="s">
        <v>8</v>
      </c>
      <c r="E2627" t="s">
        <v>196</v>
      </c>
      <c r="F2627">
        <v>130</v>
      </c>
      <c r="G2627" t="str">
        <f>VLOOKUP(Tabel1[[#This Row],[Gruppe]],Statistikkoder!$A$1:$C$158,2,FALSE)</f>
        <v>    Bil &lt; 1,95 m pensionist                  </v>
      </c>
      <c r="H2627">
        <v>9</v>
      </c>
      <c r="I2627">
        <v>14</v>
      </c>
      <c r="J2627">
        <v>54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206</v>
      </c>
      <c r="B2628" s="1">
        <v>0.85416666666666663</v>
      </c>
      <c r="C2628" t="s">
        <v>7</v>
      </c>
      <c r="D2628" t="s">
        <v>8</v>
      </c>
      <c r="E2628" t="s">
        <v>196</v>
      </c>
      <c r="F2628">
        <v>145</v>
      </c>
      <c r="G2628" t="str">
        <f>VLOOKUP(Tabel1[[#This Row],[Gruppe]],Statistikkoder!$A$1:$C$158,2,FALSE)</f>
        <v>    Bil &gt; 1,95 m med anhænger pensionist  </v>
      </c>
      <c r="H2628">
        <v>1</v>
      </c>
      <c r="I2628">
        <v>2</v>
      </c>
      <c r="J2628">
        <v>16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206</v>
      </c>
      <c r="B2629" s="1">
        <v>0.85416666666666663</v>
      </c>
      <c r="C2629" t="s">
        <v>7</v>
      </c>
      <c r="D2629" t="s">
        <v>8</v>
      </c>
      <c r="E2629" t="s">
        <v>196</v>
      </c>
      <c r="F2629">
        <v>410</v>
      </c>
      <c r="G2629" t="str">
        <f>VLOOKUP(Tabel1[[#This Row],[Gruppe]],Statistikkoder!$A$1:$C$158,2,FALSE)</f>
        <v>    MC                                    </v>
      </c>
      <c r="H2629">
        <v>2</v>
      </c>
      <c r="I2629">
        <v>2</v>
      </c>
      <c r="J2629">
        <v>4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MC/Knallert</v>
      </c>
    </row>
    <row r="2630" spans="1:14" x14ac:dyDescent="0.2">
      <c r="A2630" t="s">
        <v>206</v>
      </c>
      <c r="B2630" s="1">
        <v>0.85416666666666663</v>
      </c>
      <c r="C2630" t="s">
        <v>7</v>
      </c>
      <c r="D2630" t="s">
        <v>8</v>
      </c>
      <c r="E2630" t="s">
        <v>196</v>
      </c>
      <c r="F2630">
        <v>420</v>
      </c>
      <c r="G2630" t="str">
        <f>VLOOKUP(Tabel1[[#This Row],[Gruppe]],Statistikkoder!$A$1:$C$158,2,FALSE)</f>
        <v>    MC/Knallert pensionist                </v>
      </c>
      <c r="H2630">
        <v>1</v>
      </c>
      <c r="I2630">
        <v>1</v>
      </c>
      <c r="J2630">
        <v>2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MC/Knallert</v>
      </c>
    </row>
    <row r="2631" spans="1:14" x14ac:dyDescent="0.2">
      <c r="A2631" t="s">
        <v>206</v>
      </c>
      <c r="B2631" s="1">
        <v>0.85416666666666663</v>
      </c>
      <c r="C2631" t="s">
        <v>7</v>
      </c>
      <c r="D2631" t="s">
        <v>8</v>
      </c>
      <c r="E2631" t="s">
        <v>196</v>
      </c>
      <c r="F2631">
        <v>510</v>
      </c>
      <c r="G2631" t="str">
        <f>VLOOKUP(Tabel1[[#This Row],[Gruppe]],Statistikkoder!$A$1:$C$158,2,FALSE)</f>
        <v>    Cykel Voksen                            </v>
      </c>
      <c r="H2631">
        <v>2</v>
      </c>
      <c r="I2631">
        <v>0</v>
      </c>
      <c r="J2631">
        <v>2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Cykel</v>
      </c>
    </row>
    <row r="2632" spans="1:14" x14ac:dyDescent="0.2">
      <c r="A2632" t="s">
        <v>206</v>
      </c>
      <c r="B2632" s="1">
        <v>0.85416666666666663</v>
      </c>
      <c r="C2632" t="s">
        <v>7</v>
      </c>
      <c r="D2632" t="s">
        <v>8</v>
      </c>
      <c r="E2632" t="s">
        <v>196</v>
      </c>
      <c r="F2632">
        <v>710</v>
      </c>
      <c r="G2632" t="str">
        <f>VLOOKUP(Tabel1[[#This Row],[Gruppe]],Statistikkoder!$A$1:$C$158,2,FALSE)</f>
        <v>    Forvogn &lt; 10 meter incl. fører          </v>
      </c>
      <c r="H2632">
        <v>1</v>
      </c>
      <c r="I2632">
        <v>1</v>
      </c>
      <c r="J2632">
        <v>10</v>
      </c>
      <c r="K2632">
        <f>IF(AND(Tabel1[[#This Row],[Gruppe]]&gt;=610,Tabel1[[#This Row],[Gruppe]]&lt;=765),Tabel1[[#This Row],[Dækmeter]],0)</f>
        <v>10</v>
      </c>
      <c r="L2632">
        <v>0</v>
      </c>
      <c r="M2632" t="s">
        <v>3</v>
      </c>
      <c r="N2632" t="str">
        <f>VLOOKUP($F2632,Statistikkoder!$A$2:$C$158,3,FALSE)</f>
        <v>Forvogn</v>
      </c>
    </row>
    <row r="2633" spans="1:14" x14ac:dyDescent="0.2">
      <c r="A2633" t="s">
        <v>206</v>
      </c>
      <c r="B2633" s="1">
        <v>0.85416666666666663</v>
      </c>
      <c r="C2633" t="s">
        <v>7</v>
      </c>
      <c r="D2633" t="s">
        <v>8</v>
      </c>
      <c r="E2633" t="s">
        <v>196</v>
      </c>
      <c r="F2633">
        <v>730</v>
      </c>
      <c r="G2633" t="str">
        <f>VLOOKUP(Tabel1[[#This Row],[Gruppe]],Statistikkoder!$A$1:$C$158,2,FALSE)</f>
        <v>    Sættevogn 17 m. max 40 tons            </v>
      </c>
      <c r="H2633">
        <v>1</v>
      </c>
      <c r="I2633">
        <v>1</v>
      </c>
      <c r="J2633">
        <v>18</v>
      </c>
      <c r="K2633">
        <f>IF(AND(Tabel1[[#This Row],[Gruppe]]&gt;=610,Tabel1[[#This Row],[Gruppe]]&lt;=765),Tabel1[[#This Row],[Dækmeter]],0)</f>
        <v>18</v>
      </c>
      <c r="L2633">
        <v>0</v>
      </c>
      <c r="M2633" t="s">
        <v>3</v>
      </c>
      <c r="N2633" t="str">
        <f>VLOOKUP($F2633,Statistikkoder!$A$2:$C$158,3,FALSE)</f>
        <v>Sættevogn</v>
      </c>
    </row>
    <row r="2634" spans="1:14" x14ac:dyDescent="0.2">
      <c r="A2634" t="s">
        <v>206</v>
      </c>
      <c r="B2634" s="1">
        <v>0.85416666666666663</v>
      </c>
      <c r="C2634" t="s">
        <v>7</v>
      </c>
      <c r="D2634" t="s">
        <v>8</v>
      </c>
      <c r="E2634" t="s">
        <v>196</v>
      </c>
      <c r="F2634">
        <v>945</v>
      </c>
      <c r="G2634" t="str">
        <f>VLOOKUP(Tabel1[[#This Row],[Gruppe]],Statistikkoder!$A$1:$C$158,2,FALSE)</f>
        <v xml:space="preserve">    Pendler Bil &lt; 1,95 m                            </v>
      </c>
      <c r="H2634">
        <v>16</v>
      </c>
      <c r="I2634">
        <v>35</v>
      </c>
      <c r="J2634">
        <v>95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206</v>
      </c>
      <c r="B2635" s="1">
        <v>0.85416666666666663</v>
      </c>
      <c r="C2635" t="s">
        <v>7</v>
      </c>
      <c r="D2635" t="s">
        <v>8</v>
      </c>
      <c r="E2635" t="s">
        <v>196</v>
      </c>
      <c r="F2635">
        <v>996</v>
      </c>
      <c r="G2635" t="str">
        <f>VLOOKUP(Tabel1[[#This Row],[Gruppe]],Statistikkoder!$A$1:$C$158,2,FALSE)</f>
        <v>    Passager i køretøj                            </v>
      </c>
      <c r="H2635">
        <v>253</v>
      </c>
      <c r="I2635">
        <v>253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Passager</v>
      </c>
    </row>
    <row r="2636" spans="1:14" x14ac:dyDescent="0.2">
      <c r="A2636" t="s">
        <v>206</v>
      </c>
      <c r="B2636" s="1">
        <v>0.85416666666666663</v>
      </c>
      <c r="C2636" t="s">
        <v>7</v>
      </c>
      <c r="D2636" t="s">
        <v>8</v>
      </c>
      <c r="E2636" t="s">
        <v>196</v>
      </c>
      <c r="F2636">
        <v>997</v>
      </c>
      <c r="G2636" t="str">
        <f>VLOOKUP(Tabel1[[#This Row],[Gruppe]],Statistikkoder!$A$1:$C$158,2,FALSE)</f>
        <v>    Passager ekstra i bil                          </v>
      </c>
      <c r="H2636">
        <v>2</v>
      </c>
      <c r="I2636">
        <v>2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Passager</v>
      </c>
    </row>
    <row r="2637" spans="1:14" x14ac:dyDescent="0.2">
      <c r="A2637" t="s">
        <v>206</v>
      </c>
      <c r="B2637" s="1">
        <v>0.85416666666666663</v>
      </c>
      <c r="C2637" t="s">
        <v>6</v>
      </c>
      <c r="D2637" t="s">
        <v>5</v>
      </c>
      <c r="E2637" t="s">
        <v>198</v>
      </c>
      <c r="F2637">
        <v>10</v>
      </c>
      <c r="G2637" t="str">
        <f>VLOOKUP(Tabel1[[#This Row],[Gruppe]],Statistikkoder!$A$1:$C$158,2,FALSE)</f>
        <v>    Voksen gående                    </v>
      </c>
      <c r="H2637">
        <v>4</v>
      </c>
      <c r="I2637">
        <v>4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Passager</v>
      </c>
    </row>
    <row r="2638" spans="1:14" x14ac:dyDescent="0.2">
      <c r="A2638" t="s">
        <v>206</v>
      </c>
      <c r="B2638" s="1">
        <v>0.85416666666666663</v>
      </c>
      <c r="C2638" t="s">
        <v>6</v>
      </c>
      <c r="D2638" t="s">
        <v>5</v>
      </c>
      <c r="E2638" t="s">
        <v>198</v>
      </c>
      <c r="F2638">
        <v>19</v>
      </c>
      <c r="G2638" t="str">
        <f>VLOOKUP(Tabel1[[#This Row],[Gruppe]],Statistikkoder!$A$1:$C$158,2,FALSE)</f>
        <v xml:space="preserve">    Voksen gruppe gående Agent              </v>
      </c>
      <c r="H2638">
        <v>2</v>
      </c>
      <c r="I2638">
        <v>2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Passager</v>
      </c>
    </row>
    <row r="2639" spans="1:14" x14ac:dyDescent="0.2">
      <c r="A2639" t="s">
        <v>206</v>
      </c>
      <c r="B2639" s="1">
        <v>0.85416666666666663</v>
      </c>
      <c r="C2639" t="s">
        <v>6</v>
      </c>
      <c r="D2639" t="s">
        <v>5</v>
      </c>
      <c r="E2639" t="s">
        <v>198</v>
      </c>
      <c r="F2639">
        <v>30</v>
      </c>
      <c r="G2639" t="str">
        <f>VLOOKUP(Tabel1[[#This Row],[Gruppe]],Statistikkoder!$A$1:$C$158,2,FALSE)</f>
        <v>    Barn  0-11 år gående              </v>
      </c>
      <c r="H2639">
        <v>1</v>
      </c>
      <c r="I2639">
        <v>1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Passager</v>
      </c>
    </row>
    <row r="2640" spans="1:14" x14ac:dyDescent="0.2">
      <c r="A2640" t="s">
        <v>206</v>
      </c>
      <c r="B2640" s="1">
        <v>0.85416666666666663</v>
      </c>
      <c r="C2640" t="s">
        <v>6</v>
      </c>
      <c r="D2640" t="s">
        <v>5</v>
      </c>
      <c r="E2640" t="s">
        <v>198</v>
      </c>
      <c r="F2640">
        <v>40</v>
      </c>
      <c r="G2640" t="str">
        <f>VLOOKUP(Tabel1[[#This Row],[Gruppe]],Statistikkoder!$A$1:$C$158,2,FALSE)</f>
        <v>    Pensionist gående                </v>
      </c>
      <c r="H2640">
        <v>4</v>
      </c>
      <c r="I2640">
        <v>4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Passager</v>
      </c>
    </row>
    <row r="2641" spans="1:14" x14ac:dyDescent="0.2">
      <c r="A2641" t="s">
        <v>206</v>
      </c>
      <c r="B2641" s="1">
        <v>0.85416666666666663</v>
      </c>
      <c r="C2641" t="s">
        <v>6</v>
      </c>
      <c r="D2641" t="s">
        <v>5</v>
      </c>
      <c r="E2641" t="s">
        <v>198</v>
      </c>
      <c r="F2641">
        <v>110</v>
      </c>
      <c r="G2641" t="str">
        <f>VLOOKUP(Tabel1[[#This Row],[Gruppe]],Statistikkoder!$A$1:$C$158,2,FALSE)</f>
        <v>    Bil &lt; 1,95 m                            </v>
      </c>
      <c r="H2641">
        <v>218</v>
      </c>
      <c r="I2641">
        <v>591</v>
      </c>
      <c r="J2641">
        <v>1133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Personbil</v>
      </c>
    </row>
    <row r="2642" spans="1:14" x14ac:dyDescent="0.2">
      <c r="A2642" t="s">
        <v>206</v>
      </c>
      <c r="B2642" s="1">
        <v>0.85416666666666663</v>
      </c>
      <c r="C2642" t="s">
        <v>6</v>
      </c>
      <c r="D2642" t="s">
        <v>5</v>
      </c>
      <c r="E2642" t="s">
        <v>198</v>
      </c>
      <c r="F2642">
        <v>115</v>
      </c>
      <c r="G2642" t="str">
        <f>VLOOKUP(Tabel1[[#This Row],[Gruppe]],Statistikkoder!$A$1:$C$158,2,FALSE)</f>
        <v>    Bil &lt; 1,95 m med anhænger                </v>
      </c>
      <c r="H2642">
        <v>1</v>
      </c>
      <c r="I2642">
        <v>2</v>
      </c>
      <c r="J2642">
        <v>5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Personbil</v>
      </c>
    </row>
    <row r="2643" spans="1:14" x14ac:dyDescent="0.2">
      <c r="A2643" t="s">
        <v>206</v>
      </c>
      <c r="B2643" s="1">
        <v>0.85416666666666663</v>
      </c>
      <c r="C2643" t="s">
        <v>6</v>
      </c>
      <c r="D2643" t="s">
        <v>5</v>
      </c>
      <c r="E2643" t="s">
        <v>198</v>
      </c>
      <c r="F2643">
        <v>120</v>
      </c>
      <c r="G2643" t="str">
        <f>VLOOKUP(Tabel1[[#This Row],[Gruppe]],Statistikkoder!$A$1:$C$158,2,FALSE)</f>
        <v>    Bil &gt; 1,95 m                            </v>
      </c>
      <c r="H2643">
        <v>8</v>
      </c>
      <c r="I2643">
        <v>23</v>
      </c>
      <c r="J2643">
        <v>48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Personbil</v>
      </c>
    </row>
    <row r="2644" spans="1:14" x14ac:dyDescent="0.2">
      <c r="A2644" t="s">
        <v>206</v>
      </c>
      <c r="B2644" s="1">
        <v>0.85416666666666663</v>
      </c>
      <c r="C2644" t="s">
        <v>6</v>
      </c>
      <c r="D2644" t="s">
        <v>5</v>
      </c>
      <c r="E2644" t="s">
        <v>198</v>
      </c>
      <c r="F2644">
        <v>130</v>
      </c>
      <c r="G2644" t="str">
        <f>VLOOKUP(Tabel1[[#This Row],[Gruppe]],Statistikkoder!$A$1:$C$158,2,FALSE)</f>
        <v>    Bil &lt; 1,95 m pensionist                  </v>
      </c>
      <c r="H2644">
        <v>2</v>
      </c>
      <c r="I2644">
        <v>4</v>
      </c>
      <c r="J2644">
        <v>12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Personbil</v>
      </c>
    </row>
    <row r="2645" spans="1:14" x14ac:dyDescent="0.2">
      <c r="A2645" t="s">
        <v>206</v>
      </c>
      <c r="B2645" s="1">
        <v>0.85416666666666663</v>
      </c>
      <c r="C2645" t="s">
        <v>6</v>
      </c>
      <c r="D2645" t="s">
        <v>5</v>
      </c>
      <c r="E2645" t="s">
        <v>198</v>
      </c>
      <c r="F2645">
        <v>420</v>
      </c>
      <c r="G2645" t="str">
        <f>VLOOKUP(Tabel1[[#This Row],[Gruppe]],Statistikkoder!$A$1:$C$158,2,FALSE)</f>
        <v>    MC/Knallert pensionist                </v>
      </c>
      <c r="H2645">
        <v>1</v>
      </c>
      <c r="I2645">
        <v>1</v>
      </c>
      <c r="J2645">
        <v>2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MC/Knallert</v>
      </c>
    </row>
    <row r="2646" spans="1:14" x14ac:dyDescent="0.2">
      <c r="A2646" t="s">
        <v>206</v>
      </c>
      <c r="B2646" s="1">
        <v>0.85416666666666663</v>
      </c>
      <c r="C2646" t="s">
        <v>6</v>
      </c>
      <c r="D2646" t="s">
        <v>5</v>
      </c>
      <c r="E2646" t="s">
        <v>198</v>
      </c>
      <c r="F2646">
        <v>510</v>
      </c>
      <c r="G2646" t="str">
        <f>VLOOKUP(Tabel1[[#This Row],[Gruppe]],Statistikkoder!$A$1:$C$158,2,FALSE)</f>
        <v>    Cykel Voksen                            </v>
      </c>
      <c r="H2646">
        <v>2</v>
      </c>
      <c r="I2646">
        <v>0</v>
      </c>
      <c r="J2646">
        <v>2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Cykel</v>
      </c>
    </row>
    <row r="2647" spans="1:14" x14ac:dyDescent="0.2">
      <c r="A2647" t="s">
        <v>206</v>
      </c>
      <c r="B2647" s="1">
        <v>0.85416666666666663</v>
      </c>
      <c r="C2647" t="s">
        <v>6</v>
      </c>
      <c r="D2647" t="s">
        <v>5</v>
      </c>
      <c r="E2647" t="s">
        <v>198</v>
      </c>
      <c r="F2647">
        <v>620</v>
      </c>
      <c r="G2647" t="str">
        <f>VLOOKUP(Tabel1[[#This Row],[Gruppe]],Statistikkoder!$A$1:$C$158,2,FALSE)</f>
        <v>    Bus &lt; 14 m incl. passagerer              </v>
      </c>
      <c r="H2647">
        <v>1</v>
      </c>
      <c r="I2647">
        <v>24</v>
      </c>
      <c r="J2647">
        <v>14</v>
      </c>
      <c r="K2647">
        <f>IF(AND(Tabel1[[#This Row],[Gruppe]]&gt;=610,Tabel1[[#This Row],[Gruppe]]&lt;=765),Tabel1[[#This Row],[Dækmeter]],0)</f>
        <v>14</v>
      </c>
      <c r="L2647">
        <v>0</v>
      </c>
      <c r="M2647" t="s">
        <v>3</v>
      </c>
      <c r="N2647" t="str">
        <f>VLOOKUP($F2647,Statistikkoder!$A$2:$C$158,3,FALSE)</f>
        <v>Bus</v>
      </c>
    </row>
    <row r="2648" spans="1:14" x14ac:dyDescent="0.2">
      <c r="A2648" t="s">
        <v>206</v>
      </c>
      <c r="B2648" s="1">
        <v>0.85416666666666663</v>
      </c>
      <c r="C2648" t="s">
        <v>6</v>
      </c>
      <c r="D2648" t="s">
        <v>5</v>
      </c>
      <c r="E2648" t="s">
        <v>198</v>
      </c>
      <c r="F2648">
        <v>945</v>
      </c>
      <c r="G2648" t="str">
        <f>VLOOKUP(Tabel1[[#This Row],[Gruppe]],Statistikkoder!$A$1:$C$158,2,FALSE)</f>
        <v xml:space="preserve">    Pendler Bil &lt; 1,95 m                            </v>
      </c>
      <c r="H2648">
        <v>3</v>
      </c>
      <c r="I2648">
        <v>8</v>
      </c>
      <c r="J2648">
        <v>18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206</v>
      </c>
      <c r="B2649" s="1">
        <v>0.85416666666666663</v>
      </c>
      <c r="C2649" t="s">
        <v>6</v>
      </c>
      <c r="D2649" t="s">
        <v>5</v>
      </c>
      <c r="E2649" t="s">
        <v>198</v>
      </c>
      <c r="F2649">
        <v>996</v>
      </c>
      <c r="G2649" t="str">
        <f>VLOOKUP(Tabel1[[#This Row],[Gruppe]],Statistikkoder!$A$1:$C$158,2,FALSE)</f>
        <v>    Passager i køretøj                            </v>
      </c>
      <c r="H2649">
        <v>653</v>
      </c>
      <c r="I2649">
        <v>653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 x14ac:dyDescent="0.2">
      <c r="A2650" t="s">
        <v>206</v>
      </c>
      <c r="B2650" s="1">
        <v>0.85416666666666663</v>
      </c>
      <c r="C2650" t="s">
        <v>6</v>
      </c>
      <c r="D2650" t="s">
        <v>5</v>
      </c>
      <c r="E2650" t="s">
        <v>198</v>
      </c>
      <c r="F2650">
        <v>997</v>
      </c>
      <c r="G2650" t="str">
        <f>VLOOKUP(Tabel1[[#This Row],[Gruppe]],Statistikkoder!$A$1:$C$158,2,FALSE)</f>
        <v>    Passager ekstra i bil                          </v>
      </c>
      <c r="H2650">
        <v>2</v>
      </c>
      <c r="I2650">
        <v>2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206</v>
      </c>
      <c r="B2651" s="1">
        <v>0.9375</v>
      </c>
      <c r="C2651" t="s">
        <v>7</v>
      </c>
      <c r="D2651" t="s">
        <v>8</v>
      </c>
      <c r="E2651" t="s">
        <v>198</v>
      </c>
      <c r="F2651">
        <v>10</v>
      </c>
      <c r="G2651" t="str">
        <f>VLOOKUP(Tabel1[[#This Row],[Gruppe]],Statistikkoder!$A$1:$C$158,2,FALSE)</f>
        <v>    Voksen gående                    </v>
      </c>
      <c r="H2651">
        <v>1</v>
      </c>
      <c r="I2651">
        <v>1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Passager</v>
      </c>
    </row>
    <row r="2652" spans="1:14" x14ac:dyDescent="0.2">
      <c r="A2652" t="s">
        <v>206</v>
      </c>
      <c r="B2652" s="1">
        <v>0.9375</v>
      </c>
      <c r="C2652" t="s">
        <v>7</v>
      </c>
      <c r="D2652" t="s">
        <v>8</v>
      </c>
      <c r="E2652" t="s">
        <v>198</v>
      </c>
      <c r="F2652">
        <v>14</v>
      </c>
      <c r="G2652" t="str">
        <f>VLOOKUP(Tabel1[[#This Row],[Gruppe]],Statistikkoder!$A$1:$C$158,2,FALSE)</f>
        <v xml:space="preserve">    DSB togrejsende                         </v>
      </c>
      <c r="H2652">
        <v>2</v>
      </c>
      <c r="I2652">
        <v>2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Passager</v>
      </c>
    </row>
    <row r="2653" spans="1:14" x14ac:dyDescent="0.2">
      <c r="A2653" t="s">
        <v>206</v>
      </c>
      <c r="B2653" s="1">
        <v>0.9375</v>
      </c>
      <c r="C2653" t="s">
        <v>7</v>
      </c>
      <c r="D2653" t="s">
        <v>8</v>
      </c>
      <c r="E2653" t="s">
        <v>198</v>
      </c>
      <c r="F2653">
        <v>20</v>
      </c>
      <c r="G2653" t="str">
        <f>VLOOKUP(Tabel1[[#This Row],[Gruppe]],Statistikkoder!$A$1:$C$158,2,FALSE)</f>
        <v>    Barn 12-15 år gående              </v>
      </c>
      <c r="H2653">
        <v>1</v>
      </c>
      <c r="I2653">
        <v>1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Passager</v>
      </c>
    </row>
    <row r="2654" spans="1:14" x14ac:dyDescent="0.2">
      <c r="A2654" t="s">
        <v>206</v>
      </c>
      <c r="B2654" s="1">
        <v>0.9375</v>
      </c>
      <c r="C2654" t="s">
        <v>7</v>
      </c>
      <c r="D2654" t="s">
        <v>8</v>
      </c>
      <c r="E2654" t="s">
        <v>198</v>
      </c>
      <c r="F2654">
        <v>110</v>
      </c>
      <c r="G2654" t="str">
        <f>VLOOKUP(Tabel1[[#This Row],[Gruppe]],Statistikkoder!$A$1:$C$158,2,FALSE)</f>
        <v>    Bil &lt; 1,95 m                            </v>
      </c>
      <c r="H2654">
        <v>34</v>
      </c>
      <c r="I2654">
        <v>77</v>
      </c>
      <c r="J2654">
        <v>171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 x14ac:dyDescent="0.2">
      <c r="A2655" t="s">
        <v>206</v>
      </c>
      <c r="B2655" s="1">
        <v>0.9375</v>
      </c>
      <c r="C2655" t="s">
        <v>7</v>
      </c>
      <c r="D2655" t="s">
        <v>8</v>
      </c>
      <c r="E2655" t="s">
        <v>198</v>
      </c>
      <c r="F2655">
        <v>120</v>
      </c>
      <c r="G2655" t="str">
        <f>VLOOKUP(Tabel1[[#This Row],[Gruppe]],Statistikkoder!$A$1:$C$158,2,FALSE)</f>
        <v>    Bil &gt; 1,95 m                            </v>
      </c>
      <c r="H2655">
        <v>3</v>
      </c>
      <c r="I2655">
        <v>5</v>
      </c>
      <c r="J2655">
        <v>18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Personbil</v>
      </c>
    </row>
    <row r="2656" spans="1:14" x14ac:dyDescent="0.2">
      <c r="A2656" t="s">
        <v>206</v>
      </c>
      <c r="B2656" s="1">
        <v>0.9375</v>
      </c>
      <c r="C2656" t="s">
        <v>7</v>
      </c>
      <c r="D2656" t="s">
        <v>8</v>
      </c>
      <c r="E2656" t="s">
        <v>198</v>
      </c>
      <c r="F2656">
        <v>125</v>
      </c>
      <c r="G2656" t="str">
        <f>VLOOKUP(Tabel1[[#This Row],[Gruppe]],Statistikkoder!$A$1:$C$158,2,FALSE)</f>
        <v>    Bil &gt; 1,95 m med anhænger                </v>
      </c>
      <c r="H2656">
        <v>1</v>
      </c>
      <c r="I2656">
        <v>1</v>
      </c>
      <c r="J2656">
        <v>5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Personbil</v>
      </c>
    </row>
    <row r="2657" spans="1:14" x14ac:dyDescent="0.2">
      <c r="A2657" t="s">
        <v>206</v>
      </c>
      <c r="B2657" s="1">
        <v>0.9375</v>
      </c>
      <c r="C2657" t="s">
        <v>7</v>
      </c>
      <c r="D2657" t="s">
        <v>8</v>
      </c>
      <c r="E2657" t="s">
        <v>198</v>
      </c>
      <c r="F2657">
        <v>130</v>
      </c>
      <c r="G2657" t="str">
        <f>VLOOKUP(Tabel1[[#This Row],[Gruppe]],Statistikkoder!$A$1:$C$158,2,FALSE)</f>
        <v>    Bil &lt; 1,95 m pensionist                  </v>
      </c>
      <c r="H2657">
        <v>2</v>
      </c>
      <c r="I2657">
        <v>4</v>
      </c>
      <c r="J2657">
        <v>12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 x14ac:dyDescent="0.2">
      <c r="A2658" t="s">
        <v>206</v>
      </c>
      <c r="B2658" s="1">
        <v>0.9375</v>
      </c>
      <c r="C2658" t="s">
        <v>7</v>
      </c>
      <c r="D2658" t="s">
        <v>8</v>
      </c>
      <c r="E2658" t="s">
        <v>198</v>
      </c>
      <c r="F2658">
        <v>410</v>
      </c>
      <c r="G2658" t="str">
        <f>VLOOKUP(Tabel1[[#This Row],[Gruppe]],Statistikkoder!$A$1:$C$158,2,FALSE)</f>
        <v>    MC                                    </v>
      </c>
      <c r="H2658">
        <v>1</v>
      </c>
      <c r="I2658">
        <v>1</v>
      </c>
      <c r="J2658">
        <v>2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MC/Knallert</v>
      </c>
    </row>
    <row r="2659" spans="1:14" x14ac:dyDescent="0.2">
      <c r="A2659" t="s">
        <v>206</v>
      </c>
      <c r="B2659" s="1">
        <v>0.9375</v>
      </c>
      <c r="C2659" t="s">
        <v>7</v>
      </c>
      <c r="D2659" t="s">
        <v>8</v>
      </c>
      <c r="E2659" t="s">
        <v>198</v>
      </c>
      <c r="F2659">
        <v>620</v>
      </c>
      <c r="G2659" t="str">
        <f>VLOOKUP(Tabel1[[#This Row],[Gruppe]],Statistikkoder!$A$1:$C$158,2,FALSE)</f>
        <v>    Bus &lt; 14 m incl. passagerer              </v>
      </c>
      <c r="H2659">
        <v>1</v>
      </c>
      <c r="I2659">
        <v>34</v>
      </c>
      <c r="J2659">
        <v>14</v>
      </c>
      <c r="K2659">
        <f>IF(AND(Tabel1[[#This Row],[Gruppe]]&gt;=610,Tabel1[[#This Row],[Gruppe]]&lt;=765),Tabel1[[#This Row],[Dækmeter]],0)</f>
        <v>14</v>
      </c>
      <c r="L2659">
        <v>0</v>
      </c>
      <c r="M2659" t="s">
        <v>3</v>
      </c>
      <c r="N2659" t="str">
        <f>VLOOKUP($F2659,Statistikkoder!$A$2:$C$158,3,FALSE)</f>
        <v>Bus</v>
      </c>
    </row>
    <row r="2660" spans="1:14" x14ac:dyDescent="0.2">
      <c r="A2660" t="s">
        <v>206</v>
      </c>
      <c r="B2660" s="1">
        <v>0.9375</v>
      </c>
      <c r="C2660" t="s">
        <v>7</v>
      </c>
      <c r="D2660" t="s">
        <v>8</v>
      </c>
      <c r="E2660" t="s">
        <v>198</v>
      </c>
      <c r="F2660">
        <v>945</v>
      </c>
      <c r="G2660" t="str">
        <f>VLOOKUP(Tabel1[[#This Row],[Gruppe]],Statistikkoder!$A$1:$C$158,2,FALSE)</f>
        <v xml:space="preserve">    Pendler Bil &lt; 1,95 m                            </v>
      </c>
      <c r="H2660">
        <v>1</v>
      </c>
      <c r="I2660">
        <v>1</v>
      </c>
      <c r="J2660">
        <v>6</v>
      </c>
      <c r="K2660">
        <f>IF(AND(Tabel1[[#This Row],[Gruppe]]&gt;=610,Tabel1[[#This Row],[Gruppe]]&lt;=765),Tabel1[[#This Row],[Dækmeter]],0)</f>
        <v>0</v>
      </c>
      <c r="L2660" s="17">
        <v>0</v>
      </c>
      <c r="M2660" s="19" t="s">
        <v>3</v>
      </c>
      <c r="N2660" t="str">
        <f>VLOOKUP($F2660,Statistikkoder!$A$2:$C$158,3,FALSE)</f>
        <v>Personbil</v>
      </c>
    </row>
    <row r="2661" spans="1:14" x14ac:dyDescent="0.2">
      <c r="A2661" t="s">
        <v>206</v>
      </c>
      <c r="B2661" s="1">
        <v>0.9375</v>
      </c>
      <c r="C2661" t="s">
        <v>7</v>
      </c>
      <c r="D2661" t="s">
        <v>8</v>
      </c>
      <c r="E2661" t="s">
        <v>198</v>
      </c>
      <c r="F2661">
        <v>996</v>
      </c>
      <c r="G2661" t="str">
        <f>VLOOKUP(Tabel1[[#This Row],[Gruppe]],Statistikkoder!$A$1:$C$158,2,FALSE)</f>
        <v>    Passager i køretøj                            </v>
      </c>
      <c r="H2661">
        <v>123</v>
      </c>
      <c r="I2661">
        <v>123</v>
      </c>
      <c r="J2661">
        <v>0</v>
      </c>
      <c r="K2661">
        <f>IF(AND(Tabel1[[#This Row],[Gruppe]]&gt;=610,Tabel1[[#This Row],[Gruppe]]&lt;=765),Tabel1[[#This Row],[Dækmeter]],0)</f>
        <v>0</v>
      </c>
      <c r="L2661" s="17">
        <v>0</v>
      </c>
      <c r="M2661" s="19" t="s">
        <v>3</v>
      </c>
      <c r="N2661" t="str">
        <f>VLOOKUP($F2661,Statistikkoder!$A$2:$C$158,3,FALSE)</f>
        <v>Passager</v>
      </c>
    </row>
    <row r="2662" spans="1:14" x14ac:dyDescent="0.2">
      <c r="A2662" t="s">
        <v>207</v>
      </c>
      <c r="B2662" s="1">
        <v>2.0833333333333332E-2</v>
      </c>
      <c r="C2662" t="s">
        <v>0</v>
      </c>
      <c r="D2662" t="s">
        <v>1</v>
      </c>
      <c r="E2662" t="s">
        <v>2</v>
      </c>
      <c r="F2662">
        <v>10</v>
      </c>
      <c r="G2662" t="str">
        <f>VLOOKUP(Tabel1[[#This Row],[Gruppe]],Statistikkoder!$A$1:$C$158,2,FALSE)</f>
        <v>    Voksen gående                    </v>
      </c>
      <c r="H2662">
        <v>32</v>
      </c>
      <c r="I2662">
        <v>32</v>
      </c>
      <c r="J2662">
        <v>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Passager</v>
      </c>
    </row>
    <row r="2663" spans="1:14" x14ac:dyDescent="0.2">
      <c r="A2663" t="s">
        <v>207</v>
      </c>
      <c r="B2663" s="1">
        <v>2.0833333333333332E-2</v>
      </c>
      <c r="C2663" t="s">
        <v>0</v>
      </c>
      <c r="D2663" t="s">
        <v>1</v>
      </c>
      <c r="E2663" t="s">
        <v>2</v>
      </c>
      <c r="F2663">
        <v>20</v>
      </c>
      <c r="G2663" t="str">
        <f>VLOOKUP(Tabel1[[#This Row],[Gruppe]],Statistikkoder!$A$1:$C$158,2,FALSE)</f>
        <v>    Barn 12-15 år gående              </v>
      </c>
      <c r="H2663">
        <v>1</v>
      </c>
      <c r="I2663">
        <v>1</v>
      </c>
      <c r="J2663">
        <v>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Passager</v>
      </c>
    </row>
    <row r="2664" spans="1:14" x14ac:dyDescent="0.2">
      <c r="A2664" t="s">
        <v>207</v>
      </c>
      <c r="B2664" s="1">
        <v>2.0833333333333332E-2</v>
      </c>
      <c r="C2664" t="s">
        <v>0</v>
      </c>
      <c r="D2664" t="s">
        <v>1</v>
      </c>
      <c r="E2664" t="s">
        <v>2</v>
      </c>
      <c r="F2664">
        <v>30</v>
      </c>
      <c r="G2664" t="str">
        <f>VLOOKUP(Tabel1[[#This Row],[Gruppe]],Statistikkoder!$A$1:$C$158,2,FALSE)</f>
        <v>    Barn  0-11 år gående              </v>
      </c>
      <c r="H2664">
        <v>1</v>
      </c>
      <c r="I2664">
        <v>1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Passager</v>
      </c>
    </row>
    <row r="2665" spans="1:14" x14ac:dyDescent="0.2">
      <c r="A2665" t="s">
        <v>207</v>
      </c>
      <c r="B2665" s="1">
        <v>2.0833333333333332E-2</v>
      </c>
      <c r="C2665" t="s">
        <v>0</v>
      </c>
      <c r="D2665" t="s">
        <v>1</v>
      </c>
      <c r="E2665" t="s">
        <v>2</v>
      </c>
      <c r="F2665">
        <v>40</v>
      </c>
      <c r="G2665" t="str">
        <f>VLOOKUP(Tabel1[[#This Row],[Gruppe]],Statistikkoder!$A$1:$C$158,2,FALSE)</f>
        <v>    Pensionist gående                </v>
      </c>
      <c r="H2665">
        <v>8</v>
      </c>
      <c r="I2665">
        <v>8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Passager</v>
      </c>
    </row>
    <row r="2666" spans="1:14" x14ac:dyDescent="0.2">
      <c r="A2666" t="s">
        <v>207</v>
      </c>
      <c r="B2666" s="1">
        <v>2.0833333333333332E-2</v>
      </c>
      <c r="C2666" t="s">
        <v>0</v>
      </c>
      <c r="D2666" t="s">
        <v>1</v>
      </c>
      <c r="E2666" t="s">
        <v>2</v>
      </c>
      <c r="F2666">
        <v>100</v>
      </c>
      <c r="G2666" t="str">
        <f>VLOOKUP(Tabel1[[#This Row],[Gruppe]],Statistikkoder!$A$1:$C$158,2,FALSE)</f>
        <v>    Køje                            </v>
      </c>
      <c r="H2666">
        <v>1</v>
      </c>
      <c r="I2666">
        <v>0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Kahyt</v>
      </c>
    </row>
    <row r="2667" spans="1:14" x14ac:dyDescent="0.2">
      <c r="A2667" t="s">
        <v>207</v>
      </c>
      <c r="B2667" s="1">
        <v>2.0833333333333332E-2</v>
      </c>
      <c r="C2667" t="s">
        <v>0</v>
      </c>
      <c r="D2667" t="s">
        <v>1</v>
      </c>
      <c r="E2667" t="s">
        <v>2</v>
      </c>
      <c r="F2667">
        <v>101</v>
      </c>
      <c r="G2667" t="str">
        <f>VLOOKUP(Tabel1[[#This Row],[Gruppe]],Statistikkoder!$A$1:$C$158,2,FALSE)</f>
        <v>    Kahyt                            </v>
      </c>
      <c r="H2667">
        <v>12</v>
      </c>
      <c r="I2667">
        <v>0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Kahyt</v>
      </c>
    </row>
    <row r="2668" spans="1:14" x14ac:dyDescent="0.2">
      <c r="A2668" t="s">
        <v>207</v>
      </c>
      <c r="B2668" s="1">
        <v>2.0833333333333332E-2</v>
      </c>
      <c r="C2668" t="s">
        <v>0</v>
      </c>
      <c r="D2668" t="s">
        <v>1</v>
      </c>
      <c r="E2668" t="s">
        <v>2</v>
      </c>
      <c r="F2668">
        <v>105</v>
      </c>
      <c r="G2668" t="str">
        <f>VLOOKUP(Tabel1[[#This Row],[Gruppe]],Statistikkoder!$A$1:$C$158,2,FALSE)</f>
        <v>    Bil                              </v>
      </c>
      <c r="H2668">
        <v>43</v>
      </c>
      <c r="I2668">
        <v>113</v>
      </c>
      <c r="J2668">
        <v>215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Personbil</v>
      </c>
    </row>
    <row r="2669" spans="1:14" x14ac:dyDescent="0.2">
      <c r="A2669" t="s">
        <v>207</v>
      </c>
      <c r="B2669" s="1">
        <v>2.0833333333333332E-2</v>
      </c>
      <c r="C2669" t="s">
        <v>0</v>
      </c>
      <c r="D2669" t="s">
        <v>1</v>
      </c>
      <c r="E2669" t="s">
        <v>2</v>
      </c>
      <c r="F2669">
        <v>106</v>
      </c>
      <c r="G2669" t="str">
        <f>VLOOKUP(Tabel1[[#This Row],[Gruppe]],Statistikkoder!$A$1:$C$158,2,FALSE)</f>
        <v>    Bil Pensionist                  </v>
      </c>
      <c r="H2669">
        <v>3</v>
      </c>
      <c r="I2669">
        <v>6</v>
      </c>
      <c r="J2669">
        <v>15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Personbil</v>
      </c>
    </row>
    <row r="2670" spans="1:14" x14ac:dyDescent="0.2">
      <c r="A2670" t="s">
        <v>207</v>
      </c>
      <c r="B2670" s="1">
        <v>2.0833333333333332E-2</v>
      </c>
      <c r="C2670" t="s">
        <v>0</v>
      </c>
      <c r="D2670" t="s">
        <v>1</v>
      </c>
      <c r="E2670" t="s">
        <v>2</v>
      </c>
      <c r="F2670">
        <v>116</v>
      </c>
      <c r="G2670" t="str">
        <f>VLOOKUP(Tabel1[[#This Row],[Gruppe]],Statistikkoder!$A$1:$C$158,2,FALSE)</f>
        <v>    Bil med anhænger                        </v>
      </c>
      <c r="H2670">
        <v>9</v>
      </c>
      <c r="I2670">
        <v>15</v>
      </c>
      <c r="J2670">
        <v>53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Personbil</v>
      </c>
    </row>
    <row r="2671" spans="1:14" x14ac:dyDescent="0.2">
      <c r="A2671" t="s">
        <v>207</v>
      </c>
      <c r="B2671" s="1">
        <v>2.0833333333333332E-2</v>
      </c>
      <c r="C2671" t="s">
        <v>0</v>
      </c>
      <c r="D2671" t="s">
        <v>1</v>
      </c>
      <c r="E2671" t="s">
        <v>2</v>
      </c>
      <c r="F2671">
        <v>136</v>
      </c>
      <c r="G2671" t="str">
        <f>VLOOKUP(Tabel1[[#This Row],[Gruppe]],Statistikkoder!$A$1:$C$158,2,FALSE)</f>
        <v>    Bil med anhænger pensionist              </v>
      </c>
      <c r="H2671">
        <v>2</v>
      </c>
      <c r="I2671">
        <v>4</v>
      </c>
      <c r="J2671">
        <v>26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Personbil</v>
      </c>
    </row>
    <row r="2672" spans="1:14" x14ac:dyDescent="0.2">
      <c r="A2672" t="s">
        <v>207</v>
      </c>
      <c r="B2672" s="1">
        <v>2.0833333333333332E-2</v>
      </c>
      <c r="C2672" t="s">
        <v>0</v>
      </c>
      <c r="D2672" t="s">
        <v>1</v>
      </c>
      <c r="E2672" t="s">
        <v>2</v>
      </c>
      <c r="F2672">
        <v>156</v>
      </c>
      <c r="G2672" t="str">
        <f>VLOOKUP(Tabel1[[#This Row],[Gruppe]],Statistikkoder!$A$1:$C$158,2,FALSE)</f>
        <v>    Bil med anhænger handicap            </v>
      </c>
      <c r="H2672">
        <v>1</v>
      </c>
      <c r="I2672">
        <v>2</v>
      </c>
      <c r="J2672">
        <v>13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Personbil</v>
      </c>
    </row>
    <row r="2673" spans="1:14" x14ac:dyDescent="0.2">
      <c r="A2673" t="s">
        <v>207</v>
      </c>
      <c r="B2673" s="1">
        <v>2.0833333333333332E-2</v>
      </c>
      <c r="C2673" t="s">
        <v>0</v>
      </c>
      <c r="D2673" t="s">
        <v>1</v>
      </c>
      <c r="E2673" t="s">
        <v>2</v>
      </c>
      <c r="F2673">
        <v>310</v>
      </c>
      <c r="G2673" t="str">
        <f>VLOOKUP(Tabel1[[#This Row],[Gruppe]],Statistikkoder!$A$1:$C$158,2,FALSE)</f>
        <v>    Autocamper &lt;  8 meter                </v>
      </c>
      <c r="H2673">
        <v>6</v>
      </c>
      <c r="I2673">
        <v>12</v>
      </c>
      <c r="J2673">
        <v>48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Autocamper</v>
      </c>
    </row>
    <row r="2674" spans="1:14" x14ac:dyDescent="0.2">
      <c r="A2674" t="s">
        <v>207</v>
      </c>
      <c r="B2674" s="1">
        <v>2.0833333333333332E-2</v>
      </c>
      <c r="C2674" t="s">
        <v>0</v>
      </c>
      <c r="D2674" t="s">
        <v>1</v>
      </c>
      <c r="E2674" t="s">
        <v>2</v>
      </c>
      <c r="F2674">
        <v>510</v>
      </c>
      <c r="G2674" t="str">
        <f>VLOOKUP(Tabel1[[#This Row],[Gruppe]],Statistikkoder!$A$1:$C$158,2,FALSE)</f>
        <v>    Cykel Voksen                            </v>
      </c>
      <c r="H2674">
        <v>4</v>
      </c>
      <c r="I2674">
        <v>0</v>
      </c>
      <c r="J2674">
        <v>4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Cykel</v>
      </c>
    </row>
    <row r="2675" spans="1:14" x14ac:dyDescent="0.2">
      <c r="A2675" t="s">
        <v>207</v>
      </c>
      <c r="B2675" s="1">
        <v>2.0833333333333332E-2</v>
      </c>
      <c r="C2675" t="s">
        <v>0</v>
      </c>
      <c r="D2675" t="s">
        <v>1</v>
      </c>
      <c r="E2675" t="s">
        <v>2</v>
      </c>
      <c r="F2675">
        <v>520</v>
      </c>
      <c r="G2675" t="str">
        <f>VLOOKUP(Tabel1[[#This Row],[Gruppe]],Statistikkoder!$A$1:$C$158,2,FALSE)</f>
        <v>    Cykel Barn 12-15 år                      </v>
      </c>
      <c r="H2675">
        <v>1</v>
      </c>
      <c r="I2675">
        <v>0</v>
      </c>
      <c r="J2675">
        <v>1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Cykel</v>
      </c>
    </row>
    <row r="2676" spans="1:14" x14ac:dyDescent="0.2">
      <c r="A2676" t="s">
        <v>207</v>
      </c>
      <c r="B2676" s="1">
        <v>2.0833333333333332E-2</v>
      </c>
      <c r="C2676" t="s">
        <v>0</v>
      </c>
      <c r="D2676" t="s">
        <v>1</v>
      </c>
      <c r="E2676" t="s">
        <v>2</v>
      </c>
      <c r="F2676">
        <v>530</v>
      </c>
      <c r="G2676" t="str">
        <f>VLOOKUP(Tabel1[[#This Row],[Gruppe]],Statistikkoder!$A$1:$C$158,2,FALSE)</f>
        <v>    Cykel Barn  0-11 år                      </v>
      </c>
      <c r="H2676">
        <v>1</v>
      </c>
      <c r="I2676">
        <v>0</v>
      </c>
      <c r="J2676">
        <v>1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Cykel</v>
      </c>
    </row>
    <row r="2677" spans="1:14" x14ac:dyDescent="0.2">
      <c r="A2677" t="s">
        <v>207</v>
      </c>
      <c r="B2677" s="1">
        <v>2.0833333333333332E-2</v>
      </c>
      <c r="C2677" t="s">
        <v>0</v>
      </c>
      <c r="D2677" t="s">
        <v>1</v>
      </c>
      <c r="E2677" t="s">
        <v>2</v>
      </c>
      <c r="F2677">
        <v>720</v>
      </c>
      <c r="G2677" t="str">
        <f>VLOOKUP(Tabel1[[#This Row],[Gruppe]],Statistikkoder!$A$1:$C$158,2,FALSE)</f>
        <v>    Forvogn &gt; 10 meter incl. fører          </v>
      </c>
      <c r="H2677">
        <v>6</v>
      </c>
      <c r="I2677">
        <v>0</v>
      </c>
      <c r="J2677">
        <v>72</v>
      </c>
      <c r="K2677">
        <f>IF(AND(Tabel1[[#This Row],[Gruppe]]&gt;=610,Tabel1[[#This Row],[Gruppe]]&lt;=765),Tabel1[[#This Row],[Dækmeter]],0)</f>
        <v>72</v>
      </c>
      <c r="L2677">
        <v>0</v>
      </c>
      <c r="M2677" t="s">
        <v>3</v>
      </c>
      <c r="N2677" t="str">
        <f>VLOOKUP($F2677,Statistikkoder!$A$2:$C$158,3,FALSE)</f>
        <v>Forvogn</v>
      </c>
    </row>
    <row r="2678" spans="1:14" x14ac:dyDescent="0.2">
      <c r="A2678" t="s">
        <v>207</v>
      </c>
      <c r="B2678" s="1">
        <v>2.0833333333333332E-2</v>
      </c>
      <c r="C2678" t="s">
        <v>0</v>
      </c>
      <c r="D2678" t="s">
        <v>1</v>
      </c>
      <c r="E2678" t="s">
        <v>2</v>
      </c>
      <c r="F2678">
        <v>750</v>
      </c>
      <c r="G2678" t="str">
        <f>VLOOKUP(Tabel1[[#This Row],[Gruppe]],Statistikkoder!$A$1:$C$158,2,FALSE)</f>
        <v>    Løstrailer m/håndtering 34 tons        </v>
      </c>
      <c r="H2678">
        <v>36</v>
      </c>
      <c r="I2678">
        <v>0</v>
      </c>
      <c r="J2678">
        <v>540</v>
      </c>
      <c r="K2678">
        <f>IF(AND(Tabel1[[#This Row],[Gruppe]]&gt;=610,Tabel1[[#This Row],[Gruppe]]&lt;=765),Tabel1[[#This Row],[Dækmeter]],0)</f>
        <v>540</v>
      </c>
      <c r="L2678">
        <v>150</v>
      </c>
      <c r="M2678">
        <v>2</v>
      </c>
      <c r="N2678" t="str">
        <f>VLOOKUP($F2678,Statistikkoder!$A$2:$C$158,3,FALSE)</f>
        <v>Løstrailer</v>
      </c>
    </row>
    <row r="2679" spans="1:14" x14ac:dyDescent="0.2">
      <c r="A2679" t="s">
        <v>207</v>
      </c>
      <c r="B2679" s="1">
        <v>2.0833333333333332E-2</v>
      </c>
      <c r="C2679" t="s">
        <v>0</v>
      </c>
      <c r="D2679" t="s">
        <v>1</v>
      </c>
      <c r="E2679" t="s">
        <v>2</v>
      </c>
      <c r="F2679">
        <v>750</v>
      </c>
      <c r="G2679" t="str">
        <f>VLOOKUP(Tabel1[[#This Row],[Gruppe]],Statistikkoder!$A$1:$C$158,2,FALSE)</f>
        <v>    Løstrailer m/håndtering 34 tons        </v>
      </c>
      <c r="H2679">
        <v>1</v>
      </c>
      <c r="I2679">
        <v>0</v>
      </c>
      <c r="J2679">
        <v>15</v>
      </c>
      <c r="K2679">
        <f>IF(AND(Tabel1[[#This Row],[Gruppe]]&gt;=610,Tabel1[[#This Row],[Gruppe]]&lt;=765),Tabel1[[#This Row],[Dækmeter]],0)</f>
        <v>15</v>
      </c>
      <c r="L2679">
        <v>74</v>
      </c>
      <c r="M2679">
        <v>3</v>
      </c>
      <c r="N2679" t="str">
        <f>VLOOKUP($F2679,Statistikkoder!$A$2:$C$158,3,FALSE)</f>
        <v>Løstrailer</v>
      </c>
    </row>
    <row r="2680" spans="1:14" x14ac:dyDescent="0.2">
      <c r="A2680" t="s">
        <v>207</v>
      </c>
      <c r="B2680" s="1">
        <v>2.0833333333333332E-2</v>
      </c>
      <c r="C2680" t="s">
        <v>0</v>
      </c>
      <c r="D2680" t="s">
        <v>1</v>
      </c>
      <c r="E2680" t="s">
        <v>2</v>
      </c>
      <c r="F2680">
        <v>750</v>
      </c>
      <c r="G2680" t="str">
        <f>VLOOKUP(Tabel1[[#This Row],[Gruppe]],Statistikkoder!$A$1:$C$158,2,FALSE)</f>
        <v>    Løstrailer m/håndtering 34 tons        </v>
      </c>
      <c r="H2680">
        <v>0</v>
      </c>
      <c r="I2680">
        <v>0</v>
      </c>
      <c r="J2680">
        <v>0</v>
      </c>
      <c r="K2680">
        <f>IF(AND(Tabel1[[#This Row],[Gruppe]]&gt;=610,Tabel1[[#This Row],[Gruppe]]&lt;=765),Tabel1[[#This Row],[Dækmeter]],0)</f>
        <v>0</v>
      </c>
      <c r="L2680">
        <v>45</v>
      </c>
      <c r="M2680">
        <v>8</v>
      </c>
      <c r="N2680" t="str">
        <f>VLOOKUP($F2680,Statistikkoder!$A$2:$C$158,3,FALSE)</f>
        <v>Løstrailer</v>
      </c>
    </row>
    <row r="2681" spans="1:14" x14ac:dyDescent="0.2">
      <c r="A2681" t="s">
        <v>207</v>
      </c>
      <c r="B2681" s="1">
        <v>2.0833333333333332E-2</v>
      </c>
      <c r="C2681" t="s">
        <v>0</v>
      </c>
      <c r="D2681" t="s">
        <v>1</v>
      </c>
      <c r="E2681" t="s">
        <v>2</v>
      </c>
      <c r="F2681">
        <v>750</v>
      </c>
      <c r="G2681" t="str">
        <f>VLOOKUP(Tabel1[[#This Row],[Gruppe]],Statistikkoder!$A$1:$C$158,2,FALSE)</f>
        <v>    Løstrailer m/håndtering 34 tons        </v>
      </c>
      <c r="H2681">
        <v>0</v>
      </c>
      <c r="I2681">
        <v>0</v>
      </c>
      <c r="J2681">
        <v>0</v>
      </c>
      <c r="K2681">
        <f>IF(AND(Tabel1[[#This Row],[Gruppe]]&gt;=610,Tabel1[[#This Row],[Gruppe]]&lt;=765),Tabel1[[#This Row],[Dækmeter]],0)</f>
        <v>0</v>
      </c>
      <c r="L2681">
        <v>9</v>
      </c>
      <c r="M2681">
        <v>9</v>
      </c>
      <c r="N2681" t="str">
        <f>VLOOKUP($F2681,Statistikkoder!$A$2:$C$158,3,FALSE)</f>
        <v>Løstrailer</v>
      </c>
    </row>
    <row r="2682" spans="1:14" x14ac:dyDescent="0.2">
      <c r="A2682" t="s">
        <v>207</v>
      </c>
      <c r="B2682" s="1">
        <v>2.0833333333333332E-2</v>
      </c>
      <c r="C2682" t="s">
        <v>0</v>
      </c>
      <c r="D2682" t="s">
        <v>1</v>
      </c>
      <c r="E2682" t="s">
        <v>2</v>
      </c>
      <c r="F2682">
        <v>760</v>
      </c>
      <c r="G2682" t="str">
        <f>VLOOKUP(Tabel1[[#This Row],[Gruppe]],Statistikkoder!$A$1:$C$158,2,FALSE)</f>
        <v>    Løstrailer m/håndtering 34 tons, Haste  </v>
      </c>
      <c r="H2682">
        <v>16</v>
      </c>
      <c r="I2682">
        <v>0</v>
      </c>
      <c r="J2682">
        <v>240</v>
      </c>
      <c r="K2682">
        <f>IF(AND(Tabel1[[#This Row],[Gruppe]]&gt;=610,Tabel1[[#This Row],[Gruppe]]&lt;=765),Tabel1[[#This Row],[Dækmeter]],0)</f>
        <v>240</v>
      </c>
      <c r="L2682">
        <v>6</v>
      </c>
      <c r="M2682">
        <v>3</v>
      </c>
      <c r="N2682" t="str">
        <f>VLOOKUP($F2682,Statistikkoder!$A$2:$C$158,3,FALSE)</f>
        <v>Løstrailer</v>
      </c>
    </row>
    <row r="2683" spans="1:14" x14ac:dyDescent="0.2">
      <c r="A2683" t="s">
        <v>207</v>
      </c>
      <c r="B2683" s="1">
        <v>2.0833333333333332E-2</v>
      </c>
      <c r="C2683" t="s">
        <v>0</v>
      </c>
      <c r="D2683" t="s">
        <v>1</v>
      </c>
      <c r="E2683" t="s">
        <v>2</v>
      </c>
      <c r="F2683">
        <v>760</v>
      </c>
      <c r="G2683" t="str">
        <f>VLOOKUP(Tabel1[[#This Row],[Gruppe]],Statistikkoder!$A$1:$C$158,2,FALSE)</f>
        <v>    Løstrailer m/håndtering 34 tons, Haste  </v>
      </c>
      <c r="H2683">
        <v>0</v>
      </c>
      <c r="I2683">
        <v>0</v>
      </c>
      <c r="J2683">
        <v>0</v>
      </c>
      <c r="K2683">
        <f>IF(AND(Tabel1[[#This Row],[Gruppe]]&gt;=610,Tabel1[[#This Row],[Gruppe]]&lt;=765),Tabel1[[#This Row],[Dækmeter]],0)</f>
        <v>0</v>
      </c>
      <c r="L2683">
        <v>1</v>
      </c>
      <c r="M2683">
        <v>9</v>
      </c>
      <c r="N2683" t="str">
        <f>VLOOKUP($F2683,Statistikkoder!$A$2:$C$158,3,FALSE)</f>
        <v>Løstrailer</v>
      </c>
    </row>
    <row r="2684" spans="1:14" x14ac:dyDescent="0.2">
      <c r="A2684" t="s">
        <v>207</v>
      </c>
      <c r="B2684" s="1">
        <v>2.0833333333333332E-2</v>
      </c>
      <c r="C2684" t="s">
        <v>0</v>
      </c>
      <c r="D2684" t="s">
        <v>1</v>
      </c>
      <c r="E2684" t="s">
        <v>2</v>
      </c>
      <c r="F2684">
        <v>996</v>
      </c>
      <c r="G2684" t="str">
        <f>VLOOKUP(Tabel1[[#This Row],[Gruppe]],Statistikkoder!$A$1:$C$158,2,FALSE)</f>
        <v>    Passager i køretøj                            </v>
      </c>
      <c r="H2684">
        <v>152</v>
      </c>
      <c r="I2684">
        <v>152</v>
      </c>
      <c r="J2684">
        <v>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Passager</v>
      </c>
    </row>
    <row r="2685" spans="1:14" x14ac:dyDescent="0.2">
      <c r="A2685" t="s">
        <v>207</v>
      </c>
      <c r="B2685" s="1">
        <v>0.27083333333333331</v>
      </c>
      <c r="C2685" t="s">
        <v>6</v>
      </c>
      <c r="D2685" t="s">
        <v>5</v>
      </c>
      <c r="E2685" t="s">
        <v>198</v>
      </c>
      <c r="F2685">
        <v>10</v>
      </c>
      <c r="G2685" t="str">
        <f>VLOOKUP(Tabel1[[#This Row],[Gruppe]],Statistikkoder!$A$1:$C$158,2,FALSE)</f>
        <v>    Voksen gående                    </v>
      </c>
      <c r="H2685">
        <v>6</v>
      </c>
      <c r="I2685">
        <v>6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Passager</v>
      </c>
    </row>
    <row r="2686" spans="1:14" x14ac:dyDescent="0.2">
      <c r="A2686" t="s">
        <v>207</v>
      </c>
      <c r="B2686" s="1">
        <v>0.27083333333333331</v>
      </c>
      <c r="C2686" t="s">
        <v>6</v>
      </c>
      <c r="D2686" t="s">
        <v>5</v>
      </c>
      <c r="E2686" t="s">
        <v>198</v>
      </c>
      <c r="F2686">
        <v>14</v>
      </c>
      <c r="G2686" t="str">
        <f>VLOOKUP(Tabel1[[#This Row],[Gruppe]],Statistikkoder!$A$1:$C$158,2,FALSE)</f>
        <v xml:space="preserve">    DSB togrejsende                         </v>
      </c>
      <c r="H2686">
        <v>2</v>
      </c>
      <c r="I2686">
        <v>2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Passager</v>
      </c>
    </row>
    <row r="2687" spans="1:14" x14ac:dyDescent="0.2">
      <c r="A2687" t="s">
        <v>207</v>
      </c>
      <c r="B2687" s="1">
        <v>0.27083333333333331</v>
      </c>
      <c r="C2687" t="s">
        <v>6</v>
      </c>
      <c r="D2687" t="s">
        <v>5</v>
      </c>
      <c r="E2687" t="s">
        <v>198</v>
      </c>
      <c r="F2687">
        <v>20</v>
      </c>
      <c r="G2687" t="str">
        <f>VLOOKUP(Tabel1[[#This Row],[Gruppe]],Statistikkoder!$A$1:$C$158,2,FALSE)</f>
        <v>    Barn 12-15 år gående              </v>
      </c>
      <c r="H2687">
        <v>1</v>
      </c>
      <c r="I2687">
        <v>1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 x14ac:dyDescent="0.2">
      <c r="A2688" t="s">
        <v>207</v>
      </c>
      <c r="B2688" s="1">
        <v>0.27083333333333331</v>
      </c>
      <c r="C2688" t="s">
        <v>6</v>
      </c>
      <c r="D2688" t="s">
        <v>5</v>
      </c>
      <c r="E2688" t="s">
        <v>198</v>
      </c>
      <c r="F2688">
        <v>30</v>
      </c>
      <c r="G2688" t="str">
        <f>VLOOKUP(Tabel1[[#This Row],[Gruppe]],Statistikkoder!$A$1:$C$158,2,FALSE)</f>
        <v>    Barn  0-11 år gående              </v>
      </c>
      <c r="H2688">
        <v>2</v>
      </c>
      <c r="I2688">
        <v>2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 x14ac:dyDescent="0.2">
      <c r="A2689" t="s">
        <v>207</v>
      </c>
      <c r="B2689" s="1">
        <v>0.27083333333333331</v>
      </c>
      <c r="C2689" t="s">
        <v>6</v>
      </c>
      <c r="D2689" t="s">
        <v>5</v>
      </c>
      <c r="E2689" t="s">
        <v>198</v>
      </c>
      <c r="F2689">
        <v>40</v>
      </c>
      <c r="G2689" t="str">
        <f>VLOOKUP(Tabel1[[#This Row],[Gruppe]],Statistikkoder!$A$1:$C$158,2,FALSE)</f>
        <v>    Pensionist gående                </v>
      </c>
      <c r="H2689">
        <v>2</v>
      </c>
      <c r="I2689">
        <v>2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207</v>
      </c>
      <c r="B2690" s="1">
        <v>0.27083333333333331</v>
      </c>
      <c r="C2690" t="s">
        <v>6</v>
      </c>
      <c r="D2690" t="s">
        <v>5</v>
      </c>
      <c r="E2690" t="s">
        <v>198</v>
      </c>
      <c r="F2690">
        <v>110</v>
      </c>
      <c r="G2690" t="str">
        <f>VLOOKUP(Tabel1[[#This Row],[Gruppe]],Statistikkoder!$A$1:$C$158,2,FALSE)</f>
        <v>    Bil &lt; 1,95 m                            </v>
      </c>
      <c r="H2690">
        <v>80</v>
      </c>
      <c r="I2690">
        <v>247</v>
      </c>
      <c r="J2690">
        <v>480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Personbil</v>
      </c>
    </row>
    <row r="2691" spans="1:14" x14ac:dyDescent="0.2">
      <c r="A2691" t="s">
        <v>207</v>
      </c>
      <c r="B2691" s="1">
        <v>0.27083333333333331</v>
      </c>
      <c r="C2691" t="s">
        <v>6</v>
      </c>
      <c r="D2691" t="s">
        <v>5</v>
      </c>
      <c r="E2691" t="s">
        <v>198</v>
      </c>
      <c r="F2691">
        <v>114</v>
      </c>
      <c r="G2691" t="str">
        <f>VLOOKUP(Tabel1[[#This Row],[Gruppe]],Statistikkoder!$A$1:$C$158,2,FALSE)</f>
        <v>    Bil Fribillet                            </v>
      </c>
      <c r="H2691">
        <v>2</v>
      </c>
      <c r="I2691">
        <v>4</v>
      </c>
      <c r="J2691">
        <v>12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Personbil</v>
      </c>
    </row>
    <row r="2692" spans="1:14" x14ac:dyDescent="0.2">
      <c r="A2692" t="s">
        <v>207</v>
      </c>
      <c r="B2692" s="1">
        <v>0.27083333333333331</v>
      </c>
      <c r="C2692" t="s">
        <v>6</v>
      </c>
      <c r="D2692" t="s">
        <v>5</v>
      </c>
      <c r="E2692" t="s">
        <v>198</v>
      </c>
      <c r="F2692">
        <v>115</v>
      </c>
      <c r="G2692" t="str">
        <f>VLOOKUP(Tabel1[[#This Row],[Gruppe]],Statistikkoder!$A$1:$C$158,2,FALSE)</f>
        <v>    Bil &lt; 1,95 m med anhænger                </v>
      </c>
      <c r="H2692">
        <v>3</v>
      </c>
      <c r="I2692">
        <v>10</v>
      </c>
      <c r="J2692">
        <v>15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Personbil</v>
      </c>
    </row>
    <row r="2693" spans="1:14" x14ac:dyDescent="0.2">
      <c r="A2693" t="s">
        <v>207</v>
      </c>
      <c r="B2693" s="1">
        <v>0.27083333333333331</v>
      </c>
      <c r="C2693" t="s">
        <v>6</v>
      </c>
      <c r="D2693" t="s">
        <v>5</v>
      </c>
      <c r="E2693" t="s">
        <v>198</v>
      </c>
      <c r="F2693">
        <v>120</v>
      </c>
      <c r="G2693" t="str">
        <f>VLOOKUP(Tabel1[[#This Row],[Gruppe]],Statistikkoder!$A$1:$C$158,2,FALSE)</f>
        <v>    Bil &gt; 1,95 m                            </v>
      </c>
      <c r="H2693">
        <v>3</v>
      </c>
      <c r="I2693">
        <v>13</v>
      </c>
      <c r="J2693">
        <v>18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Personbil</v>
      </c>
    </row>
    <row r="2694" spans="1:14" x14ac:dyDescent="0.2">
      <c r="A2694" t="s">
        <v>207</v>
      </c>
      <c r="B2694" s="1">
        <v>0.27083333333333331</v>
      </c>
      <c r="C2694" t="s">
        <v>6</v>
      </c>
      <c r="D2694" t="s">
        <v>5</v>
      </c>
      <c r="E2694" t="s">
        <v>198</v>
      </c>
      <c r="F2694">
        <v>125</v>
      </c>
      <c r="G2694" t="str">
        <f>VLOOKUP(Tabel1[[#This Row],[Gruppe]],Statistikkoder!$A$1:$C$158,2,FALSE)</f>
        <v>    Bil &gt; 1,95 m med anhænger                </v>
      </c>
      <c r="H2694">
        <v>2</v>
      </c>
      <c r="I2694">
        <v>4</v>
      </c>
      <c r="J2694">
        <v>10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Personbil</v>
      </c>
    </row>
    <row r="2695" spans="1:14" x14ac:dyDescent="0.2">
      <c r="A2695" t="s">
        <v>207</v>
      </c>
      <c r="B2695" s="1">
        <v>0.27083333333333331</v>
      </c>
      <c r="C2695" t="s">
        <v>6</v>
      </c>
      <c r="D2695" t="s">
        <v>5</v>
      </c>
      <c r="E2695" t="s">
        <v>198</v>
      </c>
      <c r="F2695">
        <v>130</v>
      </c>
      <c r="G2695" t="str">
        <f>VLOOKUP(Tabel1[[#This Row],[Gruppe]],Statistikkoder!$A$1:$C$158,2,FALSE)</f>
        <v>    Bil &lt; 1,95 m pensionist                  </v>
      </c>
      <c r="H2695">
        <v>16</v>
      </c>
      <c r="I2695">
        <v>30</v>
      </c>
      <c r="J2695">
        <v>96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207</v>
      </c>
      <c r="B2696" s="1">
        <v>0.27083333333333331</v>
      </c>
      <c r="C2696" t="s">
        <v>6</v>
      </c>
      <c r="D2696" t="s">
        <v>5</v>
      </c>
      <c r="E2696" t="s">
        <v>198</v>
      </c>
      <c r="F2696">
        <v>150</v>
      </c>
      <c r="G2696" t="str">
        <f>VLOOKUP(Tabel1[[#This Row],[Gruppe]],Statistikkoder!$A$1:$C$158,2,FALSE)</f>
        <v>    Bil &lt; 2,95 m handicap                </v>
      </c>
      <c r="H2696">
        <v>5</v>
      </c>
      <c r="I2696">
        <v>7</v>
      </c>
      <c r="J2696">
        <v>30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207</v>
      </c>
      <c r="B2697" s="1">
        <v>0.27083333333333331</v>
      </c>
      <c r="C2697" t="s">
        <v>6</v>
      </c>
      <c r="D2697" t="s">
        <v>5</v>
      </c>
      <c r="E2697" t="s">
        <v>198</v>
      </c>
      <c r="F2697">
        <v>410</v>
      </c>
      <c r="G2697" t="str">
        <f>VLOOKUP(Tabel1[[#This Row],[Gruppe]],Statistikkoder!$A$1:$C$158,2,FALSE)</f>
        <v>    MC                                    </v>
      </c>
      <c r="H2697">
        <v>1</v>
      </c>
      <c r="I2697">
        <v>2</v>
      </c>
      <c r="J2697">
        <v>2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MC/Knallert</v>
      </c>
    </row>
    <row r="2698" spans="1:14" x14ac:dyDescent="0.2">
      <c r="A2698" t="s">
        <v>207</v>
      </c>
      <c r="B2698" s="1">
        <v>0.27083333333333331</v>
      </c>
      <c r="C2698" t="s">
        <v>6</v>
      </c>
      <c r="D2698" t="s">
        <v>5</v>
      </c>
      <c r="E2698" t="s">
        <v>198</v>
      </c>
      <c r="F2698">
        <v>420</v>
      </c>
      <c r="G2698" t="str">
        <f>VLOOKUP(Tabel1[[#This Row],[Gruppe]],Statistikkoder!$A$1:$C$158,2,FALSE)</f>
        <v>    MC/Knallert pensionist                </v>
      </c>
      <c r="H2698">
        <v>6</v>
      </c>
      <c r="I2698">
        <v>6</v>
      </c>
      <c r="J2698">
        <v>12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MC/Knallert</v>
      </c>
    </row>
    <row r="2699" spans="1:14" x14ac:dyDescent="0.2">
      <c r="A2699" t="s">
        <v>207</v>
      </c>
      <c r="B2699" s="1">
        <v>0.27083333333333331</v>
      </c>
      <c r="C2699" t="s">
        <v>6</v>
      </c>
      <c r="D2699" t="s">
        <v>5</v>
      </c>
      <c r="E2699" t="s">
        <v>198</v>
      </c>
      <c r="F2699">
        <v>620</v>
      </c>
      <c r="G2699" t="str">
        <f>VLOOKUP(Tabel1[[#This Row],[Gruppe]],Statistikkoder!$A$1:$C$158,2,FALSE)</f>
        <v>    Bus &lt; 14 m incl. passagerer              </v>
      </c>
      <c r="H2699">
        <v>1</v>
      </c>
      <c r="I2699">
        <v>69</v>
      </c>
      <c r="J2699">
        <v>14</v>
      </c>
      <c r="K2699">
        <f>IF(AND(Tabel1[[#This Row],[Gruppe]]&gt;=610,Tabel1[[#This Row],[Gruppe]]&lt;=765),Tabel1[[#This Row],[Dækmeter]],0)</f>
        <v>14</v>
      </c>
      <c r="L2699">
        <v>0</v>
      </c>
      <c r="M2699" t="s">
        <v>3</v>
      </c>
      <c r="N2699" t="str">
        <f>VLOOKUP($F2699,Statistikkoder!$A$2:$C$158,3,FALSE)</f>
        <v>Bus</v>
      </c>
    </row>
    <row r="2700" spans="1:14" x14ac:dyDescent="0.2">
      <c r="A2700" t="s">
        <v>207</v>
      </c>
      <c r="B2700" s="1">
        <v>0.27083333333333331</v>
      </c>
      <c r="C2700" t="s">
        <v>6</v>
      </c>
      <c r="D2700" t="s">
        <v>5</v>
      </c>
      <c r="E2700" t="s">
        <v>198</v>
      </c>
      <c r="F2700">
        <v>945</v>
      </c>
      <c r="G2700" t="str">
        <f>VLOOKUP(Tabel1[[#This Row],[Gruppe]],Statistikkoder!$A$1:$C$158,2,FALSE)</f>
        <v xml:space="preserve">    Pendler Bil &lt; 1,95 m                            </v>
      </c>
      <c r="H2700">
        <v>7</v>
      </c>
      <c r="I2700">
        <v>16</v>
      </c>
      <c r="J2700">
        <v>42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207</v>
      </c>
      <c r="B2701" s="1">
        <v>0.27083333333333331</v>
      </c>
      <c r="C2701" t="s">
        <v>6</v>
      </c>
      <c r="D2701" t="s">
        <v>5</v>
      </c>
      <c r="E2701" t="s">
        <v>198</v>
      </c>
      <c r="F2701">
        <v>955</v>
      </c>
      <c r="G2701" t="str">
        <f>VLOOKUP(Tabel1[[#This Row],[Gruppe]],Statistikkoder!$A$1:$C$158,2,FALSE)</f>
        <v>    Pendler Bil m/anh. &lt; 1,95 m              </v>
      </c>
      <c r="H2701">
        <v>1</v>
      </c>
      <c r="I2701">
        <v>2</v>
      </c>
      <c r="J2701">
        <v>5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Personbil</v>
      </c>
    </row>
    <row r="2702" spans="1:14" x14ac:dyDescent="0.2">
      <c r="A2702" t="s">
        <v>207</v>
      </c>
      <c r="B2702" s="1">
        <v>0.27083333333333331</v>
      </c>
      <c r="C2702" t="s">
        <v>6</v>
      </c>
      <c r="D2702" t="s">
        <v>5</v>
      </c>
      <c r="E2702" t="s">
        <v>198</v>
      </c>
      <c r="F2702">
        <v>996</v>
      </c>
      <c r="G2702" t="str">
        <f>VLOOKUP(Tabel1[[#This Row],[Gruppe]],Statistikkoder!$A$1:$C$158,2,FALSE)</f>
        <v>    Passager i køretøj                            </v>
      </c>
      <c r="H2702">
        <v>410</v>
      </c>
      <c r="I2702">
        <v>410</v>
      </c>
      <c r="J2702">
        <v>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Passager</v>
      </c>
    </row>
    <row r="2703" spans="1:14" x14ac:dyDescent="0.2">
      <c r="A2703" t="s">
        <v>207</v>
      </c>
      <c r="B2703" s="1">
        <v>0.27083333333333331</v>
      </c>
      <c r="C2703" t="s">
        <v>6</v>
      </c>
      <c r="D2703" t="s">
        <v>5</v>
      </c>
      <c r="E2703" t="s">
        <v>198</v>
      </c>
      <c r="F2703">
        <v>997</v>
      </c>
      <c r="G2703" t="str">
        <f>VLOOKUP(Tabel1[[#This Row],[Gruppe]],Statistikkoder!$A$1:$C$158,2,FALSE)</f>
        <v>    Passager ekstra i bil                          </v>
      </c>
      <c r="H2703">
        <v>13</v>
      </c>
      <c r="I2703">
        <v>13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Passager</v>
      </c>
    </row>
    <row r="2704" spans="1:14" x14ac:dyDescent="0.2">
      <c r="A2704" t="s">
        <v>207</v>
      </c>
      <c r="B2704" s="1">
        <v>0.35416666666666669</v>
      </c>
      <c r="C2704" t="s">
        <v>7</v>
      </c>
      <c r="D2704" t="s">
        <v>8</v>
      </c>
      <c r="E2704" t="s">
        <v>198</v>
      </c>
      <c r="F2704">
        <v>10</v>
      </c>
      <c r="G2704" t="str">
        <f>VLOOKUP(Tabel1[[#This Row],[Gruppe]],Statistikkoder!$A$1:$C$158,2,FALSE)</f>
        <v>    Voksen gående                    </v>
      </c>
      <c r="H2704">
        <v>50</v>
      </c>
      <c r="I2704">
        <v>50</v>
      </c>
      <c r="J2704">
        <v>0</v>
      </c>
      <c r="K2704">
        <f>IF(AND(Tabel1[[#This Row],[Gruppe]]&gt;=610,Tabel1[[#This Row],[Gruppe]]&lt;=765),Tabel1[[#This Row],[Dækmeter]],0)</f>
        <v>0</v>
      </c>
      <c r="L2704" s="17">
        <v>0</v>
      </c>
      <c r="M2704" s="19" t="s">
        <v>3</v>
      </c>
      <c r="N2704" t="str">
        <f>VLOOKUP($F2704,Statistikkoder!$A$2:$C$158,3,FALSE)</f>
        <v>Passager</v>
      </c>
    </row>
    <row r="2705" spans="1:14" x14ac:dyDescent="0.2">
      <c r="A2705" t="s">
        <v>207</v>
      </c>
      <c r="B2705" s="1">
        <v>0.35416666666666669</v>
      </c>
      <c r="C2705" t="s">
        <v>7</v>
      </c>
      <c r="D2705" t="s">
        <v>8</v>
      </c>
      <c r="E2705" t="s">
        <v>198</v>
      </c>
      <c r="F2705">
        <v>14</v>
      </c>
      <c r="G2705" t="str">
        <f>VLOOKUP(Tabel1[[#This Row],[Gruppe]],Statistikkoder!$A$1:$C$158,2,FALSE)</f>
        <v xml:space="preserve">    DSB togrejsende                         </v>
      </c>
      <c r="H2705">
        <v>2</v>
      </c>
      <c r="I2705">
        <v>2</v>
      </c>
      <c r="J2705">
        <v>0</v>
      </c>
      <c r="K2705">
        <f>IF(AND(Tabel1[[#This Row],[Gruppe]]&gt;=610,Tabel1[[#This Row],[Gruppe]]&lt;=765),Tabel1[[#This Row],[Dækmeter]],0)</f>
        <v>0</v>
      </c>
      <c r="L2705" s="17">
        <v>0</v>
      </c>
      <c r="M2705" s="19" t="s">
        <v>3</v>
      </c>
      <c r="N2705" t="str">
        <f>VLOOKUP($F2705,Statistikkoder!$A$2:$C$158,3,FALSE)</f>
        <v>Passager</v>
      </c>
    </row>
    <row r="2706" spans="1:14" x14ac:dyDescent="0.2">
      <c r="A2706" t="s">
        <v>207</v>
      </c>
      <c r="B2706" s="1">
        <v>0.35416666666666669</v>
      </c>
      <c r="C2706" t="s">
        <v>7</v>
      </c>
      <c r="D2706" t="s">
        <v>8</v>
      </c>
      <c r="E2706" t="s">
        <v>198</v>
      </c>
      <c r="F2706">
        <v>20</v>
      </c>
      <c r="G2706" t="str">
        <f>VLOOKUP(Tabel1[[#This Row],[Gruppe]],Statistikkoder!$A$1:$C$158,2,FALSE)</f>
        <v>    Barn 12-15 år gående              </v>
      </c>
      <c r="H2706">
        <v>2</v>
      </c>
      <c r="I2706">
        <v>2</v>
      </c>
      <c r="J2706">
        <v>0</v>
      </c>
      <c r="K2706">
        <f>IF(AND(Tabel1[[#This Row],[Gruppe]]&gt;=610,Tabel1[[#This Row],[Gruppe]]&lt;=765),Tabel1[[#This Row],[Dækmeter]],0)</f>
        <v>0</v>
      </c>
      <c r="L2706" s="17">
        <v>0</v>
      </c>
      <c r="M2706" s="19" t="s">
        <v>3</v>
      </c>
      <c r="N2706" t="str">
        <f>VLOOKUP($F2706,Statistikkoder!$A$2:$C$158,3,FALSE)</f>
        <v>Passager</v>
      </c>
    </row>
    <row r="2707" spans="1:14" x14ac:dyDescent="0.2">
      <c r="A2707" t="s">
        <v>207</v>
      </c>
      <c r="B2707" s="1">
        <v>0.35416666666666669</v>
      </c>
      <c r="C2707" t="s">
        <v>7</v>
      </c>
      <c r="D2707" t="s">
        <v>8</v>
      </c>
      <c r="E2707" t="s">
        <v>198</v>
      </c>
      <c r="F2707">
        <v>30</v>
      </c>
      <c r="G2707" t="str">
        <f>VLOOKUP(Tabel1[[#This Row],[Gruppe]],Statistikkoder!$A$1:$C$158,2,FALSE)</f>
        <v>    Barn  0-11 år gående              </v>
      </c>
      <c r="H2707">
        <v>2</v>
      </c>
      <c r="I2707">
        <v>2</v>
      </c>
      <c r="J2707">
        <v>0</v>
      </c>
      <c r="K2707">
        <f>IF(AND(Tabel1[[#This Row],[Gruppe]]&gt;=610,Tabel1[[#This Row],[Gruppe]]&lt;=765),Tabel1[[#This Row],[Dækmeter]],0)</f>
        <v>0</v>
      </c>
      <c r="L2707" s="17">
        <v>0</v>
      </c>
      <c r="M2707" s="19" t="s">
        <v>3</v>
      </c>
      <c r="N2707" t="str">
        <f>VLOOKUP($F2707,Statistikkoder!$A$2:$C$158,3,FALSE)</f>
        <v>Passager</v>
      </c>
    </row>
    <row r="2708" spans="1:14" x14ac:dyDescent="0.2">
      <c r="A2708" t="s">
        <v>207</v>
      </c>
      <c r="B2708" s="1">
        <v>0.35416666666666669</v>
      </c>
      <c r="C2708" t="s">
        <v>7</v>
      </c>
      <c r="D2708" t="s">
        <v>8</v>
      </c>
      <c r="E2708" t="s">
        <v>198</v>
      </c>
      <c r="F2708">
        <v>40</v>
      </c>
      <c r="G2708" t="str">
        <f>VLOOKUP(Tabel1[[#This Row],[Gruppe]],Statistikkoder!$A$1:$C$158,2,FALSE)</f>
        <v>    Pensionist gående                </v>
      </c>
      <c r="H2708">
        <v>13</v>
      </c>
      <c r="I2708">
        <v>13</v>
      </c>
      <c r="J2708">
        <v>0</v>
      </c>
      <c r="K2708">
        <f>IF(AND(Tabel1[[#This Row],[Gruppe]]&gt;=610,Tabel1[[#This Row],[Gruppe]]&lt;=765),Tabel1[[#This Row],[Dækmeter]],0)</f>
        <v>0</v>
      </c>
      <c r="L2708" s="17">
        <v>0</v>
      </c>
      <c r="M2708" s="19" t="s">
        <v>3</v>
      </c>
      <c r="N2708" t="str">
        <f>VLOOKUP($F2708,Statistikkoder!$A$2:$C$158,3,FALSE)</f>
        <v>Passager</v>
      </c>
    </row>
    <row r="2709" spans="1:14" x14ac:dyDescent="0.2">
      <c r="A2709" t="s">
        <v>207</v>
      </c>
      <c r="B2709" s="1">
        <v>0.35416666666666669</v>
      </c>
      <c r="C2709" t="s">
        <v>7</v>
      </c>
      <c r="D2709" t="s">
        <v>8</v>
      </c>
      <c r="E2709" t="s">
        <v>198</v>
      </c>
      <c r="F2709">
        <v>110</v>
      </c>
      <c r="G2709" t="str">
        <f>VLOOKUP(Tabel1[[#This Row],[Gruppe]],Statistikkoder!$A$1:$C$158,2,FALSE)</f>
        <v>    Bil &lt; 1,95 m                            </v>
      </c>
      <c r="H2709">
        <v>47</v>
      </c>
      <c r="I2709">
        <v>123</v>
      </c>
      <c r="J2709">
        <v>282</v>
      </c>
      <c r="K2709">
        <f>IF(AND(Tabel1[[#This Row],[Gruppe]]&gt;=610,Tabel1[[#This Row],[Gruppe]]&lt;=765),Tabel1[[#This Row],[Dækmeter]],0)</f>
        <v>0</v>
      </c>
      <c r="L2709" s="17">
        <v>0</v>
      </c>
      <c r="M2709" s="19" t="s">
        <v>3</v>
      </c>
      <c r="N2709" t="str">
        <f>VLOOKUP($F2709,Statistikkoder!$A$2:$C$158,3,FALSE)</f>
        <v>Personbil</v>
      </c>
    </row>
    <row r="2710" spans="1:14" x14ac:dyDescent="0.2">
      <c r="A2710" t="s">
        <v>207</v>
      </c>
      <c r="B2710" s="1">
        <v>0.35416666666666669</v>
      </c>
      <c r="C2710" t="s">
        <v>7</v>
      </c>
      <c r="D2710" t="s">
        <v>8</v>
      </c>
      <c r="E2710" t="s">
        <v>198</v>
      </c>
      <c r="F2710">
        <v>115</v>
      </c>
      <c r="G2710" t="str">
        <f>VLOOKUP(Tabel1[[#This Row],[Gruppe]],Statistikkoder!$A$1:$C$158,2,FALSE)</f>
        <v>    Bil &lt; 1,95 m med anhænger                </v>
      </c>
      <c r="H2710">
        <v>2</v>
      </c>
      <c r="I2710">
        <v>7</v>
      </c>
      <c r="J2710">
        <v>10</v>
      </c>
      <c r="K2710">
        <f>IF(AND(Tabel1[[#This Row],[Gruppe]]&gt;=610,Tabel1[[#This Row],[Gruppe]]&lt;=765),Tabel1[[#This Row],[Dækmeter]],0)</f>
        <v>0</v>
      </c>
      <c r="L2710" s="17">
        <v>0</v>
      </c>
      <c r="M2710" s="19" t="s">
        <v>3</v>
      </c>
      <c r="N2710" t="str">
        <f>VLOOKUP($F2710,Statistikkoder!$A$2:$C$158,3,FALSE)</f>
        <v>Personbil</v>
      </c>
    </row>
    <row r="2711" spans="1:14" x14ac:dyDescent="0.2">
      <c r="A2711" t="s">
        <v>207</v>
      </c>
      <c r="B2711" s="1">
        <v>0.35416666666666669</v>
      </c>
      <c r="C2711" t="s">
        <v>7</v>
      </c>
      <c r="D2711" t="s">
        <v>8</v>
      </c>
      <c r="E2711" t="s">
        <v>198</v>
      </c>
      <c r="F2711">
        <v>120</v>
      </c>
      <c r="G2711" t="str">
        <f>VLOOKUP(Tabel1[[#This Row],[Gruppe]],Statistikkoder!$A$1:$C$158,2,FALSE)</f>
        <v>    Bil &gt; 1,95 m                            </v>
      </c>
      <c r="H2711">
        <v>2</v>
      </c>
      <c r="I2711">
        <v>4</v>
      </c>
      <c r="J2711">
        <v>12</v>
      </c>
      <c r="K2711">
        <f>IF(AND(Tabel1[[#This Row],[Gruppe]]&gt;=610,Tabel1[[#This Row],[Gruppe]]&lt;=765),Tabel1[[#This Row],[Dækmeter]],0)</f>
        <v>0</v>
      </c>
      <c r="L2711" s="17">
        <v>0</v>
      </c>
      <c r="M2711" s="19" t="s">
        <v>3</v>
      </c>
      <c r="N2711" t="str">
        <f>VLOOKUP($F2711,Statistikkoder!$A$2:$C$158,3,FALSE)</f>
        <v>Personbil</v>
      </c>
    </row>
    <row r="2712" spans="1:14" x14ac:dyDescent="0.2">
      <c r="A2712" t="s">
        <v>207</v>
      </c>
      <c r="B2712" s="1">
        <v>0.35416666666666669</v>
      </c>
      <c r="C2712" t="s">
        <v>7</v>
      </c>
      <c r="D2712" t="s">
        <v>8</v>
      </c>
      <c r="E2712" t="s">
        <v>198</v>
      </c>
      <c r="F2712">
        <v>130</v>
      </c>
      <c r="G2712" t="str">
        <f>VLOOKUP(Tabel1[[#This Row],[Gruppe]],Statistikkoder!$A$1:$C$158,2,FALSE)</f>
        <v>    Bil &lt; 1,95 m pensionist                  </v>
      </c>
      <c r="H2712">
        <v>11</v>
      </c>
      <c r="I2712">
        <v>21</v>
      </c>
      <c r="J2712">
        <v>66</v>
      </c>
      <c r="K2712">
        <f>IF(AND(Tabel1[[#This Row],[Gruppe]]&gt;=610,Tabel1[[#This Row],[Gruppe]]&lt;=765),Tabel1[[#This Row],[Dækmeter]],0)</f>
        <v>0</v>
      </c>
      <c r="L2712" s="17">
        <v>0</v>
      </c>
      <c r="M2712" s="19" t="s">
        <v>3</v>
      </c>
      <c r="N2712" t="str">
        <f>VLOOKUP($F2712,Statistikkoder!$A$2:$C$158,3,FALSE)</f>
        <v>Personbil</v>
      </c>
    </row>
    <row r="2713" spans="1:14" x14ac:dyDescent="0.2">
      <c r="A2713" t="s">
        <v>207</v>
      </c>
      <c r="B2713" s="1">
        <v>0.35416666666666669</v>
      </c>
      <c r="C2713" t="s">
        <v>7</v>
      </c>
      <c r="D2713" t="s">
        <v>8</v>
      </c>
      <c r="E2713" t="s">
        <v>198</v>
      </c>
      <c r="F2713">
        <v>140</v>
      </c>
      <c r="G2713" t="str">
        <f>VLOOKUP(Tabel1[[#This Row],[Gruppe]],Statistikkoder!$A$1:$C$158,2,FALSE)</f>
        <v>    Bil &gt; 1,95 m pensionist              </v>
      </c>
      <c r="H2713">
        <v>1</v>
      </c>
      <c r="I2713">
        <v>1</v>
      </c>
      <c r="J2713">
        <v>6</v>
      </c>
      <c r="K2713">
        <f>IF(AND(Tabel1[[#This Row],[Gruppe]]&gt;=610,Tabel1[[#This Row],[Gruppe]]&lt;=765),Tabel1[[#This Row],[Dækmeter]],0)</f>
        <v>0</v>
      </c>
      <c r="L2713" s="17">
        <v>0</v>
      </c>
      <c r="M2713" s="19" t="s">
        <v>3</v>
      </c>
      <c r="N2713" t="str">
        <f>VLOOKUP($F2713,Statistikkoder!$A$2:$C$158,3,FALSE)</f>
        <v>Personbil</v>
      </c>
    </row>
    <row r="2714" spans="1:14" x14ac:dyDescent="0.2">
      <c r="A2714" t="s">
        <v>207</v>
      </c>
      <c r="B2714" s="1">
        <v>0.35416666666666669</v>
      </c>
      <c r="C2714" t="s">
        <v>7</v>
      </c>
      <c r="D2714" t="s">
        <v>8</v>
      </c>
      <c r="E2714" t="s">
        <v>198</v>
      </c>
      <c r="F2714">
        <v>150</v>
      </c>
      <c r="G2714" t="str">
        <f>VLOOKUP(Tabel1[[#This Row],[Gruppe]],Statistikkoder!$A$1:$C$158,2,FALSE)</f>
        <v>    Bil &lt; 2,95 m handicap                </v>
      </c>
      <c r="H2714">
        <v>4</v>
      </c>
      <c r="I2714">
        <v>8</v>
      </c>
      <c r="J2714">
        <v>24</v>
      </c>
      <c r="K2714">
        <f>IF(AND(Tabel1[[#This Row],[Gruppe]]&gt;=610,Tabel1[[#This Row],[Gruppe]]&lt;=765),Tabel1[[#This Row],[Dækmeter]],0)</f>
        <v>0</v>
      </c>
      <c r="L2714" s="17">
        <v>0</v>
      </c>
      <c r="M2714" s="19" t="s">
        <v>3</v>
      </c>
      <c r="N2714" t="str">
        <f>VLOOKUP($F2714,Statistikkoder!$A$2:$C$158,3,FALSE)</f>
        <v>Personbil</v>
      </c>
    </row>
    <row r="2715" spans="1:14" x14ac:dyDescent="0.2">
      <c r="A2715" t="s">
        <v>207</v>
      </c>
      <c r="B2715" s="1">
        <v>0.35416666666666669</v>
      </c>
      <c r="C2715" t="s">
        <v>7</v>
      </c>
      <c r="D2715" t="s">
        <v>8</v>
      </c>
      <c r="E2715" t="s">
        <v>198</v>
      </c>
      <c r="F2715">
        <v>410</v>
      </c>
      <c r="G2715" t="str">
        <f>VLOOKUP(Tabel1[[#This Row],[Gruppe]],Statistikkoder!$A$1:$C$158,2,FALSE)</f>
        <v>    MC                                    </v>
      </c>
      <c r="H2715">
        <v>7</v>
      </c>
      <c r="I2715">
        <v>8</v>
      </c>
      <c r="J2715">
        <v>14</v>
      </c>
      <c r="K2715">
        <f>IF(AND(Tabel1[[#This Row],[Gruppe]]&gt;=610,Tabel1[[#This Row],[Gruppe]]&lt;=765),Tabel1[[#This Row],[Dækmeter]],0)</f>
        <v>0</v>
      </c>
      <c r="L2715" s="17">
        <v>0</v>
      </c>
      <c r="M2715" s="19" t="s">
        <v>3</v>
      </c>
      <c r="N2715" t="str">
        <f>VLOOKUP($F2715,Statistikkoder!$A$2:$C$158,3,FALSE)</f>
        <v>MC/Knallert</v>
      </c>
    </row>
    <row r="2716" spans="1:14" x14ac:dyDescent="0.2">
      <c r="A2716" t="s">
        <v>207</v>
      </c>
      <c r="B2716" s="1">
        <v>0.35416666666666669</v>
      </c>
      <c r="C2716" t="s">
        <v>7</v>
      </c>
      <c r="D2716" t="s">
        <v>8</v>
      </c>
      <c r="E2716" t="s">
        <v>198</v>
      </c>
      <c r="F2716">
        <v>510</v>
      </c>
      <c r="G2716" t="str">
        <f>VLOOKUP(Tabel1[[#This Row],[Gruppe]],Statistikkoder!$A$1:$C$158,2,FALSE)</f>
        <v>    Cykel Voksen                            </v>
      </c>
      <c r="H2716">
        <v>5</v>
      </c>
      <c r="I2716">
        <v>0</v>
      </c>
      <c r="J2716">
        <v>5</v>
      </c>
      <c r="K2716">
        <f>IF(AND(Tabel1[[#This Row],[Gruppe]]&gt;=610,Tabel1[[#This Row],[Gruppe]]&lt;=765),Tabel1[[#This Row],[Dækmeter]],0)</f>
        <v>0</v>
      </c>
      <c r="L2716" s="17">
        <v>0</v>
      </c>
      <c r="M2716" s="19" t="s">
        <v>3</v>
      </c>
      <c r="N2716" t="str">
        <f>VLOOKUP($F2716,Statistikkoder!$A$2:$C$158,3,FALSE)</f>
        <v>Cykel</v>
      </c>
    </row>
    <row r="2717" spans="1:14" x14ac:dyDescent="0.2">
      <c r="A2717" t="s">
        <v>207</v>
      </c>
      <c r="B2717" s="1">
        <v>0.35416666666666669</v>
      </c>
      <c r="C2717" t="s">
        <v>7</v>
      </c>
      <c r="D2717" t="s">
        <v>8</v>
      </c>
      <c r="E2717" t="s">
        <v>198</v>
      </c>
      <c r="F2717">
        <v>520</v>
      </c>
      <c r="G2717" t="str">
        <f>VLOOKUP(Tabel1[[#This Row],[Gruppe]],Statistikkoder!$A$1:$C$158,2,FALSE)</f>
        <v>    Cykel Barn 12-15 år                      </v>
      </c>
      <c r="H2717">
        <v>1</v>
      </c>
      <c r="I2717">
        <v>0</v>
      </c>
      <c r="J2717">
        <v>1</v>
      </c>
      <c r="K2717">
        <f>IF(AND(Tabel1[[#This Row],[Gruppe]]&gt;=610,Tabel1[[#This Row],[Gruppe]]&lt;=765),Tabel1[[#This Row],[Dækmeter]],0)</f>
        <v>0</v>
      </c>
      <c r="L2717" s="17">
        <v>0</v>
      </c>
      <c r="M2717" s="19" t="s">
        <v>3</v>
      </c>
      <c r="N2717" t="str">
        <f>VLOOKUP($F2717,Statistikkoder!$A$2:$C$158,3,FALSE)</f>
        <v>Cykel</v>
      </c>
    </row>
    <row r="2718" spans="1:14" x14ac:dyDescent="0.2">
      <c r="A2718" t="s">
        <v>207</v>
      </c>
      <c r="B2718" s="1">
        <v>0.35416666666666669</v>
      </c>
      <c r="C2718" t="s">
        <v>7</v>
      </c>
      <c r="D2718" t="s">
        <v>8</v>
      </c>
      <c r="E2718" t="s">
        <v>198</v>
      </c>
      <c r="F2718">
        <v>540</v>
      </c>
      <c r="G2718" t="str">
        <f>VLOOKUP(Tabel1[[#This Row],[Gruppe]],Statistikkoder!$A$1:$C$158,2,FALSE)</f>
        <v>    Cykel m/anhænger Voksen                  </v>
      </c>
      <c r="H2718">
        <v>1</v>
      </c>
      <c r="I2718">
        <v>0</v>
      </c>
      <c r="J2718">
        <v>1</v>
      </c>
      <c r="K2718">
        <f>IF(AND(Tabel1[[#This Row],[Gruppe]]&gt;=610,Tabel1[[#This Row],[Gruppe]]&lt;=765),Tabel1[[#This Row],[Dækmeter]],0)</f>
        <v>0</v>
      </c>
      <c r="L2718" s="17">
        <v>0</v>
      </c>
      <c r="M2718" s="19" t="s">
        <v>3</v>
      </c>
      <c r="N2718" t="str">
        <f>VLOOKUP($F2718,Statistikkoder!$A$2:$C$158,3,FALSE)</f>
        <v>Cykel</v>
      </c>
    </row>
    <row r="2719" spans="1:14" x14ac:dyDescent="0.2">
      <c r="A2719" t="s">
        <v>207</v>
      </c>
      <c r="B2719" s="1">
        <v>0.35416666666666669</v>
      </c>
      <c r="C2719" t="s">
        <v>7</v>
      </c>
      <c r="D2719" t="s">
        <v>8</v>
      </c>
      <c r="E2719" t="s">
        <v>198</v>
      </c>
      <c r="F2719">
        <v>620</v>
      </c>
      <c r="G2719" t="str">
        <f>VLOOKUP(Tabel1[[#This Row],[Gruppe]],Statistikkoder!$A$1:$C$158,2,FALSE)</f>
        <v>    Bus &lt; 14 m incl. passagerer              </v>
      </c>
      <c r="H2719">
        <v>2</v>
      </c>
      <c r="I2719">
        <v>90</v>
      </c>
      <c r="J2719">
        <v>28</v>
      </c>
      <c r="K2719">
        <f>IF(AND(Tabel1[[#This Row],[Gruppe]]&gt;=610,Tabel1[[#This Row],[Gruppe]]&lt;=765),Tabel1[[#This Row],[Dækmeter]],0)</f>
        <v>28</v>
      </c>
      <c r="L2719" s="17">
        <v>0</v>
      </c>
      <c r="M2719" s="19" t="s">
        <v>3</v>
      </c>
      <c r="N2719" t="str">
        <f>VLOOKUP($F2719,Statistikkoder!$A$2:$C$158,3,FALSE)</f>
        <v>Bus</v>
      </c>
    </row>
    <row r="2720" spans="1:14" x14ac:dyDescent="0.2">
      <c r="A2720" t="s">
        <v>207</v>
      </c>
      <c r="B2720" s="1">
        <v>0.35416666666666669</v>
      </c>
      <c r="C2720" t="s">
        <v>7</v>
      </c>
      <c r="D2720" t="s">
        <v>8</v>
      </c>
      <c r="E2720" t="s">
        <v>198</v>
      </c>
      <c r="F2720">
        <v>945</v>
      </c>
      <c r="G2720" t="str">
        <f>VLOOKUP(Tabel1[[#This Row],[Gruppe]],Statistikkoder!$A$1:$C$158,2,FALSE)</f>
        <v xml:space="preserve">    Pendler Bil &lt; 1,95 m                            </v>
      </c>
      <c r="H2720">
        <v>4</v>
      </c>
      <c r="I2720">
        <v>8</v>
      </c>
      <c r="J2720">
        <v>22</v>
      </c>
      <c r="K2720">
        <f>IF(AND(Tabel1[[#This Row],[Gruppe]]&gt;=610,Tabel1[[#This Row],[Gruppe]]&lt;=765),Tabel1[[#This Row],[Dækmeter]],0)</f>
        <v>0</v>
      </c>
      <c r="L2720" s="17">
        <v>0</v>
      </c>
      <c r="M2720" s="19" t="s">
        <v>3</v>
      </c>
      <c r="N2720" t="str">
        <f>VLOOKUP($F2720,Statistikkoder!$A$2:$C$158,3,FALSE)</f>
        <v>Personbil</v>
      </c>
    </row>
    <row r="2721" spans="1:14" x14ac:dyDescent="0.2">
      <c r="A2721" t="s">
        <v>207</v>
      </c>
      <c r="B2721" s="1">
        <v>0.35416666666666669</v>
      </c>
      <c r="C2721" t="s">
        <v>7</v>
      </c>
      <c r="D2721" t="s">
        <v>8</v>
      </c>
      <c r="E2721" t="s">
        <v>198</v>
      </c>
      <c r="F2721">
        <v>996</v>
      </c>
      <c r="G2721" t="str">
        <f>VLOOKUP(Tabel1[[#This Row],[Gruppe]],Statistikkoder!$A$1:$C$158,2,FALSE)</f>
        <v>    Passager i køretøj                            </v>
      </c>
      <c r="H2721">
        <v>270</v>
      </c>
      <c r="I2721">
        <v>270</v>
      </c>
      <c r="J2721">
        <v>0</v>
      </c>
      <c r="K2721">
        <f>IF(AND(Tabel1[[#This Row],[Gruppe]]&gt;=610,Tabel1[[#This Row],[Gruppe]]&lt;=765),Tabel1[[#This Row],[Dækmeter]],0)</f>
        <v>0</v>
      </c>
      <c r="L2721" s="17">
        <v>0</v>
      </c>
      <c r="M2721" s="19" t="s">
        <v>3</v>
      </c>
      <c r="N2721" t="str">
        <f>VLOOKUP($F2721,Statistikkoder!$A$2:$C$158,3,FALSE)</f>
        <v>Passager</v>
      </c>
    </row>
    <row r="2722" spans="1:14" x14ac:dyDescent="0.2">
      <c r="A2722" t="s">
        <v>207</v>
      </c>
      <c r="B2722" s="1">
        <v>0.35416666666666669</v>
      </c>
      <c r="C2722" t="s">
        <v>7</v>
      </c>
      <c r="D2722" t="s">
        <v>8</v>
      </c>
      <c r="E2722" t="s">
        <v>198</v>
      </c>
      <c r="F2722">
        <v>997</v>
      </c>
      <c r="G2722" t="str">
        <f>VLOOKUP(Tabel1[[#This Row],[Gruppe]],Statistikkoder!$A$1:$C$158,2,FALSE)</f>
        <v>    Passager ekstra i bil                          </v>
      </c>
      <c r="H2722">
        <v>11</v>
      </c>
      <c r="I2722">
        <v>11</v>
      </c>
      <c r="J2722">
        <v>0</v>
      </c>
      <c r="K2722">
        <f>IF(AND(Tabel1[[#This Row],[Gruppe]]&gt;=610,Tabel1[[#This Row],[Gruppe]]&lt;=765),Tabel1[[#This Row],[Dækmeter]],0)</f>
        <v>0</v>
      </c>
      <c r="L2722" s="17">
        <v>0</v>
      </c>
      <c r="M2722" s="19" t="s">
        <v>3</v>
      </c>
      <c r="N2722" t="str">
        <f>VLOOKUP($F2722,Statistikkoder!$A$2:$C$158,3,FALSE)</f>
        <v>Passager</v>
      </c>
    </row>
    <row r="2723" spans="1:14" x14ac:dyDescent="0.2">
      <c r="A2723" t="s">
        <v>207</v>
      </c>
      <c r="B2723" s="1">
        <v>0.35416666666666669</v>
      </c>
      <c r="C2723" t="s">
        <v>6</v>
      </c>
      <c r="D2723" t="s">
        <v>5</v>
      </c>
      <c r="E2723" t="s">
        <v>196</v>
      </c>
      <c r="F2723">
        <v>10</v>
      </c>
      <c r="G2723" t="str">
        <f>VLOOKUP(Tabel1[[#This Row],[Gruppe]],Statistikkoder!$A$1:$C$158,2,FALSE)</f>
        <v>    Voksen gående                    </v>
      </c>
      <c r="H2723">
        <v>21</v>
      </c>
      <c r="I2723">
        <v>21</v>
      </c>
      <c r="J2723">
        <v>0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Passager</v>
      </c>
    </row>
    <row r="2724" spans="1:14" x14ac:dyDescent="0.2">
      <c r="A2724" t="s">
        <v>207</v>
      </c>
      <c r="B2724" s="1">
        <v>0.35416666666666669</v>
      </c>
      <c r="C2724" t="s">
        <v>6</v>
      </c>
      <c r="D2724" t="s">
        <v>5</v>
      </c>
      <c r="E2724" t="s">
        <v>196</v>
      </c>
      <c r="F2724">
        <v>14</v>
      </c>
      <c r="G2724" t="str">
        <f>VLOOKUP(Tabel1[[#This Row],[Gruppe]],Statistikkoder!$A$1:$C$158,2,FALSE)</f>
        <v xml:space="preserve">    DSB togrejsende                         </v>
      </c>
      <c r="H2724">
        <v>10</v>
      </c>
      <c r="I2724">
        <v>10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Passager</v>
      </c>
    </row>
    <row r="2725" spans="1:14" x14ac:dyDescent="0.2">
      <c r="A2725" t="s">
        <v>207</v>
      </c>
      <c r="B2725" s="1">
        <v>0.35416666666666669</v>
      </c>
      <c r="C2725" t="s">
        <v>6</v>
      </c>
      <c r="D2725" t="s">
        <v>5</v>
      </c>
      <c r="E2725" t="s">
        <v>196</v>
      </c>
      <c r="F2725">
        <v>18</v>
      </c>
      <c r="G2725" t="str">
        <f>VLOOKUP(Tabel1[[#This Row],[Gruppe]],Statistikkoder!$A$1:$C$158,2,FALSE)</f>
        <v xml:space="preserve">    KE Busrejsende                          </v>
      </c>
      <c r="H2725">
        <v>97</v>
      </c>
      <c r="I2725">
        <v>97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 x14ac:dyDescent="0.2">
      <c r="A2726" t="s">
        <v>207</v>
      </c>
      <c r="B2726" s="1">
        <v>0.35416666666666669</v>
      </c>
      <c r="C2726" t="s">
        <v>6</v>
      </c>
      <c r="D2726" t="s">
        <v>5</v>
      </c>
      <c r="E2726" t="s">
        <v>196</v>
      </c>
      <c r="F2726">
        <v>20</v>
      </c>
      <c r="G2726" t="str">
        <f>VLOOKUP(Tabel1[[#This Row],[Gruppe]],Statistikkoder!$A$1:$C$158,2,FALSE)</f>
        <v>    Barn 12-15 år gående              </v>
      </c>
      <c r="H2726">
        <v>29</v>
      </c>
      <c r="I2726">
        <v>29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Passager</v>
      </c>
    </row>
    <row r="2727" spans="1:14" x14ac:dyDescent="0.2">
      <c r="A2727" t="s">
        <v>207</v>
      </c>
      <c r="B2727" s="1">
        <v>0.35416666666666669</v>
      </c>
      <c r="C2727" t="s">
        <v>6</v>
      </c>
      <c r="D2727" t="s">
        <v>5</v>
      </c>
      <c r="E2727" t="s">
        <v>196</v>
      </c>
      <c r="F2727">
        <v>30</v>
      </c>
      <c r="G2727" t="str">
        <f>VLOOKUP(Tabel1[[#This Row],[Gruppe]],Statistikkoder!$A$1:$C$158,2,FALSE)</f>
        <v>    Barn  0-11 år gående              </v>
      </c>
      <c r="H2727">
        <v>25</v>
      </c>
      <c r="I2727">
        <v>25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Passager</v>
      </c>
    </row>
    <row r="2728" spans="1:14" x14ac:dyDescent="0.2">
      <c r="A2728" t="s">
        <v>207</v>
      </c>
      <c r="B2728" s="1">
        <v>0.35416666666666669</v>
      </c>
      <c r="C2728" t="s">
        <v>6</v>
      </c>
      <c r="D2728" t="s">
        <v>5</v>
      </c>
      <c r="E2728" t="s">
        <v>196</v>
      </c>
      <c r="F2728">
        <v>40</v>
      </c>
      <c r="G2728" t="str">
        <f>VLOOKUP(Tabel1[[#This Row],[Gruppe]],Statistikkoder!$A$1:$C$158,2,FALSE)</f>
        <v>    Pensionist gående                </v>
      </c>
      <c r="H2728">
        <v>5</v>
      </c>
      <c r="I2728">
        <v>5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207</v>
      </c>
      <c r="B2729" s="1">
        <v>0.35416666666666669</v>
      </c>
      <c r="C2729" t="s">
        <v>6</v>
      </c>
      <c r="D2729" t="s">
        <v>5</v>
      </c>
      <c r="E2729" t="s">
        <v>196</v>
      </c>
      <c r="F2729">
        <v>110</v>
      </c>
      <c r="G2729" t="str">
        <f>VLOOKUP(Tabel1[[#This Row],[Gruppe]],Statistikkoder!$A$1:$C$158,2,FALSE)</f>
        <v>    Bil &lt; 1,95 m                            </v>
      </c>
      <c r="H2729">
        <v>90</v>
      </c>
      <c r="I2729">
        <v>290</v>
      </c>
      <c r="J2729">
        <v>539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Personbil</v>
      </c>
    </row>
    <row r="2730" spans="1:14" x14ac:dyDescent="0.2">
      <c r="A2730" t="s">
        <v>207</v>
      </c>
      <c r="B2730" s="1">
        <v>0.35416666666666669</v>
      </c>
      <c r="C2730" t="s">
        <v>6</v>
      </c>
      <c r="D2730" t="s">
        <v>5</v>
      </c>
      <c r="E2730" t="s">
        <v>196</v>
      </c>
      <c r="F2730">
        <v>114</v>
      </c>
      <c r="G2730" t="str">
        <f>VLOOKUP(Tabel1[[#This Row],[Gruppe]],Statistikkoder!$A$1:$C$158,2,FALSE)</f>
        <v>    Bil Fribillet                            </v>
      </c>
      <c r="H2730">
        <v>4</v>
      </c>
      <c r="I2730">
        <v>7</v>
      </c>
      <c r="J2730">
        <v>24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Personbil</v>
      </c>
    </row>
    <row r="2731" spans="1:14" x14ac:dyDescent="0.2">
      <c r="A2731" t="s">
        <v>207</v>
      </c>
      <c r="B2731" s="1">
        <v>0.35416666666666669</v>
      </c>
      <c r="C2731" t="s">
        <v>6</v>
      </c>
      <c r="D2731" t="s">
        <v>5</v>
      </c>
      <c r="E2731" t="s">
        <v>196</v>
      </c>
      <c r="F2731">
        <v>115</v>
      </c>
      <c r="G2731" t="str">
        <f>VLOOKUP(Tabel1[[#This Row],[Gruppe]],Statistikkoder!$A$1:$C$158,2,FALSE)</f>
        <v>    Bil &lt; 1,95 m med anhænger                </v>
      </c>
      <c r="H2731">
        <v>2</v>
      </c>
      <c r="I2731">
        <v>7</v>
      </c>
      <c r="J2731">
        <v>10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Personbil</v>
      </c>
    </row>
    <row r="2732" spans="1:14" x14ac:dyDescent="0.2">
      <c r="A2732" t="s">
        <v>207</v>
      </c>
      <c r="B2732" s="1">
        <v>0.35416666666666669</v>
      </c>
      <c r="C2732" t="s">
        <v>6</v>
      </c>
      <c r="D2732" t="s">
        <v>5</v>
      </c>
      <c r="E2732" t="s">
        <v>196</v>
      </c>
      <c r="F2732">
        <v>120</v>
      </c>
      <c r="G2732" t="str">
        <f>VLOOKUP(Tabel1[[#This Row],[Gruppe]],Statistikkoder!$A$1:$C$158,2,FALSE)</f>
        <v>    Bil &gt; 1,95 m                            </v>
      </c>
      <c r="H2732">
        <v>5</v>
      </c>
      <c r="I2732">
        <v>19</v>
      </c>
      <c r="J2732">
        <v>30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 x14ac:dyDescent="0.2">
      <c r="A2733" t="s">
        <v>207</v>
      </c>
      <c r="B2733" s="1">
        <v>0.35416666666666669</v>
      </c>
      <c r="C2733" t="s">
        <v>6</v>
      </c>
      <c r="D2733" t="s">
        <v>5</v>
      </c>
      <c r="E2733" t="s">
        <v>196</v>
      </c>
      <c r="F2733">
        <v>125</v>
      </c>
      <c r="G2733" t="str">
        <f>VLOOKUP(Tabel1[[#This Row],[Gruppe]],Statistikkoder!$A$1:$C$158,2,FALSE)</f>
        <v>    Bil &gt; 1,95 m med anhænger                </v>
      </c>
      <c r="H2733">
        <v>8</v>
      </c>
      <c r="I2733">
        <v>16</v>
      </c>
      <c r="J2733">
        <v>40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 x14ac:dyDescent="0.2">
      <c r="A2734" t="s">
        <v>207</v>
      </c>
      <c r="B2734" s="1">
        <v>0.35416666666666669</v>
      </c>
      <c r="C2734" t="s">
        <v>6</v>
      </c>
      <c r="D2734" t="s">
        <v>5</v>
      </c>
      <c r="E2734" t="s">
        <v>196</v>
      </c>
      <c r="F2734">
        <v>130</v>
      </c>
      <c r="G2734" t="str">
        <f>VLOOKUP(Tabel1[[#This Row],[Gruppe]],Statistikkoder!$A$1:$C$158,2,FALSE)</f>
        <v>    Bil &lt; 1,95 m pensionist                  </v>
      </c>
      <c r="H2734">
        <v>51</v>
      </c>
      <c r="I2734">
        <v>94</v>
      </c>
      <c r="J2734">
        <v>306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Personbil</v>
      </c>
    </row>
    <row r="2735" spans="1:14" x14ac:dyDescent="0.2">
      <c r="A2735" t="s">
        <v>207</v>
      </c>
      <c r="B2735" s="1">
        <v>0.35416666666666669</v>
      </c>
      <c r="C2735" t="s">
        <v>6</v>
      </c>
      <c r="D2735" t="s">
        <v>5</v>
      </c>
      <c r="E2735" t="s">
        <v>196</v>
      </c>
      <c r="F2735">
        <v>140</v>
      </c>
      <c r="G2735" t="str">
        <f>VLOOKUP(Tabel1[[#This Row],[Gruppe]],Statistikkoder!$A$1:$C$158,2,FALSE)</f>
        <v>    Bil &gt; 1,95 m pensionist              </v>
      </c>
      <c r="H2735">
        <v>1</v>
      </c>
      <c r="I2735">
        <v>2</v>
      </c>
      <c r="J2735">
        <v>6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Personbil</v>
      </c>
    </row>
    <row r="2736" spans="1:14" x14ac:dyDescent="0.2">
      <c r="A2736" t="s">
        <v>207</v>
      </c>
      <c r="B2736" s="1">
        <v>0.35416666666666669</v>
      </c>
      <c r="C2736" t="s">
        <v>6</v>
      </c>
      <c r="D2736" t="s">
        <v>5</v>
      </c>
      <c r="E2736" t="s">
        <v>196</v>
      </c>
      <c r="F2736">
        <v>150</v>
      </c>
      <c r="G2736" t="str">
        <f>VLOOKUP(Tabel1[[#This Row],[Gruppe]],Statistikkoder!$A$1:$C$158,2,FALSE)</f>
        <v>    Bil &lt; 2,95 m handicap                </v>
      </c>
      <c r="H2736">
        <v>4</v>
      </c>
      <c r="I2736">
        <v>8</v>
      </c>
      <c r="J2736">
        <v>24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Personbil</v>
      </c>
    </row>
    <row r="2737" spans="1:14" x14ac:dyDescent="0.2">
      <c r="A2737" t="s">
        <v>207</v>
      </c>
      <c r="B2737" s="1">
        <v>0.35416666666666669</v>
      </c>
      <c r="C2737" t="s">
        <v>6</v>
      </c>
      <c r="D2737" t="s">
        <v>5</v>
      </c>
      <c r="E2737" t="s">
        <v>196</v>
      </c>
      <c r="F2737">
        <v>410</v>
      </c>
      <c r="G2737" t="str">
        <f>VLOOKUP(Tabel1[[#This Row],[Gruppe]],Statistikkoder!$A$1:$C$158,2,FALSE)</f>
        <v>    MC                                    </v>
      </c>
      <c r="H2737">
        <v>2</v>
      </c>
      <c r="I2737">
        <v>3</v>
      </c>
      <c r="J2737">
        <v>4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MC/Knallert</v>
      </c>
    </row>
    <row r="2738" spans="1:14" x14ac:dyDescent="0.2">
      <c r="A2738" t="s">
        <v>207</v>
      </c>
      <c r="B2738" s="1">
        <v>0.35416666666666669</v>
      </c>
      <c r="C2738" t="s">
        <v>6</v>
      </c>
      <c r="D2738" t="s">
        <v>5</v>
      </c>
      <c r="E2738" t="s">
        <v>196</v>
      </c>
      <c r="F2738">
        <v>620</v>
      </c>
      <c r="G2738" t="str">
        <f>VLOOKUP(Tabel1[[#This Row],[Gruppe]],Statistikkoder!$A$1:$C$158,2,FALSE)</f>
        <v>    Bus &lt; 14 m incl. passagerer              </v>
      </c>
      <c r="H2738">
        <v>1</v>
      </c>
      <c r="I2738">
        <v>44</v>
      </c>
      <c r="J2738">
        <v>14</v>
      </c>
      <c r="K2738">
        <f>IF(AND(Tabel1[[#This Row],[Gruppe]]&gt;=610,Tabel1[[#This Row],[Gruppe]]&lt;=765),Tabel1[[#This Row],[Dækmeter]],0)</f>
        <v>14</v>
      </c>
      <c r="L2738">
        <v>0</v>
      </c>
      <c r="M2738" t="s">
        <v>3</v>
      </c>
      <c r="N2738" t="str">
        <f>VLOOKUP($F2738,Statistikkoder!$A$2:$C$158,3,FALSE)</f>
        <v>Bus</v>
      </c>
    </row>
    <row r="2739" spans="1:14" x14ac:dyDescent="0.2">
      <c r="A2739" t="s">
        <v>207</v>
      </c>
      <c r="B2739" s="1">
        <v>0.35416666666666669</v>
      </c>
      <c r="C2739" t="s">
        <v>6</v>
      </c>
      <c r="D2739" t="s">
        <v>5</v>
      </c>
      <c r="E2739" t="s">
        <v>196</v>
      </c>
      <c r="F2739">
        <v>710</v>
      </c>
      <c r="G2739" t="str">
        <f>VLOOKUP(Tabel1[[#This Row],[Gruppe]],Statistikkoder!$A$1:$C$158,2,FALSE)</f>
        <v>    Forvogn &lt; 10 meter incl. fører          </v>
      </c>
      <c r="H2739">
        <v>1</v>
      </c>
      <c r="I2739">
        <v>2</v>
      </c>
      <c r="J2739">
        <v>10</v>
      </c>
      <c r="K2739">
        <f>IF(AND(Tabel1[[#This Row],[Gruppe]]&gt;=610,Tabel1[[#This Row],[Gruppe]]&lt;=765),Tabel1[[#This Row],[Dækmeter]],0)</f>
        <v>10</v>
      </c>
      <c r="L2739">
        <v>0</v>
      </c>
      <c r="M2739" t="s">
        <v>3</v>
      </c>
      <c r="N2739" t="str">
        <f>VLOOKUP($F2739,Statistikkoder!$A$2:$C$158,3,FALSE)</f>
        <v>Forvogn</v>
      </c>
    </row>
    <row r="2740" spans="1:14" x14ac:dyDescent="0.2">
      <c r="A2740" t="s">
        <v>207</v>
      </c>
      <c r="B2740" s="1">
        <v>0.35416666666666669</v>
      </c>
      <c r="C2740" t="s">
        <v>6</v>
      </c>
      <c r="D2740" t="s">
        <v>5</v>
      </c>
      <c r="E2740" t="s">
        <v>196</v>
      </c>
      <c r="F2740">
        <v>720</v>
      </c>
      <c r="G2740" t="str">
        <f>VLOOKUP(Tabel1[[#This Row],[Gruppe]],Statistikkoder!$A$1:$C$158,2,FALSE)</f>
        <v>    Forvogn &gt; 10 meter incl. fører          </v>
      </c>
      <c r="H2740">
        <v>1</v>
      </c>
      <c r="I2740">
        <v>2</v>
      </c>
      <c r="J2740">
        <v>12</v>
      </c>
      <c r="K2740">
        <f>IF(AND(Tabel1[[#This Row],[Gruppe]]&gt;=610,Tabel1[[#This Row],[Gruppe]]&lt;=765),Tabel1[[#This Row],[Dækmeter]],0)</f>
        <v>12</v>
      </c>
      <c r="L2740">
        <v>0</v>
      </c>
      <c r="M2740" t="s">
        <v>3</v>
      </c>
      <c r="N2740" t="str">
        <f>VLOOKUP($F2740,Statistikkoder!$A$2:$C$158,3,FALSE)</f>
        <v>Forvogn</v>
      </c>
    </row>
    <row r="2741" spans="1:14" x14ac:dyDescent="0.2">
      <c r="A2741" t="s">
        <v>207</v>
      </c>
      <c r="B2741" s="1">
        <v>0.35416666666666669</v>
      </c>
      <c r="C2741" t="s">
        <v>6</v>
      </c>
      <c r="D2741" t="s">
        <v>5</v>
      </c>
      <c r="E2741" t="s">
        <v>196</v>
      </c>
      <c r="F2741">
        <v>930</v>
      </c>
      <c r="G2741" t="str">
        <f>VLOOKUP(Tabel1[[#This Row],[Gruppe]],Statistikkoder!$A$1:$C$158,2,FALSE)</f>
        <v>    Pendler Gående Voksen                    </v>
      </c>
      <c r="H2741">
        <v>1</v>
      </c>
      <c r="I2741">
        <v>1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Passager</v>
      </c>
    </row>
    <row r="2742" spans="1:14" x14ac:dyDescent="0.2">
      <c r="A2742" t="s">
        <v>207</v>
      </c>
      <c r="B2742" s="1">
        <v>0.35416666666666669</v>
      </c>
      <c r="C2742" t="s">
        <v>6</v>
      </c>
      <c r="D2742" t="s">
        <v>5</v>
      </c>
      <c r="E2742" t="s">
        <v>196</v>
      </c>
      <c r="F2742">
        <v>945</v>
      </c>
      <c r="G2742" t="str">
        <f>VLOOKUP(Tabel1[[#This Row],[Gruppe]],Statistikkoder!$A$1:$C$158,2,FALSE)</f>
        <v xml:space="preserve">    Pendler Bil &lt; 1,95 m                            </v>
      </c>
      <c r="H2742">
        <v>18</v>
      </c>
      <c r="I2742">
        <v>48</v>
      </c>
      <c r="J2742">
        <v>108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207</v>
      </c>
      <c r="B2743" s="1">
        <v>0.35416666666666669</v>
      </c>
      <c r="C2743" t="s">
        <v>6</v>
      </c>
      <c r="D2743" t="s">
        <v>5</v>
      </c>
      <c r="E2743" t="s">
        <v>196</v>
      </c>
      <c r="F2743">
        <v>950</v>
      </c>
      <c r="G2743" t="str">
        <f>VLOOKUP(Tabel1[[#This Row],[Gruppe]],Statistikkoder!$A$1:$C$158,2,FALSE)</f>
        <v>    Pendler Bil &gt; 1,95 m                            </v>
      </c>
      <c r="H2743">
        <v>1</v>
      </c>
      <c r="I2743">
        <v>3</v>
      </c>
      <c r="J2743">
        <v>5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Personbil</v>
      </c>
    </row>
    <row r="2744" spans="1:14" x14ac:dyDescent="0.2">
      <c r="A2744" t="s">
        <v>207</v>
      </c>
      <c r="B2744" s="1">
        <v>0.35416666666666669</v>
      </c>
      <c r="C2744" t="s">
        <v>6</v>
      </c>
      <c r="D2744" t="s">
        <v>5</v>
      </c>
      <c r="E2744" t="s">
        <v>196</v>
      </c>
      <c r="F2744">
        <v>996</v>
      </c>
      <c r="G2744" t="str">
        <f>VLOOKUP(Tabel1[[#This Row],[Gruppe]],Statistikkoder!$A$1:$C$158,2,FALSE)</f>
        <v>    Passager i køretøj                            </v>
      </c>
      <c r="H2744">
        <v>545</v>
      </c>
      <c r="I2744">
        <v>545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Passager</v>
      </c>
    </row>
    <row r="2745" spans="1:14" x14ac:dyDescent="0.2">
      <c r="A2745" t="s">
        <v>207</v>
      </c>
      <c r="B2745" s="1">
        <v>0.35416666666666669</v>
      </c>
      <c r="C2745" t="s">
        <v>6</v>
      </c>
      <c r="D2745" t="s">
        <v>5</v>
      </c>
      <c r="E2745" t="s">
        <v>196</v>
      </c>
      <c r="F2745">
        <v>997</v>
      </c>
      <c r="G2745" t="str">
        <f>VLOOKUP(Tabel1[[#This Row],[Gruppe]],Statistikkoder!$A$1:$C$158,2,FALSE)</f>
        <v>    Passager ekstra i bil                          </v>
      </c>
      <c r="H2745">
        <v>24</v>
      </c>
      <c r="I2745">
        <v>24</v>
      </c>
      <c r="J2745">
        <v>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Passager</v>
      </c>
    </row>
    <row r="2746" spans="1:14" x14ac:dyDescent="0.2">
      <c r="A2746" t="s">
        <v>207</v>
      </c>
      <c r="B2746" s="1">
        <v>0.4375</v>
      </c>
      <c r="C2746" t="s">
        <v>7</v>
      </c>
      <c r="D2746" t="s">
        <v>8</v>
      </c>
      <c r="E2746" t="s">
        <v>196</v>
      </c>
      <c r="F2746">
        <v>10</v>
      </c>
      <c r="G2746" t="str">
        <f>VLOOKUP(Tabel1[[#This Row],[Gruppe]],Statistikkoder!$A$1:$C$158,2,FALSE)</f>
        <v>    Voksen gående                    </v>
      </c>
      <c r="H2746">
        <v>53</v>
      </c>
      <c r="I2746">
        <v>53</v>
      </c>
      <c r="J2746">
        <v>0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Passager</v>
      </c>
    </row>
    <row r="2747" spans="1:14" x14ac:dyDescent="0.2">
      <c r="A2747" t="s">
        <v>207</v>
      </c>
      <c r="B2747" s="1">
        <v>0.4375</v>
      </c>
      <c r="C2747" t="s">
        <v>7</v>
      </c>
      <c r="D2747" t="s">
        <v>8</v>
      </c>
      <c r="E2747" t="s">
        <v>196</v>
      </c>
      <c r="F2747">
        <v>14</v>
      </c>
      <c r="G2747" t="str">
        <f>VLOOKUP(Tabel1[[#This Row],[Gruppe]],Statistikkoder!$A$1:$C$158,2,FALSE)</f>
        <v xml:space="preserve">    DSB togrejsende                         </v>
      </c>
      <c r="H2747">
        <v>12</v>
      </c>
      <c r="I2747">
        <v>12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Passager</v>
      </c>
    </row>
    <row r="2748" spans="1:14" x14ac:dyDescent="0.2">
      <c r="A2748" t="s">
        <v>207</v>
      </c>
      <c r="B2748" s="1">
        <v>0.4375</v>
      </c>
      <c r="C2748" t="s">
        <v>7</v>
      </c>
      <c r="D2748" t="s">
        <v>8</v>
      </c>
      <c r="E2748" t="s">
        <v>196</v>
      </c>
      <c r="F2748">
        <v>18</v>
      </c>
      <c r="G2748" t="str">
        <f>VLOOKUP(Tabel1[[#This Row],[Gruppe]],Statistikkoder!$A$1:$C$158,2,FALSE)</f>
        <v xml:space="preserve">    KE Busrejsende                          </v>
      </c>
      <c r="H2748">
        <v>61</v>
      </c>
      <c r="I2748">
        <v>61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Passager</v>
      </c>
    </row>
    <row r="2749" spans="1:14" x14ac:dyDescent="0.2">
      <c r="A2749" t="s">
        <v>207</v>
      </c>
      <c r="B2749" s="1">
        <v>0.4375</v>
      </c>
      <c r="C2749" t="s">
        <v>7</v>
      </c>
      <c r="D2749" t="s">
        <v>8</v>
      </c>
      <c r="E2749" t="s">
        <v>196</v>
      </c>
      <c r="F2749">
        <v>20</v>
      </c>
      <c r="G2749" t="str">
        <f>VLOOKUP(Tabel1[[#This Row],[Gruppe]],Statistikkoder!$A$1:$C$158,2,FALSE)</f>
        <v>    Barn 12-15 år gående              </v>
      </c>
      <c r="H2749">
        <v>4</v>
      </c>
      <c r="I2749">
        <v>4</v>
      </c>
      <c r="J2749">
        <v>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Passager</v>
      </c>
    </row>
    <row r="2750" spans="1:14" x14ac:dyDescent="0.2">
      <c r="A2750" t="s">
        <v>207</v>
      </c>
      <c r="B2750" s="1">
        <v>0.4375</v>
      </c>
      <c r="C2750" t="s">
        <v>7</v>
      </c>
      <c r="D2750" t="s">
        <v>8</v>
      </c>
      <c r="E2750" t="s">
        <v>196</v>
      </c>
      <c r="F2750">
        <v>30</v>
      </c>
      <c r="G2750" t="str">
        <f>VLOOKUP(Tabel1[[#This Row],[Gruppe]],Statistikkoder!$A$1:$C$158,2,FALSE)</f>
        <v>    Barn  0-11 år gående              </v>
      </c>
      <c r="H2750">
        <v>6</v>
      </c>
      <c r="I2750">
        <v>6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Passager</v>
      </c>
    </row>
    <row r="2751" spans="1:14" x14ac:dyDescent="0.2">
      <c r="A2751" t="s">
        <v>207</v>
      </c>
      <c r="B2751" s="1">
        <v>0.4375</v>
      </c>
      <c r="C2751" t="s">
        <v>7</v>
      </c>
      <c r="D2751" t="s">
        <v>8</v>
      </c>
      <c r="E2751" t="s">
        <v>196</v>
      </c>
      <c r="F2751">
        <v>40</v>
      </c>
      <c r="G2751" t="str">
        <f>VLOOKUP(Tabel1[[#This Row],[Gruppe]],Statistikkoder!$A$1:$C$158,2,FALSE)</f>
        <v>    Pensionist gående                </v>
      </c>
      <c r="H2751">
        <v>8</v>
      </c>
      <c r="I2751">
        <v>8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Passager</v>
      </c>
    </row>
    <row r="2752" spans="1:14" x14ac:dyDescent="0.2">
      <c r="A2752" t="s">
        <v>207</v>
      </c>
      <c r="B2752" s="1">
        <v>0.4375</v>
      </c>
      <c r="C2752" t="s">
        <v>7</v>
      </c>
      <c r="D2752" t="s">
        <v>8</v>
      </c>
      <c r="E2752" t="s">
        <v>196</v>
      </c>
      <c r="F2752">
        <v>110</v>
      </c>
      <c r="G2752" t="str">
        <f>VLOOKUP(Tabel1[[#This Row],[Gruppe]],Statistikkoder!$A$1:$C$158,2,FALSE)</f>
        <v>    Bil &lt; 1,95 m                            </v>
      </c>
      <c r="H2752">
        <v>90</v>
      </c>
      <c r="I2752">
        <v>249</v>
      </c>
      <c r="J2752">
        <v>540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Personbil</v>
      </c>
    </row>
    <row r="2753" spans="1:14" x14ac:dyDescent="0.2">
      <c r="A2753" t="s">
        <v>207</v>
      </c>
      <c r="B2753" s="1">
        <v>0.4375</v>
      </c>
      <c r="C2753" t="s">
        <v>7</v>
      </c>
      <c r="D2753" t="s">
        <v>8</v>
      </c>
      <c r="E2753" t="s">
        <v>196</v>
      </c>
      <c r="F2753">
        <v>115</v>
      </c>
      <c r="G2753" t="str">
        <f>VLOOKUP(Tabel1[[#This Row],[Gruppe]],Statistikkoder!$A$1:$C$158,2,FALSE)</f>
        <v>    Bil &lt; 1,95 m med anhænger                </v>
      </c>
      <c r="H2753">
        <v>3</v>
      </c>
      <c r="I2753">
        <v>10</v>
      </c>
      <c r="J2753">
        <v>15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Personbil</v>
      </c>
    </row>
    <row r="2754" spans="1:14" x14ac:dyDescent="0.2">
      <c r="A2754" t="s">
        <v>207</v>
      </c>
      <c r="B2754" s="1">
        <v>0.4375</v>
      </c>
      <c r="C2754" t="s">
        <v>7</v>
      </c>
      <c r="D2754" t="s">
        <v>8</v>
      </c>
      <c r="E2754" t="s">
        <v>196</v>
      </c>
      <c r="F2754">
        <v>120</v>
      </c>
      <c r="G2754" t="str">
        <f>VLOOKUP(Tabel1[[#This Row],[Gruppe]],Statistikkoder!$A$1:$C$158,2,FALSE)</f>
        <v>    Bil &gt; 1,95 m                            </v>
      </c>
      <c r="H2754">
        <v>10</v>
      </c>
      <c r="I2754">
        <v>28</v>
      </c>
      <c r="J2754">
        <v>60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Personbil</v>
      </c>
    </row>
    <row r="2755" spans="1:14" x14ac:dyDescent="0.2">
      <c r="A2755" t="s">
        <v>207</v>
      </c>
      <c r="B2755" s="1">
        <v>0.4375</v>
      </c>
      <c r="C2755" t="s">
        <v>7</v>
      </c>
      <c r="D2755" t="s">
        <v>8</v>
      </c>
      <c r="E2755" t="s">
        <v>196</v>
      </c>
      <c r="F2755">
        <v>125</v>
      </c>
      <c r="G2755" t="str">
        <f>VLOOKUP(Tabel1[[#This Row],[Gruppe]],Statistikkoder!$A$1:$C$158,2,FALSE)</f>
        <v>    Bil &gt; 1,95 m med anhænger                </v>
      </c>
      <c r="H2755">
        <v>5</v>
      </c>
      <c r="I2755">
        <v>10</v>
      </c>
      <c r="J2755">
        <v>25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Personbil</v>
      </c>
    </row>
    <row r="2756" spans="1:14" x14ac:dyDescent="0.2">
      <c r="A2756" t="s">
        <v>207</v>
      </c>
      <c r="B2756" s="1">
        <v>0.4375</v>
      </c>
      <c r="C2756" t="s">
        <v>7</v>
      </c>
      <c r="D2756" t="s">
        <v>8</v>
      </c>
      <c r="E2756" t="s">
        <v>196</v>
      </c>
      <c r="F2756">
        <v>130</v>
      </c>
      <c r="G2756" t="str">
        <f>VLOOKUP(Tabel1[[#This Row],[Gruppe]],Statistikkoder!$A$1:$C$158,2,FALSE)</f>
        <v>    Bil &lt; 1,95 m pensionist                  </v>
      </c>
      <c r="H2756">
        <v>48</v>
      </c>
      <c r="I2756">
        <v>91</v>
      </c>
      <c r="J2756">
        <v>288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Personbil</v>
      </c>
    </row>
    <row r="2757" spans="1:14" x14ac:dyDescent="0.2">
      <c r="A2757" t="s">
        <v>207</v>
      </c>
      <c r="B2757" s="1">
        <v>0.4375</v>
      </c>
      <c r="C2757" t="s">
        <v>7</v>
      </c>
      <c r="D2757" t="s">
        <v>8</v>
      </c>
      <c r="E2757" t="s">
        <v>196</v>
      </c>
      <c r="F2757">
        <v>140</v>
      </c>
      <c r="G2757" t="str">
        <f>VLOOKUP(Tabel1[[#This Row],[Gruppe]],Statistikkoder!$A$1:$C$158,2,FALSE)</f>
        <v>    Bil &gt; 1,95 m pensionist              </v>
      </c>
      <c r="H2757">
        <v>1</v>
      </c>
      <c r="I2757">
        <v>2</v>
      </c>
      <c r="J2757">
        <v>6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Personbil</v>
      </c>
    </row>
    <row r="2758" spans="1:14" x14ac:dyDescent="0.2">
      <c r="A2758" t="s">
        <v>207</v>
      </c>
      <c r="B2758" s="1">
        <v>0.4375</v>
      </c>
      <c r="C2758" t="s">
        <v>7</v>
      </c>
      <c r="D2758" t="s">
        <v>8</v>
      </c>
      <c r="E2758" t="s">
        <v>196</v>
      </c>
      <c r="F2758">
        <v>145</v>
      </c>
      <c r="G2758" t="str">
        <f>VLOOKUP(Tabel1[[#This Row],[Gruppe]],Statistikkoder!$A$1:$C$158,2,FALSE)</f>
        <v>    Bil &gt; 1,95 m med anhænger pensionist  </v>
      </c>
      <c r="H2758">
        <v>1</v>
      </c>
      <c r="I2758">
        <v>2</v>
      </c>
      <c r="J2758">
        <v>14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 x14ac:dyDescent="0.2">
      <c r="A2759" t="s">
        <v>207</v>
      </c>
      <c r="B2759" s="1">
        <v>0.4375</v>
      </c>
      <c r="C2759" t="s">
        <v>7</v>
      </c>
      <c r="D2759" t="s">
        <v>8</v>
      </c>
      <c r="E2759" t="s">
        <v>196</v>
      </c>
      <c r="F2759">
        <v>150</v>
      </c>
      <c r="G2759" t="str">
        <f>VLOOKUP(Tabel1[[#This Row],[Gruppe]],Statistikkoder!$A$1:$C$158,2,FALSE)</f>
        <v>    Bil &lt; 2,95 m handicap                </v>
      </c>
      <c r="H2759">
        <v>5</v>
      </c>
      <c r="I2759">
        <v>10</v>
      </c>
      <c r="J2759">
        <v>30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 x14ac:dyDescent="0.2">
      <c r="A2760" t="s">
        <v>207</v>
      </c>
      <c r="B2760" s="1">
        <v>0.4375</v>
      </c>
      <c r="C2760" t="s">
        <v>7</v>
      </c>
      <c r="D2760" t="s">
        <v>8</v>
      </c>
      <c r="E2760" t="s">
        <v>196</v>
      </c>
      <c r="F2760">
        <v>310</v>
      </c>
      <c r="G2760" t="str">
        <f>VLOOKUP(Tabel1[[#This Row],[Gruppe]],Statistikkoder!$A$1:$C$158,2,FALSE)</f>
        <v>    Autocamper &lt;  8 meter                </v>
      </c>
      <c r="H2760">
        <v>2</v>
      </c>
      <c r="I2760">
        <v>4</v>
      </c>
      <c r="J2760">
        <v>16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Autocamper</v>
      </c>
    </row>
    <row r="2761" spans="1:14" x14ac:dyDescent="0.2">
      <c r="A2761" t="s">
        <v>207</v>
      </c>
      <c r="B2761" s="1">
        <v>0.4375</v>
      </c>
      <c r="C2761" t="s">
        <v>7</v>
      </c>
      <c r="D2761" t="s">
        <v>8</v>
      </c>
      <c r="E2761" t="s">
        <v>196</v>
      </c>
      <c r="F2761">
        <v>330</v>
      </c>
      <c r="G2761" t="str">
        <f>VLOOKUP(Tabel1[[#This Row],[Gruppe]],Statistikkoder!$A$1:$C$158,2,FALSE)</f>
        <v>    Autocamper &lt;  8 meter pensionist      </v>
      </c>
      <c r="H2761">
        <v>2</v>
      </c>
      <c r="I2761">
        <v>4</v>
      </c>
      <c r="J2761">
        <v>16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Autocamper</v>
      </c>
    </row>
    <row r="2762" spans="1:14" x14ac:dyDescent="0.2">
      <c r="A2762" t="s">
        <v>207</v>
      </c>
      <c r="B2762" s="1">
        <v>0.4375</v>
      </c>
      <c r="C2762" t="s">
        <v>7</v>
      </c>
      <c r="D2762" t="s">
        <v>8</v>
      </c>
      <c r="E2762" t="s">
        <v>196</v>
      </c>
      <c r="F2762">
        <v>340</v>
      </c>
      <c r="G2762" t="str">
        <f>VLOOKUP(Tabel1[[#This Row],[Gruppe]],Statistikkoder!$A$1:$C$158,2,FALSE)</f>
        <v>    Autocamper &lt; 12 meter pensionist      </v>
      </c>
      <c r="H2762">
        <v>1</v>
      </c>
      <c r="I2762">
        <v>2</v>
      </c>
      <c r="J2762">
        <v>10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Autocamper</v>
      </c>
    </row>
    <row r="2763" spans="1:14" x14ac:dyDescent="0.2">
      <c r="A2763" t="s">
        <v>207</v>
      </c>
      <c r="B2763" s="1">
        <v>0.4375</v>
      </c>
      <c r="C2763" t="s">
        <v>7</v>
      </c>
      <c r="D2763" t="s">
        <v>8</v>
      </c>
      <c r="E2763" t="s">
        <v>196</v>
      </c>
      <c r="F2763">
        <v>410</v>
      </c>
      <c r="G2763" t="str">
        <f>VLOOKUP(Tabel1[[#This Row],[Gruppe]],Statistikkoder!$A$1:$C$158,2,FALSE)</f>
        <v>    MC                                    </v>
      </c>
      <c r="H2763">
        <v>3</v>
      </c>
      <c r="I2763">
        <v>4</v>
      </c>
      <c r="J2763">
        <v>6</v>
      </c>
      <c r="K2763">
        <f>IF(AND(Tabel1[[#This Row],[Gruppe]]&gt;=610,Tabel1[[#This Row],[Gruppe]]&lt;=765),Tabel1[[#This Row],[Dækmeter]],0)</f>
        <v>0</v>
      </c>
      <c r="L2763" s="17">
        <v>0</v>
      </c>
      <c r="M2763" s="19" t="s">
        <v>3</v>
      </c>
      <c r="N2763" t="str">
        <f>VLOOKUP($F2763,Statistikkoder!$A$2:$C$158,3,FALSE)</f>
        <v>MC/Knallert</v>
      </c>
    </row>
    <row r="2764" spans="1:14" x14ac:dyDescent="0.2">
      <c r="A2764" t="s">
        <v>207</v>
      </c>
      <c r="B2764" s="1">
        <v>0.4375</v>
      </c>
      <c r="C2764" t="s">
        <v>7</v>
      </c>
      <c r="D2764" t="s">
        <v>8</v>
      </c>
      <c r="E2764" t="s">
        <v>196</v>
      </c>
      <c r="F2764">
        <v>620</v>
      </c>
      <c r="G2764" t="str">
        <f>VLOOKUP(Tabel1[[#This Row],[Gruppe]],Statistikkoder!$A$1:$C$158,2,FALSE)</f>
        <v>    Bus &lt; 14 m incl. passagerer              </v>
      </c>
      <c r="H2764">
        <v>1</v>
      </c>
      <c r="I2764">
        <v>26</v>
      </c>
      <c r="J2764">
        <v>14</v>
      </c>
      <c r="K2764">
        <f>IF(AND(Tabel1[[#This Row],[Gruppe]]&gt;=610,Tabel1[[#This Row],[Gruppe]]&lt;=765),Tabel1[[#This Row],[Dækmeter]],0)</f>
        <v>14</v>
      </c>
      <c r="L2764" s="17">
        <v>0</v>
      </c>
      <c r="M2764" s="19" t="s">
        <v>3</v>
      </c>
      <c r="N2764" t="str">
        <f>VLOOKUP($F2764,Statistikkoder!$A$2:$C$158,3,FALSE)</f>
        <v>Bus</v>
      </c>
    </row>
    <row r="2765" spans="1:14" x14ac:dyDescent="0.2">
      <c r="A2765" t="s">
        <v>207</v>
      </c>
      <c r="B2765" s="1">
        <v>0.4375</v>
      </c>
      <c r="C2765" t="s">
        <v>7</v>
      </c>
      <c r="D2765" t="s">
        <v>8</v>
      </c>
      <c r="E2765" t="s">
        <v>196</v>
      </c>
      <c r="F2765">
        <v>945</v>
      </c>
      <c r="G2765" t="str">
        <f>VLOOKUP(Tabel1[[#This Row],[Gruppe]],Statistikkoder!$A$1:$C$158,2,FALSE)</f>
        <v xml:space="preserve">    Pendler Bil &lt; 1,95 m                            </v>
      </c>
      <c r="H2765">
        <v>14</v>
      </c>
      <c r="I2765">
        <v>31</v>
      </c>
      <c r="J2765">
        <v>83</v>
      </c>
      <c r="K2765">
        <f>IF(AND(Tabel1[[#This Row],[Gruppe]]&gt;=610,Tabel1[[#This Row],[Gruppe]]&lt;=765),Tabel1[[#This Row],[Dækmeter]],0)</f>
        <v>0</v>
      </c>
      <c r="L2765" s="17">
        <v>0</v>
      </c>
      <c r="M2765" s="19" t="s">
        <v>3</v>
      </c>
      <c r="N2765" t="str">
        <f>VLOOKUP($F2765,Statistikkoder!$A$2:$C$158,3,FALSE)</f>
        <v>Personbil</v>
      </c>
    </row>
    <row r="2766" spans="1:14" x14ac:dyDescent="0.2">
      <c r="A2766" t="s">
        <v>207</v>
      </c>
      <c r="B2766" s="1">
        <v>0.4375</v>
      </c>
      <c r="C2766" t="s">
        <v>7</v>
      </c>
      <c r="D2766" t="s">
        <v>8</v>
      </c>
      <c r="E2766" t="s">
        <v>196</v>
      </c>
      <c r="F2766">
        <v>996</v>
      </c>
      <c r="G2766" t="str">
        <f>VLOOKUP(Tabel1[[#This Row],[Gruppe]],Statistikkoder!$A$1:$C$158,2,FALSE)</f>
        <v>    Passager i køretøj                            </v>
      </c>
      <c r="H2766">
        <v>473</v>
      </c>
      <c r="I2766">
        <v>473</v>
      </c>
      <c r="J2766">
        <v>0</v>
      </c>
      <c r="K2766">
        <f>IF(AND(Tabel1[[#This Row],[Gruppe]]&gt;=610,Tabel1[[#This Row],[Gruppe]]&lt;=765),Tabel1[[#This Row],[Dækmeter]],0)</f>
        <v>0</v>
      </c>
      <c r="L2766" s="17">
        <v>0</v>
      </c>
      <c r="M2766" s="19" t="s">
        <v>3</v>
      </c>
      <c r="N2766" t="str">
        <f>VLOOKUP($F2766,Statistikkoder!$A$2:$C$158,3,FALSE)</f>
        <v>Passager</v>
      </c>
    </row>
    <row r="2767" spans="1:14" x14ac:dyDescent="0.2">
      <c r="A2767" t="s">
        <v>207</v>
      </c>
      <c r="B2767" s="1">
        <v>0.4375</v>
      </c>
      <c r="C2767" t="s">
        <v>7</v>
      </c>
      <c r="D2767" t="s">
        <v>8</v>
      </c>
      <c r="E2767" t="s">
        <v>196</v>
      </c>
      <c r="F2767">
        <v>997</v>
      </c>
      <c r="G2767" t="str">
        <f>VLOOKUP(Tabel1[[#This Row],[Gruppe]],Statistikkoder!$A$1:$C$158,2,FALSE)</f>
        <v>    Passager ekstra i bil                          </v>
      </c>
      <c r="H2767">
        <v>15</v>
      </c>
      <c r="I2767">
        <v>15</v>
      </c>
      <c r="J2767">
        <v>0</v>
      </c>
      <c r="K2767">
        <f>IF(AND(Tabel1[[#This Row],[Gruppe]]&gt;=610,Tabel1[[#This Row],[Gruppe]]&lt;=765),Tabel1[[#This Row],[Dækmeter]],0)</f>
        <v>0</v>
      </c>
      <c r="L2767" s="17">
        <v>0</v>
      </c>
      <c r="M2767" s="19" t="s">
        <v>3</v>
      </c>
      <c r="N2767" t="str">
        <f>VLOOKUP($F2767,Statistikkoder!$A$2:$C$158,3,FALSE)</f>
        <v>Passager</v>
      </c>
    </row>
    <row r="2768" spans="1:14" x14ac:dyDescent="0.2">
      <c r="A2768" t="s">
        <v>207</v>
      </c>
      <c r="B2768" s="1">
        <v>0.4375</v>
      </c>
      <c r="C2768" t="s">
        <v>6</v>
      </c>
      <c r="D2768" t="s">
        <v>5</v>
      </c>
      <c r="E2768" t="s">
        <v>198</v>
      </c>
      <c r="F2768">
        <v>10</v>
      </c>
      <c r="G2768" t="str">
        <f>VLOOKUP(Tabel1[[#This Row],[Gruppe]],Statistikkoder!$A$1:$C$158,2,FALSE)</f>
        <v>    Voksen gående                    </v>
      </c>
      <c r="H2768">
        <v>32</v>
      </c>
      <c r="I2768">
        <v>32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Passager</v>
      </c>
    </row>
    <row r="2769" spans="1:14" x14ac:dyDescent="0.2">
      <c r="A2769" t="s">
        <v>207</v>
      </c>
      <c r="B2769" s="1">
        <v>0.4375</v>
      </c>
      <c r="C2769" t="s">
        <v>6</v>
      </c>
      <c r="D2769" t="s">
        <v>5</v>
      </c>
      <c r="E2769" t="s">
        <v>198</v>
      </c>
      <c r="F2769">
        <v>14</v>
      </c>
      <c r="G2769" t="str">
        <f>VLOOKUP(Tabel1[[#This Row],[Gruppe]],Statistikkoder!$A$1:$C$158,2,FALSE)</f>
        <v xml:space="preserve">    DSB togrejsende                         </v>
      </c>
      <c r="H2769">
        <v>8</v>
      </c>
      <c r="I2769">
        <v>8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Passager</v>
      </c>
    </row>
    <row r="2770" spans="1:14" x14ac:dyDescent="0.2">
      <c r="A2770" t="s">
        <v>207</v>
      </c>
      <c r="B2770" s="1">
        <v>0.4375</v>
      </c>
      <c r="C2770" t="s">
        <v>6</v>
      </c>
      <c r="D2770" t="s">
        <v>5</v>
      </c>
      <c r="E2770" t="s">
        <v>198</v>
      </c>
      <c r="F2770">
        <v>18</v>
      </c>
      <c r="G2770" t="str">
        <f>VLOOKUP(Tabel1[[#This Row],[Gruppe]],Statistikkoder!$A$1:$C$158,2,FALSE)</f>
        <v xml:space="preserve">    KE Busrejsende                          </v>
      </c>
      <c r="H2770">
        <v>72</v>
      </c>
      <c r="I2770">
        <v>72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Passager</v>
      </c>
    </row>
    <row r="2771" spans="1:14" x14ac:dyDescent="0.2">
      <c r="A2771" t="s">
        <v>207</v>
      </c>
      <c r="B2771" s="1">
        <v>0.4375</v>
      </c>
      <c r="C2771" t="s">
        <v>6</v>
      </c>
      <c r="D2771" t="s">
        <v>5</v>
      </c>
      <c r="E2771" t="s">
        <v>198</v>
      </c>
      <c r="F2771">
        <v>20</v>
      </c>
      <c r="G2771" t="str">
        <f>VLOOKUP(Tabel1[[#This Row],[Gruppe]],Statistikkoder!$A$1:$C$158,2,FALSE)</f>
        <v>    Barn 12-15 år gående              </v>
      </c>
      <c r="H2771">
        <v>6</v>
      </c>
      <c r="I2771">
        <v>6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Passager</v>
      </c>
    </row>
    <row r="2772" spans="1:14" x14ac:dyDescent="0.2">
      <c r="A2772" t="s">
        <v>207</v>
      </c>
      <c r="B2772" s="1">
        <v>0.4375</v>
      </c>
      <c r="C2772" t="s">
        <v>6</v>
      </c>
      <c r="D2772" t="s">
        <v>5</v>
      </c>
      <c r="E2772" t="s">
        <v>198</v>
      </c>
      <c r="F2772">
        <v>30</v>
      </c>
      <c r="G2772" t="str">
        <f>VLOOKUP(Tabel1[[#This Row],[Gruppe]],Statistikkoder!$A$1:$C$158,2,FALSE)</f>
        <v>    Barn  0-11 år gående              </v>
      </c>
      <c r="H2772">
        <v>4</v>
      </c>
      <c r="I2772">
        <v>4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207</v>
      </c>
      <c r="B2773" s="1">
        <v>0.4375</v>
      </c>
      <c r="C2773" t="s">
        <v>6</v>
      </c>
      <c r="D2773" t="s">
        <v>5</v>
      </c>
      <c r="E2773" t="s">
        <v>198</v>
      </c>
      <c r="F2773">
        <v>40</v>
      </c>
      <c r="G2773" t="str">
        <f>VLOOKUP(Tabel1[[#This Row],[Gruppe]],Statistikkoder!$A$1:$C$158,2,FALSE)</f>
        <v>    Pensionist gående                </v>
      </c>
      <c r="H2773">
        <v>1</v>
      </c>
      <c r="I2773">
        <v>1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207</v>
      </c>
      <c r="B2774" s="1">
        <v>0.4375</v>
      </c>
      <c r="C2774" t="s">
        <v>6</v>
      </c>
      <c r="D2774" t="s">
        <v>5</v>
      </c>
      <c r="E2774" t="s">
        <v>198</v>
      </c>
      <c r="F2774">
        <v>110</v>
      </c>
      <c r="G2774" t="str">
        <f>VLOOKUP(Tabel1[[#This Row],[Gruppe]],Statistikkoder!$A$1:$C$158,2,FALSE)</f>
        <v>    Bil &lt; 1,95 m                            </v>
      </c>
      <c r="H2774">
        <v>212</v>
      </c>
      <c r="I2774">
        <v>693</v>
      </c>
      <c r="J2774">
        <v>1272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Personbil</v>
      </c>
    </row>
    <row r="2775" spans="1:14" x14ac:dyDescent="0.2">
      <c r="A2775" t="s">
        <v>207</v>
      </c>
      <c r="B2775" s="1">
        <v>0.4375</v>
      </c>
      <c r="C2775" t="s">
        <v>6</v>
      </c>
      <c r="D2775" t="s">
        <v>5</v>
      </c>
      <c r="E2775" t="s">
        <v>198</v>
      </c>
      <c r="F2775">
        <v>115</v>
      </c>
      <c r="G2775" t="str">
        <f>VLOOKUP(Tabel1[[#This Row],[Gruppe]],Statistikkoder!$A$1:$C$158,2,FALSE)</f>
        <v>    Bil &lt; 1,95 m med anhænger                </v>
      </c>
      <c r="H2775">
        <v>1</v>
      </c>
      <c r="I2775">
        <v>1</v>
      </c>
      <c r="J2775">
        <v>10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Personbil</v>
      </c>
    </row>
    <row r="2776" spans="1:14" x14ac:dyDescent="0.2">
      <c r="A2776" t="s">
        <v>207</v>
      </c>
      <c r="B2776" s="1">
        <v>0.4375</v>
      </c>
      <c r="C2776" t="s">
        <v>6</v>
      </c>
      <c r="D2776" t="s">
        <v>5</v>
      </c>
      <c r="E2776" t="s">
        <v>198</v>
      </c>
      <c r="F2776">
        <v>120</v>
      </c>
      <c r="G2776" t="str">
        <f>VLOOKUP(Tabel1[[#This Row],[Gruppe]],Statistikkoder!$A$1:$C$158,2,FALSE)</f>
        <v>    Bil &gt; 1,95 m                            </v>
      </c>
      <c r="H2776">
        <v>15</v>
      </c>
      <c r="I2776">
        <v>52</v>
      </c>
      <c r="J2776">
        <v>90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Personbil</v>
      </c>
    </row>
    <row r="2777" spans="1:14" x14ac:dyDescent="0.2">
      <c r="A2777" t="s">
        <v>207</v>
      </c>
      <c r="B2777" s="1">
        <v>0.4375</v>
      </c>
      <c r="C2777" t="s">
        <v>6</v>
      </c>
      <c r="D2777" t="s">
        <v>5</v>
      </c>
      <c r="E2777" t="s">
        <v>198</v>
      </c>
      <c r="F2777">
        <v>125</v>
      </c>
      <c r="G2777" t="str">
        <f>VLOOKUP(Tabel1[[#This Row],[Gruppe]],Statistikkoder!$A$1:$C$158,2,FALSE)</f>
        <v>    Bil &gt; 1,95 m med anhænger                </v>
      </c>
      <c r="H2777">
        <v>2</v>
      </c>
      <c r="I2777">
        <v>5</v>
      </c>
      <c r="J2777">
        <v>10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Personbil</v>
      </c>
    </row>
    <row r="2778" spans="1:14" x14ac:dyDescent="0.2">
      <c r="A2778" t="s">
        <v>207</v>
      </c>
      <c r="B2778" s="1">
        <v>0.4375</v>
      </c>
      <c r="C2778" t="s">
        <v>6</v>
      </c>
      <c r="D2778" t="s">
        <v>5</v>
      </c>
      <c r="E2778" t="s">
        <v>198</v>
      </c>
      <c r="F2778">
        <v>130</v>
      </c>
      <c r="G2778" t="str">
        <f>VLOOKUP(Tabel1[[#This Row],[Gruppe]],Statistikkoder!$A$1:$C$158,2,FALSE)</f>
        <v>    Bil &lt; 1,95 m pensionist                  </v>
      </c>
      <c r="H2778">
        <v>34</v>
      </c>
      <c r="I2778">
        <v>67</v>
      </c>
      <c r="J2778">
        <v>204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207</v>
      </c>
      <c r="B2779" s="1">
        <v>0.4375</v>
      </c>
      <c r="C2779" t="s">
        <v>6</v>
      </c>
      <c r="D2779" t="s">
        <v>5</v>
      </c>
      <c r="E2779" t="s">
        <v>198</v>
      </c>
      <c r="F2779">
        <v>140</v>
      </c>
      <c r="G2779" t="str">
        <f>VLOOKUP(Tabel1[[#This Row],[Gruppe]],Statistikkoder!$A$1:$C$158,2,FALSE)</f>
        <v>    Bil &gt; 1,95 m pensionist              </v>
      </c>
      <c r="H2779">
        <v>2</v>
      </c>
      <c r="I2779">
        <v>4</v>
      </c>
      <c r="J2779">
        <v>12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207</v>
      </c>
      <c r="B2780" s="1">
        <v>0.4375</v>
      </c>
      <c r="C2780" t="s">
        <v>6</v>
      </c>
      <c r="D2780" t="s">
        <v>5</v>
      </c>
      <c r="E2780" t="s">
        <v>198</v>
      </c>
      <c r="F2780">
        <v>150</v>
      </c>
      <c r="G2780" t="str">
        <f>VLOOKUP(Tabel1[[#This Row],[Gruppe]],Statistikkoder!$A$1:$C$158,2,FALSE)</f>
        <v>    Bil &lt; 2,95 m handicap                </v>
      </c>
      <c r="H2780">
        <v>1</v>
      </c>
      <c r="I2780">
        <v>2</v>
      </c>
      <c r="J2780">
        <v>6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207</v>
      </c>
      <c r="B2781" s="1">
        <v>0.4375</v>
      </c>
      <c r="C2781" t="s">
        <v>6</v>
      </c>
      <c r="D2781" t="s">
        <v>5</v>
      </c>
      <c r="E2781" t="s">
        <v>198</v>
      </c>
      <c r="F2781">
        <v>310</v>
      </c>
      <c r="G2781" t="str">
        <f>VLOOKUP(Tabel1[[#This Row],[Gruppe]],Statistikkoder!$A$1:$C$158,2,FALSE)</f>
        <v>    Autocamper &lt;  8 meter                </v>
      </c>
      <c r="H2781">
        <v>1</v>
      </c>
      <c r="I2781">
        <v>2</v>
      </c>
      <c r="J2781">
        <v>8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Autocamper</v>
      </c>
    </row>
    <row r="2782" spans="1:14" x14ac:dyDescent="0.2">
      <c r="A2782" t="s">
        <v>207</v>
      </c>
      <c r="B2782" s="1">
        <v>0.4375</v>
      </c>
      <c r="C2782" t="s">
        <v>6</v>
      </c>
      <c r="D2782" t="s">
        <v>5</v>
      </c>
      <c r="E2782" t="s">
        <v>198</v>
      </c>
      <c r="F2782">
        <v>510</v>
      </c>
      <c r="G2782" t="str">
        <f>VLOOKUP(Tabel1[[#This Row],[Gruppe]],Statistikkoder!$A$1:$C$158,2,FALSE)</f>
        <v>    Cykel Voksen                            </v>
      </c>
      <c r="H2782">
        <v>2</v>
      </c>
      <c r="I2782">
        <v>0</v>
      </c>
      <c r="J2782">
        <v>2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Cykel</v>
      </c>
    </row>
    <row r="2783" spans="1:14" x14ac:dyDescent="0.2">
      <c r="A2783" t="s">
        <v>207</v>
      </c>
      <c r="B2783" s="1">
        <v>0.4375</v>
      </c>
      <c r="C2783" t="s">
        <v>6</v>
      </c>
      <c r="D2783" t="s">
        <v>5</v>
      </c>
      <c r="E2783" t="s">
        <v>198</v>
      </c>
      <c r="F2783">
        <v>620</v>
      </c>
      <c r="G2783" t="str">
        <f>VLOOKUP(Tabel1[[#This Row],[Gruppe]],Statistikkoder!$A$1:$C$158,2,FALSE)</f>
        <v>    Bus &lt; 14 m incl. passagerer              </v>
      </c>
      <c r="H2783">
        <v>2</v>
      </c>
      <c r="I2783">
        <v>95</v>
      </c>
      <c r="J2783">
        <v>28</v>
      </c>
      <c r="K2783">
        <f>IF(AND(Tabel1[[#This Row],[Gruppe]]&gt;=610,Tabel1[[#This Row],[Gruppe]]&lt;=765),Tabel1[[#This Row],[Dækmeter]],0)</f>
        <v>28</v>
      </c>
      <c r="L2783">
        <v>0</v>
      </c>
      <c r="M2783" t="s">
        <v>3</v>
      </c>
      <c r="N2783" t="str">
        <f>VLOOKUP($F2783,Statistikkoder!$A$2:$C$158,3,FALSE)</f>
        <v>Bus</v>
      </c>
    </row>
    <row r="2784" spans="1:14" x14ac:dyDescent="0.2">
      <c r="A2784" t="s">
        <v>207</v>
      </c>
      <c r="B2784" s="1">
        <v>0.4375</v>
      </c>
      <c r="C2784" t="s">
        <v>6</v>
      </c>
      <c r="D2784" t="s">
        <v>5</v>
      </c>
      <c r="E2784" t="s">
        <v>198</v>
      </c>
      <c r="F2784">
        <v>930</v>
      </c>
      <c r="G2784" t="str">
        <f>VLOOKUP(Tabel1[[#This Row],[Gruppe]],Statistikkoder!$A$1:$C$158,2,FALSE)</f>
        <v>    Pendler Gående Voksen                    </v>
      </c>
      <c r="H2784">
        <v>1</v>
      </c>
      <c r="I2784">
        <v>1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Passager</v>
      </c>
    </row>
    <row r="2785" spans="1:14" x14ac:dyDescent="0.2">
      <c r="A2785" t="s">
        <v>207</v>
      </c>
      <c r="B2785" s="1">
        <v>0.4375</v>
      </c>
      <c r="C2785" t="s">
        <v>6</v>
      </c>
      <c r="D2785" t="s">
        <v>5</v>
      </c>
      <c r="E2785" t="s">
        <v>198</v>
      </c>
      <c r="F2785">
        <v>945</v>
      </c>
      <c r="G2785" t="str">
        <f>VLOOKUP(Tabel1[[#This Row],[Gruppe]],Statistikkoder!$A$1:$C$158,2,FALSE)</f>
        <v xml:space="preserve">    Pendler Bil &lt; 1,95 m                            </v>
      </c>
      <c r="H2785">
        <v>3</v>
      </c>
      <c r="I2785">
        <v>10</v>
      </c>
      <c r="J2785">
        <v>18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Personbil</v>
      </c>
    </row>
    <row r="2786" spans="1:14" x14ac:dyDescent="0.2">
      <c r="A2786" t="s">
        <v>207</v>
      </c>
      <c r="B2786" s="1">
        <v>0.4375</v>
      </c>
      <c r="C2786" t="s">
        <v>6</v>
      </c>
      <c r="D2786" t="s">
        <v>5</v>
      </c>
      <c r="E2786" t="s">
        <v>198</v>
      </c>
      <c r="F2786">
        <v>996</v>
      </c>
      <c r="G2786" t="str">
        <f>VLOOKUP(Tabel1[[#This Row],[Gruppe]],Statistikkoder!$A$1:$C$158,2,FALSE)</f>
        <v>    Passager i køretøj                            </v>
      </c>
      <c r="H2786">
        <v>931</v>
      </c>
      <c r="I2786">
        <v>931</v>
      </c>
      <c r="J2786">
        <v>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Passager</v>
      </c>
    </row>
    <row r="2787" spans="1:14" x14ac:dyDescent="0.2">
      <c r="A2787" t="s">
        <v>207</v>
      </c>
      <c r="B2787" s="1">
        <v>0.4375</v>
      </c>
      <c r="C2787" t="s">
        <v>6</v>
      </c>
      <c r="D2787" t="s">
        <v>5</v>
      </c>
      <c r="E2787" t="s">
        <v>198</v>
      </c>
      <c r="F2787">
        <v>997</v>
      </c>
      <c r="G2787" t="str">
        <f>VLOOKUP(Tabel1[[#This Row],[Gruppe]],Statistikkoder!$A$1:$C$158,2,FALSE)</f>
        <v>    Passager ekstra i bil                          </v>
      </c>
      <c r="H2787">
        <v>37</v>
      </c>
      <c r="I2787">
        <v>37</v>
      </c>
      <c r="J2787">
        <v>0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VLOOKUP($F2787,Statistikkoder!$A$2:$C$158,3,FALSE)</f>
        <v>Passager</v>
      </c>
    </row>
    <row r="2788" spans="1:14" x14ac:dyDescent="0.2">
      <c r="A2788" t="s">
        <v>207</v>
      </c>
      <c r="B2788" s="1">
        <v>0.52083333333333337</v>
      </c>
      <c r="C2788" t="s">
        <v>7</v>
      </c>
      <c r="D2788" t="s">
        <v>8</v>
      </c>
      <c r="E2788" t="s">
        <v>198</v>
      </c>
      <c r="F2788">
        <v>10</v>
      </c>
      <c r="G2788" t="str">
        <f>VLOOKUP(Tabel1[[#This Row],[Gruppe]],Statistikkoder!$A$1:$C$158,2,FALSE)</f>
        <v>    Voksen gående                    </v>
      </c>
      <c r="H2788">
        <v>20</v>
      </c>
      <c r="I2788">
        <v>20</v>
      </c>
      <c r="J2788">
        <v>0</v>
      </c>
      <c r="K2788">
        <f>IF(AND(Tabel1[[#This Row],[Gruppe]]&gt;=610,Tabel1[[#This Row],[Gruppe]]&lt;=765),Tabel1[[#This Row],[Dækmeter]],0)</f>
        <v>0</v>
      </c>
      <c r="L2788" s="17">
        <v>0</v>
      </c>
      <c r="M2788" s="19" t="s">
        <v>3</v>
      </c>
      <c r="N2788" t="str">
        <f>VLOOKUP($F2788,Statistikkoder!$A$2:$C$158,3,FALSE)</f>
        <v>Passager</v>
      </c>
    </row>
    <row r="2789" spans="1:14" x14ac:dyDescent="0.2">
      <c r="A2789" t="s">
        <v>207</v>
      </c>
      <c r="B2789" s="1">
        <v>0.52083333333333337</v>
      </c>
      <c r="C2789" t="s">
        <v>7</v>
      </c>
      <c r="D2789" t="s">
        <v>8</v>
      </c>
      <c r="E2789" t="s">
        <v>198</v>
      </c>
      <c r="F2789">
        <v>14</v>
      </c>
      <c r="G2789" t="str">
        <f>VLOOKUP(Tabel1[[#This Row],[Gruppe]],Statistikkoder!$A$1:$C$158,2,FALSE)</f>
        <v xml:space="preserve">    DSB togrejsende                         </v>
      </c>
      <c r="H2789">
        <v>7</v>
      </c>
      <c r="I2789">
        <v>7</v>
      </c>
      <c r="J2789">
        <v>0</v>
      </c>
      <c r="K2789">
        <f>IF(AND(Tabel1[[#This Row],[Gruppe]]&gt;=610,Tabel1[[#This Row],[Gruppe]]&lt;=765),Tabel1[[#This Row],[Dækmeter]],0)</f>
        <v>0</v>
      </c>
      <c r="L2789" s="17">
        <v>0</v>
      </c>
      <c r="M2789" s="19" t="s">
        <v>3</v>
      </c>
      <c r="N2789" t="str">
        <f>VLOOKUP($F2789,Statistikkoder!$A$2:$C$158,3,FALSE)</f>
        <v>Passager</v>
      </c>
    </row>
    <row r="2790" spans="1:14" x14ac:dyDescent="0.2">
      <c r="A2790" t="s">
        <v>207</v>
      </c>
      <c r="B2790" s="1">
        <v>0.52083333333333337</v>
      </c>
      <c r="C2790" t="s">
        <v>7</v>
      </c>
      <c r="D2790" t="s">
        <v>8</v>
      </c>
      <c r="E2790" t="s">
        <v>198</v>
      </c>
      <c r="F2790">
        <v>18</v>
      </c>
      <c r="G2790" t="str">
        <f>VLOOKUP(Tabel1[[#This Row],[Gruppe]],Statistikkoder!$A$1:$C$158,2,FALSE)</f>
        <v xml:space="preserve">    KE Busrejsende                          </v>
      </c>
      <c r="H2790">
        <v>101</v>
      </c>
      <c r="I2790">
        <v>101</v>
      </c>
      <c r="J2790">
        <v>0</v>
      </c>
      <c r="K2790">
        <f>IF(AND(Tabel1[[#This Row],[Gruppe]]&gt;=610,Tabel1[[#This Row],[Gruppe]]&lt;=765),Tabel1[[#This Row],[Dækmeter]],0)</f>
        <v>0</v>
      </c>
      <c r="L2790" s="17">
        <v>0</v>
      </c>
      <c r="M2790" s="19" t="s">
        <v>3</v>
      </c>
      <c r="N2790" t="str">
        <f>VLOOKUP($F2790,Statistikkoder!$A$2:$C$158,3,FALSE)</f>
        <v>Passager</v>
      </c>
    </row>
    <row r="2791" spans="1:14" x14ac:dyDescent="0.2">
      <c r="A2791" t="s">
        <v>207</v>
      </c>
      <c r="B2791" s="1">
        <v>0.52083333333333337</v>
      </c>
      <c r="C2791" t="s">
        <v>7</v>
      </c>
      <c r="D2791" t="s">
        <v>8</v>
      </c>
      <c r="E2791" t="s">
        <v>198</v>
      </c>
      <c r="F2791">
        <v>30</v>
      </c>
      <c r="G2791" t="str">
        <f>VLOOKUP(Tabel1[[#This Row],[Gruppe]],Statistikkoder!$A$1:$C$158,2,FALSE)</f>
        <v>    Barn  0-11 år gående              </v>
      </c>
      <c r="H2791">
        <v>1</v>
      </c>
      <c r="I2791">
        <v>1</v>
      </c>
      <c r="J2791">
        <v>0</v>
      </c>
      <c r="K2791">
        <f>IF(AND(Tabel1[[#This Row],[Gruppe]]&gt;=610,Tabel1[[#This Row],[Gruppe]]&lt;=765),Tabel1[[#This Row],[Dækmeter]],0)</f>
        <v>0</v>
      </c>
      <c r="L2791" s="17">
        <v>0</v>
      </c>
      <c r="M2791" s="19" t="s">
        <v>3</v>
      </c>
      <c r="N2791" t="str">
        <f>VLOOKUP($F2791,Statistikkoder!$A$2:$C$158,3,FALSE)</f>
        <v>Passager</v>
      </c>
    </row>
    <row r="2792" spans="1:14" x14ac:dyDescent="0.2">
      <c r="A2792" t="s">
        <v>207</v>
      </c>
      <c r="B2792" s="1">
        <v>0.52083333333333337</v>
      </c>
      <c r="C2792" t="s">
        <v>7</v>
      </c>
      <c r="D2792" t="s">
        <v>8</v>
      </c>
      <c r="E2792" t="s">
        <v>198</v>
      </c>
      <c r="F2792">
        <v>40</v>
      </c>
      <c r="G2792" t="str">
        <f>VLOOKUP(Tabel1[[#This Row],[Gruppe]],Statistikkoder!$A$1:$C$158,2,FALSE)</f>
        <v>    Pensionist gående                </v>
      </c>
      <c r="H2792">
        <v>7</v>
      </c>
      <c r="I2792">
        <v>7</v>
      </c>
      <c r="J2792">
        <v>0</v>
      </c>
      <c r="K2792">
        <f>IF(AND(Tabel1[[#This Row],[Gruppe]]&gt;=610,Tabel1[[#This Row],[Gruppe]]&lt;=765),Tabel1[[#This Row],[Dækmeter]],0)</f>
        <v>0</v>
      </c>
      <c r="L2792" s="17">
        <v>0</v>
      </c>
      <c r="M2792" s="19" t="s">
        <v>3</v>
      </c>
      <c r="N2792" t="str">
        <f>VLOOKUP($F2792,Statistikkoder!$A$2:$C$158,3,FALSE)</f>
        <v>Passager</v>
      </c>
    </row>
    <row r="2793" spans="1:14" x14ac:dyDescent="0.2">
      <c r="A2793" t="s">
        <v>207</v>
      </c>
      <c r="B2793" s="1">
        <v>0.52083333333333337</v>
      </c>
      <c r="C2793" t="s">
        <v>7</v>
      </c>
      <c r="D2793" t="s">
        <v>8</v>
      </c>
      <c r="E2793" t="s">
        <v>198</v>
      </c>
      <c r="F2793">
        <v>110</v>
      </c>
      <c r="G2793" t="str">
        <f>VLOOKUP(Tabel1[[#This Row],[Gruppe]],Statistikkoder!$A$1:$C$158,2,FALSE)</f>
        <v>    Bil &lt; 1,95 m                            </v>
      </c>
      <c r="H2793">
        <v>126</v>
      </c>
      <c r="I2793">
        <v>341</v>
      </c>
      <c r="J2793">
        <v>756</v>
      </c>
      <c r="K2793">
        <f>IF(AND(Tabel1[[#This Row],[Gruppe]]&gt;=610,Tabel1[[#This Row],[Gruppe]]&lt;=765),Tabel1[[#This Row],[Dækmeter]],0)</f>
        <v>0</v>
      </c>
      <c r="L2793" s="17">
        <v>0</v>
      </c>
      <c r="M2793" s="19" t="s">
        <v>3</v>
      </c>
      <c r="N2793" t="str">
        <f>VLOOKUP($F2793,Statistikkoder!$A$2:$C$158,3,FALSE)</f>
        <v>Personbil</v>
      </c>
    </row>
    <row r="2794" spans="1:14" x14ac:dyDescent="0.2">
      <c r="A2794" t="s">
        <v>207</v>
      </c>
      <c r="B2794" s="1">
        <v>0.52083333333333337</v>
      </c>
      <c r="C2794" t="s">
        <v>7</v>
      </c>
      <c r="D2794" t="s">
        <v>8</v>
      </c>
      <c r="E2794" t="s">
        <v>198</v>
      </c>
      <c r="F2794">
        <v>114</v>
      </c>
      <c r="G2794" t="str">
        <f>VLOOKUP(Tabel1[[#This Row],[Gruppe]],Statistikkoder!$A$1:$C$158,2,FALSE)</f>
        <v>    Bil Fribillet                            </v>
      </c>
      <c r="H2794">
        <v>2</v>
      </c>
      <c r="I2794">
        <v>6</v>
      </c>
      <c r="J2794">
        <v>12</v>
      </c>
      <c r="K2794">
        <f>IF(AND(Tabel1[[#This Row],[Gruppe]]&gt;=610,Tabel1[[#This Row],[Gruppe]]&lt;=765),Tabel1[[#This Row],[Dækmeter]],0)</f>
        <v>0</v>
      </c>
      <c r="L2794" s="17">
        <v>0</v>
      </c>
      <c r="M2794" s="19" t="s">
        <v>3</v>
      </c>
      <c r="N2794" t="str">
        <f>VLOOKUP($F2794,Statistikkoder!$A$2:$C$158,3,FALSE)</f>
        <v>Personbil</v>
      </c>
    </row>
    <row r="2795" spans="1:14" x14ac:dyDescent="0.2">
      <c r="A2795" t="s">
        <v>207</v>
      </c>
      <c r="B2795" s="1">
        <v>0.52083333333333337</v>
      </c>
      <c r="C2795" t="s">
        <v>7</v>
      </c>
      <c r="D2795" t="s">
        <v>8</v>
      </c>
      <c r="E2795" t="s">
        <v>198</v>
      </c>
      <c r="F2795">
        <v>120</v>
      </c>
      <c r="G2795" t="str">
        <f>VLOOKUP(Tabel1[[#This Row],[Gruppe]],Statistikkoder!$A$1:$C$158,2,FALSE)</f>
        <v>    Bil &gt; 1,95 m                            </v>
      </c>
      <c r="H2795">
        <v>5</v>
      </c>
      <c r="I2795">
        <v>17</v>
      </c>
      <c r="J2795">
        <v>30</v>
      </c>
      <c r="K2795">
        <f>IF(AND(Tabel1[[#This Row],[Gruppe]]&gt;=610,Tabel1[[#This Row],[Gruppe]]&lt;=765),Tabel1[[#This Row],[Dækmeter]],0)</f>
        <v>0</v>
      </c>
      <c r="L2795" s="17">
        <v>0</v>
      </c>
      <c r="M2795" s="19" t="s">
        <v>3</v>
      </c>
      <c r="N2795" t="str">
        <f>VLOOKUP($F2795,Statistikkoder!$A$2:$C$158,3,FALSE)</f>
        <v>Personbil</v>
      </c>
    </row>
    <row r="2796" spans="1:14" x14ac:dyDescent="0.2">
      <c r="A2796" t="s">
        <v>207</v>
      </c>
      <c r="B2796" s="1">
        <v>0.52083333333333337</v>
      </c>
      <c r="C2796" t="s">
        <v>7</v>
      </c>
      <c r="D2796" t="s">
        <v>8</v>
      </c>
      <c r="E2796" t="s">
        <v>198</v>
      </c>
      <c r="F2796">
        <v>125</v>
      </c>
      <c r="G2796" t="str">
        <f>VLOOKUP(Tabel1[[#This Row],[Gruppe]],Statistikkoder!$A$1:$C$158,2,FALSE)</f>
        <v>    Bil &gt; 1,95 m med anhænger                </v>
      </c>
      <c r="H2796">
        <v>5</v>
      </c>
      <c r="I2796">
        <v>12</v>
      </c>
      <c r="J2796">
        <v>25</v>
      </c>
      <c r="K2796">
        <f>IF(AND(Tabel1[[#This Row],[Gruppe]]&gt;=610,Tabel1[[#This Row],[Gruppe]]&lt;=765),Tabel1[[#This Row],[Dækmeter]],0)</f>
        <v>0</v>
      </c>
      <c r="L2796" s="17">
        <v>0</v>
      </c>
      <c r="M2796" s="19" t="s">
        <v>3</v>
      </c>
      <c r="N2796" t="str">
        <f>VLOOKUP($F2796,Statistikkoder!$A$2:$C$158,3,FALSE)</f>
        <v>Personbil</v>
      </c>
    </row>
    <row r="2797" spans="1:14" x14ac:dyDescent="0.2">
      <c r="A2797" t="s">
        <v>207</v>
      </c>
      <c r="B2797" s="1">
        <v>0.52083333333333337</v>
      </c>
      <c r="C2797" t="s">
        <v>7</v>
      </c>
      <c r="D2797" t="s">
        <v>8</v>
      </c>
      <c r="E2797" t="s">
        <v>198</v>
      </c>
      <c r="F2797">
        <v>130</v>
      </c>
      <c r="G2797" t="str">
        <f>VLOOKUP(Tabel1[[#This Row],[Gruppe]],Statistikkoder!$A$1:$C$158,2,FALSE)</f>
        <v>    Bil &lt; 1,95 m pensionist                  </v>
      </c>
      <c r="H2797">
        <v>46</v>
      </c>
      <c r="I2797">
        <v>89</v>
      </c>
      <c r="J2797">
        <v>276</v>
      </c>
      <c r="K2797">
        <f>IF(AND(Tabel1[[#This Row],[Gruppe]]&gt;=610,Tabel1[[#This Row],[Gruppe]]&lt;=765),Tabel1[[#This Row],[Dækmeter]],0)</f>
        <v>0</v>
      </c>
      <c r="L2797" s="17">
        <v>0</v>
      </c>
      <c r="M2797" s="19" t="s">
        <v>3</v>
      </c>
      <c r="N2797" t="str">
        <f>VLOOKUP($F2797,Statistikkoder!$A$2:$C$158,3,FALSE)</f>
        <v>Personbil</v>
      </c>
    </row>
    <row r="2798" spans="1:14" x14ac:dyDescent="0.2">
      <c r="A2798" t="s">
        <v>207</v>
      </c>
      <c r="B2798" s="1">
        <v>0.52083333333333337</v>
      </c>
      <c r="C2798" t="s">
        <v>7</v>
      </c>
      <c r="D2798" t="s">
        <v>8</v>
      </c>
      <c r="E2798" t="s">
        <v>198</v>
      </c>
      <c r="F2798">
        <v>140</v>
      </c>
      <c r="G2798" t="str">
        <f>VLOOKUP(Tabel1[[#This Row],[Gruppe]],Statistikkoder!$A$1:$C$158,2,FALSE)</f>
        <v>    Bil &gt; 1,95 m pensionist              </v>
      </c>
      <c r="H2798">
        <v>3</v>
      </c>
      <c r="I2798">
        <v>6</v>
      </c>
      <c r="J2798">
        <v>18</v>
      </c>
      <c r="K2798">
        <f>IF(AND(Tabel1[[#This Row],[Gruppe]]&gt;=610,Tabel1[[#This Row],[Gruppe]]&lt;=765),Tabel1[[#This Row],[Dækmeter]],0)</f>
        <v>0</v>
      </c>
      <c r="L2798" s="17">
        <v>0</v>
      </c>
      <c r="M2798" s="19" t="s">
        <v>3</v>
      </c>
      <c r="N2798" t="str">
        <f>VLOOKUP($F2798,Statistikkoder!$A$2:$C$158,3,FALSE)</f>
        <v>Personbil</v>
      </c>
    </row>
    <row r="2799" spans="1:14" x14ac:dyDescent="0.2">
      <c r="A2799" t="s">
        <v>207</v>
      </c>
      <c r="B2799" s="1">
        <v>0.52083333333333337</v>
      </c>
      <c r="C2799" t="s">
        <v>7</v>
      </c>
      <c r="D2799" t="s">
        <v>8</v>
      </c>
      <c r="E2799" t="s">
        <v>198</v>
      </c>
      <c r="F2799">
        <v>150</v>
      </c>
      <c r="G2799" t="str">
        <f>VLOOKUP(Tabel1[[#This Row],[Gruppe]],Statistikkoder!$A$1:$C$158,2,FALSE)</f>
        <v>    Bil &lt; 2,95 m handicap                </v>
      </c>
      <c r="H2799">
        <v>4</v>
      </c>
      <c r="I2799">
        <v>10</v>
      </c>
      <c r="J2799">
        <v>24</v>
      </c>
      <c r="K2799">
        <f>IF(AND(Tabel1[[#This Row],[Gruppe]]&gt;=610,Tabel1[[#This Row],[Gruppe]]&lt;=765),Tabel1[[#This Row],[Dækmeter]],0)</f>
        <v>0</v>
      </c>
      <c r="L2799" s="17">
        <v>0</v>
      </c>
      <c r="M2799" s="19" t="s">
        <v>3</v>
      </c>
      <c r="N2799" t="str">
        <f>VLOOKUP($F2799,Statistikkoder!$A$2:$C$158,3,FALSE)</f>
        <v>Personbil</v>
      </c>
    </row>
    <row r="2800" spans="1:14" x14ac:dyDescent="0.2">
      <c r="A2800" t="s">
        <v>207</v>
      </c>
      <c r="B2800" s="1">
        <v>0.52083333333333337</v>
      </c>
      <c r="C2800" t="s">
        <v>7</v>
      </c>
      <c r="D2800" t="s">
        <v>8</v>
      </c>
      <c r="E2800" t="s">
        <v>198</v>
      </c>
      <c r="F2800">
        <v>155</v>
      </c>
      <c r="G2800" t="str">
        <f>VLOOKUP(Tabel1[[#This Row],[Gruppe]],Statistikkoder!$A$1:$C$158,2,FALSE)</f>
        <v>    Bil &lt; 2,95 m med anhænger handicap    </v>
      </c>
      <c r="H2800">
        <v>1</v>
      </c>
      <c r="I2800">
        <v>3</v>
      </c>
      <c r="J2800">
        <v>16</v>
      </c>
      <c r="K2800">
        <f>IF(AND(Tabel1[[#This Row],[Gruppe]]&gt;=610,Tabel1[[#This Row],[Gruppe]]&lt;=765),Tabel1[[#This Row],[Dækmeter]],0)</f>
        <v>0</v>
      </c>
      <c r="L2800" s="17">
        <v>0</v>
      </c>
      <c r="M2800" s="19" t="s">
        <v>3</v>
      </c>
      <c r="N2800" t="str">
        <f>VLOOKUP($F2800,Statistikkoder!$A$2:$C$158,3,FALSE)</f>
        <v>Personbil</v>
      </c>
    </row>
    <row r="2801" spans="1:14" x14ac:dyDescent="0.2">
      <c r="A2801" t="s">
        <v>207</v>
      </c>
      <c r="B2801" s="1">
        <v>0.52083333333333337</v>
      </c>
      <c r="C2801" t="s">
        <v>7</v>
      </c>
      <c r="D2801" t="s">
        <v>8</v>
      </c>
      <c r="E2801" t="s">
        <v>198</v>
      </c>
      <c r="F2801">
        <v>310</v>
      </c>
      <c r="G2801" t="str">
        <f>VLOOKUP(Tabel1[[#This Row],[Gruppe]],Statistikkoder!$A$1:$C$158,2,FALSE)</f>
        <v>    Autocamper &lt;  8 meter                </v>
      </c>
      <c r="H2801">
        <v>1</v>
      </c>
      <c r="I2801">
        <v>4</v>
      </c>
      <c r="J2801">
        <v>8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Autocamper</v>
      </c>
    </row>
    <row r="2802" spans="1:14" x14ac:dyDescent="0.2">
      <c r="A2802" t="s">
        <v>207</v>
      </c>
      <c r="B2802" s="1">
        <v>0.52083333333333337</v>
      </c>
      <c r="C2802" t="s">
        <v>7</v>
      </c>
      <c r="D2802" t="s">
        <v>8</v>
      </c>
      <c r="E2802" t="s">
        <v>198</v>
      </c>
      <c r="F2802">
        <v>320</v>
      </c>
      <c r="G2802" t="str">
        <f>VLOOKUP(Tabel1[[#This Row],[Gruppe]],Statistikkoder!$A$1:$C$158,2,FALSE)</f>
        <v>    Autocamper &lt; 12 meter                </v>
      </c>
      <c r="H2802">
        <v>1</v>
      </c>
      <c r="I2802">
        <v>2</v>
      </c>
      <c r="J2802">
        <v>10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Autocamper</v>
      </c>
    </row>
    <row r="2803" spans="1:14" x14ac:dyDescent="0.2">
      <c r="A2803" t="s">
        <v>207</v>
      </c>
      <c r="B2803" s="1">
        <v>0.52083333333333337</v>
      </c>
      <c r="C2803" t="s">
        <v>7</v>
      </c>
      <c r="D2803" t="s">
        <v>8</v>
      </c>
      <c r="E2803" t="s">
        <v>198</v>
      </c>
      <c r="F2803">
        <v>410</v>
      </c>
      <c r="G2803" t="str">
        <f>VLOOKUP(Tabel1[[#This Row],[Gruppe]],Statistikkoder!$A$1:$C$158,2,FALSE)</f>
        <v>    MC                                    </v>
      </c>
      <c r="H2803">
        <v>3</v>
      </c>
      <c r="I2803">
        <v>3</v>
      </c>
      <c r="J2803">
        <v>6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MC/Knallert</v>
      </c>
    </row>
    <row r="2804" spans="1:14" x14ac:dyDescent="0.2">
      <c r="A2804" t="s">
        <v>207</v>
      </c>
      <c r="B2804" s="1">
        <v>0.52083333333333337</v>
      </c>
      <c r="C2804" t="s">
        <v>7</v>
      </c>
      <c r="D2804" t="s">
        <v>8</v>
      </c>
      <c r="E2804" t="s">
        <v>198</v>
      </c>
      <c r="F2804">
        <v>510</v>
      </c>
      <c r="G2804" t="str">
        <f>VLOOKUP(Tabel1[[#This Row],[Gruppe]],Statistikkoder!$A$1:$C$158,2,FALSE)</f>
        <v>    Cykel Voksen                            </v>
      </c>
      <c r="H2804">
        <v>8</v>
      </c>
      <c r="I2804">
        <v>0</v>
      </c>
      <c r="J2804">
        <v>8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Cykel</v>
      </c>
    </row>
    <row r="2805" spans="1:14" x14ac:dyDescent="0.2">
      <c r="A2805" t="s">
        <v>207</v>
      </c>
      <c r="B2805" s="1">
        <v>0.52083333333333337</v>
      </c>
      <c r="C2805" t="s">
        <v>7</v>
      </c>
      <c r="D2805" t="s">
        <v>8</v>
      </c>
      <c r="E2805" t="s">
        <v>198</v>
      </c>
      <c r="F2805">
        <v>620</v>
      </c>
      <c r="G2805" t="str">
        <f>VLOOKUP(Tabel1[[#This Row],[Gruppe]],Statistikkoder!$A$1:$C$158,2,FALSE)</f>
        <v>    Bus &lt; 14 m incl. passagerer              </v>
      </c>
      <c r="H2805">
        <v>2</v>
      </c>
      <c r="I2805">
        <v>68</v>
      </c>
      <c r="J2805">
        <v>28</v>
      </c>
      <c r="K2805">
        <f>IF(AND(Tabel1[[#This Row],[Gruppe]]&gt;=610,Tabel1[[#This Row],[Gruppe]]&lt;=765),Tabel1[[#This Row],[Dækmeter]],0)</f>
        <v>28</v>
      </c>
      <c r="L2805">
        <v>0</v>
      </c>
      <c r="M2805" t="s">
        <v>3</v>
      </c>
      <c r="N2805" t="str">
        <f>VLOOKUP($F2805,Statistikkoder!$A$2:$C$158,3,FALSE)</f>
        <v>Bus</v>
      </c>
    </row>
    <row r="2806" spans="1:14" x14ac:dyDescent="0.2">
      <c r="A2806" t="s">
        <v>207</v>
      </c>
      <c r="B2806" s="1">
        <v>0.52083333333333337</v>
      </c>
      <c r="C2806" t="s">
        <v>7</v>
      </c>
      <c r="D2806" t="s">
        <v>8</v>
      </c>
      <c r="E2806" t="s">
        <v>198</v>
      </c>
      <c r="F2806">
        <v>930</v>
      </c>
      <c r="G2806" t="str">
        <f>VLOOKUP(Tabel1[[#This Row],[Gruppe]],Statistikkoder!$A$1:$C$158,2,FALSE)</f>
        <v>    Pendler Gående Voksen                    </v>
      </c>
      <c r="H2806">
        <v>2</v>
      </c>
      <c r="I2806">
        <v>2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Passager</v>
      </c>
    </row>
    <row r="2807" spans="1:14" x14ac:dyDescent="0.2">
      <c r="A2807" t="s">
        <v>207</v>
      </c>
      <c r="B2807" s="1">
        <v>0.52083333333333337</v>
      </c>
      <c r="C2807" t="s">
        <v>7</v>
      </c>
      <c r="D2807" t="s">
        <v>8</v>
      </c>
      <c r="E2807" t="s">
        <v>198</v>
      </c>
      <c r="F2807">
        <v>936</v>
      </c>
      <c r="G2807" t="str">
        <f>VLOOKUP(Tabel1[[#This Row],[Gruppe]],Statistikkoder!$A$1:$C$158,2,FALSE)</f>
        <v xml:space="preserve">    Pendler Gående Barn 0-11 år             </v>
      </c>
      <c r="H2807">
        <v>1</v>
      </c>
      <c r="I2807">
        <v>1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Passager</v>
      </c>
    </row>
    <row r="2808" spans="1:14" x14ac:dyDescent="0.2">
      <c r="A2808" t="s">
        <v>207</v>
      </c>
      <c r="B2808" s="1">
        <v>0.52083333333333337</v>
      </c>
      <c r="C2808" t="s">
        <v>7</v>
      </c>
      <c r="D2808" t="s">
        <v>8</v>
      </c>
      <c r="E2808" t="s">
        <v>198</v>
      </c>
      <c r="F2808">
        <v>945</v>
      </c>
      <c r="G2808" t="str">
        <f>VLOOKUP(Tabel1[[#This Row],[Gruppe]],Statistikkoder!$A$1:$C$158,2,FALSE)</f>
        <v xml:space="preserve">    Pendler Bil &lt; 1,95 m                            </v>
      </c>
      <c r="H2808">
        <v>1</v>
      </c>
      <c r="I2808">
        <v>2</v>
      </c>
      <c r="J2808">
        <v>6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Personbil</v>
      </c>
    </row>
    <row r="2809" spans="1:14" x14ac:dyDescent="0.2">
      <c r="A2809" t="s">
        <v>207</v>
      </c>
      <c r="B2809" s="1">
        <v>0.52083333333333337</v>
      </c>
      <c r="C2809" t="s">
        <v>7</v>
      </c>
      <c r="D2809" t="s">
        <v>8</v>
      </c>
      <c r="E2809" t="s">
        <v>198</v>
      </c>
      <c r="F2809">
        <v>996</v>
      </c>
      <c r="G2809" t="str">
        <f>VLOOKUP(Tabel1[[#This Row],[Gruppe]],Statistikkoder!$A$1:$C$158,2,FALSE)</f>
        <v>    Passager i køretøj                            </v>
      </c>
      <c r="H2809">
        <v>563</v>
      </c>
      <c r="I2809">
        <v>563</v>
      </c>
      <c r="J2809">
        <v>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Passager</v>
      </c>
    </row>
    <row r="2810" spans="1:14" x14ac:dyDescent="0.2">
      <c r="A2810" t="s">
        <v>207</v>
      </c>
      <c r="B2810" s="1">
        <v>0.52083333333333337</v>
      </c>
      <c r="C2810" t="s">
        <v>7</v>
      </c>
      <c r="D2810" t="s">
        <v>8</v>
      </c>
      <c r="E2810" t="s">
        <v>198</v>
      </c>
      <c r="F2810">
        <v>997</v>
      </c>
      <c r="G2810" t="str">
        <f>VLOOKUP(Tabel1[[#This Row],[Gruppe]],Statistikkoder!$A$1:$C$158,2,FALSE)</f>
        <v>    Passager ekstra i bil                          </v>
      </c>
      <c r="H2810">
        <v>27</v>
      </c>
      <c r="I2810">
        <v>27</v>
      </c>
      <c r="J2810">
        <v>0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Passager</v>
      </c>
    </row>
    <row r="2811" spans="1:14" x14ac:dyDescent="0.2">
      <c r="A2811" t="s">
        <v>207</v>
      </c>
      <c r="B2811" s="1">
        <v>0.52083333333333337</v>
      </c>
      <c r="C2811" t="s">
        <v>6</v>
      </c>
      <c r="D2811" t="s">
        <v>5</v>
      </c>
      <c r="E2811" t="s">
        <v>196</v>
      </c>
      <c r="F2811">
        <v>10</v>
      </c>
      <c r="G2811" t="str">
        <f>VLOOKUP(Tabel1[[#This Row],[Gruppe]],Statistikkoder!$A$1:$C$158,2,FALSE)</f>
        <v>    Voksen gående                    </v>
      </c>
      <c r="H2811">
        <v>37</v>
      </c>
      <c r="I2811">
        <v>37</v>
      </c>
      <c r="J2811">
        <v>0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Passager</v>
      </c>
    </row>
    <row r="2812" spans="1:14" x14ac:dyDescent="0.2">
      <c r="A2812" t="s">
        <v>207</v>
      </c>
      <c r="B2812" s="1">
        <v>0.52083333333333337</v>
      </c>
      <c r="C2812" t="s">
        <v>6</v>
      </c>
      <c r="D2812" t="s">
        <v>5</v>
      </c>
      <c r="E2812" t="s">
        <v>196</v>
      </c>
      <c r="F2812">
        <v>14</v>
      </c>
      <c r="G2812" t="str">
        <f>VLOOKUP(Tabel1[[#This Row],[Gruppe]],Statistikkoder!$A$1:$C$158,2,FALSE)</f>
        <v xml:space="preserve">    DSB togrejsende                         </v>
      </c>
      <c r="H2812">
        <v>8</v>
      </c>
      <c r="I2812">
        <v>8</v>
      </c>
      <c r="J2812">
        <v>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Passager</v>
      </c>
    </row>
    <row r="2813" spans="1:14" x14ac:dyDescent="0.2">
      <c r="A2813" t="s">
        <v>207</v>
      </c>
      <c r="B2813" s="1">
        <v>0.52083333333333337</v>
      </c>
      <c r="C2813" t="s">
        <v>6</v>
      </c>
      <c r="D2813" t="s">
        <v>5</v>
      </c>
      <c r="E2813" t="s">
        <v>196</v>
      </c>
      <c r="F2813">
        <v>18</v>
      </c>
      <c r="G2813" t="str">
        <f>VLOOKUP(Tabel1[[#This Row],[Gruppe]],Statistikkoder!$A$1:$C$158,2,FALSE)</f>
        <v xml:space="preserve">    KE Busrejsende                          </v>
      </c>
      <c r="H2813">
        <v>51</v>
      </c>
      <c r="I2813">
        <v>51</v>
      </c>
      <c r="J2813">
        <v>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Passager</v>
      </c>
    </row>
    <row r="2814" spans="1:14" x14ac:dyDescent="0.2">
      <c r="A2814" t="s">
        <v>207</v>
      </c>
      <c r="B2814" s="1">
        <v>0.52083333333333337</v>
      </c>
      <c r="C2814" t="s">
        <v>6</v>
      </c>
      <c r="D2814" t="s">
        <v>5</v>
      </c>
      <c r="E2814" t="s">
        <v>196</v>
      </c>
      <c r="F2814">
        <v>20</v>
      </c>
      <c r="G2814" t="str">
        <f>VLOOKUP(Tabel1[[#This Row],[Gruppe]],Statistikkoder!$A$1:$C$158,2,FALSE)</f>
        <v>    Barn 12-15 år gående              </v>
      </c>
      <c r="H2814">
        <v>59</v>
      </c>
      <c r="I2814">
        <v>59</v>
      </c>
      <c r="J2814">
        <v>0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Passager</v>
      </c>
    </row>
    <row r="2815" spans="1:14" x14ac:dyDescent="0.2">
      <c r="A2815" t="s">
        <v>207</v>
      </c>
      <c r="B2815" s="1">
        <v>0.52083333333333337</v>
      </c>
      <c r="C2815" t="s">
        <v>6</v>
      </c>
      <c r="D2815" t="s">
        <v>5</v>
      </c>
      <c r="E2815" t="s">
        <v>196</v>
      </c>
      <c r="F2815">
        <v>30</v>
      </c>
      <c r="G2815" t="str">
        <f>VLOOKUP(Tabel1[[#This Row],[Gruppe]],Statistikkoder!$A$1:$C$158,2,FALSE)</f>
        <v>    Barn  0-11 år gående              </v>
      </c>
      <c r="H2815">
        <v>5</v>
      </c>
      <c r="I2815">
        <v>5</v>
      </c>
      <c r="J2815">
        <v>0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Passager</v>
      </c>
    </row>
    <row r="2816" spans="1:14" x14ac:dyDescent="0.2">
      <c r="A2816" t="s">
        <v>207</v>
      </c>
      <c r="B2816" s="1">
        <v>0.52083333333333337</v>
      </c>
      <c r="C2816" t="s">
        <v>6</v>
      </c>
      <c r="D2816" t="s">
        <v>5</v>
      </c>
      <c r="E2816" t="s">
        <v>196</v>
      </c>
      <c r="F2816">
        <v>40</v>
      </c>
      <c r="G2816" t="str">
        <f>VLOOKUP(Tabel1[[#This Row],[Gruppe]],Statistikkoder!$A$1:$C$158,2,FALSE)</f>
        <v>    Pensionist gående                </v>
      </c>
      <c r="H2816">
        <v>6</v>
      </c>
      <c r="I2816">
        <v>6</v>
      </c>
      <c r="J2816">
        <v>0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Passager</v>
      </c>
    </row>
    <row r="2817" spans="1:14" x14ac:dyDescent="0.2">
      <c r="A2817" t="s">
        <v>207</v>
      </c>
      <c r="B2817" s="1">
        <v>0.52083333333333337</v>
      </c>
      <c r="C2817" t="s">
        <v>6</v>
      </c>
      <c r="D2817" t="s">
        <v>5</v>
      </c>
      <c r="E2817" t="s">
        <v>196</v>
      </c>
      <c r="F2817">
        <v>50</v>
      </c>
      <c r="G2817" t="str">
        <f>VLOOKUP(Tabel1[[#This Row],[Gruppe]],Statistikkoder!$A$1:$C$158,2,FALSE)</f>
        <v>    Handicap gående                  </v>
      </c>
      <c r="H2817">
        <v>1</v>
      </c>
      <c r="I2817">
        <v>1</v>
      </c>
      <c r="J2817">
        <v>0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VLOOKUP($F2817,Statistikkoder!$A$2:$C$158,3,FALSE)</f>
        <v>Passager</v>
      </c>
    </row>
    <row r="2818" spans="1:14" x14ac:dyDescent="0.2">
      <c r="A2818" t="s">
        <v>207</v>
      </c>
      <c r="B2818" s="1">
        <v>0.52083333333333337</v>
      </c>
      <c r="C2818" t="s">
        <v>6</v>
      </c>
      <c r="D2818" t="s">
        <v>5</v>
      </c>
      <c r="E2818" t="s">
        <v>196</v>
      </c>
      <c r="F2818">
        <v>110</v>
      </c>
      <c r="G2818" t="str">
        <f>VLOOKUP(Tabel1[[#This Row],[Gruppe]],Statistikkoder!$A$1:$C$158,2,FALSE)</f>
        <v>    Bil &lt; 1,95 m                            </v>
      </c>
      <c r="H2818">
        <v>161</v>
      </c>
      <c r="I2818">
        <v>504</v>
      </c>
      <c r="J2818">
        <v>966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VLOOKUP($F2818,Statistikkoder!$A$2:$C$158,3,FALSE)</f>
        <v>Personbil</v>
      </c>
    </row>
    <row r="2819" spans="1:14" x14ac:dyDescent="0.2">
      <c r="A2819" t="s">
        <v>207</v>
      </c>
      <c r="B2819" s="1">
        <v>0.52083333333333337</v>
      </c>
      <c r="C2819" t="s">
        <v>6</v>
      </c>
      <c r="D2819" t="s">
        <v>5</v>
      </c>
      <c r="E2819" t="s">
        <v>196</v>
      </c>
      <c r="F2819">
        <v>115</v>
      </c>
      <c r="G2819" t="str">
        <f>VLOOKUP(Tabel1[[#This Row],[Gruppe]],Statistikkoder!$A$1:$C$158,2,FALSE)</f>
        <v>    Bil &lt; 1,95 m med anhænger                </v>
      </c>
      <c r="H2819">
        <v>2</v>
      </c>
      <c r="I2819">
        <v>7</v>
      </c>
      <c r="J2819">
        <v>10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Personbil</v>
      </c>
    </row>
    <row r="2820" spans="1:14" x14ac:dyDescent="0.2">
      <c r="A2820" t="s">
        <v>207</v>
      </c>
      <c r="B2820" s="1">
        <v>0.52083333333333337</v>
      </c>
      <c r="C2820" t="s">
        <v>6</v>
      </c>
      <c r="D2820" t="s">
        <v>5</v>
      </c>
      <c r="E2820" t="s">
        <v>196</v>
      </c>
      <c r="F2820">
        <v>120</v>
      </c>
      <c r="G2820" t="str">
        <f>VLOOKUP(Tabel1[[#This Row],[Gruppe]],Statistikkoder!$A$1:$C$158,2,FALSE)</f>
        <v>    Bil &gt; 1,95 m                            </v>
      </c>
      <c r="H2820">
        <v>6</v>
      </c>
      <c r="I2820">
        <v>20</v>
      </c>
      <c r="J2820">
        <v>36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Personbil</v>
      </c>
    </row>
    <row r="2821" spans="1:14" x14ac:dyDescent="0.2">
      <c r="A2821" t="s">
        <v>207</v>
      </c>
      <c r="B2821" s="1">
        <v>0.52083333333333337</v>
      </c>
      <c r="C2821" t="s">
        <v>6</v>
      </c>
      <c r="D2821" t="s">
        <v>5</v>
      </c>
      <c r="E2821" t="s">
        <v>196</v>
      </c>
      <c r="F2821">
        <v>125</v>
      </c>
      <c r="G2821" t="str">
        <f>VLOOKUP(Tabel1[[#This Row],[Gruppe]],Statistikkoder!$A$1:$C$158,2,FALSE)</f>
        <v>    Bil &gt; 1,95 m med anhænger                </v>
      </c>
      <c r="H2821">
        <v>9</v>
      </c>
      <c r="I2821">
        <v>27</v>
      </c>
      <c r="J2821">
        <v>45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Personbil</v>
      </c>
    </row>
    <row r="2822" spans="1:14" x14ac:dyDescent="0.2">
      <c r="A2822" t="s">
        <v>207</v>
      </c>
      <c r="B2822" s="1">
        <v>0.52083333333333337</v>
      </c>
      <c r="C2822" t="s">
        <v>6</v>
      </c>
      <c r="D2822" t="s">
        <v>5</v>
      </c>
      <c r="E2822" t="s">
        <v>196</v>
      </c>
      <c r="F2822">
        <v>130</v>
      </c>
      <c r="G2822" t="str">
        <f>VLOOKUP(Tabel1[[#This Row],[Gruppe]],Statistikkoder!$A$1:$C$158,2,FALSE)</f>
        <v>    Bil &lt; 1,95 m pensionist                  </v>
      </c>
      <c r="H2822">
        <v>107</v>
      </c>
      <c r="I2822">
        <v>208</v>
      </c>
      <c r="J2822">
        <v>642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Personbil</v>
      </c>
    </row>
    <row r="2823" spans="1:14" x14ac:dyDescent="0.2">
      <c r="A2823" t="s">
        <v>207</v>
      </c>
      <c r="B2823" s="1">
        <v>0.52083333333333337</v>
      </c>
      <c r="C2823" t="s">
        <v>6</v>
      </c>
      <c r="D2823" t="s">
        <v>5</v>
      </c>
      <c r="E2823" t="s">
        <v>196</v>
      </c>
      <c r="F2823">
        <v>140</v>
      </c>
      <c r="G2823" t="str">
        <f>VLOOKUP(Tabel1[[#This Row],[Gruppe]],Statistikkoder!$A$1:$C$158,2,FALSE)</f>
        <v>    Bil &gt; 1,95 m pensionist              </v>
      </c>
      <c r="H2823">
        <v>2</v>
      </c>
      <c r="I2823">
        <v>4</v>
      </c>
      <c r="J2823">
        <v>12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Personbil</v>
      </c>
    </row>
    <row r="2824" spans="1:14" x14ac:dyDescent="0.2">
      <c r="A2824" t="s">
        <v>207</v>
      </c>
      <c r="B2824" s="1">
        <v>0.52083333333333337</v>
      </c>
      <c r="C2824" t="s">
        <v>6</v>
      </c>
      <c r="D2824" t="s">
        <v>5</v>
      </c>
      <c r="E2824" t="s">
        <v>196</v>
      </c>
      <c r="F2824">
        <v>150</v>
      </c>
      <c r="G2824" t="str">
        <f>VLOOKUP(Tabel1[[#This Row],[Gruppe]],Statistikkoder!$A$1:$C$158,2,FALSE)</f>
        <v>    Bil &lt; 2,95 m handicap                </v>
      </c>
      <c r="H2824">
        <v>5</v>
      </c>
      <c r="I2824">
        <v>7</v>
      </c>
      <c r="J2824">
        <v>30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Personbil</v>
      </c>
    </row>
    <row r="2825" spans="1:14" x14ac:dyDescent="0.2">
      <c r="A2825" t="s">
        <v>207</v>
      </c>
      <c r="B2825" s="1">
        <v>0.52083333333333337</v>
      </c>
      <c r="C2825" t="s">
        <v>6</v>
      </c>
      <c r="D2825" t="s">
        <v>5</v>
      </c>
      <c r="E2825" t="s">
        <v>196</v>
      </c>
      <c r="F2825">
        <v>310</v>
      </c>
      <c r="G2825" t="str">
        <f>VLOOKUP(Tabel1[[#This Row],[Gruppe]],Statistikkoder!$A$1:$C$158,2,FALSE)</f>
        <v>    Autocamper &lt;  8 meter                </v>
      </c>
      <c r="H2825">
        <v>1</v>
      </c>
      <c r="I2825">
        <v>2</v>
      </c>
      <c r="J2825">
        <v>8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Autocamper</v>
      </c>
    </row>
    <row r="2826" spans="1:14" x14ac:dyDescent="0.2">
      <c r="A2826" t="s">
        <v>207</v>
      </c>
      <c r="B2826" s="1">
        <v>0.52083333333333337</v>
      </c>
      <c r="C2826" t="s">
        <v>6</v>
      </c>
      <c r="D2826" t="s">
        <v>5</v>
      </c>
      <c r="E2826" t="s">
        <v>196</v>
      </c>
      <c r="F2826">
        <v>410</v>
      </c>
      <c r="G2826" t="str">
        <f>VLOOKUP(Tabel1[[#This Row],[Gruppe]],Statistikkoder!$A$1:$C$158,2,FALSE)</f>
        <v>    MC                                    </v>
      </c>
      <c r="H2826">
        <v>4</v>
      </c>
      <c r="I2826">
        <v>5</v>
      </c>
      <c r="J2826">
        <v>8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MC/Knallert</v>
      </c>
    </row>
    <row r="2827" spans="1:14" x14ac:dyDescent="0.2">
      <c r="A2827" t="s">
        <v>207</v>
      </c>
      <c r="B2827" s="1">
        <v>0.52083333333333337</v>
      </c>
      <c r="C2827" t="s">
        <v>6</v>
      </c>
      <c r="D2827" t="s">
        <v>5</v>
      </c>
      <c r="E2827" t="s">
        <v>196</v>
      </c>
      <c r="F2827">
        <v>510</v>
      </c>
      <c r="G2827" t="str">
        <f>VLOOKUP(Tabel1[[#This Row],[Gruppe]],Statistikkoder!$A$1:$C$158,2,FALSE)</f>
        <v>    Cykel Voksen                            </v>
      </c>
      <c r="H2827">
        <v>3</v>
      </c>
      <c r="I2827">
        <v>0</v>
      </c>
      <c r="J2827">
        <v>3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Cykel</v>
      </c>
    </row>
    <row r="2828" spans="1:14" x14ac:dyDescent="0.2">
      <c r="A2828" t="s">
        <v>207</v>
      </c>
      <c r="B2828" s="1">
        <v>0.52083333333333337</v>
      </c>
      <c r="C2828" t="s">
        <v>6</v>
      </c>
      <c r="D2828" t="s">
        <v>5</v>
      </c>
      <c r="E2828" t="s">
        <v>196</v>
      </c>
      <c r="F2828">
        <v>620</v>
      </c>
      <c r="G2828" t="str">
        <f>VLOOKUP(Tabel1[[#This Row],[Gruppe]],Statistikkoder!$A$1:$C$158,2,FALSE)</f>
        <v>    Bus &lt; 14 m incl. passagerer              </v>
      </c>
      <c r="H2828">
        <v>1</v>
      </c>
      <c r="I2828">
        <v>35</v>
      </c>
      <c r="J2828">
        <v>14</v>
      </c>
      <c r="K2828">
        <f>IF(AND(Tabel1[[#This Row],[Gruppe]]&gt;=610,Tabel1[[#This Row],[Gruppe]]&lt;=765),Tabel1[[#This Row],[Dækmeter]],0)</f>
        <v>14</v>
      </c>
      <c r="L2828">
        <v>0</v>
      </c>
      <c r="M2828" t="s">
        <v>3</v>
      </c>
      <c r="N2828" t="str">
        <f>VLOOKUP($F2828,Statistikkoder!$A$2:$C$158,3,FALSE)</f>
        <v>Bus</v>
      </c>
    </row>
    <row r="2829" spans="1:14" x14ac:dyDescent="0.2">
      <c r="A2829" t="s">
        <v>207</v>
      </c>
      <c r="B2829" s="1">
        <v>0.52083333333333337</v>
      </c>
      <c r="C2829" t="s">
        <v>6</v>
      </c>
      <c r="D2829" t="s">
        <v>5</v>
      </c>
      <c r="E2829" t="s">
        <v>196</v>
      </c>
      <c r="F2829">
        <v>930</v>
      </c>
      <c r="G2829" t="str">
        <f>VLOOKUP(Tabel1[[#This Row],[Gruppe]],Statistikkoder!$A$1:$C$158,2,FALSE)</f>
        <v>    Pendler Gående Voksen                    </v>
      </c>
      <c r="H2829">
        <v>1</v>
      </c>
      <c r="I2829">
        <v>1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Passager</v>
      </c>
    </row>
    <row r="2830" spans="1:14" x14ac:dyDescent="0.2">
      <c r="A2830" t="s">
        <v>207</v>
      </c>
      <c r="B2830" s="1">
        <v>0.52083333333333337</v>
      </c>
      <c r="C2830" t="s">
        <v>6</v>
      </c>
      <c r="D2830" t="s">
        <v>5</v>
      </c>
      <c r="E2830" t="s">
        <v>196</v>
      </c>
      <c r="F2830">
        <v>945</v>
      </c>
      <c r="G2830" t="str">
        <f>VLOOKUP(Tabel1[[#This Row],[Gruppe]],Statistikkoder!$A$1:$C$158,2,FALSE)</f>
        <v xml:space="preserve">    Pendler Bil &lt; 1,95 m                            </v>
      </c>
      <c r="H2830">
        <v>11</v>
      </c>
      <c r="I2830">
        <v>28</v>
      </c>
      <c r="J2830">
        <v>65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207</v>
      </c>
      <c r="B2831" s="1">
        <v>0.52083333333333337</v>
      </c>
      <c r="C2831" t="s">
        <v>6</v>
      </c>
      <c r="D2831" t="s">
        <v>5</v>
      </c>
      <c r="E2831" t="s">
        <v>196</v>
      </c>
      <c r="F2831">
        <v>996</v>
      </c>
      <c r="G2831" t="str">
        <f>VLOOKUP(Tabel1[[#This Row],[Gruppe]],Statistikkoder!$A$1:$C$158,2,FALSE)</f>
        <v>    Passager i køretøj                            </v>
      </c>
      <c r="H2831">
        <v>847</v>
      </c>
      <c r="I2831">
        <v>847</v>
      </c>
      <c r="J2831">
        <v>0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Passager</v>
      </c>
    </row>
    <row r="2832" spans="1:14" x14ac:dyDescent="0.2">
      <c r="A2832" t="s">
        <v>207</v>
      </c>
      <c r="B2832" s="1">
        <v>0.52083333333333337</v>
      </c>
      <c r="C2832" t="s">
        <v>6</v>
      </c>
      <c r="D2832" t="s">
        <v>5</v>
      </c>
      <c r="E2832" t="s">
        <v>196</v>
      </c>
      <c r="F2832">
        <v>997</v>
      </c>
      <c r="G2832" t="str">
        <f>VLOOKUP(Tabel1[[#This Row],[Gruppe]],Statistikkoder!$A$1:$C$158,2,FALSE)</f>
        <v>    Passager ekstra i bil                          </v>
      </c>
      <c r="H2832">
        <v>59</v>
      </c>
      <c r="I2832">
        <v>59</v>
      </c>
      <c r="J2832">
        <v>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Passager</v>
      </c>
    </row>
    <row r="2833" spans="1:14" x14ac:dyDescent="0.2">
      <c r="A2833" t="s">
        <v>207</v>
      </c>
      <c r="B2833" s="1">
        <v>0.60416666666666663</v>
      </c>
      <c r="C2833" t="s">
        <v>7</v>
      </c>
      <c r="D2833" t="s">
        <v>8</v>
      </c>
      <c r="E2833" t="s">
        <v>196</v>
      </c>
      <c r="F2833">
        <v>10</v>
      </c>
      <c r="G2833" t="str">
        <f>VLOOKUP(Tabel1[[#This Row],[Gruppe]],Statistikkoder!$A$1:$C$158,2,FALSE)</f>
        <v>    Voksen gående                    </v>
      </c>
      <c r="H2833">
        <v>49</v>
      </c>
      <c r="I2833">
        <v>49</v>
      </c>
      <c r="J2833">
        <v>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Passager</v>
      </c>
    </row>
    <row r="2834" spans="1:14" x14ac:dyDescent="0.2">
      <c r="A2834" t="s">
        <v>207</v>
      </c>
      <c r="B2834" s="1">
        <v>0.60416666666666663</v>
      </c>
      <c r="C2834" t="s">
        <v>7</v>
      </c>
      <c r="D2834" t="s">
        <v>8</v>
      </c>
      <c r="E2834" t="s">
        <v>196</v>
      </c>
      <c r="F2834">
        <v>14</v>
      </c>
      <c r="G2834" t="str">
        <f>VLOOKUP(Tabel1[[#This Row],[Gruppe]],Statistikkoder!$A$1:$C$158,2,FALSE)</f>
        <v xml:space="preserve">    DSB togrejsende                         </v>
      </c>
      <c r="H2834">
        <v>8</v>
      </c>
      <c r="I2834">
        <v>8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207</v>
      </c>
      <c r="B2835" s="1">
        <v>0.60416666666666663</v>
      </c>
      <c r="C2835" t="s">
        <v>7</v>
      </c>
      <c r="D2835" t="s">
        <v>8</v>
      </c>
      <c r="E2835" t="s">
        <v>196</v>
      </c>
      <c r="F2835">
        <v>18</v>
      </c>
      <c r="G2835" t="str">
        <f>VLOOKUP(Tabel1[[#This Row],[Gruppe]],Statistikkoder!$A$1:$C$158,2,FALSE)</f>
        <v xml:space="preserve">    KE Busrejsende                          </v>
      </c>
      <c r="H2835">
        <v>17</v>
      </c>
      <c r="I2835">
        <v>17</v>
      </c>
      <c r="J2835">
        <v>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Passager</v>
      </c>
    </row>
    <row r="2836" spans="1:14" x14ac:dyDescent="0.2">
      <c r="A2836" t="s">
        <v>207</v>
      </c>
      <c r="B2836" s="1">
        <v>0.60416666666666663</v>
      </c>
      <c r="C2836" t="s">
        <v>7</v>
      </c>
      <c r="D2836" t="s">
        <v>8</v>
      </c>
      <c r="E2836" t="s">
        <v>196</v>
      </c>
      <c r="F2836">
        <v>20</v>
      </c>
      <c r="G2836" t="str">
        <f>VLOOKUP(Tabel1[[#This Row],[Gruppe]],Statistikkoder!$A$1:$C$158,2,FALSE)</f>
        <v>    Barn 12-15 år gående              </v>
      </c>
      <c r="H2836">
        <v>2</v>
      </c>
      <c r="I2836">
        <v>2</v>
      </c>
      <c r="J2836">
        <v>0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Passager</v>
      </c>
    </row>
    <row r="2837" spans="1:14" x14ac:dyDescent="0.2">
      <c r="A2837" t="s">
        <v>207</v>
      </c>
      <c r="B2837" s="1">
        <v>0.60416666666666663</v>
      </c>
      <c r="C2837" t="s">
        <v>7</v>
      </c>
      <c r="D2837" t="s">
        <v>8</v>
      </c>
      <c r="E2837" t="s">
        <v>196</v>
      </c>
      <c r="F2837">
        <v>40</v>
      </c>
      <c r="G2837" t="str">
        <f>VLOOKUP(Tabel1[[#This Row],[Gruppe]],Statistikkoder!$A$1:$C$158,2,FALSE)</f>
        <v>    Pensionist gående                </v>
      </c>
      <c r="H2837">
        <v>5</v>
      </c>
      <c r="I2837">
        <v>5</v>
      </c>
      <c r="J2837">
        <v>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Passager</v>
      </c>
    </row>
    <row r="2838" spans="1:14" x14ac:dyDescent="0.2">
      <c r="A2838" t="s">
        <v>207</v>
      </c>
      <c r="B2838" s="1">
        <v>0.60416666666666663</v>
      </c>
      <c r="C2838" t="s">
        <v>7</v>
      </c>
      <c r="D2838" t="s">
        <v>8</v>
      </c>
      <c r="E2838" t="s">
        <v>196</v>
      </c>
      <c r="F2838">
        <v>110</v>
      </c>
      <c r="G2838" t="str">
        <f>VLOOKUP(Tabel1[[#This Row],[Gruppe]],Statistikkoder!$A$1:$C$158,2,FALSE)</f>
        <v>    Bil &lt; 1,95 m                            </v>
      </c>
      <c r="H2838">
        <v>106</v>
      </c>
      <c r="I2838">
        <v>299</v>
      </c>
      <c r="J2838">
        <v>636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207</v>
      </c>
      <c r="B2839" s="1">
        <v>0.60416666666666663</v>
      </c>
      <c r="C2839" t="s">
        <v>7</v>
      </c>
      <c r="D2839" t="s">
        <v>8</v>
      </c>
      <c r="E2839" t="s">
        <v>196</v>
      </c>
      <c r="F2839">
        <v>115</v>
      </c>
      <c r="G2839" t="str">
        <f>VLOOKUP(Tabel1[[#This Row],[Gruppe]],Statistikkoder!$A$1:$C$158,2,FALSE)</f>
        <v>    Bil &lt; 1,95 m med anhænger                </v>
      </c>
      <c r="H2839">
        <v>2</v>
      </c>
      <c r="I2839">
        <v>6</v>
      </c>
      <c r="J2839">
        <v>10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Personbil</v>
      </c>
    </row>
    <row r="2840" spans="1:14" x14ac:dyDescent="0.2">
      <c r="A2840" t="s">
        <v>207</v>
      </c>
      <c r="B2840" s="1">
        <v>0.60416666666666663</v>
      </c>
      <c r="C2840" t="s">
        <v>7</v>
      </c>
      <c r="D2840" t="s">
        <v>8</v>
      </c>
      <c r="E2840" t="s">
        <v>196</v>
      </c>
      <c r="F2840">
        <v>120</v>
      </c>
      <c r="G2840" t="str">
        <f>VLOOKUP(Tabel1[[#This Row],[Gruppe]],Statistikkoder!$A$1:$C$158,2,FALSE)</f>
        <v>    Bil &gt; 1,95 m                            </v>
      </c>
      <c r="H2840">
        <v>10</v>
      </c>
      <c r="I2840">
        <v>37</v>
      </c>
      <c r="J2840">
        <v>60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Personbil</v>
      </c>
    </row>
    <row r="2841" spans="1:14" x14ac:dyDescent="0.2">
      <c r="A2841" t="s">
        <v>207</v>
      </c>
      <c r="B2841" s="1">
        <v>0.60416666666666663</v>
      </c>
      <c r="C2841" t="s">
        <v>7</v>
      </c>
      <c r="D2841" t="s">
        <v>8</v>
      </c>
      <c r="E2841" t="s">
        <v>196</v>
      </c>
      <c r="F2841">
        <v>125</v>
      </c>
      <c r="G2841" t="str">
        <f>VLOOKUP(Tabel1[[#This Row],[Gruppe]],Statistikkoder!$A$1:$C$158,2,FALSE)</f>
        <v>    Bil &gt; 1,95 m med anhænger                </v>
      </c>
      <c r="H2841">
        <v>5</v>
      </c>
      <c r="I2841">
        <v>12</v>
      </c>
      <c r="J2841">
        <v>25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Personbil</v>
      </c>
    </row>
    <row r="2842" spans="1:14" x14ac:dyDescent="0.2">
      <c r="A2842" t="s">
        <v>207</v>
      </c>
      <c r="B2842" s="1">
        <v>0.60416666666666663</v>
      </c>
      <c r="C2842" t="s">
        <v>7</v>
      </c>
      <c r="D2842" t="s">
        <v>8</v>
      </c>
      <c r="E2842" t="s">
        <v>196</v>
      </c>
      <c r="F2842">
        <v>130</v>
      </c>
      <c r="G2842" t="str">
        <f>VLOOKUP(Tabel1[[#This Row],[Gruppe]],Statistikkoder!$A$1:$C$158,2,FALSE)</f>
        <v>    Bil &lt; 1,95 m pensionist                  </v>
      </c>
      <c r="H2842">
        <v>65</v>
      </c>
      <c r="I2842">
        <v>128</v>
      </c>
      <c r="J2842">
        <v>390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Personbil</v>
      </c>
    </row>
    <row r="2843" spans="1:14" x14ac:dyDescent="0.2">
      <c r="A2843" t="s">
        <v>207</v>
      </c>
      <c r="B2843" s="1">
        <v>0.60416666666666663</v>
      </c>
      <c r="C2843" t="s">
        <v>7</v>
      </c>
      <c r="D2843" t="s">
        <v>8</v>
      </c>
      <c r="E2843" t="s">
        <v>196</v>
      </c>
      <c r="F2843">
        <v>135</v>
      </c>
      <c r="G2843" t="str">
        <f>VLOOKUP(Tabel1[[#This Row],[Gruppe]],Statistikkoder!$A$1:$C$158,2,FALSE)</f>
        <v>    Bil &lt; 1,95 m med anhænger pensionist    </v>
      </c>
      <c r="H2843">
        <v>1</v>
      </c>
      <c r="I2843">
        <v>2</v>
      </c>
      <c r="J2843">
        <v>11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Personbil</v>
      </c>
    </row>
    <row r="2844" spans="1:14" x14ac:dyDescent="0.2">
      <c r="A2844" t="s">
        <v>207</v>
      </c>
      <c r="B2844" s="1">
        <v>0.60416666666666663</v>
      </c>
      <c r="C2844" t="s">
        <v>7</v>
      </c>
      <c r="D2844" t="s">
        <v>8</v>
      </c>
      <c r="E2844" t="s">
        <v>196</v>
      </c>
      <c r="F2844">
        <v>140</v>
      </c>
      <c r="G2844" t="str">
        <f>VLOOKUP(Tabel1[[#This Row],[Gruppe]],Statistikkoder!$A$1:$C$158,2,FALSE)</f>
        <v>    Bil &gt; 1,95 m pensionist              </v>
      </c>
      <c r="H2844">
        <v>1</v>
      </c>
      <c r="I2844">
        <v>2</v>
      </c>
      <c r="J2844">
        <v>6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Personbil</v>
      </c>
    </row>
    <row r="2845" spans="1:14" x14ac:dyDescent="0.2">
      <c r="A2845" t="s">
        <v>207</v>
      </c>
      <c r="B2845" s="1">
        <v>0.60416666666666663</v>
      </c>
      <c r="C2845" t="s">
        <v>7</v>
      </c>
      <c r="D2845" t="s">
        <v>8</v>
      </c>
      <c r="E2845" t="s">
        <v>196</v>
      </c>
      <c r="F2845">
        <v>145</v>
      </c>
      <c r="G2845" t="str">
        <f>VLOOKUP(Tabel1[[#This Row],[Gruppe]],Statistikkoder!$A$1:$C$158,2,FALSE)</f>
        <v>    Bil &gt; 1,95 m med anhænger pensionist  </v>
      </c>
      <c r="H2845">
        <v>2</v>
      </c>
      <c r="I2845">
        <v>4</v>
      </c>
      <c r="J2845">
        <v>30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Personbil</v>
      </c>
    </row>
    <row r="2846" spans="1:14" x14ac:dyDescent="0.2">
      <c r="A2846" t="s">
        <v>207</v>
      </c>
      <c r="B2846" s="1">
        <v>0.60416666666666663</v>
      </c>
      <c r="C2846" t="s">
        <v>7</v>
      </c>
      <c r="D2846" t="s">
        <v>8</v>
      </c>
      <c r="E2846" t="s">
        <v>196</v>
      </c>
      <c r="F2846">
        <v>150</v>
      </c>
      <c r="G2846" t="str">
        <f>VLOOKUP(Tabel1[[#This Row],[Gruppe]],Statistikkoder!$A$1:$C$158,2,FALSE)</f>
        <v>    Bil &lt; 2,95 m handicap                </v>
      </c>
      <c r="H2846">
        <v>5</v>
      </c>
      <c r="I2846">
        <v>10</v>
      </c>
      <c r="J2846">
        <v>30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Personbil</v>
      </c>
    </row>
    <row r="2847" spans="1:14" x14ac:dyDescent="0.2">
      <c r="A2847" t="s">
        <v>207</v>
      </c>
      <c r="B2847" s="1">
        <v>0.60416666666666663</v>
      </c>
      <c r="C2847" t="s">
        <v>7</v>
      </c>
      <c r="D2847" t="s">
        <v>8</v>
      </c>
      <c r="E2847" t="s">
        <v>196</v>
      </c>
      <c r="F2847">
        <v>310</v>
      </c>
      <c r="G2847" t="str">
        <f>VLOOKUP(Tabel1[[#This Row],[Gruppe]],Statistikkoder!$A$1:$C$158,2,FALSE)</f>
        <v>    Autocamper &lt;  8 meter                </v>
      </c>
      <c r="H2847">
        <v>4</v>
      </c>
      <c r="I2847">
        <v>9</v>
      </c>
      <c r="J2847">
        <v>32</v>
      </c>
      <c r="K2847">
        <f>IF(AND(Tabel1[[#This Row],[Gruppe]]&gt;=610,Tabel1[[#This Row],[Gruppe]]&lt;=765),Tabel1[[#This Row],[Dækmeter]],0)</f>
        <v>0</v>
      </c>
      <c r="L2847" s="17">
        <v>0</v>
      </c>
      <c r="M2847" s="19" t="s">
        <v>3</v>
      </c>
      <c r="N2847" t="str">
        <f>VLOOKUP($F2847,Statistikkoder!$A$2:$C$158,3,FALSE)</f>
        <v>Autocamper</v>
      </c>
    </row>
    <row r="2848" spans="1:14" x14ac:dyDescent="0.2">
      <c r="A2848" t="s">
        <v>207</v>
      </c>
      <c r="B2848" s="1">
        <v>0.60416666666666663</v>
      </c>
      <c r="C2848" t="s">
        <v>7</v>
      </c>
      <c r="D2848" t="s">
        <v>8</v>
      </c>
      <c r="E2848" t="s">
        <v>196</v>
      </c>
      <c r="F2848">
        <v>410</v>
      </c>
      <c r="G2848" t="str">
        <f>VLOOKUP(Tabel1[[#This Row],[Gruppe]],Statistikkoder!$A$1:$C$158,2,FALSE)</f>
        <v>    MC                                    </v>
      </c>
      <c r="H2848">
        <v>3</v>
      </c>
      <c r="I2848">
        <v>5</v>
      </c>
      <c r="J2848">
        <v>6</v>
      </c>
      <c r="K2848">
        <f>IF(AND(Tabel1[[#This Row],[Gruppe]]&gt;=610,Tabel1[[#This Row],[Gruppe]]&lt;=765),Tabel1[[#This Row],[Dækmeter]],0)</f>
        <v>0</v>
      </c>
      <c r="L2848" s="17">
        <v>0</v>
      </c>
      <c r="M2848" s="19" t="s">
        <v>3</v>
      </c>
      <c r="N2848" t="str">
        <f>VLOOKUP($F2848,Statistikkoder!$A$2:$C$158,3,FALSE)</f>
        <v>MC/Knallert</v>
      </c>
    </row>
    <row r="2849" spans="1:14" x14ac:dyDescent="0.2">
      <c r="A2849" t="s">
        <v>207</v>
      </c>
      <c r="B2849" s="1">
        <v>0.60416666666666663</v>
      </c>
      <c r="C2849" t="s">
        <v>7</v>
      </c>
      <c r="D2849" t="s">
        <v>8</v>
      </c>
      <c r="E2849" t="s">
        <v>196</v>
      </c>
      <c r="F2849">
        <v>420</v>
      </c>
      <c r="G2849" t="str">
        <f>VLOOKUP(Tabel1[[#This Row],[Gruppe]],Statistikkoder!$A$1:$C$158,2,FALSE)</f>
        <v>    MC/Knallert pensionist                </v>
      </c>
      <c r="H2849">
        <v>1</v>
      </c>
      <c r="I2849">
        <v>1</v>
      </c>
      <c r="J2849">
        <v>2</v>
      </c>
      <c r="K2849">
        <f>IF(AND(Tabel1[[#This Row],[Gruppe]]&gt;=610,Tabel1[[#This Row],[Gruppe]]&lt;=765),Tabel1[[#This Row],[Dækmeter]],0)</f>
        <v>0</v>
      </c>
      <c r="L2849" s="17">
        <v>0</v>
      </c>
      <c r="M2849" s="19" t="s">
        <v>3</v>
      </c>
      <c r="N2849" t="str">
        <f>VLOOKUP($F2849,Statistikkoder!$A$2:$C$158,3,FALSE)</f>
        <v>MC/Knallert</v>
      </c>
    </row>
    <row r="2850" spans="1:14" x14ac:dyDescent="0.2">
      <c r="A2850" t="s">
        <v>207</v>
      </c>
      <c r="B2850" s="1">
        <v>0.60416666666666663</v>
      </c>
      <c r="C2850" t="s">
        <v>7</v>
      </c>
      <c r="D2850" t="s">
        <v>8</v>
      </c>
      <c r="E2850" t="s">
        <v>196</v>
      </c>
      <c r="F2850">
        <v>440</v>
      </c>
      <c r="G2850" t="str">
        <f>VLOOKUP(Tabel1[[#This Row],[Gruppe]],Statistikkoder!$A$1:$C$158,2,FALSE)</f>
        <v>    MC/Knallert Sidevogn/anhænger pensionist</v>
      </c>
      <c r="H2850">
        <v>2</v>
      </c>
      <c r="I2850">
        <v>2</v>
      </c>
      <c r="J2850">
        <v>4</v>
      </c>
      <c r="K2850">
        <f>IF(AND(Tabel1[[#This Row],[Gruppe]]&gt;=610,Tabel1[[#This Row],[Gruppe]]&lt;=765),Tabel1[[#This Row],[Dækmeter]],0)</f>
        <v>0</v>
      </c>
      <c r="L2850" s="17">
        <v>0</v>
      </c>
      <c r="M2850" s="19" t="s">
        <v>3</v>
      </c>
      <c r="N2850" t="str">
        <f>VLOOKUP($F2850,Statistikkoder!$A$2:$C$158,3,FALSE)</f>
        <v>MC/Knallert</v>
      </c>
    </row>
    <row r="2851" spans="1:14" x14ac:dyDescent="0.2">
      <c r="A2851" t="s">
        <v>207</v>
      </c>
      <c r="B2851" s="1">
        <v>0.60416666666666663</v>
      </c>
      <c r="C2851" t="s">
        <v>7</v>
      </c>
      <c r="D2851" t="s">
        <v>8</v>
      </c>
      <c r="E2851" t="s">
        <v>196</v>
      </c>
      <c r="F2851">
        <v>510</v>
      </c>
      <c r="G2851" t="str">
        <f>VLOOKUP(Tabel1[[#This Row],[Gruppe]],Statistikkoder!$A$1:$C$158,2,FALSE)</f>
        <v>    Cykel Voksen                            </v>
      </c>
      <c r="H2851">
        <v>14</v>
      </c>
      <c r="I2851">
        <v>0</v>
      </c>
      <c r="J2851">
        <v>14</v>
      </c>
      <c r="K2851">
        <f>IF(AND(Tabel1[[#This Row],[Gruppe]]&gt;=610,Tabel1[[#This Row],[Gruppe]]&lt;=765),Tabel1[[#This Row],[Dækmeter]],0)</f>
        <v>0</v>
      </c>
      <c r="L2851" s="17">
        <v>0</v>
      </c>
      <c r="M2851" s="19" t="s">
        <v>3</v>
      </c>
      <c r="N2851" t="str">
        <f>VLOOKUP($F2851,Statistikkoder!$A$2:$C$158,3,FALSE)</f>
        <v>Cykel</v>
      </c>
    </row>
    <row r="2852" spans="1:14" x14ac:dyDescent="0.2">
      <c r="A2852" t="s">
        <v>207</v>
      </c>
      <c r="B2852" s="1">
        <v>0.60416666666666663</v>
      </c>
      <c r="C2852" t="s">
        <v>7</v>
      </c>
      <c r="D2852" t="s">
        <v>8</v>
      </c>
      <c r="E2852" t="s">
        <v>196</v>
      </c>
      <c r="F2852">
        <v>620</v>
      </c>
      <c r="G2852" t="str">
        <f>VLOOKUP(Tabel1[[#This Row],[Gruppe]],Statistikkoder!$A$1:$C$158,2,FALSE)</f>
        <v>    Bus &lt; 14 m incl. passagerer              </v>
      </c>
      <c r="H2852">
        <v>1</v>
      </c>
      <c r="I2852">
        <v>1</v>
      </c>
      <c r="J2852">
        <v>14</v>
      </c>
      <c r="K2852">
        <f>IF(AND(Tabel1[[#This Row],[Gruppe]]&gt;=610,Tabel1[[#This Row],[Gruppe]]&lt;=765),Tabel1[[#This Row],[Dækmeter]],0)</f>
        <v>14</v>
      </c>
      <c r="L2852" s="17">
        <v>0</v>
      </c>
      <c r="M2852" s="19" t="s">
        <v>3</v>
      </c>
      <c r="N2852" t="str">
        <f>VLOOKUP($F2852,Statistikkoder!$A$2:$C$158,3,FALSE)</f>
        <v>Bus</v>
      </c>
    </row>
    <row r="2853" spans="1:14" x14ac:dyDescent="0.2">
      <c r="A2853" t="s">
        <v>207</v>
      </c>
      <c r="B2853" s="1">
        <v>0.60416666666666663</v>
      </c>
      <c r="C2853" t="s">
        <v>7</v>
      </c>
      <c r="D2853" t="s">
        <v>8</v>
      </c>
      <c r="E2853" t="s">
        <v>196</v>
      </c>
      <c r="F2853">
        <v>930</v>
      </c>
      <c r="G2853" t="str">
        <f>VLOOKUP(Tabel1[[#This Row],[Gruppe]],Statistikkoder!$A$1:$C$158,2,FALSE)</f>
        <v>    Pendler Gående Voksen                    </v>
      </c>
      <c r="H2853">
        <v>1</v>
      </c>
      <c r="I2853">
        <v>1</v>
      </c>
      <c r="J2853">
        <v>0</v>
      </c>
      <c r="K2853">
        <f>IF(AND(Tabel1[[#This Row],[Gruppe]]&gt;=610,Tabel1[[#This Row],[Gruppe]]&lt;=765),Tabel1[[#This Row],[Dækmeter]],0)</f>
        <v>0</v>
      </c>
      <c r="L2853" s="17">
        <v>0</v>
      </c>
      <c r="M2853" s="19" t="s">
        <v>3</v>
      </c>
      <c r="N2853" t="str">
        <f>VLOOKUP($F2853,Statistikkoder!$A$2:$C$158,3,FALSE)</f>
        <v>Passager</v>
      </c>
    </row>
    <row r="2854" spans="1:14" x14ac:dyDescent="0.2">
      <c r="A2854" t="s">
        <v>207</v>
      </c>
      <c r="B2854" s="1">
        <v>0.60416666666666663</v>
      </c>
      <c r="C2854" t="s">
        <v>7</v>
      </c>
      <c r="D2854" t="s">
        <v>8</v>
      </c>
      <c r="E2854" t="s">
        <v>196</v>
      </c>
      <c r="F2854">
        <v>945</v>
      </c>
      <c r="G2854" t="str">
        <f>VLOOKUP(Tabel1[[#This Row],[Gruppe]],Statistikkoder!$A$1:$C$158,2,FALSE)</f>
        <v xml:space="preserve">    Pendler Bil &lt; 1,95 m                            </v>
      </c>
      <c r="H2854">
        <v>8</v>
      </c>
      <c r="I2854">
        <v>17</v>
      </c>
      <c r="J2854">
        <v>48</v>
      </c>
      <c r="K2854">
        <f>IF(AND(Tabel1[[#This Row],[Gruppe]]&gt;=610,Tabel1[[#This Row],[Gruppe]]&lt;=765),Tabel1[[#This Row],[Dækmeter]],0)</f>
        <v>0</v>
      </c>
      <c r="L2854" s="17">
        <v>0</v>
      </c>
      <c r="M2854" s="19" t="s">
        <v>3</v>
      </c>
      <c r="N2854" t="str">
        <f>VLOOKUP($F2854,Statistikkoder!$A$2:$C$158,3,FALSE)</f>
        <v>Personbil</v>
      </c>
    </row>
    <row r="2855" spans="1:14" x14ac:dyDescent="0.2">
      <c r="A2855" t="s">
        <v>207</v>
      </c>
      <c r="B2855" s="1">
        <v>0.60416666666666663</v>
      </c>
      <c r="C2855" t="s">
        <v>7</v>
      </c>
      <c r="D2855" t="s">
        <v>8</v>
      </c>
      <c r="E2855" t="s">
        <v>196</v>
      </c>
      <c r="F2855">
        <v>996</v>
      </c>
      <c r="G2855" t="str">
        <f>VLOOKUP(Tabel1[[#This Row],[Gruppe]],Statistikkoder!$A$1:$C$158,2,FALSE)</f>
        <v>    Passager i køretøj                            </v>
      </c>
      <c r="H2855">
        <v>535</v>
      </c>
      <c r="I2855">
        <v>535</v>
      </c>
      <c r="J2855">
        <v>0</v>
      </c>
      <c r="K2855">
        <f>IF(AND(Tabel1[[#This Row],[Gruppe]]&gt;=610,Tabel1[[#This Row],[Gruppe]]&lt;=765),Tabel1[[#This Row],[Dækmeter]],0)</f>
        <v>0</v>
      </c>
      <c r="L2855" s="17">
        <v>0</v>
      </c>
      <c r="M2855" s="19" t="s">
        <v>3</v>
      </c>
      <c r="N2855" t="str">
        <f>VLOOKUP($F2855,Statistikkoder!$A$2:$C$158,3,FALSE)</f>
        <v>Passager</v>
      </c>
    </row>
    <row r="2856" spans="1:14" x14ac:dyDescent="0.2">
      <c r="A2856" t="s">
        <v>207</v>
      </c>
      <c r="B2856" s="1">
        <v>0.60416666666666663</v>
      </c>
      <c r="C2856" t="s">
        <v>7</v>
      </c>
      <c r="D2856" t="s">
        <v>8</v>
      </c>
      <c r="E2856" t="s">
        <v>196</v>
      </c>
      <c r="F2856">
        <v>997</v>
      </c>
      <c r="G2856" t="str">
        <f>VLOOKUP(Tabel1[[#This Row],[Gruppe]],Statistikkoder!$A$1:$C$158,2,FALSE)</f>
        <v>    Passager ekstra i bil                          </v>
      </c>
      <c r="H2856">
        <v>26</v>
      </c>
      <c r="I2856">
        <v>26</v>
      </c>
      <c r="J2856">
        <v>0</v>
      </c>
      <c r="K2856">
        <f>IF(AND(Tabel1[[#This Row],[Gruppe]]&gt;=610,Tabel1[[#This Row],[Gruppe]]&lt;=765),Tabel1[[#This Row],[Dækmeter]],0)</f>
        <v>0</v>
      </c>
      <c r="L2856" s="17">
        <v>0</v>
      </c>
      <c r="M2856" s="19" t="s">
        <v>3</v>
      </c>
      <c r="N2856" t="str">
        <f>VLOOKUP($F2856,Statistikkoder!$A$2:$C$158,3,FALSE)</f>
        <v>Passager</v>
      </c>
    </row>
    <row r="2857" spans="1:14" x14ac:dyDescent="0.2">
      <c r="A2857" t="s">
        <v>207</v>
      </c>
      <c r="B2857" s="1">
        <v>0.60416666666666663</v>
      </c>
      <c r="C2857" t="s">
        <v>6</v>
      </c>
      <c r="D2857" t="s">
        <v>5</v>
      </c>
      <c r="E2857" t="s">
        <v>198</v>
      </c>
      <c r="F2857">
        <v>10</v>
      </c>
      <c r="G2857" t="str">
        <f>VLOOKUP(Tabel1[[#This Row],[Gruppe]],Statistikkoder!$A$1:$C$158,2,FALSE)</f>
        <v>    Voksen gående                    </v>
      </c>
      <c r="H2857">
        <v>25</v>
      </c>
      <c r="I2857">
        <v>25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Passager</v>
      </c>
    </row>
    <row r="2858" spans="1:14" x14ac:dyDescent="0.2">
      <c r="A2858" t="s">
        <v>207</v>
      </c>
      <c r="B2858" s="1">
        <v>0.60416666666666663</v>
      </c>
      <c r="C2858" t="s">
        <v>6</v>
      </c>
      <c r="D2858" t="s">
        <v>5</v>
      </c>
      <c r="E2858" t="s">
        <v>198</v>
      </c>
      <c r="F2858">
        <v>14</v>
      </c>
      <c r="G2858" t="str">
        <f>VLOOKUP(Tabel1[[#This Row],[Gruppe]],Statistikkoder!$A$1:$C$158,2,FALSE)</f>
        <v xml:space="preserve">    DSB togrejsende                         </v>
      </c>
      <c r="H2858">
        <v>6</v>
      </c>
      <c r="I2858">
        <v>6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Passager</v>
      </c>
    </row>
    <row r="2859" spans="1:14" x14ac:dyDescent="0.2">
      <c r="A2859" t="s">
        <v>207</v>
      </c>
      <c r="B2859" s="1">
        <v>0.60416666666666663</v>
      </c>
      <c r="C2859" t="s">
        <v>6</v>
      </c>
      <c r="D2859" t="s">
        <v>5</v>
      </c>
      <c r="E2859" t="s">
        <v>198</v>
      </c>
      <c r="F2859">
        <v>18</v>
      </c>
      <c r="G2859" t="str">
        <f>VLOOKUP(Tabel1[[#This Row],[Gruppe]],Statistikkoder!$A$1:$C$158,2,FALSE)</f>
        <v xml:space="preserve">    KE Busrejsende                          </v>
      </c>
      <c r="H2859">
        <v>44</v>
      </c>
      <c r="I2859">
        <v>44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Passager</v>
      </c>
    </row>
    <row r="2860" spans="1:14" x14ac:dyDescent="0.2">
      <c r="A2860" t="s">
        <v>207</v>
      </c>
      <c r="B2860" s="1">
        <v>0.60416666666666663</v>
      </c>
      <c r="C2860" t="s">
        <v>6</v>
      </c>
      <c r="D2860" t="s">
        <v>5</v>
      </c>
      <c r="E2860" t="s">
        <v>198</v>
      </c>
      <c r="F2860">
        <v>20</v>
      </c>
      <c r="G2860" t="str">
        <f>VLOOKUP(Tabel1[[#This Row],[Gruppe]],Statistikkoder!$A$1:$C$158,2,FALSE)</f>
        <v>    Barn 12-15 år gående              </v>
      </c>
      <c r="H2860">
        <v>1</v>
      </c>
      <c r="I2860">
        <v>1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Passager</v>
      </c>
    </row>
    <row r="2861" spans="1:14" x14ac:dyDescent="0.2">
      <c r="A2861" t="s">
        <v>207</v>
      </c>
      <c r="B2861" s="1">
        <v>0.60416666666666663</v>
      </c>
      <c r="C2861" t="s">
        <v>6</v>
      </c>
      <c r="D2861" t="s">
        <v>5</v>
      </c>
      <c r="E2861" t="s">
        <v>198</v>
      </c>
      <c r="F2861">
        <v>29</v>
      </c>
      <c r="G2861" t="str">
        <f>VLOOKUP(Tabel1[[#This Row],[Gruppe]],Statistikkoder!$A$1:$C$158,2,FALSE)</f>
        <v xml:space="preserve">    Barn  0-11 år gående alene              </v>
      </c>
      <c r="H2861">
        <v>1</v>
      </c>
      <c r="I2861">
        <v>1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Passager</v>
      </c>
    </row>
    <row r="2862" spans="1:14" x14ac:dyDescent="0.2">
      <c r="A2862" t="s">
        <v>207</v>
      </c>
      <c r="B2862" s="1">
        <v>0.60416666666666663</v>
      </c>
      <c r="C2862" t="s">
        <v>6</v>
      </c>
      <c r="D2862" t="s">
        <v>5</v>
      </c>
      <c r="E2862" t="s">
        <v>198</v>
      </c>
      <c r="F2862">
        <v>30</v>
      </c>
      <c r="G2862" t="str">
        <f>VLOOKUP(Tabel1[[#This Row],[Gruppe]],Statistikkoder!$A$1:$C$158,2,FALSE)</f>
        <v>    Barn  0-11 år gående              </v>
      </c>
      <c r="H2862">
        <v>3</v>
      </c>
      <c r="I2862">
        <v>3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 x14ac:dyDescent="0.2">
      <c r="A2863" t="s">
        <v>207</v>
      </c>
      <c r="B2863" s="1">
        <v>0.60416666666666663</v>
      </c>
      <c r="C2863" t="s">
        <v>6</v>
      </c>
      <c r="D2863" t="s">
        <v>5</v>
      </c>
      <c r="E2863" t="s">
        <v>198</v>
      </c>
      <c r="F2863">
        <v>40</v>
      </c>
      <c r="G2863" t="str">
        <f>VLOOKUP(Tabel1[[#This Row],[Gruppe]],Statistikkoder!$A$1:$C$158,2,FALSE)</f>
        <v>    Pensionist gående                </v>
      </c>
      <c r="H2863">
        <v>34</v>
      </c>
      <c r="I2863">
        <v>34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 x14ac:dyDescent="0.2">
      <c r="A2864" t="s">
        <v>207</v>
      </c>
      <c r="B2864" s="1">
        <v>0.60416666666666663</v>
      </c>
      <c r="C2864" t="s">
        <v>6</v>
      </c>
      <c r="D2864" t="s">
        <v>5</v>
      </c>
      <c r="E2864" t="s">
        <v>198</v>
      </c>
      <c r="F2864">
        <v>50</v>
      </c>
      <c r="G2864" t="str">
        <f>VLOOKUP(Tabel1[[#This Row],[Gruppe]],Statistikkoder!$A$1:$C$158,2,FALSE)</f>
        <v>    Handicap gående                  </v>
      </c>
      <c r="H2864">
        <v>2</v>
      </c>
      <c r="I2864">
        <v>2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 x14ac:dyDescent="0.2">
      <c r="A2865" t="s">
        <v>207</v>
      </c>
      <c r="B2865" s="1">
        <v>0.60416666666666663</v>
      </c>
      <c r="C2865" t="s">
        <v>6</v>
      </c>
      <c r="D2865" t="s">
        <v>5</v>
      </c>
      <c r="E2865" t="s">
        <v>198</v>
      </c>
      <c r="F2865">
        <v>110</v>
      </c>
      <c r="G2865" t="str">
        <f>VLOOKUP(Tabel1[[#This Row],[Gruppe]],Statistikkoder!$A$1:$C$158,2,FALSE)</f>
        <v>    Bil &lt; 1,95 m                            </v>
      </c>
      <c r="H2865">
        <v>153</v>
      </c>
      <c r="I2865">
        <v>468</v>
      </c>
      <c r="J2865">
        <v>918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207</v>
      </c>
      <c r="B2866" s="1">
        <v>0.60416666666666663</v>
      </c>
      <c r="C2866" t="s">
        <v>6</v>
      </c>
      <c r="D2866" t="s">
        <v>5</v>
      </c>
      <c r="E2866" t="s">
        <v>198</v>
      </c>
      <c r="F2866">
        <v>114</v>
      </c>
      <c r="G2866" t="str">
        <f>VLOOKUP(Tabel1[[#This Row],[Gruppe]],Statistikkoder!$A$1:$C$158,2,FALSE)</f>
        <v>    Bil Fribillet                            </v>
      </c>
      <c r="H2866">
        <v>1</v>
      </c>
      <c r="I2866">
        <v>2</v>
      </c>
      <c r="J2866">
        <v>6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 x14ac:dyDescent="0.2">
      <c r="A2867" t="s">
        <v>207</v>
      </c>
      <c r="B2867" s="1">
        <v>0.60416666666666663</v>
      </c>
      <c r="C2867" t="s">
        <v>6</v>
      </c>
      <c r="D2867" t="s">
        <v>5</v>
      </c>
      <c r="E2867" t="s">
        <v>198</v>
      </c>
      <c r="F2867">
        <v>120</v>
      </c>
      <c r="G2867" t="str">
        <f>VLOOKUP(Tabel1[[#This Row],[Gruppe]],Statistikkoder!$A$1:$C$158,2,FALSE)</f>
        <v>    Bil &gt; 1,95 m                            </v>
      </c>
      <c r="H2867">
        <v>9</v>
      </c>
      <c r="I2867">
        <v>37</v>
      </c>
      <c r="J2867">
        <v>54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 x14ac:dyDescent="0.2">
      <c r="A2868" t="s">
        <v>207</v>
      </c>
      <c r="B2868" s="1">
        <v>0.60416666666666663</v>
      </c>
      <c r="C2868" t="s">
        <v>6</v>
      </c>
      <c r="D2868" t="s">
        <v>5</v>
      </c>
      <c r="E2868" t="s">
        <v>198</v>
      </c>
      <c r="F2868">
        <v>125</v>
      </c>
      <c r="G2868" t="str">
        <f>VLOOKUP(Tabel1[[#This Row],[Gruppe]],Statistikkoder!$A$1:$C$158,2,FALSE)</f>
        <v>    Bil &gt; 1,95 m med anhænger                </v>
      </c>
      <c r="H2868">
        <v>4</v>
      </c>
      <c r="I2868">
        <v>11</v>
      </c>
      <c r="J2868">
        <v>20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 x14ac:dyDescent="0.2">
      <c r="A2869" t="s">
        <v>207</v>
      </c>
      <c r="B2869" s="1">
        <v>0.60416666666666663</v>
      </c>
      <c r="C2869" t="s">
        <v>6</v>
      </c>
      <c r="D2869" t="s">
        <v>5</v>
      </c>
      <c r="E2869" t="s">
        <v>198</v>
      </c>
      <c r="F2869">
        <v>130</v>
      </c>
      <c r="G2869" t="str">
        <f>VLOOKUP(Tabel1[[#This Row],[Gruppe]],Statistikkoder!$A$1:$C$158,2,FALSE)</f>
        <v>    Bil &lt; 1,95 m pensionist                  </v>
      </c>
      <c r="H2869">
        <v>25</v>
      </c>
      <c r="I2869">
        <v>47</v>
      </c>
      <c r="J2869">
        <v>150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207</v>
      </c>
      <c r="B2870" s="1">
        <v>0.60416666666666663</v>
      </c>
      <c r="C2870" t="s">
        <v>6</v>
      </c>
      <c r="D2870" t="s">
        <v>5</v>
      </c>
      <c r="E2870" t="s">
        <v>198</v>
      </c>
      <c r="F2870">
        <v>150</v>
      </c>
      <c r="G2870" t="str">
        <f>VLOOKUP(Tabel1[[#This Row],[Gruppe]],Statistikkoder!$A$1:$C$158,2,FALSE)</f>
        <v>    Bil &lt; 2,95 m handicap                </v>
      </c>
      <c r="H2870">
        <v>5</v>
      </c>
      <c r="I2870">
        <v>10</v>
      </c>
      <c r="J2870">
        <v>30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207</v>
      </c>
      <c r="B2871" s="1">
        <v>0.60416666666666663</v>
      </c>
      <c r="C2871" t="s">
        <v>6</v>
      </c>
      <c r="D2871" t="s">
        <v>5</v>
      </c>
      <c r="E2871" t="s">
        <v>198</v>
      </c>
      <c r="F2871">
        <v>310</v>
      </c>
      <c r="G2871" t="str">
        <f>VLOOKUP(Tabel1[[#This Row],[Gruppe]],Statistikkoder!$A$1:$C$158,2,FALSE)</f>
        <v>    Autocamper &lt;  8 meter                </v>
      </c>
      <c r="H2871">
        <v>1</v>
      </c>
      <c r="I2871">
        <v>4</v>
      </c>
      <c r="J2871">
        <v>8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Autocamper</v>
      </c>
    </row>
    <row r="2872" spans="1:14" x14ac:dyDescent="0.2">
      <c r="A2872" t="s">
        <v>207</v>
      </c>
      <c r="B2872" s="1">
        <v>0.60416666666666663</v>
      </c>
      <c r="C2872" t="s">
        <v>6</v>
      </c>
      <c r="D2872" t="s">
        <v>5</v>
      </c>
      <c r="E2872" t="s">
        <v>198</v>
      </c>
      <c r="F2872">
        <v>510</v>
      </c>
      <c r="G2872" t="str">
        <f>VLOOKUP(Tabel1[[#This Row],[Gruppe]],Statistikkoder!$A$1:$C$158,2,FALSE)</f>
        <v>    Cykel Voksen                            </v>
      </c>
      <c r="H2872">
        <v>10</v>
      </c>
      <c r="I2872">
        <v>0</v>
      </c>
      <c r="J2872">
        <v>10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Cykel</v>
      </c>
    </row>
    <row r="2873" spans="1:14" x14ac:dyDescent="0.2">
      <c r="A2873" t="s">
        <v>207</v>
      </c>
      <c r="B2873" s="1">
        <v>0.60416666666666663</v>
      </c>
      <c r="C2873" t="s">
        <v>6</v>
      </c>
      <c r="D2873" t="s">
        <v>5</v>
      </c>
      <c r="E2873" t="s">
        <v>198</v>
      </c>
      <c r="F2873">
        <v>530</v>
      </c>
      <c r="G2873" t="str">
        <f>VLOOKUP(Tabel1[[#This Row],[Gruppe]],Statistikkoder!$A$1:$C$158,2,FALSE)</f>
        <v>    Cykel Barn  0-11 år                      </v>
      </c>
      <c r="H2873">
        <v>1</v>
      </c>
      <c r="I2873">
        <v>0</v>
      </c>
      <c r="J2873">
        <v>1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Cykel</v>
      </c>
    </row>
    <row r="2874" spans="1:14" x14ac:dyDescent="0.2">
      <c r="A2874" t="s">
        <v>207</v>
      </c>
      <c r="B2874" s="1">
        <v>0.60416666666666663</v>
      </c>
      <c r="C2874" t="s">
        <v>6</v>
      </c>
      <c r="D2874" t="s">
        <v>5</v>
      </c>
      <c r="E2874" t="s">
        <v>198</v>
      </c>
      <c r="F2874">
        <v>540</v>
      </c>
      <c r="G2874" t="str">
        <f>VLOOKUP(Tabel1[[#This Row],[Gruppe]],Statistikkoder!$A$1:$C$158,2,FALSE)</f>
        <v>    Cykel m/anhænger Voksen                  </v>
      </c>
      <c r="H2874">
        <v>1</v>
      </c>
      <c r="I2874">
        <v>0</v>
      </c>
      <c r="J2874">
        <v>1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VLOOKUP($F2874,Statistikkoder!$A$2:$C$158,3,FALSE)</f>
        <v>Cykel</v>
      </c>
    </row>
    <row r="2875" spans="1:14" x14ac:dyDescent="0.2">
      <c r="A2875" t="s">
        <v>207</v>
      </c>
      <c r="B2875" s="1">
        <v>0.60416666666666663</v>
      </c>
      <c r="C2875" t="s">
        <v>6</v>
      </c>
      <c r="D2875" t="s">
        <v>5</v>
      </c>
      <c r="E2875" t="s">
        <v>198</v>
      </c>
      <c r="F2875">
        <v>620</v>
      </c>
      <c r="G2875" t="str">
        <f>VLOOKUP(Tabel1[[#This Row],[Gruppe]],Statistikkoder!$A$1:$C$158,2,FALSE)</f>
        <v>    Bus &lt; 14 m incl. passagerer              </v>
      </c>
      <c r="H2875">
        <v>1</v>
      </c>
      <c r="I2875">
        <v>35</v>
      </c>
      <c r="J2875">
        <v>14</v>
      </c>
      <c r="K2875">
        <f>IF(AND(Tabel1[[#This Row],[Gruppe]]&gt;=610,Tabel1[[#This Row],[Gruppe]]&lt;=765),Tabel1[[#This Row],[Dækmeter]],0)</f>
        <v>14</v>
      </c>
      <c r="L2875">
        <v>0</v>
      </c>
      <c r="M2875" t="s">
        <v>3</v>
      </c>
      <c r="N2875" t="str">
        <f>VLOOKUP($F2875,Statistikkoder!$A$2:$C$158,3,FALSE)</f>
        <v>Bus</v>
      </c>
    </row>
    <row r="2876" spans="1:14" x14ac:dyDescent="0.2">
      <c r="A2876" t="s">
        <v>207</v>
      </c>
      <c r="B2876" s="1">
        <v>0.60416666666666663</v>
      </c>
      <c r="C2876" t="s">
        <v>6</v>
      </c>
      <c r="D2876" t="s">
        <v>5</v>
      </c>
      <c r="E2876" t="s">
        <v>198</v>
      </c>
      <c r="F2876">
        <v>945</v>
      </c>
      <c r="G2876" t="str">
        <f>VLOOKUP(Tabel1[[#This Row],[Gruppe]],Statistikkoder!$A$1:$C$158,2,FALSE)</f>
        <v xml:space="preserve">    Pendler Bil &lt; 1,95 m                            </v>
      </c>
      <c r="H2876">
        <v>3</v>
      </c>
      <c r="I2876">
        <v>11</v>
      </c>
      <c r="J2876">
        <v>18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VLOOKUP($F2876,Statistikkoder!$A$2:$C$158,3,FALSE)</f>
        <v>Personbil</v>
      </c>
    </row>
    <row r="2877" spans="1:14" x14ac:dyDescent="0.2">
      <c r="A2877" t="s">
        <v>207</v>
      </c>
      <c r="B2877" s="1">
        <v>0.60416666666666663</v>
      </c>
      <c r="C2877" t="s">
        <v>6</v>
      </c>
      <c r="D2877" t="s">
        <v>5</v>
      </c>
      <c r="E2877" t="s">
        <v>198</v>
      </c>
      <c r="F2877">
        <v>996</v>
      </c>
      <c r="G2877" t="str">
        <f>VLOOKUP(Tabel1[[#This Row],[Gruppe]],Statistikkoder!$A$1:$C$158,2,FALSE)</f>
        <v>    Passager i køretøj                            </v>
      </c>
      <c r="H2877">
        <v>625</v>
      </c>
      <c r="I2877">
        <v>625</v>
      </c>
      <c r="J2877">
        <v>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Passager</v>
      </c>
    </row>
    <row r="2878" spans="1:14" x14ac:dyDescent="0.2">
      <c r="A2878" t="s">
        <v>207</v>
      </c>
      <c r="B2878" s="1">
        <v>0.60416666666666663</v>
      </c>
      <c r="C2878" t="s">
        <v>6</v>
      </c>
      <c r="D2878" t="s">
        <v>5</v>
      </c>
      <c r="E2878" t="s">
        <v>198</v>
      </c>
      <c r="F2878">
        <v>997</v>
      </c>
      <c r="G2878" t="str">
        <f>VLOOKUP(Tabel1[[#This Row],[Gruppe]],Statistikkoder!$A$1:$C$158,2,FALSE)</f>
        <v>    Passager ekstra i bil                          </v>
      </c>
      <c r="H2878">
        <v>27</v>
      </c>
      <c r="I2878">
        <v>27</v>
      </c>
      <c r="J2878">
        <v>0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Passager</v>
      </c>
    </row>
    <row r="2879" spans="1:14" x14ac:dyDescent="0.2">
      <c r="A2879" t="s">
        <v>207</v>
      </c>
      <c r="B2879" s="1">
        <v>0.6875</v>
      </c>
      <c r="C2879" t="s">
        <v>7</v>
      </c>
      <c r="D2879" t="s">
        <v>8</v>
      </c>
      <c r="E2879" t="s">
        <v>198</v>
      </c>
      <c r="F2879">
        <v>10</v>
      </c>
      <c r="G2879" t="str">
        <f>VLOOKUP(Tabel1[[#This Row],[Gruppe]],Statistikkoder!$A$1:$C$158,2,FALSE)</f>
        <v>    Voksen gående                    </v>
      </c>
      <c r="H2879">
        <v>21</v>
      </c>
      <c r="I2879">
        <v>21</v>
      </c>
      <c r="J2879">
        <v>0</v>
      </c>
      <c r="K2879">
        <f>IF(AND(Tabel1[[#This Row],[Gruppe]]&gt;=610,Tabel1[[#This Row],[Gruppe]]&lt;=765),Tabel1[[#This Row],[Dækmeter]],0)</f>
        <v>0</v>
      </c>
      <c r="L2879" s="17">
        <v>0</v>
      </c>
      <c r="M2879" s="19" t="s">
        <v>3</v>
      </c>
      <c r="N2879" t="str">
        <f>VLOOKUP($F2879,Statistikkoder!$A$2:$C$158,3,FALSE)</f>
        <v>Passager</v>
      </c>
    </row>
    <row r="2880" spans="1:14" x14ac:dyDescent="0.2">
      <c r="A2880" t="s">
        <v>207</v>
      </c>
      <c r="B2880" s="1">
        <v>0.6875</v>
      </c>
      <c r="C2880" t="s">
        <v>7</v>
      </c>
      <c r="D2880" t="s">
        <v>8</v>
      </c>
      <c r="E2880" t="s">
        <v>198</v>
      </c>
      <c r="F2880">
        <v>14</v>
      </c>
      <c r="G2880" t="str">
        <f>VLOOKUP(Tabel1[[#This Row],[Gruppe]],Statistikkoder!$A$1:$C$158,2,FALSE)</f>
        <v xml:space="preserve">    DSB togrejsende                         </v>
      </c>
      <c r="H2880">
        <v>6</v>
      </c>
      <c r="I2880">
        <v>6</v>
      </c>
      <c r="J2880">
        <v>0</v>
      </c>
      <c r="K2880">
        <f>IF(AND(Tabel1[[#This Row],[Gruppe]]&gt;=610,Tabel1[[#This Row],[Gruppe]]&lt;=765),Tabel1[[#This Row],[Dækmeter]],0)</f>
        <v>0</v>
      </c>
      <c r="L2880" s="17">
        <v>0</v>
      </c>
      <c r="M2880" s="19" t="s">
        <v>3</v>
      </c>
      <c r="N2880" t="str">
        <f>VLOOKUP($F2880,Statistikkoder!$A$2:$C$158,3,FALSE)</f>
        <v>Passager</v>
      </c>
    </row>
    <row r="2881" spans="1:14" x14ac:dyDescent="0.2">
      <c r="A2881" t="s">
        <v>207</v>
      </c>
      <c r="B2881" s="1">
        <v>0.6875</v>
      </c>
      <c r="C2881" t="s">
        <v>7</v>
      </c>
      <c r="D2881" t="s">
        <v>8</v>
      </c>
      <c r="E2881" t="s">
        <v>198</v>
      </c>
      <c r="F2881">
        <v>18</v>
      </c>
      <c r="G2881" t="str">
        <f>VLOOKUP(Tabel1[[#This Row],[Gruppe]],Statistikkoder!$A$1:$C$158,2,FALSE)</f>
        <v xml:space="preserve">    KE Busrejsende                          </v>
      </c>
      <c r="H2881">
        <v>51</v>
      </c>
      <c r="I2881">
        <v>51</v>
      </c>
      <c r="J2881">
        <v>0</v>
      </c>
      <c r="K2881">
        <f>IF(AND(Tabel1[[#This Row],[Gruppe]]&gt;=610,Tabel1[[#This Row],[Gruppe]]&lt;=765),Tabel1[[#This Row],[Dækmeter]],0)</f>
        <v>0</v>
      </c>
      <c r="L2881" s="17">
        <v>0</v>
      </c>
      <c r="M2881" s="19" t="s">
        <v>3</v>
      </c>
      <c r="N2881" t="str">
        <f>VLOOKUP($F2881,Statistikkoder!$A$2:$C$158,3,FALSE)</f>
        <v>Passager</v>
      </c>
    </row>
    <row r="2882" spans="1:14" x14ac:dyDescent="0.2">
      <c r="A2882" t="s">
        <v>207</v>
      </c>
      <c r="B2882" s="1">
        <v>0.6875</v>
      </c>
      <c r="C2882" t="s">
        <v>7</v>
      </c>
      <c r="D2882" t="s">
        <v>8</v>
      </c>
      <c r="E2882" t="s">
        <v>198</v>
      </c>
      <c r="F2882">
        <v>20</v>
      </c>
      <c r="G2882" t="str">
        <f>VLOOKUP(Tabel1[[#This Row],[Gruppe]],Statistikkoder!$A$1:$C$158,2,FALSE)</f>
        <v>    Barn 12-15 år gående              </v>
      </c>
      <c r="H2882">
        <v>1</v>
      </c>
      <c r="I2882">
        <v>1</v>
      </c>
      <c r="J2882">
        <v>0</v>
      </c>
      <c r="K2882">
        <f>IF(AND(Tabel1[[#This Row],[Gruppe]]&gt;=610,Tabel1[[#This Row],[Gruppe]]&lt;=765),Tabel1[[#This Row],[Dækmeter]],0)</f>
        <v>0</v>
      </c>
      <c r="L2882" s="17">
        <v>0</v>
      </c>
      <c r="M2882" s="19" t="s">
        <v>3</v>
      </c>
      <c r="N2882" t="str">
        <f>VLOOKUP($F2882,Statistikkoder!$A$2:$C$158,3,FALSE)</f>
        <v>Passager</v>
      </c>
    </row>
    <row r="2883" spans="1:14" x14ac:dyDescent="0.2">
      <c r="A2883" t="s">
        <v>207</v>
      </c>
      <c r="B2883" s="1">
        <v>0.6875</v>
      </c>
      <c r="C2883" t="s">
        <v>7</v>
      </c>
      <c r="D2883" t="s">
        <v>8</v>
      </c>
      <c r="E2883" t="s">
        <v>198</v>
      </c>
      <c r="F2883">
        <v>40</v>
      </c>
      <c r="G2883" t="str">
        <f>VLOOKUP(Tabel1[[#This Row],[Gruppe]],Statistikkoder!$A$1:$C$158,2,FALSE)</f>
        <v>    Pensionist gående                </v>
      </c>
      <c r="H2883">
        <v>1</v>
      </c>
      <c r="I2883">
        <v>1</v>
      </c>
      <c r="J2883">
        <v>0</v>
      </c>
      <c r="K2883">
        <f>IF(AND(Tabel1[[#This Row],[Gruppe]]&gt;=610,Tabel1[[#This Row],[Gruppe]]&lt;=765),Tabel1[[#This Row],[Dækmeter]],0)</f>
        <v>0</v>
      </c>
      <c r="L2883" s="17">
        <v>0</v>
      </c>
      <c r="M2883" s="19" t="s">
        <v>3</v>
      </c>
      <c r="N2883" t="str">
        <f>VLOOKUP($F2883,Statistikkoder!$A$2:$C$158,3,FALSE)</f>
        <v>Passager</v>
      </c>
    </row>
    <row r="2884" spans="1:14" x14ac:dyDescent="0.2">
      <c r="A2884" t="s">
        <v>207</v>
      </c>
      <c r="B2884" s="1">
        <v>0.6875</v>
      </c>
      <c r="C2884" t="s">
        <v>7</v>
      </c>
      <c r="D2884" t="s">
        <v>8</v>
      </c>
      <c r="E2884" t="s">
        <v>198</v>
      </c>
      <c r="F2884">
        <v>50</v>
      </c>
      <c r="G2884" t="str">
        <f>VLOOKUP(Tabel1[[#This Row],[Gruppe]],Statistikkoder!$A$1:$C$158,2,FALSE)</f>
        <v>    Handicap gående                  </v>
      </c>
      <c r="H2884">
        <v>2</v>
      </c>
      <c r="I2884">
        <v>2</v>
      </c>
      <c r="J2884">
        <v>0</v>
      </c>
      <c r="K2884">
        <f>IF(AND(Tabel1[[#This Row],[Gruppe]]&gt;=610,Tabel1[[#This Row],[Gruppe]]&lt;=765),Tabel1[[#This Row],[Dækmeter]],0)</f>
        <v>0</v>
      </c>
      <c r="L2884" s="17">
        <v>0</v>
      </c>
      <c r="M2884" s="19" t="s">
        <v>3</v>
      </c>
      <c r="N2884" t="str">
        <f>VLOOKUP($F2884,Statistikkoder!$A$2:$C$158,3,FALSE)</f>
        <v>Passager</v>
      </c>
    </row>
    <row r="2885" spans="1:14" x14ac:dyDescent="0.2">
      <c r="A2885" t="s">
        <v>207</v>
      </c>
      <c r="B2885" s="1">
        <v>0.6875</v>
      </c>
      <c r="C2885" t="s">
        <v>7</v>
      </c>
      <c r="D2885" t="s">
        <v>8</v>
      </c>
      <c r="E2885" t="s">
        <v>198</v>
      </c>
      <c r="F2885">
        <v>110</v>
      </c>
      <c r="G2885" t="str">
        <f>VLOOKUP(Tabel1[[#This Row],[Gruppe]],Statistikkoder!$A$1:$C$158,2,FALSE)</f>
        <v>    Bil &lt; 1,95 m                            </v>
      </c>
      <c r="H2885">
        <v>127</v>
      </c>
      <c r="I2885">
        <v>360</v>
      </c>
      <c r="J2885">
        <v>762</v>
      </c>
      <c r="K2885">
        <f>IF(AND(Tabel1[[#This Row],[Gruppe]]&gt;=610,Tabel1[[#This Row],[Gruppe]]&lt;=765),Tabel1[[#This Row],[Dækmeter]],0)</f>
        <v>0</v>
      </c>
      <c r="L2885" s="17">
        <v>0</v>
      </c>
      <c r="M2885" s="19" t="s">
        <v>3</v>
      </c>
      <c r="N2885" t="str">
        <f>VLOOKUP($F2885,Statistikkoder!$A$2:$C$158,3,FALSE)</f>
        <v>Personbil</v>
      </c>
    </row>
    <row r="2886" spans="1:14" x14ac:dyDescent="0.2">
      <c r="A2886" t="s">
        <v>207</v>
      </c>
      <c r="B2886" s="1">
        <v>0.6875</v>
      </c>
      <c r="C2886" t="s">
        <v>7</v>
      </c>
      <c r="D2886" t="s">
        <v>8</v>
      </c>
      <c r="E2886" t="s">
        <v>198</v>
      </c>
      <c r="F2886">
        <v>115</v>
      </c>
      <c r="G2886" t="str">
        <f>VLOOKUP(Tabel1[[#This Row],[Gruppe]],Statistikkoder!$A$1:$C$158,2,FALSE)</f>
        <v>    Bil &lt; 1,95 m med anhænger                </v>
      </c>
      <c r="H2886">
        <v>1</v>
      </c>
      <c r="I2886">
        <v>5</v>
      </c>
      <c r="J2886">
        <v>5</v>
      </c>
      <c r="K2886">
        <f>IF(AND(Tabel1[[#This Row],[Gruppe]]&gt;=610,Tabel1[[#This Row],[Gruppe]]&lt;=765),Tabel1[[#This Row],[Dækmeter]],0)</f>
        <v>0</v>
      </c>
      <c r="L2886" s="17">
        <v>0</v>
      </c>
      <c r="M2886" s="19" t="s">
        <v>3</v>
      </c>
      <c r="N2886" t="str">
        <f>VLOOKUP($F2886,Statistikkoder!$A$2:$C$158,3,FALSE)</f>
        <v>Personbil</v>
      </c>
    </row>
    <row r="2887" spans="1:14" x14ac:dyDescent="0.2">
      <c r="A2887" t="s">
        <v>207</v>
      </c>
      <c r="B2887" s="1">
        <v>0.6875</v>
      </c>
      <c r="C2887" t="s">
        <v>7</v>
      </c>
      <c r="D2887" t="s">
        <v>8</v>
      </c>
      <c r="E2887" t="s">
        <v>198</v>
      </c>
      <c r="F2887">
        <v>120</v>
      </c>
      <c r="G2887" t="str">
        <f>VLOOKUP(Tabel1[[#This Row],[Gruppe]],Statistikkoder!$A$1:$C$158,2,FALSE)</f>
        <v>    Bil &gt; 1,95 m                            </v>
      </c>
      <c r="H2887">
        <v>8</v>
      </c>
      <c r="I2887">
        <v>30</v>
      </c>
      <c r="J2887">
        <v>48</v>
      </c>
      <c r="K2887">
        <f>IF(AND(Tabel1[[#This Row],[Gruppe]]&gt;=610,Tabel1[[#This Row],[Gruppe]]&lt;=765),Tabel1[[#This Row],[Dækmeter]],0)</f>
        <v>0</v>
      </c>
      <c r="L2887" s="17">
        <v>0</v>
      </c>
      <c r="M2887" s="19" t="s">
        <v>3</v>
      </c>
      <c r="N2887" t="str">
        <f>VLOOKUP($F2887,Statistikkoder!$A$2:$C$158,3,FALSE)</f>
        <v>Personbil</v>
      </c>
    </row>
    <row r="2888" spans="1:14" x14ac:dyDescent="0.2">
      <c r="A2888" t="s">
        <v>207</v>
      </c>
      <c r="B2888" s="1">
        <v>0.6875</v>
      </c>
      <c r="C2888" t="s">
        <v>7</v>
      </c>
      <c r="D2888" t="s">
        <v>8</v>
      </c>
      <c r="E2888" t="s">
        <v>198</v>
      </c>
      <c r="F2888">
        <v>125</v>
      </c>
      <c r="G2888" t="str">
        <f>VLOOKUP(Tabel1[[#This Row],[Gruppe]],Statistikkoder!$A$1:$C$158,2,FALSE)</f>
        <v>    Bil &gt; 1,95 m med anhænger                </v>
      </c>
      <c r="H2888">
        <v>1</v>
      </c>
      <c r="I2888">
        <v>2</v>
      </c>
      <c r="J2888">
        <v>5</v>
      </c>
      <c r="K2888">
        <f>IF(AND(Tabel1[[#This Row],[Gruppe]]&gt;=610,Tabel1[[#This Row],[Gruppe]]&lt;=765),Tabel1[[#This Row],[Dækmeter]],0)</f>
        <v>0</v>
      </c>
      <c r="L2888" s="17">
        <v>0</v>
      </c>
      <c r="M2888" s="19" t="s">
        <v>3</v>
      </c>
      <c r="N2888" t="str">
        <f>VLOOKUP($F2888,Statistikkoder!$A$2:$C$158,3,FALSE)</f>
        <v>Personbil</v>
      </c>
    </row>
    <row r="2889" spans="1:14" x14ac:dyDescent="0.2">
      <c r="A2889" t="s">
        <v>207</v>
      </c>
      <c r="B2889" s="1">
        <v>0.6875</v>
      </c>
      <c r="C2889" t="s">
        <v>7</v>
      </c>
      <c r="D2889" t="s">
        <v>8</v>
      </c>
      <c r="E2889" t="s">
        <v>198</v>
      </c>
      <c r="F2889">
        <v>130</v>
      </c>
      <c r="G2889" t="str">
        <f>VLOOKUP(Tabel1[[#This Row],[Gruppe]],Statistikkoder!$A$1:$C$158,2,FALSE)</f>
        <v>    Bil &lt; 1,95 m pensionist                  </v>
      </c>
      <c r="H2889">
        <v>17</v>
      </c>
      <c r="I2889">
        <v>32</v>
      </c>
      <c r="J2889">
        <v>102</v>
      </c>
      <c r="K2889">
        <f>IF(AND(Tabel1[[#This Row],[Gruppe]]&gt;=610,Tabel1[[#This Row],[Gruppe]]&lt;=765),Tabel1[[#This Row],[Dækmeter]],0)</f>
        <v>0</v>
      </c>
      <c r="L2889" s="17">
        <v>0</v>
      </c>
      <c r="M2889" s="19" t="s">
        <v>3</v>
      </c>
      <c r="N2889" t="str">
        <f>VLOOKUP($F2889,Statistikkoder!$A$2:$C$158,3,FALSE)</f>
        <v>Personbil</v>
      </c>
    </row>
    <row r="2890" spans="1:14" x14ac:dyDescent="0.2">
      <c r="A2890" t="s">
        <v>207</v>
      </c>
      <c r="B2890" s="1">
        <v>0.6875</v>
      </c>
      <c r="C2890" t="s">
        <v>7</v>
      </c>
      <c r="D2890" t="s">
        <v>8</v>
      </c>
      <c r="E2890" t="s">
        <v>198</v>
      </c>
      <c r="F2890">
        <v>150</v>
      </c>
      <c r="G2890" t="str">
        <f>VLOOKUP(Tabel1[[#This Row],[Gruppe]],Statistikkoder!$A$1:$C$158,2,FALSE)</f>
        <v>    Bil &lt; 2,95 m handicap                </v>
      </c>
      <c r="H2890">
        <v>5</v>
      </c>
      <c r="I2890">
        <v>10</v>
      </c>
      <c r="J2890">
        <v>30</v>
      </c>
      <c r="K2890">
        <f>IF(AND(Tabel1[[#This Row],[Gruppe]]&gt;=610,Tabel1[[#This Row],[Gruppe]]&lt;=765),Tabel1[[#This Row],[Dækmeter]],0)</f>
        <v>0</v>
      </c>
      <c r="L2890" s="17">
        <v>0</v>
      </c>
      <c r="M2890" s="19" t="s">
        <v>3</v>
      </c>
      <c r="N2890" t="str">
        <f>VLOOKUP($F2890,Statistikkoder!$A$2:$C$158,3,FALSE)</f>
        <v>Personbil</v>
      </c>
    </row>
    <row r="2891" spans="1:14" x14ac:dyDescent="0.2">
      <c r="A2891" t="s">
        <v>207</v>
      </c>
      <c r="B2891" s="1">
        <v>0.6875</v>
      </c>
      <c r="C2891" t="s">
        <v>7</v>
      </c>
      <c r="D2891" t="s">
        <v>8</v>
      </c>
      <c r="E2891" t="s">
        <v>198</v>
      </c>
      <c r="F2891">
        <v>620</v>
      </c>
      <c r="G2891" t="str">
        <f>VLOOKUP(Tabel1[[#This Row],[Gruppe]],Statistikkoder!$A$1:$C$158,2,FALSE)</f>
        <v>    Bus &lt; 14 m incl. passagerer              </v>
      </c>
      <c r="H2891">
        <v>2</v>
      </c>
      <c r="I2891">
        <v>65</v>
      </c>
      <c r="J2891">
        <v>28</v>
      </c>
      <c r="K2891">
        <f>IF(AND(Tabel1[[#This Row],[Gruppe]]&gt;=610,Tabel1[[#This Row],[Gruppe]]&lt;=765),Tabel1[[#This Row],[Dækmeter]],0)</f>
        <v>28</v>
      </c>
      <c r="L2891">
        <v>0</v>
      </c>
      <c r="M2891" t="s">
        <v>3</v>
      </c>
      <c r="N2891" t="str">
        <f>VLOOKUP($F2891,Statistikkoder!$A$2:$C$158,3,FALSE)</f>
        <v>Bus</v>
      </c>
    </row>
    <row r="2892" spans="1:14" x14ac:dyDescent="0.2">
      <c r="A2892" t="s">
        <v>207</v>
      </c>
      <c r="B2892" s="1">
        <v>0.6875</v>
      </c>
      <c r="C2892" t="s">
        <v>7</v>
      </c>
      <c r="D2892" t="s">
        <v>8</v>
      </c>
      <c r="E2892" t="s">
        <v>198</v>
      </c>
      <c r="F2892">
        <v>945</v>
      </c>
      <c r="G2892" t="str">
        <f>VLOOKUP(Tabel1[[#This Row],[Gruppe]],Statistikkoder!$A$1:$C$158,2,FALSE)</f>
        <v xml:space="preserve">    Pendler Bil &lt; 1,95 m                            </v>
      </c>
      <c r="H2892">
        <v>2</v>
      </c>
      <c r="I2892">
        <v>4</v>
      </c>
      <c r="J2892">
        <v>12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Personbil</v>
      </c>
    </row>
    <row r="2893" spans="1:14" x14ac:dyDescent="0.2">
      <c r="A2893" t="s">
        <v>207</v>
      </c>
      <c r="B2893" s="1">
        <v>0.6875</v>
      </c>
      <c r="C2893" t="s">
        <v>7</v>
      </c>
      <c r="D2893" t="s">
        <v>8</v>
      </c>
      <c r="E2893" t="s">
        <v>198</v>
      </c>
      <c r="F2893">
        <v>996</v>
      </c>
      <c r="G2893" t="str">
        <f>VLOOKUP(Tabel1[[#This Row],[Gruppe]],Statistikkoder!$A$1:$C$158,2,FALSE)</f>
        <v>    Passager i køretøj                            </v>
      </c>
      <c r="H2893">
        <v>508</v>
      </c>
      <c r="I2893">
        <v>508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Passager</v>
      </c>
    </row>
    <row r="2894" spans="1:14" x14ac:dyDescent="0.2">
      <c r="A2894" t="s">
        <v>207</v>
      </c>
      <c r="B2894" s="1">
        <v>0.6875</v>
      </c>
      <c r="C2894" t="s">
        <v>7</v>
      </c>
      <c r="D2894" t="s">
        <v>8</v>
      </c>
      <c r="E2894" t="s">
        <v>198</v>
      </c>
      <c r="F2894">
        <v>997</v>
      </c>
      <c r="G2894" t="str">
        <f>VLOOKUP(Tabel1[[#This Row],[Gruppe]],Statistikkoder!$A$1:$C$158,2,FALSE)</f>
        <v>    Passager ekstra i bil                          </v>
      </c>
      <c r="H2894">
        <v>7</v>
      </c>
      <c r="I2894">
        <v>7</v>
      </c>
      <c r="J2894">
        <v>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Passager</v>
      </c>
    </row>
    <row r="2895" spans="1:14" x14ac:dyDescent="0.2">
      <c r="A2895" t="s">
        <v>207</v>
      </c>
      <c r="B2895" s="1">
        <v>0.6875</v>
      </c>
      <c r="C2895" t="s">
        <v>6</v>
      </c>
      <c r="D2895" t="s">
        <v>5</v>
      </c>
      <c r="E2895" t="s">
        <v>196</v>
      </c>
      <c r="F2895">
        <v>10</v>
      </c>
      <c r="G2895" t="str">
        <f>VLOOKUP(Tabel1[[#This Row],[Gruppe]],Statistikkoder!$A$1:$C$158,2,FALSE)</f>
        <v>    Voksen gående                    </v>
      </c>
      <c r="H2895">
        <v>30</v>
      </c>
      <c r="I2895">
        <v>30</v>
      </c>
      <c r="J2895">
        <v>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Passager</v>
      </c>
    </row>
    <row r="2896" spans="1:14" x14ac:dyDescent="0.2">
      <c r="A2896" t="s">
        <v>207</v>
      </c>
      <c r="B2896" s="1">
        <v>0.6875</v>
      </c>
      <c r="C2896" t="s">
        <v>6</v>
      </c>
      <c r="D2896" t="s">
        <v>5</v>
      </c>
      <c r="E2896" t="s">
        <v>196</v>
      </c>
      <c r="F2896">
        <v>14</v>
      </c>
      <c r="G2896" t="str">
        <f>VLOOKUP(Tabel1[[#This Row],[Gruppe]],Statistikkoder!$A$1:$C$158,2,FALSE)</f>
        <v xml:space="preserve">    DSB togrejsende                         </v>
      </c>
      <c r="H2896">
        <v>6</v>
      </c>
      <c r="I2896">
        <v>6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Passager</v>
      </c>
    </row>
    <row r="2897" spans="1:14" x14ac:dyDescent="0.2">
      <c r="A2897" t="s">
        <v>207</v>
      </c>
      <c r="B2897" s="1">
        <v>0.6875</v>
      </c>
      <c r="C2897" t="s">
        <v>6</v>
      </c>
      <c r="D2897" t="s">
        <v>5</v>
      </c>
      <c r="E2897" t="s">
        <v>196</v>
      </c>
      <c r="F2897">
        <v>18</v>
      </c>
      <c r="G2897" t="str">
        <f>VLOOKUP(Tabel1[[#This Row],[Gruppe]],Statistikkoder!$A$1:$C$158,2,FALSE)</f>
        <v xml:space="preserve">    KE Busrejsende                          </v>
      </c>
      <c r="H2897">
        <v>41</v>
      </c>
      <c r="I2897">
        <v>41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Passager</v>
      </c>
    </row>
    <row r="2898" spans="1:14" x14ac:dyDescent="0.2">
      <c r="A2898" t="s">
        <v>207</v>
      </c>
      <c r="B2898" s="1">
        <v>0.6875</v>
      </c>
      <c r="C2898" t="s">
        <v>6</v>
      </c>
      <c r="D2898" t="s">
        <v>5</v>
      </c>
      <c r="E2898" t="s">
        <v>196</v>
      </c>
      <c r="F2898">
        <v>19</v>
      </c>
      <c r="G2898" t="str">
        <f>VLOOKUP(Tabel1[[#This Row],[Gruppe]],Statistikkoder!$A$1:$C$158,2,FALSE)</f>
        <v xml:space="preserve">    Voksen gruppe gående Agent              </v>
      </c>
      <c r="H2898">
        <v>30</v>
      </c>
      <c r="I2898">
        <v>30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Passager</v>
      </c>
    </row>
    <row r="2899" spans="1:14" x14ac:dyDescent="0.2">
      <c r="A2899" t="s">
        <v>207</v>
      </c>
      <c r="B2899" s="1">
        <v>0.6875</v>
      </c>
      <c r="C2899" t="s">
        <v>6</v>
      </c>
      <c r="D2899" t="s">
        <v>5</v>
      </c>
      <c r="E2899" t="s">
        <v>196</v>
      </c>
      <c r="F2899">
        <v>20</v>
      </c>
      <c r="G2899" t="str">
        <f>VLOOKUP(Tabel1[[#This Row],[Gruppe]],Statistikkoder!$A$1:$C$158,2,FALSE)</f>
        <v>    Barn 12-15 år gående              </v>
      </c>
      <c r="H2899">
        <v>3</v>
      </c>
      <c r="I2899">
        <v>3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207</v>
      </c>
      <c r="B2900" s="1">
        <v>0.6875</v>
      </c>
      <c r="C2900" t="s">
        <v>6</v>
      </c>
      <c r="D2900" t="s">
        <v>5</v>
      </c>
      <c r="E2900" t="s">
        <v>196</v>
      </c>
      <c r="F2900">
        <v>30</v>
      </c>
      <c r="G2900" t="str">
        <f>VLOOKUP(Tabel1[[#This Row],[Gruppe]],Statistikkoder!$A$1:$C$158,2,FALSE)</f>
        <v>    Barn  0-11 år gående              </v>
      </c>
      <c r="H2900">
        <v>7</v>
      </c>
      <c r="I2900">
        <v>7</v>
      </c>
      <c r="J2900">
        <v>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Passager</v>
      </c>
    </row>
    <row r="2901" spans="1:14" x14ac:dyDescent="0.2">
      <c r="A2901" t="s">
        <v>207</v>
      </c>
      <c r="B2901" s="1">
        <v>0.6875</v>
      </c>
      <c r="C2901" t="s">
        <v>6</v>
      </c>
      <c r="D2901" t="s">
        <v>5</v>
      </c>
      <c r="E2901" t="s">
        <v>196</v>
      </c>
      <c r="F2901">
        <v>40</v>
      </c>
      <c r="G2901" t="str">
        <f>VLOOKUP(Tabel1[[#This Row],[Gruppe]],Statistikkoder!$A$1:$C$158,2,FALSE)</f>
        <v>    Pensionist gående                </v>
      </c>
      <c r="H2901">
        <v>9</v>
      </c>
      <c r="I2901">
        <v>9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Passager</v>
      </c>
    </row>
    <row r="2902" spans="1:14" x14ac:dyDescent="0.2">
      <c r="A2902" t="s">
        <v>207</v>
      </c>
      <c r="B2902" s="1">
        <v>0.6875</v>
      </c>
      <c r="C2902" t="s">
        <v>6</v>
      </c>
      <c r="D2902" t="s">
        <v>5</v>
      </c>
      <c r="E2902" t="s">
        <v>196</v>
      </c>
      <c r="F2902">
        <v>110</v>
      </c>
      <c r="G2902" t="str">
        <f>VLOOKUP(Tabel1[[#This Row],[Gruppe]],Statistikkoder!$A$1:$C$158,2,FALSE)</f>
        <v>    Bil &lt; 1,95 m                            </v>
      </c>
      <c r="H2902">
        <v>86</v>
      </c>
      <c r="I2902">
        <v>251</v>
      </c>
      <c r="J2902">
        <v>516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Personbil</v>
      </c>
    </row>
    <row r="2903" spans="1:14" x14ac:dyDescent="0.2">
      <c r="A2903" t="s">
        <v>207</v>
      </c>
      <c r="B2903" s="1">
        <v>0.6875</v>
      </c>
      <c r="C2903" t="s">
        <v>6</v>
      </c>
      <c r="D2903" t="s">
        <v>5</v>
      </c>
      <c r="E2903" t="s">
        <v>196</v>
      </c>
      <c r="F2903">
        <v>115</v>
      </c>
      <c r="G2903" t="str">
        <f>VLOOKUP(Tabel1[[#This Row],[Gruppe]],Statistikkoder!$A$1:$C$158,2,FALSE)</f>
        <v>    Bil &lt; 1,95 m med anhænger                </v>
      </c>
      <c r="H2903">
        <v>6</v>
      </c>
      <c r="I2903">
        <v>20</v>
      </c>
      <c r="J2903">
        <v>30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Personbil</v>
      </c>
    </row>
    <row r="2904" spans="1:14" x14ac:dyDescent="0.2">
      <c r="A2904" t="s">
        <v>207</v>
      </c>
      <c r="B2904" s="1">
        <v>0.6875</v>
      </c>
      <c r="C2904" t="s">
        <v>6</v>
      </c>
      <c r="D2904" t="s">
        <v>5</v>
      </c>
      <c r="E2904" t="s">
        <v>196</v>
      </c>
      <c r="F2904">
        <v>120</v>
      </c>
      <c r="G2904" t="str">
        <f>VLOOKUP(Tabel1[[#This Row],[Gruppe]],Statistikkoder!$A$1:$C$158,2,FALSE)</f>
        <v>    Bil &gt; 1,95 m                            </v>
      </c>
      <c r="H2904">
        <v>3</v>
      </c>
      <c r="I2904">
        <v>10</v>
      </c>
      <c r="J2904">
        <v>18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Personbil</v>
      </c>
    </row>
    <row r="2905" spans="1:14" x14ac:dyDescent="0.2">
      <c r="A2905" t="s">
        <v>207</v>
      </c>
      <c r="B2905" s="1">
        <v>0.6875</v>
      </c>
      <c r="C2905" t="s">
        <v>6</v>
      </c>
      <c r="D2905" t="s">
        <v>5</v>
      </c>
      <c r="E2905" t="s">
        <v>196</v>
      </c>
      <c r="F2905">
        <v>125</v>
      </c>
      <c r="G2905" t="str">
        <f>VLOOKUP(Tabel1[[#This Row],[Gruppe]],Statistikkoder!$A$1:$C$158,2,FALSE)</f>
        <v>    Bil &gt; 1,95 m med anhænger                </v>
      </c>
      <c r="H2905">
        <v>5</v>
      </c>
      <c r="I2905">
        <v>16</v>
      </c>
      <c r="J2905">
        <v>25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Personbil</v>
      </c>
    </row>
    <row r="2906" spans="1:14" x14ac:dyDescent="0.2">
      <c r="A2906" t="s">
        <v>207</v>
      </c>
      <c r="B2906" s="1">
        <v>0.6875</v>
      </c>
      <c r="C2906" t="s">
        <v>6</v>
      </c>
      <c r="D2906" t="s">
        <v>5</v>
      </c>
      <c r="E2906" t="s">
        <v>196</v>
      </c>
      <c r="F2906">
        <v>130</v>
      </c>
      <c r="G2906" t="str">
        <f>VLOOKUP(Tabel1[[#This Row],[Gruppe]],Statistikkoder!$A$1:$C$158,2,FALSE)</f>
        <v>    Bil &lt; 1,95 m pensionist                  </v>
      </c>
      <c r="H2906">
        <v>37</v>
      </c>
      <c r="I2906">
        <v>71</v>
      </c>
      <c r="J2906">
        <v>222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207</v>
      </c>
      <c r="B2907" s="1">
        <v>0.6875</v>
      </c>
      <c r="C2907" t="s">
        <v>6</v>
      </c>
      <c r="D2907" t="s">
        <v>5</v>
      </c>
      <c r="E2907" t="s">
        <v>196</v>
      </c>
      <c r="F2907">
        <v>145</v>
      </c>
      <c r="G2907" t="str">
        <f>VLOOKUP(Tabel1[[#This Row],[Gruppe]],Statistikkoder!$A$1:$C$158,2,FALSE)</f>
        <v>    Bil &gt; 1,95 m med anhænger pensionist  </v>
      </c>
      <c r="H2907">
        <v>2</v>
      </c>
      <c r="I2907">
        <v>4</v>
      </c>
      <c r="J2907">
        <v>28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Personbil</v>
      </c>
    </row>
    <row r="2908" spans="1:14" x14ac:dyDescent="0.2">
      <c r="A2908" t="s">
        <v>207</v>
      </c>
      <c r="B2908" s="1">
        <v>0.6875</v>
      </c>
      <c r="C2908" t="s">
        <v>6</v>
      </c>
      <c r="D2908" t="s">
        <v>5</v>
      </c>
      <c r="E2908" t="s">
        <v>196</v>
      </c>
      <c r="F2908">
        <v>150</v>
      </c>
      <c r="G2908" t="str">
        <f>VLOOKUP(Tabel1[[#This Row],[Gruppe]],Statistikkoder!$A$1:$C$158,2,FALSE)</f>
        <v>    Bil &lt; 2,95 m handicap                </v>
      </c>
      <c r="H2908">
        <v>4</v>
      </c>
      <c r="I2908">
        <v>8</v>
      </c>
      <c r="J2908">
        <v>24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Personbil</v>
      </c>
    </row>
    <row r="2909" spans="1:14" x14ac:dyDescent="0.2">
      <c r="A2909" t="s">
        <v>207</v>
      </c>
      <c r="B2909" s="1">
        <v>0.6875</v>
      </c>
      <c r="C2909" t="s">
        <v>6</v>
      </c>
      <c r="D2909" t="s">
        <v>5</v>
      </c>
      <c r="E2909" t="s">
        <v>196</v>
      </c>
      <c r="F2909">
        <v>410</v>
      </c>
      <c r="G2909" t="str">
        <f>VLOOKUP(Tabel1[[#This Row],[Gruppe]],Statistikkoder!$A$1:$C$158,2,FALSE)</f>
        <v>    MC                                    </v>
      </c>
      <c r="H2909">
        <v>3</v>
      </c>
      <c r="I2909">
        <v>4</v>
      </c>
      <c r="J2909">
        <v>6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MC/Knallert</v>
      </c>
    </row>
    <row r="2910" spans="1:14" x14ac:dyDescent="0.2">
      <c r="A2910" t="s">
        <v>207</v>
      </c>
      <c r="B2910" s="1">
        <v>0.6875</v>
      </c>
      <c r="C2910" t="s">
        <v>6</v>
      </c>
      <c r="D2910" t="s">
        <v>5</v>
      </c>
      <c r="E2910" t="s">
        <v>196</v>
      </c>
      <c r="F2910">
        <v>510</v>
      </c>
      <c r="G2910" t="str">
        <f>VLOOKUP(Tabel1[[#This Row],[Gruppe]],Statistikkoder!$A$1:$C$158,2,FALSE)</f>
        <v>    Cykel Voksen                            </v>
      </c>
      <c r="H2910">
        <v>12</v>
      </c>
      <c r="I2910">
        <v>0</v>
      </c>
      <c r="J2910">
        <v>12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Cykel</v>
      </c>
    </row>
    <row r="2911" spans="1:14" x14ac:dyDescent="0.2">
      <c r="A2911" t="s">
        <v>207</v>
      </c>
      <c r="B2911" s="1">
        <v>0.6875</v>
      </c>
      <c r="C2911" t="s">
        <v>6</v>
      </c>
      <c r="D2911" t="s">
        <v>5</v>
      </c>
      <c r="E2911" t="s">
        <v>196</v>
      </c>
      <c r="F2911">
        <v>520</v>
      </c>
      <c r="G2911" t="str">
        <f>VLOOKUP(Tabel1[[#This Row],[Gruppe]],Statistikkoder!$A$1:$C$158,2,FALSE)</f>
        <v>    Cykel Barn 12-15 år                      </v>
      </c>
      <c r="H2911">
        <v>1</v>
      </c>
      <c r="I2911">
        <v>0</v>
      </c>
      <c r="J2911">
        <v>1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Cykel</v>
      </c>
    </row>
    <row r="2912" spans="1:14" x14ac:dyDescent="0.2">
      <c r="A2912" t="s">
        <v>207</v>
      </c>
      <c r="B2912" s="1">
        <v>0.6875</v>
      </c>
      <c r="C2912" t="s">
        <v>6</v>
      </c>
      <c r="D2912" t="s">
        <v>5</v>
      </c>
      <c r="E2912" t="s">
        <v>196</v>
      </c>
      <c r="F2912">
        <v>530</v>
      </c>
      <c r="G2912" t="str">
        <f>VLOOKUP(Tabel1[[#This Row],[Gruppe]],Statistikkoder!$A$1:$C$158,2,FALSE)</f>
        <v>    Cykel Barn  0-11 år                      </v>
      </c>
      <c r="H2912">
        <v>3</v>
      </c>
      <c r="I2912">
        <v>0</v>
      </c>
      <c r="J2912">
        <v>3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Cykel</v>
      </c>
    </row>
    <row r="2913" spans="1:14" x14ac:dyDescent="0.2">
      <c r="A2913" t="s">
        <v>207</v>
      </c>
      <c r="B2913" s="1">
        <v>0.6875</v>
      </c>
      <c r="C2913" t="s">
        <v>6</v>
      </c>
      <c r="D2913" t="s">
        <v>5</v>
      </c>
      <c r="E2913" t="s">
        <v>196</v>
      </c>
      <c r="F2913">
        <v>620</v>
      </c>
      <c r="G2913" t="str">
        <f>VLOOKUP(Tabel1[[#This Row],[Gruppe]],Statistikkoder!$A$1:$C$158,2,FALSE)</f>
        <v>    Bus &lt; 14 m incl. passagerer              </v>
      </c>
      <c r="H2913">
        <v>2</v>
      </c>
      <c r="I2913">
        <v>52</v>
      </c>
      <c r="J2913">
        <v>28</v>
      </c>
      <c r="K2913">
        <f>IF(AND(Tabel1[[#This Row],[Gruppe]]&gt;=610,Tabel1[[#This Row],[Gruppe]]&lt;=765),Tabel1[[#This Row],[Dækmeter]],0)</f>
        <v>28</v>
      </c>
      <c r="L2913">
        <v>0</v>
      </c>
      <c r="M2913" t="s">
        <v>3</v>
      </c>
      <c r="N2913" t="str">
        <f>VLOOKUP($F2913,Statistikkoder!$A$2:$C$158,3,FALSE)</f>
        <v>Bus</v>
      </c>
    </row>
    <row r="2914" spans="1:14" x14ac:dyDescent="0.2">
      <c r="A2914" t="s">
        <v>207</v>
      </c>
      <c r="B2914" s="1">
        <v>0.6875</v>
      </c>
      <c r="C2914" t="s">
        <v>6</v>
      </c>
      <c r="D2914" t="s">
        <v>5</v>
      </c>
      <c r="E2914" t="s">
        <v>196</v>
      </c>
      <c r="F2914">
        <v>945</v>
      </c>
      <c r="G2914" t="str">
        <f>VLOOKUP(Tabel1[[#This Row],[Gruppe]],Statistikkoder!$A$1:$C$158,2,FALSE)</f>
        <v xml:space="preserve">    Pendler Bil &lt; 1,95 m                            </v>
      </c>
      <c r="H2914">
        <v>12</v>
      </c>
      <c r="I2914">
        <v>22</v>
      </c>
      <c r="J2914">
        <v>72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Personbil</v>
      </c>
    </row>
    <row r="2915" spans="1:14" x14ac:dyDescent="0.2">
      <c r="A2915" t="s">
        <v>207</v>
      </c>
      <c r="B2915" s="1">
        <v>0.6875</v>
      </c>
      <c r="C2915" t="s">
        <v>6</v>
      </c>
      <c r="D2915" t="s">
        <v>5</v>
      </c>
      <c r="E2915" t="s">
        <v>196</v>
      </c>
      <c r="F2915">
        <v>975</v>
      </c>
      <c r="G2915" t="str">
        <f>VLOOKUP(Tabel1[[#This Row],[Gruppe]],Statistikkoder!$A$1:$C$158,2,FALSE)</f>
        <v>    Pendler MC m/sidevogn/anh.                    </v>
      </c>
      <c r="H2915">
        <v>1</v>
      </c>
      <c r="I2915">
        <v>1</v>
      </c>
      <c r="J2915">
        <v>2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MC/Knallert</v>
      </c>
    </row>
    <row r="2916" spans="1:14" x14ac:dyDescent="0.2">
      <c r="A2916" t="s">
        <v>207</v>
      </c>
      <c r="B2916" s="1">
        <v>0.6875</v>
      </c>
      <c r="C2916" t="s">
        <v>6</v>
      </c>
      <c r="D2916" t="s">
        <v>5</v>
      </c>
      <c r="E2916" t="s">
        <v>196</v>
      </c>
      <c r="F2916">
        <v>996</v>
      </c>
      <c r="G2916" t="str">
        <f>VLOOKUP(Tabel1[[#This Row],[Gruppe]],Statistikkoder!$A$1:$C$158,2,FALSE)</f>
        <v>    Passager i køretøj                            </v>
      </c>
      <c r="H2916">
        <v>459</v>
      </c>
      <c r="I2916">
        <v>459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Passager</v>
      </c>
    </row>
    <row r="2917" spans="1:14" x14ac:dyDescent="0.2">
      <c r="A2917" t="s">
        <v>207</v>
      </c>
      <c r="B2917" s="1">
        <v>0.6875</v>
      </c>
      <c r="C2917" t="s">
        <v>6</v>
      </c>
      <c r="D2917" t="s">
        <v>5</v>
      </c>
      <c r="E2917" t="s">
        <v>196</v>
      </c>
      <c r="F2917">
        <v>997</v>
      </c>
      <c r="G2917" t="str">
        <f>VLOOKUP(Tabel1[[#This Row],[Gruppe]],Statistikkoder!$A$1:$C$158,2,FALSE)</f>
        <v>    Passager ekstra i bil                          </v>
      </c>
      <c r="H2917">
        <v>17</v>
      </c>
      <c r="I2917">
        <v>17</v>
      </c>
      <c r="J2917">
        <v>0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Passager</v>
      </c>
    </row>
    <row r="2918" spans="1:14" x14ac:dyDescent="0.2">
      <c r="A2918" t="s">
        <v>207</v>
      </c>
      <c r="B2918" s="1">
        <v>0.70833333333333337</v>
      </c>
      <c r="C2918" t="s">
        <v>4</v>
      </c>
      <c r="D2918" t="s">
        <v>5</v>
      </c>
      <c r="E2918" t="s">
        <v>2</v>
      </c>
      <c r="F2918">
        <v>10</v>
      </c>
      <c r="G2918" t="str">
        <f>VLOOKUP(Tabel1[[#This Row],[Gruppe]],Statistikkoder!$A$1:$C$158,2,FALSE)</f>
        <v>    Voksen gående                    </v>
      </c>
      <c r="H2918">
        <v>23</v>
      </c>
      <c r="I2918">
        <v>23</v>
      </c>
      <c r="J2918">
        <v>0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Passager</v>
      </c>
    </row>
    <row r="2919" spans="1:14" x14ac:dyDescent="0.2">
      <c r="A2919" t="s">
        <v>207</v>
      </c>
      <c r="B2919" s="1">
        <v>0.70833333333333337</v>
      </c>
      <c r="C2919" t="s">
        <v>4</v>
      </c>
      <c r="D2919" t="s">
        <v>5</v>
      </c>
      <c r="E2919" t="s">
        <v>2</v>
      </c>
      <c r="F2919">
        <v>20</v>
      </c>
      <c r="G2919" t="str">
        <f>VLOOKUP(Tabel1[[#This Row],[Gruppe]],Statistikkoder!$A$1:$C$158,2,FALSE)</f>
        <v>    Barn 12-15 år gående              </v>
      </c>
      <c r="H2919">
        <v>1</v>
      </c>
      <c r="I2919">
        <v>1</v>
      </c>
      <c r="J2919">
        <v>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Passager</v>
      </c>
    </row>
    <row r="2920" spans="1:14" x14ac:dyDescent="0.2">
      <c r="A2920" t="s">
        <v>207</v>
      </c>
      <c r="B2920" s="1">
        <v>0.70833333333333337</v>
      </c>
      <c r="C2920" t="s">
        <v>4</v>
      </c>
      <c r="D2920" t="s">
        <v>5</v>
      </c>
      <c r="E2920" t="s">
        <v>2</v>
      </c>
      <c r="F2920">
        <v>40</v>
      </c>
      <c r="G2920" t="str">
        <f>VLOOKUP(Tabel1[[#This Row],[Gruppe]],Statistikkoder!$A$1:$C$158,2,FALSE)</f>
        <v>    Pensionist gående                </v>
      </c>
      <c r="H2920">
        <v>4</v>
      </c>
      <c r="I2920">
        <v>4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Passager</v>
      </c>
    </row>
    <row r="2921" spans="1:14" x14ac:dyDescent="0.2">
      <c r="A2921" t="s">
        <v>207</v>
      </c>
      <c r="B2921" s="1">
        <v>0.70833333333333337</v>
      </c>
      <c r="C2921" t="s">
        <v>4</v>
      </c>
      <c r="D2921" t="s">
        <v>5</v>
      </c>
      <c r="E2921" t="s">
        <v>2</v>
      </c>
      <c r="F2921">
        <v>50</v>
      </c>
      <c r="G2921" t="str">
        <f>VLOOKUP(Tabel1[[#This Row],[Gruppe]],Statistikkoder!$A$1:$C$158,2,FALSE)</f>
        <v>    Handicap gående                  </v>
      </c>
      <c r="H2921">
        <v>1</v>
      </c>
      <c r="I2921">
        <v>1</v>
      </c>
      <c r="J2921">
        <v>0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Passager</v>
      </c>
    </row>
    <row r="2922" spans="1:14" x14ac:dyDescent="0.2">
      <c r="A2922" t="s">
        <v>207</v>
      </c>
      <c r="B2922" s="1">
        <v>0.70833333333333337</v>
      </c>
      <c r="C2922" t="s">
        <v>4</v>
      </c>
      <c r="D2922" t="s">
        <v>5</v>
      </c>
      <c r="E2922" t="s">
        <v>2</v>
      </c>
      <c r="F2922">
        <v>101</v>
      </c>
      <c r="G2922" t="str">
        <f>VLOOKUP(Tabel1[[#This Row],[Gruppe]],Statistikkoder!$A$1:$C$158,2,FALSE)</f>
        <v>    Kahyt                            </v>
      </c>
      <c r="H2922">
        <v>11</v>
      </c>
      <c r="I2922">
        <v>0</v>
      </c>
      <c r="J2922">
        <v>0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Kahyt</v>
      </c>
    </row>
    <row r="2923" spans="1:14" x14ac:dyDescent="0.2">
      <c r="A2923" t="s">
        <v>207</v>
      </c>
      <c r="B2923" s="1">
        <v>0.70833333333333337</v>
      </c>
      <c r="C2923" t="s">
        <v>4</v>
      </c>
      <c r="D2923" t="s">
        <v>5</v>
      </c>
      <c r="E2923" t="s">
        <v>2</v>
      </c>
      <c r="F2923">
        <v>105</v>
      </c>
      <c r="G2923" t="str">
        <f>VLOOKUP(Tabel1[[#This Row],[Gruppe]],Statistikkoder!$A$1:$C$158,2,FALSE)</f>
        <v>    Bil                              </v>
      </c>
      <c r="H2923">
        <v>90</v>
      </c>
      <c r="I2923">
        <v>250</v>
      </c>
      <c r="J2923">
        <v>450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Personbil</v>
      </c>
    </row>
    <row r="2924" spans="1:14" x14ac:dyDescent="0.2">
      <c r="A2924" t="s">
        <v>207</v>
      </c>
      <c r="B2924" s="1">
        <v>0.70833333333333337</v>
      </c>
      <c r="C2924" t="s">
        <v>4</v>
      </c>
      <c r="D2924" t="s">
        <v>5</v>
      </c>
      <c r="E2924" t="s">
        <v>2</v>
      </c>
      <c r="F2924">
        <v>106</v>
      </c>
      <c r="G2924" t="str">
        <f>VLOOKUP(Tabel1[[#This Row],[Gruppe]],Statistikkoder!$A$1:$C$158,2,FALSE)</f>
        <v>    Bil Pensionist                  </v>
      </c>
      <c r="H2924">
        <v>14</v>
      </c>
      <c r="I2924">
        <v>26</v>
      </c>
      <c r="J2924">
        <v>70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Personbil</v>
      </c>
    </row>
    <row r="2925" spans="1:14" x14ac:dyDescent="0.2">
      <c r="A2925" t="s">
        <v>207</v>
      </c>
      <c r="B2925" s="1">
        <v>0.70833333333333337</v>
      </c>
      <c r="C2925" t="s">
        <v>4</v>
      </c>
      <c r="D2925" t="s">
        <v>5</v>
      </c>
      <c r="E2925" t="s">
        <v>2</v>
      </c>
      <c r="F2925">
        <v>107</v>
      </c>
      <c r="G2925" t="str">
        <f>VLOOKUP(Tabel1[[#This Row],[Gruppe]],Statistikkoder!$A$1:$C$158,2,FALSE)</f>
        <v>    Bil Handicap                    </v>
      </c>
      <c r="H2925">
        <v>1</v>
      </c>
      <c r="I2925">
        <v>2</v>
      </c>
      <c r="J2925">
        <v>5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Personbil</v>
      </c>
    </row>
    <row r="2926" spans="1:14" x14ac:dyDescent="0.2">
      <c r="A2926" t="s">
        <v>207</v>
      </c>
      <c r="B2926" s="1">
        <v>0.70833333333333337</v>
      </c>
      <c r="C2926" t="s">
        <v>4</v>
      </c>
      <c r="D2926" t="s">
        <v>5</v>
      </c>
      <c r="E2926" t="s">
        <v>2</v>
      </c>
      <c r="F2926">
        <v>116</v>
      </c>
      <c r="G2926" t="str">
        <f>VLOOKUP(Tabel1[[#This Row],[Gruppe]],Statistikkoder!$A$1:$C$158,2,FALSE)</f>
        <v>    Bil med anhænger                        </v>
      </c>
      <c r="H2926">
        <v>9</v>
      </c>
      <c r="I2926">
        <v>17</v>
      </c>
      <c r="J2926">
        <v>45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Personbil</v>
      </c>
    </row>
    <row r="2927" spans="1:14" x14ac:dyDescent="0.2">
      <c r="A2927" t="s">
        <v>207</v>
      </c>
      <c r="B2927" s="1">
        <v>0.70833333333333337</v>
      </c>
      <c r="C2927" t="s">
        <v>4</v>
      </c>
      <c r="D2927" t="s">
        <v>5</v>
      </c>
      <c r="E2927" t="s">
        <v>2</v>
      </c>
      <c r="F2927">
        <v>136</v>
      </c>
      <c r="G2927" t="str">
        <f>VLOOKUP(Tabel1[[#This Row],[Gruppe]],Statistikkoder!$A$1:$C$158,2,FALSE)</f>
        <v>    Bil med anhænger pensionist              </v>
      </c>
      <c r="H2927">
        <v>3</v>
      </c>
      <c r="I2927">
        <v>6</v>
      </c>
      <c r="J2927">
        <v>36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Personbil</v>
      </c>
    </row>
    <row r="2928" spans="1:14" x14ac:dyDescent="0.2">
      <c r="A2928" t="s">
        <v>207</v>
      </c>
      <c r="B2928" s="1">
        <v>0.70833333333333337</v>
      </c>
      <c r="C2928" t="s">
        <v>4</v>
      </c>
      <c r="D2928" t="s">
        <v>5</v>
      </c>
      <c r="E2928" t="s">
        <v>2</v>
      </c>
      <c r="F2928">
        <v>210</v>
      </c>
      <c r="G2928" t="str">
        <f>VLOOKUP(Tabel1[[#This Row],[Gruppe]],Statistikkoder!$A$1:$C$158,2,FALSE)</f>
        <v>    Anhænger                              </v>
      </c>
      <c r="H2928">
        <v>1</v>
      </c>
      <c r="I2928">
        <v>0</v>
      </c>
      <c r="J2928">
        <v>8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Anhænger</v>
      </c>
    </row>
    <row r="2929" spans="1:14" x14ac:dyDescent="0.2">
      <c r="A2929" t="s">
        <v>207</v>
      </c>
      <c r="B2929" s="1">
        <v>0.70833333333333337</v>
      </c>
      <c r="C2929" t="s">
        <v>4</v>
      </c>
      <c r="D2929" t="s">
        <v>5</v>
      </c>
      <c r="E2929" t="s">
        <v>2</v>
      </c>
      <c r="F2929">
        <v>310</v>
      </c>
      <c r="G2929" t="str">
        <f>VLOOKUP(Tabel1[[#This Row],[Gruppe]],Statistikkoder!$A$1:$C$158,2,FALSE)</f>
        <v>    Autocamper &lt;  8 meter                </v>
      </c>
      <c r="H2929">
        <v>6</v>
      </c>
      <c r="I2929">
        <v>16</v>
      </c>
      <c r="J2929">
        <v>48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Autocamper</v>
      </c>
    </row>
    <row r="2930" spans="1:14" x14ac:dyDescent="0.2">
      <c r="A2930" t="s">
        <v>207</v>
      </c>
      <c r="B2930" s="1">
        <v>0.70833333333333337</v>
      </c>
      <c r="C2930" t="s">
        <v>4</v>
      </c>
      <c r="D2930" t="s">
        <v>5</v>
      </c>
      <c r="E2930" t="s">
        <v>2</v>
      </c>
      <c r="F2930">
        <v>320</v>
      </c>
      <c r="G2930" t="str">
        <f>VLOOKUP(Tabel1[[#This Row],[Gruppe]],Statistikkoder!$A$1:$C$158,2,FALSE)</f>
        <v>    Autocamper &lt; 12 meter                </v>
      </c>
      <c r="H2930">
        <v>1</v>
      </c>
      <c r="I2930">
        <v>5</v>
      </c>
      <c r="J2930">
        <v>10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Autocamper</v>
      </c>
    </row>
    <row r="2931" spans="1:14" x14ac:dyDescent="0.2">
      <c r="A2931" t="s">
        <v>207</v>
      </c>
      <c r="B2931" s="1">
        <v>0.70833333333333337</v>
      </c>
      <c r="C2931" t="s">
        <v>4</v>
      </c>
      <c r="D2931" t="s">
        <v>5</v>
      </c>
      <c r="E2931" t="s">
        <v>2</v>
      </c>
      <c r="F2931">
        <v>330</v>
      </c>
      <c r="G2931" t="str">
        <f>VLOOKUP(Tabel1[[#This Row],[Gruppe]],Statistikkoder!$A$1:$C$158,2,FALSE)</f>
        <v>    Autocamper &lt;  8 meter pensionist      </v>
      </c>
      <c r="H2931">
        <v>1</v>
      </c>
      <c r="I2931">
        <v>1</v>
      </c>
      <c r="J2931">
        <v>8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Autocamper</v>
      </c>
    </row>
    <row r="2932" spans="1:14" x14ac:dyDescent="0.2">
      <c r="A2932" t="s">
        <v>207</v>
      </c>
      <c r="B2932" s="1">
        <v>0.70833333333333337</v>
      </c>
      <c r="C2932" t="s">
        <v>4</v>
      </c>
      <c r="D2932" t="s">
        <v>5</v>
      </c>
      <c r="E2932" t="s">
        <v>2</v>
      </c>
      <c r="F2932">
        <v>510</v>
      </c>
      <c r="G2932" t="str">
        <f>VLOOKUP(Tabel1[[#This Row],[Gruppe]],Statistikkoder!$A$1:$C$158,2,FALSE)</f>
        <v>    Cykel Voksen                            </v>
      </c>
      <c r="H2932">
        <v>7</v>
      </c>
      <c r="I2932">
        <v>0</v>
      </c>
      <c r="J2932">
        <v>7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Cykel</v>
      </c>
    </row>
    <row r="2933" spans="1:14" x14ac:dyDescent="0.2">
      <c r="A2933" t="s">
        <v>207</v>
      </c>
      <c r="B2933" s="1">
        <v>0.70833333333333337</v>
      </c>
      <c r="C2933" t="s">
        <v>4</v>
      </c>
      <c r="D2933" t="s">
        <v>5</v>
      </c>
      <c r="E2933" t="s">
        <v>2</v>
      </c>
      <c r="F2933">
        <v>620</v>
      </c>
      <c r="G2933" t="str">
        <f>VLOOKUP(Tabel1[[#This Row],[Gruppe]],Statistikkoder!$A$1:$C$158,2,FALSE)</f>
        <v>    Bus &lt; 14 m incl. passagerer              </v>
      </c>
      <c r="H2933">
        <v>1</v>
      </c>
      <c r="I2933">
        <v>52</v>
      </c>
      <c r="J2933">
        <v>16</v>
      </c>
      <c r="K2933">
        <f>IF(AND(Tabel1[[#This Row],[Gruppe]]&gt;=610,Tabel1[[#This Row],[Gruppe]]&lt;=765),Tabel1[[#This Row],[Dækmeter]],0)</f>
        <v>16</v>
      </c>
      <c r="L2933">
        <v>0</v>
      </c>
      <c r="M2933" t="s">
        <v>3</v>
      </c>
      <c r="N2933" t="str">
        <f>VLOOKUP($F2933,Statistikkoder!$A$2:$C$158,3,FALSE)</f>
        <v>Bus</v>
      </c>
    </row>
    <row r="2934" spans="1:14" x14ac:dyDescent="0.2">
      <c r="A2934" t="s">
        <v>207</v>
      </c>
      <c r="B2934" s="1">
        <v>0.70833333333333337</v>
      </c>
      <c r="C2934" t="s">
        <v>4</v>
      </c>
      <c r="D2934" t="s">
        <v>5</v>
      </c>
      <c r="E2934" t="s">
        <v>2</v>
      </c>
      <c r="F2934">
        <v>640</v>
      </c>
      <c r="G2934" t="str">
        <f>VLOOKUP(Tabel1[[#This Row],[Gruppe]],Statistikkoder!$A$1:$C$158,2,FALSE)</f>
        <v>    Anhænger til bus                        </v>
      </c>
      <c r="H2934">
        <v>1</v>
      </c>
      <c r="I2934">
        <v>0</v>
      </c>
      <c r="J2934">
        <v>6</v>
      </c>
      <c r="K2934">
        <f>IF(AND(Tabel1[[#This Row],[Gruppe]]&gt;=610,Tabel1[[#This Row],[Gruppe]]&lt;=765),Tabel1[[#This Row],[Dækmeter]],0)</f>
        <v>6</v>
      </c>
      <c r="L2934">
        <v>0</v>
      </c>
      <c r="M2934" t="s">
        <v>3</v>
      </c>
      <c r="N2934" t="str">
        <f>VLOOKUP($F2934,Statistikkoder!$A$2:$C$158,3,FALSE)</f>
        <v>Anhænger</v>
      </c>
    </row>
    <row r="2935" spans="1:14" x14ac:dyDescent="0.2">
      <c r="A2935" t="s">
        <v>207</v>
      </c>
      <c r="B2935" s="1">
        <v>0.70833333333333337</v>
      </c>
      <c r="C2935" t="s">
        <v>4</v>
      </c>
      <c r="D2935" t="s">
        <v>5</v>
      </c>
      <c r="E2935" t="s">
        <v>2</v>
      </c>
      <c r="F2935">
        <v>720</v>
      </c>
      <c r="G2935" t="str">
        <f>VLOOKUP(Tabel1[[#This Row],[Gruppe]],Statistikkoder!$A$1:$C$158,2,FALSE)</f>
        <v>    Forvogn &gt; 10 meter incl. fører          </v>
      </c>
      <c r="H2935">
        <v>4</v>
      </c>
      <c r="I2935">
        <v>0</v>
      </c>
      <c r="J2935">
        <v>48</v>
      </c>
      <c r="K2935">
        <f>IF(AND(Tabel1[[#This Row],[Gruppe]]&gt;=610,Tabel1[[#This Row],[Gruppe]]&lt;=765),Tabel1[[#This Row],[Dækmeter]],0)</f>
        <v>48</v>
      </c>
      <c r="L2935">
        <v>0</v>
      </c>
      <c r="M2935" t="s">
        <v>3</v>
      </c>
      <c r="N2935" t="str">
        <f>VLOOKUP($F2935,Statistikkoder!$A$2:$C$158,3,FALSE)</f>
        <v>Forvogn</v>
      </c>
    </row>
    <row r="2936" spans="1:14" x14ac:dyDescent="0.2">
      <c r="A2936" t="s">
        <v>207</v>
      </c>
      <c r="B2936" s="1">
        <v>0.70833333333333337</v>
      </c>
      <c r="C2936" t="s">
        <v>4</v>
      </c>
      <c r="D2936" t="s">
        <v>5</v>
      </c>
      <c r="E2936" t="s">
        <v>2</v>
      </c>
      <c r="F2936">
        <v>730</v>
      </c>
      <c r="G2936" t="str">
        <f>VLOOKUP(Tabel1[[#This Row],[Gruppe]],Statistikkoder!$A$1:$C$158,2,FALSE)</f>
        <v>    Sættevogn 17 m. max 40 tons            </v>
      </c>
      <c r="H2936">
        <v>1</v>
      </c>
      <c r="I2936">
        <v>1</v>
      </c>
      <c r="J2936">
        <v>18</v>
      </c>
      <c r="K2936">
        <f>IF(AND(Tabel1[[#This Row],[Gruppe]]&gt;=610,Tabel1[[#This Row],[Gruppe]]&lt;=765),Tabel1[[#This Row],[Dækmeter]],0)</f>
        <v>18</v>
      </c>
      <c r="L2936">
        <v>0</v>
      </c>
      <c r="M2936" t="s">
        <v>3</v>
      </c>
      <c r="N2936" t="str">
        <f>VLOOKUP($F2936,Statistikkoder!$A$2:$C$158,3,FALSE)</f>
        <v>Sættevogn</v>
      </c>
    </row>
    <row r="2937" spans="1:14" x14ac:dyDescent="0.2">
      <c r="A2937" t="s">
        <v>207</v>
      </c>
      <c r="B2937" s="1">
        <v>0.70833333333333337</v>
      </c>
      <c r="C2937" t="s">
        <v>4</v>
      </c>
      <c r="D2937" t="s">
        <v>5</v>
      </c>
      <c r="E2937" t="s">
        <v>2</v>
      </c>
      <c r="F2937">
        <v>750</v>
      </c>
      <c r="G2937" t="str">
        <f>VLOOKUP(Tabel1[[#This Row],[Gruppe]],Statistikkoder!$A$1:$C$158,2,FALSE)</f>
        <v>    Løstrailer m/håndtering 34 tons        </v>
      </c>
      <c r="H2937">
        <v>8</v>
      </c>
      <c r="I2937">
        <v>0</v>
      </c>
      <c r="J2937">
        <v>120</v>
      </c>
      <c r="K2937">
        <f>IF(AND(Tabel1[[#This Row],[Gruppe]]&gt;=610,Tabel1[[#This Row],[Gruppe]]&lt;=765),Tabel1[[#This Row],[Dækmeter]],0)</f>
        <v>120</v>
      </c>
      <c r="L2937">
        <v>4</v>
      </c>
      <c r="M2937">
        <v>9</v>
      </c>
      <c r="N2937" t="str">
        <f>VLOOKUP($F2937,Statistikkoder!$A$2:$C$158,3,FALSE)</f>
        <v>Løstrailer</v>
      </c>
    </row>
    <row r="2938" spans="1:14" x14ac:dyDescent="0.2">
      <c r="A2938" t="s">
        <v>207</v>
      </c>
      <c r="B2938" s="1">
        <v>0.70833333333333337</v>
      </c>
      <c r="C2938" t="s">
        <v>4</v>
      </c>
      <c r="D2938" t="s">
        <v>5</v>
      </c>
      <c r="E2938" t="s">
        <v>2</v>
      </c>
      <c r="F2938">
        <v>760</v>
      </c>
      <c r="G2938" t="str">
        <f>VLOOKUP(Tabel1[[#This Row],[Gruppe]],Statistikkoder!$A$1:$C$158,2,FALSE)</f>
        <v>    Løstrailer m/håndtering 34 tons, Haste  </v>
      </c>
      <c r="H2938">
        <v>2</v>
      </c>
      <c r="I2938">
        <v>0</v>
      </c>
      <c r="J2938">
        <v>30</v>
      </c>
      <c r="K2938">
        <f>IF(AND(Tabel1[[#This Row],[Gruppe]]&gt;=610,Tabel1[[#This Row],[Gruppe]]&lt;=765),Tabel1[[#This Row],[Dækmeter]],0)</f>
        <v>30</v>
      </c>
      <c r="L2938">
        <v>0</v>
      </c>
      <c r="M2938" t="s">
        <v>3</v>
      </c>
      <c r="N2938" t="str">
        <f>VLOOKUP($F2938,Statistikkoder!$A$2:$C$158,3,FALSE)</f>
        <v>Løstrailer</v>
      </c>
    </row>
    <row r="2939" spans="1:14" x14ac:dyDescent="0.2">
      <c r="A2939" t="s">
        <v>207</v>
      </c>
      <c r="B2939" s="1">
        <v>0.70833333333333337</v>
      </c>
      <c r="C2939" t="s">
        <v>4</v>
      </c>
      <c r="D2939" t="s">
        <v>5</v>
      </c>
      <c r="E2939" t="s">
        <v>2</v>
      </c>
      <c r="F2939">
        <v>996</v>
      </c>
      <c r="G2939" t="str">
        <f>VLOOKUP(Tabel1[[#This Row],[Gruppe]],Statistikkoder!$A$1:$C$158,2,FALSE)</f>
        <v>    Passager i køretøj                            </v>
      </c>
      <c r="H2939">
        <v>376</v>
      </c>
      <c r="I2939">
        <v>376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Passager</v>
      </c>
    </row>
    <row r="2940" spans="1:14" x14ac:dyDescent="0.2">
      <c r="A2940" t="s">
        <v>207</v>
      </c>
      <c r="B2940" s="1">
        <v>0.70833333333333337</v>
      </c>
      <c r="C2940" t="s">
        <v>4</v>
      </c>
      <c r="D2940" t="s">
        <v>5</v>
      </c>
      <c r="E2940" t="s">
        <v>2</v>
      </c>
      <c r="F2940">
        <v>997</v>
      </c>
      <c r="G2940" t="str">
        <f>VLOOKUP(Tabel1[[#This Row],[Gruppe]],Statistikkoder!$A$1:$C$158,2,FALSE)</f>
        <v>    Passager ekstra i bil                          </v>
      </c>
      <c r="H2940">
        <v>9</v>
      </c>
      <c r="I2940">
        <v>9</v>
      </c>
      <c r="J2940">
        <v>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Passager</v>
      </c>
    </row>
    <row r="2941" spans="1:14" x14ac:dyDescent="0.2">
      <c r="A2941" t="s">
        <v>207</v>
      </c>
      <c r="B2941" s="1">
        <v>0.77083333333333337</v>
      </c>
      <c r="C2941" t="s">
        <v>7</v>
      </c>
      <c r="D2941" t="s">
        <v>8</v>
      </c>
      <c r="E2941" t="s">
        <v>196</v>
      </c>
      <c r="F2941">
        <v>10</v>
      </c>
      <c r="G2941" t="str">
        <f>VLOOKUP(Tabel1[[#This Row],[Gruppe]],Statistikkoder!$A$1:$C$158,2,FALSE)</f>
        <v>    Voksen gående                    </v>
      </c>
      <c r="H2941">
        <v>19</v>
      </c>
      <c r="I2941">
        <v>19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Passager</v>
      </c>
    </row>
    <row r="2942" spans="1:14" x14ac:dyDescent="0.2">
      <c r="A2942" t="s">
        <v>207</v>
      </c>
      <c r="B2942" s="1">
        <v>0.77083333333333337</v>
      </c>
      <c r="C2942" t="s">
        <v>7</v>
      </c>
      <c r="D2942" t="s">
        <v>8</v>
      </c>
      <c r="E2942" t="s">
        <v>196</v>
      </c>
      <c r="F2942">
        <v>18</v>
      </c>
      <c r="G2942" t="str">
        <f>VLOOKUP(Tabel1[[#This Row],[Gruppe]],Statistikkoder!$A$1:$C$158,2,FALSE)</f>
        <v xml:space="preserve">    KE Busrejsende                          </v>
      </c>
      <c r="H2942">
        <v>44</v>
      </c>
      <c r="I2942">
        <v>44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Passager</v>
      </c>
    </row>
    <row r="2943" spans="1:14" x14ac:dyDescent="0.2">
      <c r="A2943" t="s">
        <v>207</v>
      </c>
      <c r="B2943" s="1">
        <v>0.77083333333333337</v>
      </c>
      <c r="C2943" t="s">
        <v>7</v>
      </c>
      <c r="D2943" t="s">
        <v>8</v>
      </c>
      <c r="E2943" t="s">
        <v>196</v>
      </c>
      <c r="F2943">
        <v>20</v>
      </c>
      <c r="G2943" t="str">
        <f>VLOOKUP(Tabel1[[#This Row],[Gruppe]],Statistikkoder!$A$1:$C$158,2,FALSE)</f>
        <v>    Barn 12-15 år gående              </v>
      </c>
      <c r="H2943">
        <v>1</v>
      </c>
      <c r="I2943">
        <v>1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Passager</v>
      </c>
    </row>
    <row r="2944" spans="1:14" x14ac:dyDescent="0.2">
      <c r="A2944" t="s">
        <v>207</v>
      </c>
      <c r="B2944" s="1">
        <v>0.77083333333333337</v>
      </c>
      <c r="C2944" t="s">
        <v>7</v>
      </c>
      <c r="D2944" t="s">
        <v>8</v>
      </c>
      <c r="E2944" t="s">
        <v>196</v>
      </c>
      <c r="F2944">
        <v>30</v>
      </c>
      <c r="G2944" t="str">
        <f>VLOOKUP(Tabel1[[#This Row],[Gruppe]],Statistikkoder!$A$1:$C$158,2,FALSE)</f>
        <v>    Barn  0-11 år gående              </v>
      </c>
      <c r="H2944">
        <v>22</v>
      </c>
      <c r="I2944">
        <v>22</v>
      </c>
      <c r="J2944">
        <v>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Passager</v>
      </c>
    </row>
    <row r="2945" spans="1:14" x14ac:dyDescent="0.2">
      <c r="A2945" t="s">
        <v>207</v>
      </c>
      <c r="B2945" s="1">
        <v>0.77083333333333337</v>
      </c>
      <c r="C2945" t="s">
        <v>7</v>
      </c>
      <c r="D2945" t="s">
        <v>8</v>
      </c>
      <c r="E2945" t="s">
        <v>196</v>
      </c>
      <c r="F2945">
        <v>40</v>
      </c>
      <c r="G2945" t="str">
        <f>VLOOKUP(Tabel1[[#This Row],[Gruppe]],Statistikkoder!$A$1:$C$158,2,FALSE)</f>
        <v>    Pensionist gående                </v>
      </c>
      <c r="H2945">
        <v>2</v>
      </c>
      <c r="I2945">
        <v>2</v>
      </c>
      <c r="J2945">
        <v>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Passager</v>
      </c>
    </row>
    <row r="2946" spans="1:14" x14ac:dyDescent="0.2">
      <c r="A2946" t="s">
        <v>207</v>
      </c>
      <c r="B2946" s="1">
        <v>0.77083333333333337</v>
      </c>
      <c r="C2946" t="s">
        <v>7</v>
      </c>
      <c r="D2946" t="s">
        <v>8</v>
      </c>
      <c r="E2946" t="s">
        <v>196</v>
      </c>
      <c r="F2946">
        <v>110</v>
      </c>
      <c r="G2946" t="str">
        <f>VLOOKUP(Tabel1[[#This Row],[Gruppe]],Statistikkoder!$A$1:$C$158,2,FALSE)</f>
        <v>    Bil &lt; 1,95 m                            </v>
      </c>
      <c r="H2946">
        <v>127</v>
      </c>
      <c r="I2946">
        <v>310</v>
      </c>
      <c r="J2946">
        <v>650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Personbil</v>
      </c>
    </row>
    <row r="2947" spans="1:14" x14ac:dyDescent="0.2">
      <c r="A2947" t="s">
        <v>207</v>
      </c>
      <c r="B2947" s="1">
        <v>0.77083333333333337</v>
      </c>
      <c r="C2947" t="s">
        <v>7</v>
      </c>
      <c r="D2947" t="s">
        <v>8</v>
      </c>
      <c r="E2947" t="s">
        <v>196</v>
      </c>
      <c r="F2947">
        <v>115</v>
      </c>
      <c r="G2947" t="str">
        <f>VLOOKUP(Tabel1[[#This Row],[Gruppe]],Statistikkoder!$A$1:$C$158,2,FALSE)</f>
        <v>    Bil &lt; 1,95 m med anhænger                </v>
      </c>
      <c r="H2947">
        <v>2</v>
      </c>
      <c r="I2947">
        <v>6</v>
      </c>
      <c r="J2947">
        <v>10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 x14ac:dyDescent="0.2">
      <c r="A2948" t="s">
        <v>207</v>
      </c>
      <c r="B2948" s="1">
        <v>0.77083333333333337</v>
      </c>
      <c r="C2948" t="s">
        <v>7</v>
      </c>
      <c r="D2948" t="s">
        <v>8</v>
      </c>
      <c r="E2948" t="s">
        <v>196</v>
      </c>
      <c r="F2948">
        <v>120</v>
      </c>
      <c r="G2948" t="str">
        <f>VLOOKUP(Tabel1[[#This Row],[Gruppe]],Statistikkoder!$A$1:$C$158,2,FALSE)</f>
        <v>    Bil &gt; 1,95 m                            </v>
      </c>
      <c r="H2948">
        <v>2</v>
      </c>
      <c r="I2948">
        <v>9</v>
      </c>
      <c r="J2948">
        <v>12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Personbil</v>
      </c>
    </row>
    <row r="2949" spans="1:14" x14ac:dyDescent="0.2">
      <c r="A2949" t="s">
        <v>207</v>
      </c>
      <c r="B2949" s="1">
        <v>0.77083333333333337</v>
      </c>
      <c r="C2949" t="s">
        <v>7</v>
      </c>
      <c r="D2949" t="s">
        <v>8</v>
      </c>
      <c r="E2949" t="s">
        <v>196</v>
      </c>
      <c r="F2949">
        <v>125</v>
      </c>
      <c r="G2949" t="str">
        <f>VLOOKUP(Tabel1[[#This Row],[Gruppe]],Statistikkoder!$A$1:$C$158,2,FALSE)</f>
        <v>    Bil &gt; 1,95 m med anhænger                </v>
      </c>
      <c r="H2949">
        <v>1</v>
      </c>
      <c r="I2949">
        <v>5</v>
      </c>
      <c r="J2949">
        <v>5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Personbil</v>
      </c>
    </row>
    <row r="2950" spans="1:14" x14ac:dyDescent="0.2">
      <c r="A2950" t="s">
        <v>207</v>
      </c>
      <c r="B2950" s="1">
        <v>0.77083333333333337</v>
      </c>
      <c r="C2950" t="s">
        <v>7</v>
      </c>
      <c r="D2950" t="s">
        <v>8</v>
      </c>
      <c r="E2950" t="s">
        <v>196</v>
      </c>
      <c r="F2950">
        <v>130</v>
      </c>
      <c r="G2950" t="str">
        <f>VLOOKUP(Tabel1[[#This Row],[Gruppe]],Statistikkoder!$A$1:$C$158,2,FALSE)</f>
        <v>    Bil &lt; 1,95 m pensionist                  </v>
      </c>
      <c r="H2950">
        <v>16</v>
      </c>
      <c r="I2950">
        <v>30</v>
      </c>
      <c r="J2950">
        <v>96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Personbil</v>
      </c>
    </row>
    <row r="2951" spans="1:14" x14ac:dyDescent="0.2">
      <c r="A2951" t="s">
        <v>207</v>
      </c>
      <c r="B2951" s="1">
        <v>0.77083333333333337</v>
      </c>
      <c r="C2951" t="s">
        <v>7</v>
      </c>
      <c r="D2951" t="s">
        <v>8</v>
      </c>
      <c r="E2951" t="s">
        <v>196</v>
      </c>
      <c r="F2951">
        <v>135</v>
      </c>
      <c r="G2951" t="str">
        <f>VLOOKUP(Tabel1[[#This Row],[Gruppe]],Statistikkoder!$A$1:$C$158,2,FALSE)</f>
        <v>    Bil &lt; 1,95 m med anhænger pensionist    </v>
      </c>
      <c r="H2951">
        <v>1</v>
      </c>
      <c r="I2951">
        <v>2</v>
      </c>
      <c r="J2951">
        <v>11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Personbil</v>
      </c>
    </row>
    <row r="2952" spans="1:14" x14ac:dyDescent="0.2">
      <c r="A2952" t="s">
        <v>207</v>
      </c>
      <c r="B2952" s="1">
        <v>0.77083333333333337</v>
      </c>
      <c r="C2952" t="s">
        <v>7</v>
      </c>
      <c r="D2952" t="s">
        <v>8</v>
      </c>
      <c r="E2952" t="s">
        <v>196</v>
      </c>
      <c r="F2952">
        <v>140</v>
      </c>
      <c r="G2952" t="str">
        <f>VLOOKUP(Tabel1[[#This Row],[Gruppe]],Statistikkoder!$A$1:$C$158,2,FALSE)</f>
        <v>    Bil &gt; 1,95 m pensionist              </v>
      </c>
      <c r="H2952">
        <v>1</v>
      </c>
      <c r="I2952">
        <v>2</v>
      </c>
      <c r="J2952">
        <v>6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207</v>
      </c>
      <c r="B2953" s="1">
        <v>0.77083333333333337</v>
      </c>
      <c r="C2953" t="s">
        <v>7</v>
      </c>
      <c r="D2953" t="s">
        <v>8</v>
      </c>
      <c r="E2953" t="s">
        <v>196</v>
      </c>
      <c r="F2953">
        <v>145</v>
      </c>
      <c r="G2953" t="str">
        <f>VLOOKUP(Tabel1[[#This Row],[Gruppe]],Statistikkoder!$A$1:$C$158,2,FALSE)</f>
        <v>    Bil &gt; 1,95 m med anhænger pensionist  </v>
      </c>
      <c r="H2953">
        <v>1</v>
      </c>
      <c r="I2953">
        <v>1</v>
      </c>
      <c r="J2953">
        <v>14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207</v>
      </c>
      <c r="B2954" s="1">
        <v>0.77083333333333337</v>
      </c>
      <c r="C2954" t="s">
        <v>7</v>
      </c>
      <c r="D2954" t="s">
        <v>8</v>
      </c>
      <c r="E2954" t="s">
        <v>196</v>
      </c>
      <c r="F2954">
        <v>150</v>
      </c>
      <c r="G2954" t="str">
        <f>VLOOKUP(Tabel1[[#This Row],[Gruppe]],Statistikkoder!$A$1:$C$158,2,FALSE)</f>
        <v>    Bil &lt; 2,95 m handicap                </v>
      </c>
      <c r="H2954">
        <v>5</v>
      </c>
      <c r="I2954">
        <v>9</v>
      </c>
      <c r="J2954">
        <v>30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Personbil</v>
      </c>
    </row>
    <row r="2955" spans="1:14" x14ac:dyDescent="0.2">
      <c r="A2955" t="s">
        <v>207</v>
      </c>
      <c r="B2955" s="1">
        <v>0.77083333333333337</v>
      </c>
      <c r="C2955" t="s">
        <v>7</v>
      </c>
      <c r="D2955" t="s">
        <v>8</v>
      </c>
      <c r="E2955" t="s">
        <v>196</v>
      </c>
      <c r="F2955">
        <v>210</v>
      </c>
      <c r="G2955" t="str">
        <f>VLOOKUP(Tabel1[[#This Row],[Gruppe]],Statistikkoder!$A$1:$C$158,2,FALSE)</f>
        <v>    Anhænger                              </v>
      </c>
      <c r="H2955">
        <v>1</v>
      </c>
      <c r="I2955">
        <v>0</v>
      </c>
      <c r="J2955">
        <v>5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Anhænger</v>
      </c>
    </row>
    <row r="2956" spans="1:14" x14ac:dyDescent="0.2">
      <c r="A2956" t="s">
        <v>207</v>
      </c>
      <c r="B2956" s="1">
        <v>0.77083333333333337</v>
      </c>
      <c r="C2956" t="s">
        <v>7</v>
      </c>
      <c r="D2956" t="s">
        <v>8</v>
      </c>
      <c r="E2956" t="s">
        <v>196</v>
      </c>
      <c r="F2956">
        <v>330</v>
      </c>
      <c r="G2956" t="str">
        <f>VLOOKUP(Tabel1[[#This Row],[Gruppe]],Statistikkoder!$A$1:$C$158,2,FALSE)</f>
        <v>    Autocamper &lt;  8 meter pensionist      </v>
      </c>
      <c r="H2956">
        <v>1</v>
      </c>
      <c r="I2956">
        <v>2</v>
      </c>
      <c r="J2956">
        <v>8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Autocamper</v>
      </c>
    </row>
    <row r="2957" spans="1:14" x14ac:dyDescent="0.2">
      <c r="A2957" t="s">
        <v>207</v>
      </c>
      <c r="B2957" s="1">
        <v>0.77083333333333337</v>
      </c>
      <c r="C2957" t="s">
        <v>7</v>
      </c>
      <c r="D2957" t="s">
        <v>8</v>
      </c>
      <c r="E2957" t="s">
        <v>196</v>
      </c>
      <c r="F2957">
        <v>420</v>
      </c>
      <c r="G2957" t="str">
        <f>VLOOKUP(Tabel1[[#This Row],[Gruppe]],Statistikkoder!$A$1:$C$158,2,FALSE)</f>
        <v>    MC/Knallert pensionist                </v>
      </c>
      <c r="H2957">
        <v>4</v>
      </c>
      <c r="I2957">
        <v>4</v>
      </c>
      <c r="J2957">
        <v>8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MC/Knallert</v>
      </c>
    </row>
    <row r="2958" spans="1:14" x14ac:dyDescent="0.2">
      <c r="A2958" t="s">
        <v>207</v>
      </c>
      <c r="B2958" s="1">
        <v>0.77083333333333337</v>
      </c>
      <c r="C2958" t="s">
        <v>7</v>
      </c>
      <c r="D2958" t="s">
        <v>8</v>
      </c>
      <c r="E2958" t="s">
        <v>196</v>
      </c>
      <c r="F2958">
        <v>510</v>
      </c>
      <c r="G2958" t="str">
        <f>VLOOKUP(Tabel1[[#This Row],[Gruppe]],Statistikkoder!$A$1:$C$158,2,FALSE)</f>
        <v>    Cykel Voksen                            </v>
      </c>
      <c r="H2958">
        <v>3</v>
      </c>
      <c r="I2958">
        <v>0</v>
      </c>
      <c r="J2958">
        <v>3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Cykel</v>
      </c>
    </row>
    <row r="2959" spans="1:14" x14ac:dyDescent="0.2">
      <c r="A2959" t="s">
        <v>207</v>
      </c>
      <c r="B2959" s="1">
        <v>0.77083333333333337</v>
      </c>
      <c r="C2959" t="s">
        <v>7</v>
      </c>
      <c r="D2959" t="s">
        <v>8</v>
      </c>
      <c r="E2959" t="s">
        <v>196</v>
      </c>
      <c r="F2959">
        <v>620</v>
      </c>
      <c r="G2959" t="str">
        <f>VLOOKUP(Tabel1[[#This Row],[Gruppe]],Statistikkoder!$A$1:$C$158,2,FALSE)</f>
        <v>    Bus &lt; 14 m incl. passagerer              </v>
      </c>
      <c r="H2959">
        <v>1</v>
      </c>
      <c r="I2959">
        <v>11</v>
      </c>
      <c r="J2959">
        <v>14</v>
      </c>
      <c r="K2959">
        <f>IF(AND(Tabel1[[#This Row],[Gruppe]]&gt;=610,Tabel1[[#This Row],[Gruppe]]&lt;=765),Tabel1[[#This Row],[Dækmeter]],0)</f>
        <v>14</v>
      </c>
      <c r="L2959" s="17">
        <v>0</v>
      </c>
      <c r="M2959" s="19" t="s">
        <v>3</v>
      </c>
      <c r="N2959" t="str">
        <f>VLOOKUP($F2959,Statistikkoder!$A$2:$C$158,3,FALSE)</f>
        <v>Bus</v>
      </c>
    </row>
    <row r="2960" spans="1:14" x14ac:dyDescent="0.2">
      <c r="A2960" t="s">
        <v>207</v>
      </c>
      <c r="B2960" s="1">
        <v>0.77083333333333337</v>
      </c>
      <c r="C2960" t="s">
        <v>7</v>
      </c>
      <c r="D2960" t="s">
        <v>8</v>
      </c>
      <c r="E2960" t="s">
        <v>196</v>
      </c>
      <c r="F2960">
        <v>930</v>
      </c>
      <c r="G2960" t="str">
        <f>VLOOKUP(Tabel1[[#This Row],[Gruppe]],Statistikkoder!$A$1:$C$158,2,FALSE)</f>
        <v>    Pendler Gående Voksen                    </v>
      </c>
      <c r="H2960">
        <v>1</v>
      </c>
      <c r="I2960">
        <v>1</v>
      </c>
      <c r="J2960">
        <v>0</v>
      </c>
      <c r="K2960">
        <f>IF(AND(Tabel1[[#This Row],[Gruppe]]&gt;=610,Tabel1[[#This Row],[Gruppe]]&lt;=765),Tabel1[[#This Row],[Dækmeter]],0)</f>
        <v>0</v>
      </c>
      <c r="L2960" s="17">
        <v>0</v>
      </c>
      <c r="M2960" s="19" t="s">
        <v>3</v>
      </c>
      <c r="N2960" t="str">
        <f>VLOOKUP($F2960,Statistikkoder!$A$2:$C$158,3,FALSE)</f>
        <v>Passager</v>
      </c>
    </row>
    <row r="2961" spans="1:14" x14ac:dyDescent="0.2">
      <c r="A2961" t="s">
        <v>207</v>
      </c>
      <c r="B2961" s="1">
        <v>0.77083333333333337</v>
      </c>
      <c r="C2961" t="s">
        <v>7</v>
      </c>
      <c r="D2961" t="s">
        <v>8</v>
      </c>
      <c r="E2961" t="s">
        <v>196</v>
      </c>
      <c r="F2961">
        <v>945</v>
      </c>
      <c r="G2961" t="str">
        <f>VLOOKUP(Tabel1[[#This Row],[Gruppe]],Statistikkoder!$A$1:$C$158,2,FALSE)</f>
        <v xml:space="preserve">    Pendler Bil &lt; 1,95 m                            </v>
      </c>
      <c r="H2961">
        <v>8</v>
      </c>
      <c r="I2961">
        <v>23</v>
      </c>
      <c r="J2961">
        <v>47</v>
      </c>
      <c r="K2961">
        <f>IF(AND(Tabel1[[#This Row],[Gruppe]]&gt;=610,Tabel1[[#This Row],[Gruppe]]&lt;=765),Tabel1[[#This Row],[Dækmeter]],0)</f>
        <v>0</v>
      </c>
      <c r="L2961" s="17">
        <v>0</v>
      </c>
      <c r="M2961" s="19" t="s">
        <v>3</v>
      </c>
      <c r="N2961" t="str">
        <f>VLOOKUP($F2961,Statistikkoder!$A$2:$C$158,3,FALSE)</f>
        <v>Personbil</v>
      </c>
    </row>
    <row r="2962" spans="1:14" x14ac:dyDescent="0.2">
      <c r="A2962" t="s">
        <v>207</v>
      </c>
      <c r="B2962" s="1">
        <v>0.77083333333333337</v>
      </c>
      <c r="C2962" t="s">
        <v>7</v>
      </c>
      <c r="D2962" t="s">
        <v>8</v>
      </c>
      <c r="E2962" t="s">
        <v>196</v>
      </c>
      <c r="F2962">
        <v>996</v>
      </c>
      <c r="G2962" t="str">
        <f>VLOOKUP(Tabel1[[#This Row],[Gruppe]],Statistikkoder!$A$1:$C$158,2,FALSE)</f>
        <v>    Passager i køretøj                            </v>
      </c>
      <c r="H2962">
        <v>414</v>
      </c>
      <c r="I2962">
        <v>414</v>
      </c>
      <c r="J2962">
        <v>0</v>
      </c>
      <c r="K2962">
        <f>IF(AND(Tabel1[[#This Row],[Gruppe]]&gt;=610,Tabel1[[#This Row],[Gruppe]]&lt;=765),Tabel1[[#This Row],[Dækmeter]],0)</f>
        <v>0</v>
      </c>
      <c r="L2962" s="17">
        <v>0</v>
      </c>
      <c r="M2962" s="19" t="s">
        <v>3</v>
      </c>
      <c r="N2962" t="str">
        <f>VLOOKUP($F2962,Statistikkoder!$A$2:$C$158,3,FALSE)</f>
        <v>Passager</v>
      </c>
    </row>
    <row r="2963" spans="1:14" x14ac:dyDescent="0.2">
      <c r="A2963" t="s">
        <v>207</v>
      </c>
      <c r="B2963" s="1">
        <v>0.77083333333333337</v>
      </c>
      <c r="C2963" t="s">
        <v>7</v>
      </c>
      <c r="D2963" t="s">
        <v>8</v>
      </c>
      <c r="E2963" t="s">
        <v>196</v>
      </c>
      <c r="F2963">
        <v>997</v>
      </c>
      <c r="G2963" t="str">
        <f>VLOOKUP(Tabel1[[#This Row],[Gruppe]],Statistikkoder!$A$1:$C$158,2,FALSE)</f>
        <v>    Passager ekstra i bil                          </v>
      </c>
      <c r="H2963">
        <v>4</v>
      </c>
      <c r="I2963">
        <v>4</v>
      </c>
      <c r="J2963">
        <v>0</v>
      </c>
      <c r="K2963">
        <f>IF(AND(Tabel1[[#This Row],[Gruppe]]&gt;=610,Tabel1[[#This Row],[Gruppe]]&lt;=765),Tabel1[[#This Row],[Dækmeter]],0)</f>
        <v>0</v>
      </c>
      <c r="L2963" s="17">
        <v>0</v>
      </c>
      <c r="M2963" s="19" t="s">
        <v>3</v>
      </c>
      <c r="N2963" t="str">
        <f>VLOOKUP($F2963,Statistikkoder!$A$2:$C$158,3,FALSE)</f>
        <v>Passager</v>
      </c>
    </row>
    <row r="2964" spans="1:14" x14ac:dyDescent="0.2">
      <c r="A2964" t="s">
        <v>207</v>
      </c>
      <c r="B2964" s="1">
        <v>0.77083333333333337</v>
      </c>
      <c r="C2964" t="s">
        <v>6</v>
      </c>
      <c r="D2964" t="s">
        <v>5</v>
      </c>
      <c r="E2964" t="s">
        <v>198</v>
      </c>
      <c r="F2964">
        <v>10</v>
      </c>
      <c r="G2964" t="str">
        <f>VLOOKUP(Tabel1[[#This Row],[Gruppe]],Statistikkoder!$A$1:$C$158,2,FALSE)</f>
        <v>    Voksen gående                    </v>
      </c>
      <c r="H2964">
        <v>37</v>
      </c>
      <c r="I2964">
        <v>37</v>
      </c>
      <c r="J2964">
        <v>0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Passager</v>
      </c>
    </row>
    <row r="2965" spans="1:14" x14ac:dyDescent="0.2">
      <c r="A2965" t="s">
        <v>207</v>
      </c>
      <c r="B2965" s="1">
        <v>0.77083333333333337</v>
      </c>
      <c r="C2965" t="s">
        <v>6</v>
      </c>
      <c r="D2965" t="s">
        <v>5</v>
      </c>
      <c r="E2965" t="s">
        <v>198</v>
      </c>
      <c r="F2965">
        <v>14</v>
      </c>
      <c r="G2965" t="str">
        <f>VLOOKUP(Tabel1[[#This Row],[Gruppe]],Statistikkoder!$A$1:$C$158,2,FALSE)</f>
        <v xml:space="preserve">    DSB togrejsende                         </v>
      </c>
      <c r="H2965">
        <v>7</v>
      </c>
      <c r="I2965">
        <v>7</v>
      </c>
      <c r="J2965">
        <v>0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Passager</v>
      </c>
    </row>
    <row r="2966" spans="1:14" x14ac:dyDescent="0.2">
      <c r="A2966" t="s">
        <v>207</v>
      </c>
      <c r="B2966" s="1">
        <v>0.77083333333333337</v>
      </c>
      <c r="C2966" t="s">
        <v>6</v>
      </c>
      <c r="D2966" t="s">
        <v>5</v>
      </c>
      <c r="E2966" t="s">
        <v>198</v>
      </c>
      <c r="F2966">
        <v>18</v>
      </c>
      <c r="G2966" t="str">
        <f>VLOOKUP(Tabel1[[#This Row],[Gruppe]],Statistikkoder!$A$1:$C$158,2,FALSE)</f>
        <v xml:space="preserve">    KE Busrejsende                          </v>
      </c>
      <c r="H2966">
        <v>20</v>
      </c>
      <c r="I2966">
        <v>20</v>
      </c>
      <c r="J2966">
        <v>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Passager</v>
      </c>
    </row>
    <row r="2967" spans="1:14" x14ac:dyDescent="0.2">
      <c r="A2967" t="s">
        <v>207</v>
      </c>
      <c r="B2967" s="1">
        <v>0.77083333333333337</v>
      </c>
      <c r="C2967" t="s">
        <v>6</v>
      </c>
      <c r="D2967" t="s">
        <v>5</v>
      </c>
      <c r="E2967" t="s">
        <v>198</v>
      </c>
      <c r="F2967">
        <v>20</v>
      </c>
      <c r="G2967" t="str">
        <f>VLOOKUP(Tabel1[[#This Row],[Gruppe]],Statistikkoder!$A$1:$C$158,2,FALSE)</f>
        <v>    Barn 12-15 år gående              </v>
      </c>
      <c r="H2967">
        <v>2</v>
      </c>
      <c r="I2967">
        <v>2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Passager</v>
      </c>
    </row>
    <row r="2968" spans="1:14" x14ac:dyDescent="0.2">
      <c r="A2968" t="s">
        <v>207</v>
      </c>
      <c r="B2968" s="1">
        <v>0.77083333333333337</v>
      </c>
      <c r="C2968" t="s">
        <v>6</v>
      </c>
      <c r="D2968" t="s">
        <v>5</v>
      </c>
      <c r="E2968" t="s">
        <v>198</v>
      </c>
      <c r="F2968">
        <v>30</v>
      </c>
      <c r="G2968" t="str">
        <f>VLOOKUP(Tabel1[[#This Row],[Gruppe]],Statistikkoder!$A$1:$C$158,2,FALSE)</f>
        <v>    Barn  0-11 år gående              </v>
      </c>
      <c r="H2968">
        <v>4</v>
      </c>
      <c r="I2968">
        <v>4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207</v>
      </c>
      <c r="B2969" s="1">
        <v>0.77083333333333337</v>
      </c>
      <c r="C2969" t="s">
        <v>6</v>
      </c>
      <c r="D2969" t="s">
        <v>5</v>
      </c>
      <c r="E2969" t="s">
        <v>198</v>
      </c>
      <c r="F2969">
        <v>40</v>
      </c>
      <c r="G2969" t="str">
        <f>VLOOKUP(Tabel1[[#This Row],[Gruppe]],Statistikkoder!$A$1:$C$158,2,FALSE)</f>
        <v>    Pensionist gående                </v>
      </c>
      <c r="H2969">
        <v>10</v>
      </c>
      <c r="I2969">
        <v>10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207</v>
      </c>
      <c r="B2970" s="1">
        <v>0.77083333333333337</v>
      </c>
      <c r="C2970" t="s">
        <v>6</v>
      </c>
      <c r="D2970" t="s">
        <v>5</v>
      </c>
      <c r="E2970" t="s">
        <v>198</v>
      </c>
      <c r="F2970">
        <v>110</v>
      </c>
      <c r="G2970" t="str">
        <f>VLOOKUP(Tabel1[[#This Row],[Gruppe]],Statistikkoder!$A$1:$C$158,2,FALSE)</f>
        <v>    Bil &lt; 1,95 m                            </v>
      </c>
      <c r="H2970">
        <v>103</v>
      </c>
      <c r="I2970">
        <v>297</v>
      </c>
      <c r="J2970">
        <v>617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Personbil</v>
      </c>
    </row>
    <row r="2971" spans="1:14" x14ac:dyDescent="0.2">
      <c r="A2971" t="s">
        <v>207</v>
      </c>
      <c r="B2971" s="1">
        <v>0.77083333333333337</v>
      </c>
      <c r="C2971" t="s">
        <v>6</v>
      </c>
      <c r="D2971" t="s">
        <v>5</v>
      </c>
      <c r="E2971" t="s">
        <v>198</v>
      </c>
      <c r="F2971">
        <v>115</v>
      </c>
      <c r="G2971" t="str">
        <f>VLOOKUP(Tabel1[[#This Row],[Gruppe]],Statistikkoder!$A$1:$C$158,2,FALSE)</f>
        <v>    Bil &lt; 1,95 m med anhænger                </v>
      </c>
      <c r="H2971">
        <v>1</v>
      </c>
      <c r="I2971">
        <v>2</v>
      </c>
      <c r="J2971">
        <v>5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Personbil</v>
      </c>
    </row>
    <row r="2972" spans="1:14" x14ac:dyDescent="0.2">
      <c r="A2972" t="s">
        <v>207</v>
      </c>
      <c r="B2972" s="1">
        <v>0.77083333333333337</v>
      </c>
      <c r="C2972" t="s">
        <v>6</v>
      </c>
      <c r="D2972" t="s">
        <v>5</v>
      </c>
      <c r="E2972" t="s">
        <v>198</v>
      </c>
      <c r="F2972">
        <v>120</v>
      </c>
      <c r="G2972" t="str">
        <f>VLOOKUP(Tabel1[[#This Row],[Gruppe]],Statistikkoder!$A$1:$C$158,2,FALSE)</f>
        <v>    Bil &gt; 1,95 m                            </v>
      </c>
      <c r="H2972">
        <v>7</v>
      </c>
      <c r="I2972">
        <v>27</v>
      </c>
      <c r="J2972">
        <v>42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Personbil</v>
      </c>
    </row>
    <row r="2973" spans="1:14" x14ac:dyDescent="0.2">
      <c r="A2973" t="s">
        <v>207</v>
      </c>
      <c r="B2973" s="1">
        <v>0.77083333333333337</v>
      </c>
      <c r="C2973" t="s">
        <v>6</v>
      </c>
      <c r="D2973" t="s">
        <v>5</v>
      </c>
      <c r="E2973" t="s">
        <v>198</v>
      </c>
      <c r="F2973">
        <v>130</v>
      </c>
      <c r="G2973" t="str">
        <f>VLOOKUP(Tabel1[[#This Row],[Gruppe]],Statistikkoder!$A$1:$C$158,2,FALSE)</f>
        <v>    Bil &lt; 1,95 m pensionist                  </v>
      </c>
      <c r="H2973">
        <v>10</v>
      </c>
      <c r="I2973">
        <v>18</v>
      </c>
      <c r="J2973">
        <v>60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 x14ac:dyDescent="0.2">
      <c r="A2974" t="s">
        <v>207</v>
      </c>
      <c r="B2974" s="1">
        <v>0.77083333333333337</v>
      </c>
      <c r="C2974" t="s">
        <v>6</v>
      </c>
      <c r="D2974" t="s">
        <v>5</v>
      </c>
      <c r="E2974" t="s">
        <v>198</v>
      </c>
      <c r="F2974">
        <v>140</v>
      </c>
      <c r="G2974" t="str">
        <f>VLOOKUP(Tabel1[[#This Row],[Gruppe]],Statistikkoder!$A$1:$C$158,2,FALSE)</f>
        <v>    Bil &gt; 1,95 m pensionist              </v>
      </c>
      <c r="H2974">
        <v>1</v>
      </c>
      <c r="I2974">
        <v>1</v>
      </c>
      <c r="J2974">
        <v>6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207</v>
      </c>
      <c r="B2975" s="1">
        <v>0.77083333333333337</v>
      </c>
      <c r="C2975" t="s">
        <v>6</v>
      </c>
      <c r="D2975" t="s">
        <v>5</v>
      </c>
      <c r="E2975" t="s">
        <v>198</v>
      </c>
      <c r="F2975">
        <v>150</v>
      </c>
      <c r="G2975" t="str">
        <f>VLOOKUP(Tabel1[[#This Row],[Gruppe]],Statistikkoder!$A$1:$C$158,2,FALSE)</f>
        <v>    Bil &lt; 2,95 m handicap                </v>
      </c>
      <c r="H2975">
        <v>3</v>
      </c>
      <c r="I2975">
        <v>6</v>
      </c>
      <c r="J2975">
        <v>18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Personbil</v>
      </c>
    </row>
    <row r="2976" spans="1:14" x14ac:dyDescent="0.2">
      <c r="A2976" t="s">
        <v>207</v>
      </c>
      <c r="B2976" s="1">
        <v>0.77083333333333337</v>
      </c>
      <c r="C2976" t="s">
        <v>6</v>
      </c>
      <c r="D2976" t="s">
        <v>5</v>
      </c>
      <c r="E2976" t="s">
        <v>198</v>
      </c>
      <c r="F2976">
        <v>330</v>
      </c>
      <c r="G2976" t="str">
        <f>VLOOKUP(Tabel1[[#This Row],[Gruppe]],Statistikkoder!$A$1:$C$158,2,FALSE)</f>
        <v>    Autocamper &lt;  8 meter pensionist      </v>
      </c>
      <c r="H2976">
        <v>1</v>
      </c>
      <c r="I2976">
        <v>2</v>
      </c>
      <c r="J2976">
        <v>8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Autocamper</v>
      </c>
    </row>
    <row r="2977" spans="1:14" x14ac:dyDescent="0.2">
      <c r="A2977" t="s">
        <v>207</v>
      </c>
      <c r="B2977" s="1">
        <v>0.77083333333333337</v>
      </c>
      <c r="C2977" t="s">
        <v>6</v>
      </c>
      <c r="D2977" t="s">
        <v>5</v>
      </c>
      <c r="E2977" t="s">
        <v>198</v>
      </c>
      <c r="F2977">
        <v>410</v>
      </c>
      <c r="G2977" t="str">
        <f>VLOOKUP(Tabel1[[#This Row],[Gruppe]],Statistikkoder!$A$1:$C$158,2,FALSE)</f>
        <v>    MC                                    </v>
      </c>
      <c r="H2977">
        <v>2</v>
      </c>
      <c r="I2977">
        <v>4</v>
      </c>
      <c r="J2977">
        <v>4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MC/Knallert</v>
      </c>
    </row>
    <row r="2978" spans="1:14" x14ac:dyDescent="0.2">
      <c r="A2978" t="s">
        <v>207</v>
      </c>
      <c r="B2978" s="1">
        <v>0.77083333333333337</v>
      </c>
      <c r="C2978" t="s">
        <v>6</v>
      </c>
      <c r="D2978" t="s">
        <v>5</v>
      </c>
      <c r="E2978" t="s">
        <v>198</v>
      </c>
      <c r="F2978">
        <v>510</v>
      </c>
      <c r="G2978" t="str">
        <f>VLOOKUP(Tabel1[[#This Row],[Gruppe]],Statistikkoder!$A$1:$C$158,2,FALSE)</f>
        <v>    Cykel Voksen                            </v>
      </c>
      <c r="H2978">
        <v>8</v>
      </c>
      <c r="I2978">
        <v>0</v>
      </c>
      <c r="J2978">
        <v>8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Cykel</v>
      </c>
    </row>
    <row r="2979" spans="1:14" x14ac:dyDescent="0.2">
      <c r="A2979" t="s">
        <v>207</v>
      </c>
      <c r="B2979" s="1">
        <v>0.77083333333333337</v>
      </c>
      <c r="C2979" t="s">
        <v>6</v>
      </c>
      <c r="D2979" t="s">
        <v>5</v>
      </c>
      <c r="E2979" t="s">
        <v>198</v>
      </c>
      <c r="F2979">
        <v>520</v>
      </c>
      <c r="G2979" t="str">
        <f>VLOOKUP(Tabel1[[#This Row],[Gruppe]],Statistikkoder!$A$1:$C$158,2,FALSE)</f>
        <v>    Cykel Barn 12-15 år                      </v>
      </c>
      <c r="H2979">
        <v>2</v>
      </c>
      <c r="I2979">
        <v>0</v>
      </c>
      <c r="J2979">
        <v>2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Cykel</v>
      </c>
    </row>
    <row r="2980" spans="1:14" x14ac:dyDescent="0.2">
      <c r="A2980" t="s">
        <v>207</v>
      </c>
      <c r="B2980" s="1">
        <v>0.77083333333333337</v>
      </c>
      <c r="C2980" t="s">
        <v>6</v>
      </c>
      <c r="D2980" t="s">
        <v>5</v>
      </c>
      <c r="E2980" t="s">
        <v>198</v>
      </c>
      <c r="F2980">
        <v>540</v>
      </c>
      <c r="G2980" t="str">
        <f>VLOOKUP(Tabel1[[#This Row],[Gruppe]],Statistikkoder!$A$1:$C$158,2,FALSE)</f>
        <v>    Cykel m/anhænger Voksen                  </v>
      </c>
      <c r="H2980">
        <v>1</v>
      </c>
      <c r="I2980">
        <v>0</v>
      </c>
      <c r="J2980">
        <v>1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Cykel</v>
      </c>
    </row>
    <row r="2981" spans="1:14" x14ac:dyDescent="0.2">
      <c r="A2981" t="s">
        <v>207</v>
      </c>
      <c r="B2981" s="1">
        <v>0.77083333333333337</v>
      </c>
      <c r="C2981" t="s">
        <v>6</v>
      </c>
      <c r="D2981" t="s">
        <v>5</v>
      </c>
      <c r="E2981" t="s">
        <v>198</v>
      </c>
      <c r="F2981">
        <v>620</v>
      </c>
      <c r="G2981" t="str">
        <f>VLOOKUP(Tabel1[[#This Row],[Gruppe]],Statistikkoder!$A$1:$C$158,2,FALSE)</f>
        <v>    Bus &lt; 14 m incl. passagerer              </v>
      </c>
      <c r="H2981">
        <v>2</v>
      </c>
      <c r="I2981">
        <v>50</v>
      </c>
      <c r="J2981">
        <v>28</v>
      </c>
      <c r="K2981">
        <f>IF(AND(Tabel1[[#This Row],[Gruppe]]&gt;=610,Tabel1[[#This Row],[Gruppe]]&lt;=765),Tabel1[[#This Row],[Dækmeter]],0)</f>
        <v>28</v>
      </c>
      <c r="L2981">
        <v>0</v>
      </c>
      <c r="M2981" t="s">
        <v>3</v>
      </c>
      <c r="N2981" t="str">
        <f>VLOOKUP($F2981,Statistikkoder!$A$2:$C$158,3,FALSE)</f>
        <v>Bus</v>
      </c>
    </row>
    <row r="2982" spans="1:14" x14ac:dyDescent="0.2">
      <c r="A2982" t="s">
        <v>207</v>
      </c>
      <c r="B2982" s="1">
        <v>0.77083333333333337</v>
      </c>
      <c r="C2982" t="s">
        <v>6</v>
      </c>
      <c r="D2982" t="s">
        <v>5</v>
      </c>
      <c r="E2982" t="s">
        <v>198</v>
      </c>
      <c r="F2982">
        <v>945</v>
      </c>
      <c r="G2982" t="str">
        <f>VLOOKUP(Tabel1[[#This Row],[Gruppe]],Statistikkoder!$A$1:$C$158,2,FALSE)</f>
        <v xml:space="preserve">    Pendler Bil &lt; 1,95 m                            </v>
      </c>
      <c r="H2982">
        <v>5</v>
      </c>
      <c r="I2982">
        <v>8</v>
      </c>
      <c r="J2982">
        <v>30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Personbil</v>
      </c>
    </row>
    <row r="2983" spans="1:14" x14ac:dyDescent="0.2">
      <c r="A2983" t="s">
        <v>207</v>
      </c>
      <c r="B2983" s="1">
        <v>0.77083333333333337</v>
      </c>
      <c r="C2983" t="s">
        <v>6</v>
      </c>
      <c r="D2983" t="s">
        <v>5</v>
      </c>
      <c r="E2983" t="s">
        <v>198</v>
      </c>
      <c r="F2983">
        <v>996</v>
      </c>
      <c r="G2983" t="str">
        <f>VLOOKUP(Tabel1[[#This Row],[Gruppe]],Statistikkoder!$A$1:$C$158,2,FALSE)</f>
        <v>    Passager i køretøj                            </v>
      </c>
      <c r="H2983">
        <v>415</v>
      </c>
      <c r="I2983">
        <v>415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207</v>
      </c>
      <c r="B2984" s="1">
        <v>0.77083333333333337</v>
      </c>
      <c r="C2984" t="s">
        <v>6</v>
      </c>
      <c r="D2984" t="s">
        <v>5</v>
      </c>
      <c r="E2984" t="s">
        <v>198</v>
      </c>
      <c r="F2984">
        <v>997</v>
      </c>
      <c r="G2984" t="str">
        <f>VLOOKUP(Tabel1[[#This Row],[Gruppe]],Statistikkoder!$A$1:$C$158,2,FALSE)</f>
        <v>    Passager ekstra i bil                          </v>
      </c>
      <c r="H2984">
        <v>14</v>
      </c>
      <c r="I2984">
        <v>14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Passager</v>
      </c>
    </row>
    <row r="2985" spans="1:14" x14ac:dyDescent="0.2">
      <c r="A2985" t="s">
        <v>207</v>
      </c>
      <c r="B2985" s="1">
        <v>0.85416666666666663</v>
      </c>
      <c r="C2985" t="s">
        <v>7</v>
      </c>
      <c r="D2985" t="s">
        <v>8</v>
      </c>
      <c r="E2985" t="s">
        <v>198</v>
      </c>
      <c r="F2985">
        <v>10</v>
      </c>
      <c r="G2985" t="str">
        <f>VLOOKUP(Tabel1[[#This Row],[Gruppe]],Statistikkoder!$A$1:$C$158,2,FALSE)</f>
        <v>    Voksen gående                    </v>
      </c>
      <c r="H2985">
        <v>10</v>
      </c>
      <c r="I2985">
        <v>10</v>
      </c>
      <c r="J2985">
        <v>0</v>
      </c>
      <c r="K2985">
        <f>IF(AND(Tabel1[[#This Row],[Gruppe]]&gt;=610,Tabel1[[#This Row],[Gruppe]]&lt;=765),Tabel1[[#This Row],[Dækmeter]],0)</f>
        <v>0</v>
      </c>
      <c r="L2985" s="17">
        <v>0</v>
      </c>
      <c r="M2985" s="19" t="s">
        <v>3</v>
      </c>
      <c r="N2985" t="str">
        <f>VLOOKUP($F2985,Statistikkoder!$A$2:$C$158,3,FALSE)</f>
        <v>Passager</v>
      </c>
    </row>
    <row r="2986" spans="1:14" x14ac:dyDescent="0.2">
      <c r="A2986" t="s">
        <v>207</v>
      </c>
      <c r="B2986" s="1">
        <v>0.85416666666666663</v>
      </c>
      <c r="C2986" t="s">
        <v>7</v>
      </c>
      <c r="D2986" t="s">
        <v>8</v>
      </c>
      <c r="E2986" t="s">
        <v>198</v>
      </c>
      <c r="F2986">
        <v>14</v>
      </c>
      <c r="G2986" t="str">
        <f>VLOOKUP(Tabel1[[#This Row],[Gruppe]],Statistikkoder!$A$1:$C$158,2,FALSE)</f>
        <v xml:space="preserve">    DSB togrejsende                         </v>
      </c>
      <c r="H2986">
        <v>2</v>
      </c>
      <c r="I2986">
        <v>2</v>
      </c>
      <c r="J2986">
        <v>0</v>
      </c>
      <c r="K2986">
        <f>IF(AND(Tabel1[[#This Row],[Gruppe]]&gt;=610,Tabel1[[#This Row],[Gruppe]]&lt;=765),Tabel1[[#This Row],[Dækmeter]],0)</f>
        <v>0</v>
      </c>
      <c r="L2986" s="17">
        <v>0</v>
      </c>
      <c r="M2986" s="19" t="s">
        <v>3</v>
      </c>
      <c r="N2986" t="str">
        <f>VLOOKUP($F2986,Statistikkoder!$A$2:$C$158,3,FALSE)</f>
        <v>Passager</v>
      </c>
    </row>
    <row r="2987" spans="1:14" x14ac:dyDescent="0.2">
      <c r="A2987" t="s">
        <v>207</v>
      </c>
      <c r="B2987" s="1">
        <v>0.85416666666666663</v>
      </c>
      <c r="C2987" t="s">
        <v>7</v>
      </c>
      <c r="D2987" t="s">
        <v>8</v>
      </c>
      <c r="E2987" t="s">
        <v>198</v>
      </c>
      <c r="F2987">
        <v>18</v>
      </c>
      <c r="G2987" t="str">
        <f>VLOOKUP(Tabel1[[#This Row],[Gruppe]],Statistikkoder!$A$1:$C$158,2,FALSE)</f>
        <v xml:space="preserve">    KE Busrejsende                          </v>
      </c>
      <c r="H2987">
        <v>47</v>
      </c>
      <c r="I2987">
        <v>47</v>
      </c>
      <c r="J2987">
        <v>0</v>
      </c>
      <c r="K2987">
        <f>IF(AND(Tabel1[[#This Row],[Gruppe]]&gt;=610,Tabel1[[#This Row],[Gruppe]]&lt;=765),Tabel1[[#This Row],[Dækmeter]],0)</f>
        <v>0</v>
      </c>
      <c r="L2987" s="17">
        <v>0</v>
      </c>
      <c r="M2987" s="19" t="s">
        <v>3</v>
      </c>
      <c r="N2987" t="str">
        <f>VLOOKUP($F2987,Statistikkoder!$A$2:$C$158,3,FALSE)</f>
        <v>Passager</v>
      </c>
    </row>
    <row r="2988" spans="1:14" x14ac:dyDescent="0.2">
      <c r="A2988" t="s">
        <v>207</v>
      </c>
      <c r="B2988" s="1">
        <v>0.85416666666666663</v>
      </c>
      <c r="C2988" t="s">
        <v>7</v>
      </c>
      <c r="D2988" t="s">
        <v>8</v>
      </c>
      <c r="E2988" t="s">
        <v>198</v>
      </c>
      <c r="F2988">
        <v>20</v>
      </c>
      <c r="G2988" t="str">
        <f>VLOOKUP(Tabel1[[#This Row],[Gruppe]],Statistikkoder!$A$1:$C$158,2,FALSE)</f>
        <v>    Barn 12-15 år gående              </v>
      </c>
      <c r="H2988">
        <v>22</v>
      </c>
      <c r="I2988">
        <v>22</v>
      </c>
      <c r="J2988">
        <v>0</v>
      </c>
      <c r="K2988">
        <f>IF(AND(Tabel1[[#This Row],[Gruppe]]&gt;=610,Tabel1[[#This Row],[Gruppe]]&lt;=765),Tabel1[[#This Row],[Dækmeter]],0)</f>
        <v>0</v>
      </c>
      <c r="L2988" s="17">
        <v>0</v>
      </c>
      <c r="M2988" s="19" t="s">
        <v>3</v>
      </c>
      <c r="N2988" t="str">
        <f>VLOOKUP($F2988,Statistikkoder!$A$2:$C$158,3,FALSE)</f>
        <v>Passager</v>
      </c>
    </row>
    <row r="2989" spans="1:14" x14ac:dyDescent="0.2">
      <c r="A2989" t="s">
        <v>207</v>
      </c>
      <c r="B2989" s="1">
        <v>0.85416666666666663</v>
      </c>
      <c r="C2989" t="s">
        <v>7</v>
      </c>
      <c r="D2989" t="s">
        <v>8</v>
      </c>
      <c r="E2989" t="s">
        <v>198</v>
      </c>
      <c r="F2989">
        <v>30</v>
      </c>
      <c r="G2989" t="str">
        <f>VLOOKUP(Tabel1[[#This Row],[Gruppe]],Statistikkoder!$A$1:$C$158,2,FALSE)</f>
        <v>    Barn  0-11 år gående              </v>
      </c>
      <c r="H2989">
        <v>3</v>
      </c>
      <c r="I2989">
        <v>3</v>
      </c>
      <c r="J2989">
        <v>0</v>
      </c>
      <c r="K2989">
        <f>IF(AND(Tabel1[[#This Row],[Gruppe]]&gt;=610,Tabel1[[#This Row],[Gruppe]]&lt;=765),Tabel1[[#This Row],[Dækmeter]],0)</f>
        <v>0</v>
      </c>
      <c r="L2989" s="17">
        <v>0</v>
      </c>
      <c r="M2989" s="19" t="s">
        <v>3</v>
      </c>
      <c r="N2989" t="str">
        <f>VLOOKUP($F2989,Statistikkoder!$A$2:$C$158,3,FALSE)</f>
        <v>Passager</v>
      </c>
    </row>
    <row r="2990" spans="1:14" x14ac:dyDescent="0.2">
      <c r="A2990" t="s">
        <v>207</v>
      </c>
      <c r="B2990" s="1">
        <v>0.85416666666666663</v>
      </c>
      <c r="C2990" t="s">
        <v>7</v>
      </c>
      <c r="D2990" t="s">
        <v>8</v>
      </c>
      <c r="E2990" t="s">
        <v>198</v>
      </c>
      <c r="F2990">
        <v>40</v>
      </c>
      <c r="G2990" t="str">
        <f>VLOOKUP(Tabel1[[#This Row],[Gruppe]],Statistikkoder!$A$1:$C$158,2,FALSE)</f>
        <v>    Pensionist gående                </v>
      </c>
      <c r="H2990">
        <v>1</v>
      </c>
      <c r="I2990">
        <v>1</v>
      </c>
      <c r="J2990">
        <v>0</v>
      </c>
      <c r="K2990">
        <f>IF(AND(Tabel1[[#This Row],[Gruppe]]&gt;=610,Tabel1[[#This Row],[Gruppe]]&lt;=765),Tabel1[[#This Row],[Dækmeter]],0)</f>
        <v>0</v>
      </c>
      <c r="L2990" s="17">
        <v>0</v>
      </c>
      <c r="M2990" s="19" t="s">
        <v>3</v>
      </c>
      <c r="N2990" t="str">
        <f>VLOOKUP($F2990,Statistikkoder!$A$2:$C$158,3,FALSE)</f>
        <v>Passager</v>
      </c>
    </row>
    <row r="2991" spans="1:14" x14ac:dyDescent="0.2">
      <c r="A2991" t="s">
        <v>207</v>
      </c>
      <c r="B2991" s="1">
        <v>0.85416666666666663</v>
      </c>
      <c r="C2991" t="s">
        <v>7</v>
      </c>
      <c r="D2991" t="s">
        <v>8</v>
      </c>
      <c r="E2991" t="s">
        <v>198</v>
      </c>
      <c r="F2991">
        <v>110</v>
      </c>
      <c r="G2991" t="str">
        <f>VLOOKUP(Tabel1[[#This Row],[Gruppe]],Statistikkoder!$A$1:$C$158,2,FALSE)</f>
        <v>    Bil &lt; 1,95 m                            </v>
      </c>
      <c r="H2991">
        <v>111</v>
      </c>
      <c r="I2991">
        <v>322</v>
      </c>
      <c r="J2991">
        <v>585</v>
      </c>
      <c r="K2991">
        <f>IF(AND(Tabel1[[#This Row],[Gruppe]]&gt;=610,Tabel1[[#This Row],[Gruppe]]&lt;=765),Tabel1[[#This Row],[Dækmeter]],0)</f>
        <v>0</v>
      </c>
      <c r="L2991" s="17">
        <v>0</v>
      </c>
      <c r="M2991" s="19" t="s">
        <v>3</v>
      </c>
      <c r="N2991" t="str">
        <f>VLOOKUP($F2991,Statistikkoder!$A$2:$C$158,3,FALSE)</f>
        <v>Personbil</v>
      </c>
    </row>
    <row r="2992" spans="1:14" x14ac:dyDescent="0.2">
      <c r="A2992" t="s">
        <v>207</v>
      </c>
      <c r="B2992" s="1">
        <v>0.85416666666666663</v>
      </c>
      <c r="C2992" t="s">
        <v>7</v>
      </c>
      <c r="D2992" t="s">
        <v>8</v>
      </c>
      <c r="E2992" t="s">
        <v>198</v>
      </c>
      <c r="F2992">
        <v>114</v>
      </c>
      <c r="G2992" t="str">
        <f>VLOOKUP(Tabel1[[#This Row],[Gruppe]],Statistikkoder!$A$1:$C$158,2,FALSE)</f>
        <v>    Bil Fribillet                            </v>
      </c>
      <c r="H2992">
        <v>1</v>
      </c>
      <c r="I2992">
        <v>2</v>
      </c>
      <c r="J2992">
        <v>6</v>
      </c>
      <c r="K2992">
        <f>IF(AND(Tabel1[[#This Row],[Gruppe]]&gt;=610,Tabel1[[#This Row],[Gruppe]]&lt;=765),Tabel1[[#This Row],[Dækmeter]],0)</f>
        <v>0</v>
      </c>
      <c r="L2992" s="17">
        <v>0</v>
      </c>
      <c r="M2992" s="19" t="s">
        <v>3</v>
      </c>
      <c r="N2992" t="str">
        <f>VLOOKUP($F2992,Statistikkoder!$A$2:$C$158,3,FALSE)</f>
        <v>Personbil</v>
      </c>
    </row>
    <row r="2993" spans="1:14" x14ac:dyDescent="0.2">
      <c r="A2993" t="s">
        <v>207</v>
      </c>
      <c r="B2993" s="1">
        <v>0.85416666666666663</v>
      </c>
      <c r="C2993" t="s">
        <v>7</v>
      </c>
      <c r="D2993" t="s">
        <v>8</v>
      </c>
      <c r="E2993" t="s">
        <v>198</v>
      </c>
      <c r="F2993">
        <v>115</v>
      </c>
      <c r="G2993" t="str">
        <f>VLOOKUP(Tabel1[[#This Row],[Gruppe]],Statistikkoder!$A$1:$C$158,2,FALSE)</f>
        <v>    Bil &lt; 1,95 m med anhænger                </v>
      </c>
      <c r="H2993">
        <v>1</v>
      </c>
      <c r="I2993">
        <v>1</v>
      </c>
      <c r="J2993">
        <v>5</v>
      </c>
      <c r="K2993">
        <f>IF(AND(Tabel1[[#This Row],[Gruppe]]&gt;=610,Tabel1[[#This Row],[Gruppe]]&lt;=765),Tabel1[[#This Row],[Dækmeter]],0)</f>
        <v>0</v>
      </c>
      <c r="L2993" s="17">
        <v>0</v>
      </c>
      <c r="M2993" s="19" t="s">
        <v>3</v>
      </c>
      <c r="N2993" t="str">
        <f>VLOOKUP($F2993,Statistikkoder!$A$2:$C$158,3,FALSE)</f>
        <v>Personbil</v>
      </c>
    </row>
    <row r="2994" spans="1:14" x14ac:dyDescent="0.2">
      <c r="A2994" t="s">
        <v>207</v>
      </c>
      <c r="B2994" s="1">
        <v>0.85416666666666663</v>
      </c>
      <c r="C2994" t="s">
        <v>7</v>
      </c>
      <c r="D2994" t="s">
        <v>8</v>
      </c>
      <c r="E2994" t="s">
        <v>198</v>
      </c>
      <c r="F2994">
        <v>120</v>
      </c>
      <c r="G2994" t="str">
        <f>VLOOKUP(Tabel1[[#This Row],[Gruppe]],Statistikkoder!$A$1:$C$158,2,FALSE)</f>
        <v>    Bil &gt; 1,95 m                            </v>
      </c>
      <c r="H2994">
        <v>4</v>
      </c>
      <c r="I2994">
        <v>10</v>
      </c>
      <c r="J2994">
        <v>24</v>
      </c>
      <c r="K2994">
        <f>IF(AND(Tabel1[[#This Row],[Gruppe]]&gt;=610,Tabel1[[#This Row],[Gruppe]]&lt;=765),Tabel1[[#This Row],[Dækmeter]],0)</f>
        <v>0</v>
      </c>
      <c r="L2994" s="17">
        <v>0</v>
      </c>
      <c r="M2994" s="19" t="s">
        <v>3</v>
      </c>
      <c r="N2994" t="str">
        <f>VLOOKUP($F2994,Statistikkoder!$A$2:$C$158,3,FALSE)</f>
        <v>Personbil</v>
      </c>
    </row>
    <row r="2995" spans="1:14" x14ac:dyDescent="0.2">
      <c r="A2995" t="s">
        <v>207</v>
      </c>
      <c r="B2995" s="1">
        <v>0.85416666666666663</v>
      </c>
      <c r="C2995" t="s">
        <v>7</v>
      </c>
      <c r="D2995" t="s">
        <v>8</v>
      </c>
      <c r="E2995" t="s">
        <v>198</v>
      </c>
      <c r="F2995">
        <v>130</v>
      </c>
      <c r="G2995" t="str">
        <f>VLOOKUP(Tabel1[[#This Row],[Gruppe]],Statistikkoder!$A$1:$C$158,2,FALSE)</f>
        <v>    Bil &lt; 1,95 m pensionist                  </v>
      </c>
      <c r="H2995">
        <v>13</v>
      </c>
      <c r="I2995">
        <v>25</v>
      </c>
      <c r="J2995">
        <v>78</v>
      </c>
      <c r="K2995">
        <f>IF(AND(Tabel1[[#This Row],[Gruppe]]&gt;=610,Tabel1[[#This Row],[Gruppe]]&lt;=765),Tabel1[[#This Row],[Dækmeter]],0)</f>
        <v>0</v>
      </c>
      <c r="L2995" s="17">
        <v>0</v>
      </c>
      <c r="M2995" s="19" t="s">
        <v>3</v>
      </c>
      <c r="N2995" t="str">
        <f>VLOOKUP($F2995,Statistikkoder!$A$2:$C$158,3,FALSE)</f>
        <v>Personbil</v>
      </c>
    </row>
    <row r="2996" spans="1:14" x14ac:dyDescent="0.2">
      <c r="A2996" t="s">
        <v>207</v>
      </c>
      <c r="B2996" s="1">
        <v>0.85416666666666663</v>
      </c>
      <c r="C2996" t="s">
        <v>7</v>
      </c>
      <c r="D2996" t="s">
        <v>8</v>
      </c>
      <c r="E2996" t="s">
        <v>198</v>
      </c>
      <c r="F2996">
        <v>145</v>
      </c>
      <c r="G2996" t="str">
        <f>VLOOKUP(Tabel1[[#This Row],[Gruppe]],Statistikkoder!$A$1:$C$158,2,FALSE)</f>
        <v>    Bil &gt; 1,95 m med anhænger pensionist  </v>
      </c>
      <c r="H2996">
        <v>1</v>
      </c>
      <c r="I2996">
        <v>2</v>
      </c>
      <c r="J2996">
        <v>14</v>
      </c>
      <c r="K2996">
        <f>IF(AND(Tabel1[[#This Row],[Gruppe]]&gt;=610,Tabel1[[#This Row],[Gruppe]]&lt;=765),Tabel1[[#This Row],[Dækmeter]],0)</f>
        <v>0</v>
      </c>
      <c r="L2996" s="17">
        <v>0</v>
      </c>
      <c r="M2996" s="19" t="s">
        <v>3</v>
      </c>
      <c r="N2996" t="str">
        <f>VLOOKUP($F2996,Statistikkoder!$A$2:$C$158,3,FALSE)</f>
        <v>Personbil</v>
      </c>
    </row>
    <row r="2997" spans="1:14" x14ac:dyDescent="0.2">
      <c r="A2997" t="s">
        <v>207</v>
      </c>
      <c r="B2997" s="1">
        <v>0.85416666666666663</v>
      </c>
      <c r="C2997" t="s">
        <v>7</v>
      </c>
      <c r="D2997" t="s">
        <v>8</v>
      </c>
      <c r="E2997" t="s">
        <v>198</v>
      </c>
      <c r="F2997">
        <v>150</v>
      </c>
      <c r="G2997" t="str">
        <f>VLOOKUP(Tabel1[[#This Row],[Gruppe]],Statistikkoder!$A$1:$C$158,2,FALSE)</f>
        <v>    Bil &lt; 2,95 m handicap                </v>
      </c>
      <c r="H2997">
        <v>3</v>
      </c>
      <c r="I2997">
        <v>6</v>
      </c>
      <c r="J2997">
        <v>18</v>
      </c>
      <c r="K2997">
        <f>IF(AND(Tabel1[[#This Row],[Gruppe]]&gt;=610,Tabel1[[#This Row],[Gruppe]]&lt;=765),Tabel1[[#This Row],[Dækmeter]],0)</f>
        <v>0</v>
      </c>
      <c r="L2997" s="17">
        <v>0</v>
      </c>
      <c r="M2997" s="19" t="s">
        <v>3</v>
      </c>
      <c r="N2997" t="str">
        <f>VLOOKUP($F2997,Statistikkoder!$A$2:$C$158,3,FALSE)</f>
        <v>Personbil</v>
      </c>
    </row>
    <row r="2998" spans="1:14" x14ac:dyDescent="0.2">
      <c r="A2998" t="s">
        <v>207</v>
      </c>
      <c r="B2998" s="1">
        <v>0.85416666666666663</v>
      </c>
      <c r="C2998" t="s">
        <v>7</v>
      </c>
      <c r="D2998" t="s">
        <v>8</v>
      </c>
      <c r="E2998" t="s">
        <v>198</v>
      </c>
      <c r="F2998">
        <v>310</v>
      </c>
      <c r="G2998" t="str">
        <f>VLOOKUP(Tabel1[[#This Row],[Gruppe]],Statistikkoder!$A$1:$C$158,2,FALSE)</f>
        <v>    Autocamper &lt;  8 meter                </v>
      </c>
      <c r="H2998">
        <v>1</v>
      </c>
      <c r="I2998">
        <v>2</v>
      </c>
      <c r="J2998">
        <v>8</v>
      </c>
      <c r="K2998">
        <f>IF(AND(Tabel1[[#This Row],[Gruppe]]&gt;=610,Tabel1[[#This Row],[Gruppe]]&lt;=765),Tabel1[[#This Row],[Dækmeter]],0)</f>
        <v>0</v>
      </c>
      <c r="L2998" s="17">
        <v>0</v>
      </c>
      <c r="M2998" s="19" t="s">
        <v>3</v>
      </c>
      <c r="N2998" t="str">
        <f>VLOOKUP($F2998,Statistikkoder!$A$2:$C$158,3,FALSE)</f>
        <v>Autocamper</v>
      </c>
    </row>
    <row r="2999" spans="1:14" x14ac:dyDescent="0.2">
      <c r="A2999" t="s">
        <v>207</v>
      </c>
      <c r="B2999" s="1">
        <v>0.85416666666666663</v>
      </c>
      <c r="C2999" t="s">
        <v>7</v>
      </c>
      <c r="D2999" t="s">
        <v>8</v>
      </c>
      <c r="E2999" t="s">
        <v>198</v>
      </c>
      <c r="F2999">
        <v>410</v>
      </c>
      <c r="G2999" t="str">
        <f>VLOOKUP(Tabel1[[#This Row],[Gruppe]],Statistikkoder!$A$1:$C$158,2,FALSE)</f>
        <v>    MC                                    </v>
      </c>
      <c r="H2999">
        <v>3</v>
      </c>
      <c r="I2999">
        <v>3</v>
      </c>
      <c r="J2999">
        <v>6</v>
      </c>
      <c r="K2999">
        <f>IF(AND(Tabel1[[#This Row],[Gruppe]]&gt;=610,Tabel1[[#This Row],[Gruppe]]&lt;=765),Tabel1[[#This Row],[Dækmeter]],0)</f>
        <v>0</v>
      </c>
      <c r="L2999" s="17">
        <v>0</v>
      </c>
      <c r="M2999" s="19" t="s">
        <v>3</v>
      </c>
      <c r="N2999" t="str">
        <f>VLOOKUP($F2999,Statistikkoder!$A$2:$C$158,3,FALSE)</f>
        <v>MC/Knallert</v>
      </c>
    </row>
    <row r="3000" spans="1:14" x14ac:dyDescent="0.2">
      <c r="A3000" t="s">
        <v>207</v>
      </c>
      <c r="B3000" s="1">
        <v>0.85416666666666663</v>
      </c>
      <c r="C3000" t="s">
        <v>7</v>
      </c>
      <c r="D3000" t="s">
        <v>8</v>
      </c>
      <c r="E3000" t="s">
        <v>198</v>
      </c>
      <c r="F3000">
        <v>510</v>
      </c>
      <c r="G3000" t="str">
        <f>VLOOKUP(Tabel1[[#This Row],[Gruppe]],Statistikkoder!$A$1:$C$158,2,FALSE)</f>
        <v>    Cykel Voksen                            </v>
      </c>
      <c r="H3000">
        <v>5</v>
      </c>
      <c r="I3000">
        <v>0</v>
      </c>
      <c r="J3000">
        <v>5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Cykel</v>
      </c>
    </row>
    <row r="3001" spans="1:14" x14ac:dyDescent="0.2">
      <c r="A3001" t="s">
        <v>207</v>
      </c>
      <c r="B3001" s="1">
        <v>0.85416666666666663</v>
      </c>
      <c r="C3001" t="s">
        <v>7</v>
      </c>
      <c r="D3001" t="s">
        <v>8</v>
      </c>
      <c r="E3001" t="s">
        <v>198</v>
      </c>
      <c r="F3001">
        <v>530</v>
      </c>
      <c r="G3001" t="str">
        <f>VLOOKUP(Tabel1[[#This Row],[Gruppe]],Statistikkoder!$A$1:$C$158,2,FALSE)</f>
        <v>    Cykel Barn  0-11 år                      </v>
      </c>
      <c r="H3001">
        <v>1</v>
      </c>
      <c r="I3001">
        <v>0</v>
      </c>
      <c r="J3001">
        <v>1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Cykel</v>
      </c>
    </row>
    <row r="3002" spans="1:14" x14ac:dyDescent="0.2">
      <c r="A3002" t="s">
        <v>207</v>
      </c>
      <c r="B3002" s="1">
        <v>0.85416666666666663</v>
      </c>
      <c r="C3002" t="s">
        <v>7</v>
      </c>
      <c r="D3002" t="s">
        <v>8</v>
      </c>
      <c r="E3002" t="s">
        <v>198</v>
      </c>
      <c r="F3002">
        <v>620</v>
      </c>
      <c r="G3002" t="str">
        <f>VLOOKUP(Tabel1[[#This Row],[Gruppe]],Statistikkoder!$A$1:$C$158,2,FALSE)</f>
        <v>    Bus &lt; 14 m incl. passagerer              </v>
      </c>
      <c r="H3002">
        <v>1</v>
      </c>
      <c r="I3002">
        <v>29</v>
      </c>
      <c r="J3002">
        <v>14</v>
      </c>
      <c r="K3002">
        <f>IF(AND(Tabel1[[#This Row],[Gruppe]]&gt;=610,Tabel1[[#This Row],[Gruppe]]&lt;=765),Tabel1[[#This Row],[Dækmeter]],0)</f>
        <v>14</v>
      </c>
      <c r="L3002">
        <v>0</v>
      </c>
      <c r="M3002" t="s">
        <v>3</v>
      </c>
      <c r="N3002" t="str">
        <f>VLOOKUP($F3002,Statistikkoder!$A$2:$C$158,3,FALSE)</f>
        <v>Bus</v>
      </c>
    </row>
    <row r="3003" spans="1:14" x14ac:dyDescent="0.2">
      <c r="A3003" t="s">
        <v>207</v>
      </c>
      <c r="B3003" s="1">
        <v>0.85416666666666663</v>
      </c>
      <c r="C3003" t="s">
        <v>7</v>
      </c>
      <c r="D3003" t="s">
        <v>8</v>
      </c>
      <c r="E3003" t="s">
        <v>198</v>
      </c>
      <c r="F3003">
        <v>945</v>
      </c>
      <c r="G3003" t="str">
        <f>VLOOKUP(Tabel1[[#This Row],[Gruppe]],Statistikkoder!$A$1:$C$158,2,FALSE)</f>
        <v xml:space="preserve">    Pendler Bil &lt; 1,95 m                            </v>
      </c>
      <c r="H3003">
        <v>4</v>
      </c>
      <c r="I3003">
        <v>8</v>
      </c>
      <c r="J3003">
        <v>24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Personbil</v>
      </c>
    </row>
    <row r="3004" spans="1:14" x14ac:dyDescent="0.2">
      <c r="A3004" t="s">
        <v>207</v>
      </c>
      <c r="B3004" s="1">
        <v>0.85416666666666663</v>
      </c>
      <c r="C3004" t="s">
        <v>7</v>
      </c>
      <c r="D3004" t="s">
        <v>8</v>
      </c>
      <c r="E3004" t="s">
        <v>198</v>
      </c>
      <c r="F3004">
        <v>996</v>
      </c>
      <c r="G3004" t="str">
        <f>VLOOKUP(Tabel1[[#This Row],[Gruppe]],Statistikkoder!$A$1:$C$158,2,FALSE)</f>
        <v>    Passager i køretøj                            </v>
      </c>
      <c r="H3004">
        <v>410</v>
      </c>
      <c r="I3004">
        <v>410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Passager</v>
      </c>
    </row>
    <row r="3005" spans="1:14" x14ac:dyDescent="0.2">
      <c r="A3005" t="s">
        <v>207</v>
      </c>
      <c r="B3005" s="1">
        <v>0.85416666666666663</v>
      </c>
      <c r="C3005" t="s">
        <v>7</v>
      </c>
      <c r="D3005" t="s">
        <v>8</v>
      </c>
      <c r="E3005" t="s">
        <v>198</v>
      </c>
      <c r="F3005">
        <v>997</v>
      </c>
      <c r="G3005" t="str">
        <f>VLOOKUP(Tabel1[[#This Row],[Gruppe]],Statistikkoder!$A$1:$C$158,2,FALSE)</f>
        <v>    Passager ekstra i bil                          </v>
      </c>
      <c r="H3005">
        <v>12</v>
      </c>
      <c r="I3005">
        <v>12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Passager</v>
      </c>
    </row>
    <row r="3006" spans="1:14" x14ac:dyDescent="0.2">
      <c r="A3006" t="s">
        <v>207</v>
      </c>
      <c r="B3006" s="1">
        <v>0.85416666666666663</v>
      </c>
      <c r="C3006" t="s">
        <v>6</v>
      </c>
      <c r="D3006" t="s">
        <v>5</v>
      </c>
      <c r="E3006" t="s">
        <v>196</v>
      </c>
      <c r="F3006">
        <v>10</v>
      </c>
      <c r="G3006" t="str">
        <f>VLOOKUP(Tabel1[[#This Row],[Gruppe]],Statistikkoder!$A$1:$C$158,2,FALSE)</f>
        <v>    Voksen gående                    </v>
      </c>
      <c r="H3006">
        <v>30</v>
      </c>
      <c r="I3006">
        <v>30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Passager</v>
      </c>
    </row>
    <row r="3007" spans="1:14" x14ac:dyDescent="0.2">
      <c r="A3007" t="s">
        <v>207</v>
      </c>
      <c r="B3007" s="1">
        <v>0.85416666666666663</v>
      </c>
      <c r="C3007" t="s">
        <v>6</v>
      </c>
      <c r="D3007" t="s">
        <v>5</v>
      </c>
      <c r="E3007" t="s">
        <v>196</v>
      </c>
      <c r="F3007">
        <v>14</v>
      </c>
      <c r="G3007" t="str">
        <f>VLOOKUP(Tabel1[[#This Row],[Gruppe]],Statistikkoder!$A$1:$C$158,2,FALSE)</f>
        <v xml:space="preserve">    DSB togrejsende                         </v>
      </c>
      <c r="H3007">
        <v>1</v>
      </c>
      <c r="I3007">
        <v>1</v>
      </c>
      <c r="J3007">
        <v>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Passager</v>
      </c>
    </row>
    <row r="3008" spans="1:14" x14ac:dyDescent="0.2">
      <c r="A3008" t="s">
        <v>207</v>
      </c>
      <c r="B3008" s="1">
        <v>0.85416666666666663</v>
      </c>
      <c r="C3008" t="s">
        <v>6</v>
      </c>
      <c r="D3008" t="s">
        <v>5</v>
      </c>
      <c r="E3008" t="s">
        <v>196</v>
      </c>
      <c r="F3008">
        <v>20</v>
      </c>
      <c r="G3008" t="str">
        <f>VLOOKUP(Tabel1[[#This Row],[Gruppe]],Statistikkoder!$A$1:$C$158,2,FALSE)</f>
        <v>    Barn 12-15 år gående              </v>
      </c>
      <c r="H3008">
        <v>3</v>
      </c>
      <c r="I3008">
        <v>3</v>
      </c>
      <c r="J3008">
        <v>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Passager</v>
      </c>
    </row>
    <row r="3009" spans="1:14" x14ac:dyDescent="0.2">
      <c r="A3009" t="s">
        <v>207</v>
      </c>
      <c r="B3009" s="1">
        <v>0.85416666666666663</v>
      </c>
      <c r="C3009" t="s">
        <v>6</v>
      </c>
      <c r="D3009" t="s">
        <v>5</v>
      </c>
      <c r="E3009" t="s">
        <v>196</v>
      </c>
      <c r="F3009">
        <v>40</v>
      </c>
      <c r="G3009" t="str">
        <f>VLOOKUP(Tabel1[[#This Row],[Gruppe]],Statistikkoder!$A$1:$C$158,2,FALSE)</f>
        <v>    Pensionist gående                </v>
      </c>
      <c r="H3009">
        <v>2</v>
      </c>
      <c r="I3009">
        <v>2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207</v>
      </c>
      <c r="B3010" s="1">
        <v>0.85416666666666663</v>
      </c>
      <c r="C3010" t="s">
        <v>6</v>
      </c>
      <c r="D3010" t="s">
        <v>5</v>
      </c>
      <c r="E3010" t="s">
        <v>196</v>
      </c>
      <c r="F3010">
        <v>110</v>
      </c>
      <c r="G3010" t="str">
        <f>VLOOKUP(Tabel1[[#This Row],[Gruppe]],Statistikkoder!$A$1:$C$158,2,FALSE)</f>
        <v>    Bil &lt; 1,95 m                            </v>
      </c>
      <c r="H3010">
        <v>43</v>
      </c>
      <c r="I3010">
        <v>129</v>
      </c>
      <c r="J3010">
        <v>258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207</v>
      </c>
      <c r="B3011" s="1">
        <v>0.85416666666666663</v>
      </c>
      <c r="C3011" t="s">
        <v>6</v>
      </c>
      <c r="D3011" t="s">
        <v>5</v>
      </c>
      <c r="E3011" t="s">
        <v>196</v>
      </c>
      <c r="F3011">
        <v>115</v>
      </c>
      <c r="G3011" t="str">
        <f>VLOOKUP(Tabel1[[#This Row],[Gruppe]],Statistikkoder!$A$1:$C$158,2,FALSE)</f>
        <v>    Bil &lt; 1,95 m med anhænger                </v>
      </c>
      <c r="H3011">
        <v>1</v>
      </c>
      <c r="I3011">
        <v>1</v>
      </c>
      <c r="J3011">
        <v>5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Personbil</v>
      </c>
    </row>
    <row r="3012" spans="1:14" x14ac:dyDescent="0.2">
      <c r="A3012" t="s">
        <v>207</v>
      </c>
      <c r="B3012" s="1">
        <v>0.85416666666666663</v>
      </c>
      <c r="C3012" t="s">
        <v>6</v>
      </c>
      <c r="D3012" t="s">
        <v>5</v>
      </c>
      <c r="E3012" t="s">
        <v>196</v>
      </c>
      <c r="F3012">
        <v>125</v>
      </c>
      <c r="G3012" t="str">
        <f>VLOOKUP(Tabel1[[#This Row],[Gruppe]],Statistikkoder!$A$1:$C$158,2,FALSE)</f>
        <v>    Bil &gt; 1,95 m med anhænger                </v>
      </c>
      <c r="H3012">
        <v>3</v>
      </c>
      <c r="I3012">
        <v>7</v>
      </c>
      <c r="J3012">
        <v>15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Personbil</v>
      </c>
    </row>
    <row r="3013" spans="1:14" x14ac:dyDescent="0.2">
      <c r="A3013" t="s">
        <v>207</v>
      </c>
      <c r="B3013" s="1">
        <v>0.85416666666666663</v>
      </c>
      <c r="C3013" t="s">
        <v>6</v>
      </c>
      <c r="D3013" t="s">
        <v>5</v>
      </c>
      <c r="E3013" t="s">
        <v>196</v>
      </c>
      <c r="F3013">
        <v>130</v>
      </c>
      <c r="G3013" t="str">
        <f>VLOOKUP(Tabel1[[#This Row],[Gruppe]],Statistikkoder!$A$1:$C$158,2,FALSE)</f>
        <v>    Bil &lt; 1,95 m pensionist                  </v>
      </c>
      <c r="H3013">
        <v>5</v>
      </c>
      <c r="I3013">
        <v>10</v>
      </c>
      <c r="J3013">
        <v>30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Personbil</v>
      </c>
    </row>
    <row r="3014" spans="1:14" x14ac:dyDescent="0.2">
      <c r="A3014" t="s">
        <v>207</v>
      </c>
      <c r="B3014" s="1">
        <v>0.85416666666666663</v>
      </c>
      <c r="C3014" t="s">
        <v>6</v>
      </c>
      <c r="D3014" t="s">
        <v>5</v>
      </c>
      <c r="E3014" t="s">
        <v>196</v>
      </c>
      <c r="F3014">
        <v>510</v>
      </c>
      <c r="G3014" t="str">
        <f>VLOOKUP(Tabel1[[#This Row],[Gruppe]],Statistikkoder!$A$1:$C$158,2,FALSE)</f>
        <v>    Cykel Voksen                            </v>
      </c>
      <c r="H3014">
        <v>1</v>
      </c>
      <c r="I3014">
        <v>0</v>
      </c>
      <c r="J3014">
        <v>1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Cykel</v>
      </c>
    </row>
    <row r="3015" spans="1:14" x14ac:dyDescent="0.2">
      <c r="A3015" t="s">
        <v>207</v>
      </c>
      <c r="B3015" s="1">
        <v>0.85416666666666663</v>
      </c>
      <c r="C3015" t="s">
        <v>6</v>
      </c>
      <c r="D3015" t="s">
        <v>5</v>
      </c>
      <c r="E3015" t="s">
        <v>196</v>
      </c>
      <c r="F3015">
        <v>620</v>
      </c>
      <c r="G3015" t="str">
        <f>VLOOKUP(Tabel1[[#This Row],[Gruppe]],Statistikkoder!$A$1:$C$158,2,FALSE)</f>
        <v>    Bus &lt; 14 m incl. passagerer              </v>
      </c>
      <c r="H3015">
        <v>1</v>
      </c>
      <c r="I3015">
        <v>28</v>
      </c>
      <c r="J3015">
        <v>14</v>
      </c>
      <c r="K3015">
        <f>IF(AND(Tabel1[[#This Row],[Gruppe]]&gt;=610,Tabel1[[#This Row],[Gruppe]]&lt;=765),Tabel1[[#This Row],[Dækmeter]],0)</f>
        <v>14</v>
      </c>
      <c r="L3015">
        <v>0</v>
      </c>
      <c r="M3015" t="s">
        <v>3</v>
      </c>
      <c r="N3015" t="str">
        <f>VLOOKUP($F3015,Statistikkoder!$A$2:$C$158,3,FALSE)</f>
        <v>Bus</v>
      </c>
    </row>
    <row r="3016" spans="1:14" x14ac:dyDescent="0.2">
      <c r="A3016" t="s">
        <v>207</v>
      </c>
      <c r="B3016" s="1">
        <v>0.85416666666666663</v>
      </c>
      <c r="C3016" t="s">
        <v>6</v>
      </c>
      <c r="D3016" t="s">
        <v>5</v>
      </c>
      <c r="E3016" t="s">
        <v>196</v>
      </c>
      <c r="F3016">
        <v>945</v>
      </c>
      <c r="G3016" t="str">
        <f>VLOOKUP(Tabel1[[#This Row],[Gruppe]],Statistikkoder!$A$1:$C$158,2,FALSE)</f>
        <v xml:space="preserve">    Pendler Bil &lt; 1,95 m                            </v>
      </c>
      <c r="H3016">
        <v>3</v>
      </c>
      <c r="I3016">
        <v>8</v>
      </c>
      <c r="J3016">
        <v>17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207</v>
      </c>
      <c r="B3017" s="1">
        <v>0.85416666666666663</v>
      </c>
      <c r="C3017" t="s">
        <v>6</v>
      </c>
      <c r="D3017" t="s">
        <v>5</v>
      </c>
      <c r="E3017" t="s">
        <v>196</v>
      </c>
      <c r="F3017">
        <v>996</v>
      </c>
      <c r="G3017" t="str">
        <f>VLOOKUP(Tabel1[[#This Row],[Gruppe]],Statistikkoder!$A$1:$C$158,2,FALSE)</f>
        <v>    Passager i køretøj                            </v>
      </c>
      <c r="H3017">
        <v>183</v>
      </c>
      <c r="I3017">
        <v>183</v>
      </c>
      <c r="J3017">
        <v>0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Passager</v>
      </c>
    </row>
    <row r="3018" spans="1:14" x14ac:dyDescent="0.2">
      <c r="A3018" t="s">
        <v>207</v>
      </c>
      <c r="B3018" s="1">
        <v>0.85416666666666663</v>
      </c>
      <c r="C3018" t="s">
        <v>6</v>
      </c>
      <c r="D3018" t="s">
        <v>5</v>
      </c>
      <c r="E3018" t="s">
        <v>196</v>
      </c>
      <c r="F3018">
        <v>997</v>
      </c>
      <c r="G3018" t="str">
        <f>VLOOKUP(Tabel1[[#This Row],[Gruppe]],Statistikkoder!$A$1:$C$158,2,FALSE)</f>
        <v>    Passager ekstra i bil                          </v>
      </c>
      <c r="H3018">
        <v>3</v>
      </c>
      <c r="I3018">
        <v>3</v>
      </c>
      <c r="J3018">
        <v>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Passager</v>
      </c>
    </row>
    <row r="3019" spans="1:14" x14ac:dyDescent="0.2">
      <c r="A3019" t="s">
        <v>207</v>
      </c>
      <c r="B3019" s="1">
        <v>0.9375</v>
      </c>
      <c r="C3019" t="s">
        <v>7</v>
      </c>
      <c r="D3019" t="s">
        <v>8</v>
      </c>
      <c r="E3019" t="s">
        <v>196</v>
      </c>
      <c r="F3019">
        <v>10</v>
      </c>
      <c r="G3019" t="str">
        <f>VLOOKUP(Tabel1[[#This Row],[Gruppe]],Statistikkoder!$A$1:$C$158,2,FALSE)</f>
        <v>    Voksen gående                    </v>
      </c>
      <c r="H3019">
        <v>4</v>
      </c>
      <c r="I3019">
        <v>4</v>
      </c>
      <c r="J3019">
        <v>0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Passager</v>
      </c>
    </row>
    <row r="3020" spans="1:14" x14ac:dyDescent="0.2">
      <c r="A3020" t="s">
        <v>207</v>
      </c>
      <c r="B3020" s="1">
        <v>0.9375</v>
      </c>
      <c r="C3020" t="s">
        <v>7</v>
      </c>
      <c r="D3020" t="s">
        <v>8</v>
      </c>
      <c r="E3020" t="s">
        <v>196</v>
      </c>
      <c r="F3020">
        <v>14</v>
      </c>
      <c r="G3020" t="str">
        <f>VLOOKUP(Tabel1[[#This Row],[Gruppe]],Statistikkoder!$A$1:$C$158,2,FALSE)</f>
        <v xml:space="preserve">    DSB togrejsende                         </v>
      </c>
      <c r="H3020">
        <v>6</v>
      </c>
      <c r="I3020">
        <v>6</v>
      </c>
      <c r="J3020">
        <v>0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Passager</v>
      </c>
    </row>
    <row r="3021" spans="1:14" x14ac:dyDescent="0.2">
      <c r="A3021" t="s">
        <v>207</v>
      </c>
      <c r="B3021" s="1">
        <v>0.9375</v>
      </c>
      <c r="C3021" t="s">
        <v>7</v>
      </c>
      <c r="D3021" t="s">
        <v>8</v>
      </c>
      <c r="E3021" t="s">
        <v>196</v>
      </c>
      <c r="F3021">
        <v>110</v>
      </c>
      <c r="G3021" t="str">
        <f>VLOOKUP(Tabel1[[#This Row],[Gruppe]],Statistikkoder!$A$1:$C$158,2,FALSE)</f>
        <v>    Bil &lt; 1,95 m                            </v>
      </c>
      <c r="H3021">
        <v>59</v>
      </c>
      <c r="I3021">
        <v>133</v>
      </c>
      <c r="J3021">
        <v>295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Personbil</v>
      </c>
    </row>
    <row r="3022" spans="1:14" x14ac:dyDescent="0.2">
      <c r="A3022" t="s">
        <v>207</v>
      </c>
      <c r="B3022" s="1">
        <v>0.9375</v>
      </c>
      <c r="C3022" t="s">
        <v>7</v>
      </c>
      <c r="D3022" t="s">
        <v>8</v>
      </c>
      <c r="E3022" t="s">
        <v>196</v>
      </c>
      <c r="F3022">
        <v>114</v>
      </c>
      <c r="G3022" t="str">
        <f>VLOOKUP(Tabel1[[#This Row],[Gruppe]],Statistikkoder!$A$1:$C$158,2,FALSE)</f>
        <v>    Bil Fribillet                            </v>
      </c>
      <c r="H3022">
        <v>1</v>
      </c>
      <c r="I3022">
        <v>2</v>
      </c>
      <c r="J3022">
        <v>6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Personbil</v>
      </c>
    </row>
    <row r="3023" spans="1:14" x14ac:dyDescent="0.2">
      <c r="A3023" t="s">
        <v>207</v>
      </c>
      <c r="B3023" s="1">
        <v>0.9375</v>
      </c>
      <c r="C3023" t="s">
        <v>7</v>
      </c>
      <c r="D3023" t="s">
        <v>8</v>
      </c>
      <c r="E3023" t="s">
        <v>196</v>
      </c>
      <c r="F3023">
        <v>115</v>
      </c>
      <c r="G3023" t="str">
        <f>VLOOKUP(Tabel1[[#This Row],[Gruppe]],Statistikkoder!$A$1:$C$158,2,FALSE)</f>
        <v>    Bil &lt; 1,95 m med anhænger                </v>
      </c>
      <c r="H3023">
        <v>1</v>
      </c>
      <c r="I3023">
        <v>3</v>
      </c>
      <c r="J3023">
        <v>5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Personbil</v>
      </c>
    </row>
    <row r="3024" spans="1:14" x14ac:dyDescent="0.2">
      <c r="A3024" t="s">
        <v>207</v>
      </c>
      <c r="B3024" s="1">
        <v>0.9375</v>
      </c>
      <c r="C3024" t="s">
        <v>7</v>
      </c>
      <c r="D3024" t="s">
        <v>8</v>
      </c>
      <c r="E3024" t="s">
        <v>196</v>
      </c>
      <c r="F3024">
        <v>120</v>
      </c>
      <c r="G3024" t="str">
        <f>VLOOKUP(Tabel1[[#This Row],[Gruppe]],Statistikkoder!$A$1:$C$158,2,FALSE)</f>
        <v>    Bil &gt; 1,95 m                            </v>
      </c>
      <c r="H3024">
        <v>6</v>
      </c>
      <c r="I3024">
        <v>12</v>
      </c>
      <c r="J3024">
        <v>36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Personbil</v>
      </c>
    </row>
    <row r="3025" spans="1:14" x14ac:dyDescent="0.2">
      <c r="A3025" t="s">
        <v>207</v>
      </c>
      <c r="B3025" s="1">
        <v>0.9375</v>
      </c>
      <c r="C3025" t="s">
        <v>7</v>
      </c>
      <c r="D3025" t="s">
        <v>8</v>
      </c>
      <c r="E3025" t="s">
        <v>196</v>
      </c>
      <c r="F3025">
        <v>130</v>
      </c>
      <c r="G3025" t="str">
        <f>VLOOKUP(Tabel1[[#This Row],[Gruppe]],Statistikkoder!$A$1:$C$158,2,FALSE)</f>
        <v>    Bil &lt; 1,95 m pensionist                  </v>
      </c>
      <c r="H3025">
        <v>5</v>
      </c>
      <c r="I3025">
        <v>9</v>
      </c>
      <c r="J3025">
        <v>30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Personbil</v>
      </c>
    </row>
    <row r="3026" spans="1:14" x14ac:dyDescent="0.2">
      <c r="A3026" t="s">
        <v>207</v>
      </c>
      <c r="B3026" s="1">
        <v>0.9375</v>
      </c>
      <c r="C3026" t="s">
        <v>7</v>
      </c>
      <c r="D3026" t="s">
        <v>8</v>
      </c>
      <c r="E3026" t="s">
        <v>196</v>
      </c>
      <c r="F3026">
        <v>620</v>
      </c>
      <c r="G3026" t="str">
        <f>VLOOKUP(Tabel1[[#This Row],[Gruppe]],Statistikkoder!$A$1:$C$158,2,FALSE)</f>
        <v>    Bus &lt; 14 m incl. passagerer              </v>
      </c>
      <c r="H3026">
        <v>1</v>
      </c>
      <c r="I3026">
        <v>53</v>
      </c>
      <c r="J3026">
        <v>14</v>
      </c>
      <c r="K3026">
        <f>IF(AND(Tabel1[[#This Row],[Gruppe]]&gt;=610,Tabel1[[#This Row],[Gruppe]]&lt;=765),Tabel1[[#This Row],[Dækmeter]],0)</f>
        <v>14</v>
      </c>
      <c r="L3026">
        <v>0</v>
      </c>
      <c r="M3026" t="s">
        <v>3</v>
      </c>
      <c r="N3026" t="str">
        <f>VLOOKUP($F3026,Statistikkoder!$A$2:$C$158,3,FALSE)</f>
        <v>Bus</v>
      </c>
    </row>
    <row r="3027" spans="1:14" x14ac:dyDescent="0.2">
      <c r="A3027" t="s">
        <v>207</v>
      </c>
      <c r="B3027" s="1">
        <v>0.9375</v>
      </c>
      <c r="C3027" t="s">
        <v>7</v>
      </c>
      <c r="D3027" t="s">
        <v>8</v>
      </c>
      <c r="E3027" t="s">
        <v>196</v>
      </c>
      <c r="F3027">
        <v>996</v>
      </c>
      <c r="G3027" t="str">
        <f>VLOOKUP(Tabel1[[#This Row],[Gruppe]],Statistikkoder!$A$1:$C$158,2,FALSE)</f>
        <v>    Passager i køretøj                            </v>
      </c>
      <c r="H3027">
        <v>212</v>
      </c>
      <c r="I3027">
        <v>212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208</v>
      </c>
      <c r="B3028" s="1">
        <v>2.0833333333333332E-2</v>
      </c>
      <c r="C3028" t="s">
        <v>0</v>
      </c>
      <c r="D3028" t="s">
        <v>1</v>
      </c>
      <c r="E3028" t="s">
        <v>2</v>
      </c>
      <c r="F3028">
        <v>10</v>
      </c>
      <c r="G3028" t="str">
        <f>VLOOKUP(Tabel1[[#This Row],[Gruppe]],Statistikkoder!$A$1:$C$158,2,FALSE)</f>
        <v>    Voksen gående                    </v>
      </c>
      <c r="H3028">
        <v>30</v>
      </c>
      <c r="I3028">
        <v>30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208</v>
      </c>
      <c r="B3029" s="1">
        <v>2.0833333333333332E-2</v>
      </c>
      <c r="C3029" t="s">
        <v>0</v>
      </c>
      <c r="D3029" t="s">
        <v>1</v>
      </c>
      <c r="E3029" t="s">
        <v>2</v>
      </c>
      <c r="F3029">
        <v>20</v>
      </c>
      <c r="G3029" t="str">
        <f>VLOOKUP(Tabel1[[#This Row],[Gruppe]],Statistikkoder!$A$1:$C$158,2,FALSE)</f>
        <v>    Barn 12-15 år gående              </v>
      </c>
      <c r="H3029">
        <v>1</v>
      </c>
      <c r="I3029">
        <v>1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Passager</v>
      </c>
    </row>
    <row r="3030" spans="1:14" x14ac:dyDescent="0.2">
      <c r="A3030" t="s">
        <v>208</v>
      </c>
      <c r="B3030" s="1">
        <v>2.0833333333333332E-2</v>
      </c>
      <c r="C3030" t="s">
        <v>0</v>
      </c>
      <c r="D3030" t="s">
        <v>1</v>
      </c>
      <c r="E3030" t="s">
        <v>2</v>
      </c>
      <c r="F3030">
        <v>29</v>
      </c>
      <c r="G3030" t="str">
        <f>VLOOKUP(Tabel1[[#This Row],[Gruppe]],Statistikkoder!$A$1:$C$158,2,FALSE)</f>
        <v xml:space="preserve">    Barn  0-11 år gående alene              </v>
      </c>
      <c r="H3030">
        <v>1</v>
      </c>
      <c r="I3030">
        <v>1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Passager</v>
      </c>
    </row>
    <row r="3031" spans="1:14" x14ac:dyDescent="0.2">
      <c r="A3031" t="s">
        <v>208</v>
      </c>
      <c r="B3031" s="1">
        <v>2.0833333333333332E-2</v>
      </c>
      <c r="C3031" t="s">
        <v>0</v>
      </c>
      <c r="D3031" t="s">
        <v>1</v>
      </c>
      <c r="E3031" t="s">
        <v>2</v>
      </c>
      <c r="F3031">
        <v>40</v>
      </c>
      <c r="G3031" t="str">
        <f>VLOOKUP(Tabel1[[#This Row],[Gruppe]],Statistikkoder!$A$1:$C$158,2,FALSE)</f>
        <v>    Pensionist gående                </v>
      </c>
      <c r="H3031">
        <v>7</v>
      </c>
      <c r="I3031">
        <v>7</v>
      </c>
      <c r="J3031">
        <v>0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Passager</v>
      </c>
    </row>
    <row r="3032" spans="1:14" x14ac:dyDescent="0.2">
      <c r="A3032" t="s">
        <v>208</v>
      </c>
      <c r="B3032" s="1">
        <v>2.0833333333333332E-2</v>
      </c>
      <c r="C3032" t="s">
        <v>0</v>
      </c>
      <c r="D3032" t="s">
        <v>1</v>
      </c>
      <c r="E3032" t="s">
        <v>2</v>
      </c>
      <c r="F3032">
        <v>100</v>
      </c>
      <c r="G3032" t="str">
        <f>VLOOKUP(Tabel1[[#This Row],[Gruppe]],Statistikkoder!$A$1:$C$158,2,FALSE)</f>
        <v>    Køje                            </v>
      </c>
      <c r="H3032">
        <v>1</v>
      </c>
      <c r="I3032">
        <v>0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Kahyt</v>
      </c>
    </row>
    <row r="3033" spans="1:14" x14ac:dyDescent="0.2">
      <c r="A3033" t="s">
        <v>208</v>
      </c>
      <c r="B3033" s="1">
        <v>2.0833333333333332E-2</v>
      </c>
      <c r="C3033" t="s">
        <v>0</v>
      </c>
      <c r="D3033" t="s">
        <v>1</v>
      </c>
      <c r="E3033" t="s">
        <v>2</v>
      </c>
      <c r="F3033">
        <v>101</v>
      </c>
      <c r="G3033" t="str">
        <f>VLOOKUP(Tabel1[[#This Row],[Gruppe]],Statistikkoder!$A$1:$C$158,2,FALSE)</f>
        <v>    Kahyt                            </v>
      </c>
      <c r="H3033">
        <v>11</v>
      </c>
      <c r="I3033">
        <v>0</v>
      </c>
      <c r="J3033">
        <v>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Kahyt</v>
      </c>
    </row>
    <row r="3034" spans="1:14" x14ac:dyDescent="0.2">
      <c r="A3034" t="s">
        <v>208</v>
      </c>
      <c r="B3034" s="1">
        <v>2.0833333333333332E-2</v>
      </c>
      <c r="C3034" t="s">
        <v>0</v>
      </c>
      <c r="D3034" t="s">
        <v>1</v>
      </c>
      <c r="E3034" t="s">
        <v>2</v>
      </c>
      <c r="F3034">
        <v>105</v>
      </c>
      <c r="G3034" t="str">
        <f>VLOOKUP(Tabel1[[#This Row],[Gruppe]],Statistikkoder!$A$1:$C$158,2,FALSE)</f>
        <v>    Bil                              </v>
      </c>
      <c r="H3034">
        <v>51</v>
      </c>
      <c r="I3034">
        <v>123</v>
      </c>
      <c r="J3034">
        <v>255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Personbil</v>
      </c>
    </row>
    <row r="3035" spans="1:14" x14ac:dyDescent="0.2">
      <c r="A3035" t="s">
        <v>208</v>
      </c>
      <c r="B3035" s="1">
        <v>2.0833333333333332E-2</v>
      </c>
      <c r="C3035" t="s">
        <v>0</v>
      </c>
      <c r="D3035" t="s">
        <v>1</v>
      </c>
      <c r="E3035" t="s">
        <v>2</v>
      </c>
      <c r="F3035">
        <v>106</v>
      </c>
      <c r="G3035" t="str">
        <f>VLOOKUP(Tabel1[[#This Row],[Gruppe]],Statistikkoder!$A$1:$C$158,2,FALSE)</f>
        <v>    Bil Pensionist                  </v>
      </c>
      <c r="H3035">
        <v>13</v>
      </c>
      <c r="I3035">
        <v>25</v>
      </c>
      <c r="J3035">
        <v>65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208</v>
      </c>
      <c r="B3036" s="1">
        <v>2.0833333333333332E-2</v>
      </c>
      <c r="C3036" t="s">
        <v>0</v>
      </c>
      <c r="D3036" t="s">
        <v>1</v>
      </c>
      <c r="E3036" t="s">
        <v>2</v>
      </c>
      <c r="F3036">
        <v>107</v>
      </c>
      <c r="G3036" t="str">
        <f>VLOOKUP(Tabel1[[#This Row],[Gruppe]],Statistikkoder!$A$1:$C$158,2,FALSE)</f>
        <v>    Bil Handicap                    </v>
      </c>
      <c r="H3036">
        <v>2</v>
      </c>
      <c r="I3036">
        <v>4</v>
      </c>
      <c r="J3036">
        <v>10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Personbil</v>
      </c>
    </row>
    <row r="3037" spans="1:14" x14ac:dyDescent="0.2">
      <c r="A3037" t="s">
        <v>208</v>
      </c>
      <c r="B3037" s="1">
        <v>2.0833333333333332E-2</v>
      </c>
      <c r="C3037" t="s">
        <v>0</v>
      </c>
      <c r="D3037" t="s">
        <v>1</v>
      </c>
      <c r="E3037" t="s">
        <v>2</v>
      </c>
      <c r="F3037">
        <v>114</v>
      </c>
      <c r="G3037" t="str">
        <f>VLOOKUP(Tabel1[[#This Row],[Gruppe]],Statistikkoder!$A$1:$C$158,2,FALSE)</f>
        <v>    Bil Fribillet                            </v>
      </c>
      <c r="H3037">
        <v>2</v>
      </c>
      <c r="I3037">
        <v>6</v>
      </c>
      <c r="J3037">
        <v>10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Personbil</v>
      </c>
    </row>
    <row r="3038" spans="1:14" x14ac:dyDescent="0.2">
      <c r="A3038" t="s">
        <v>208</v>
      </c>
      <c r="B3038" s="1">
        <v>2.0833333333333332E-2</v>
      </c>
      <c r="C3038" t="s">
        <v>0</v>
      </c>
      <c r="D3038" t="s">
        <v>1</v>
      </c>
      <c r="E3038" t="s">
        <v>2</v>
      </c>
      <c r="F3038">
        <v>116</v>
      </c>
      <c r="G3038" t="str">
        <f>VLOOKUP(Tabel1[[#This Row],[Gruppe]],Statistikkoder!$A$1:$C$158,2,FALSE)</f>
        <v>    Bil med anhænger                        </v>
      </c>
      <c r="H3038">
        <v>12</v>
      </c>
      <c r="I3038">
        <v>22</v>
      </c>
      <c r="J3038">
        <v>60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Personbil</v>
      </c>
    </row>
    <row r="3039" spans="1:14" x14ac:dyDescent="0.2">
      <c r="A3039" t="s">
        <v>208</v>
      </c>
      <c r="B3039" s="1">
        <v>2.0833333333333332E-2</v>
      </c>
      <c r="C3039" t="s">
        <v>0</v>
      </c>
      <c r="D3039" t="s">
        <v>1</v>
      </c>
      <c r="E3039" t="s">
        <v>2</v>
      </c>
      <c r="F3039">
        <v>310</v>
      </c>
      <c r="G3039" t="str">
        <f>VLOOKUP(Tabel1[[#This Row],[Gruppe]],Statistikkoder!$A$1:$C$158,2,FALSE)</f>
        <v>    Autocamper &lt;  8 meter                </v>
      </c>
      <c r="H3039">
        <v>3</v>
      </c>
      <c r="I3039">
        <v>5</v>
      </c>
      <c r="J3039">
        <v>24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Autocamper</v>
      </c>
    </row>
    <row r="3040" spans="1:14" x14ac:dyDescent="0.2">
      <c r="A3040" t="s">
        <v>208</v>
      </c>
      <c r="B3040" s="1">
        <v>2.0833333333333332E-2</v>
      </c>
      <c r="C3040" t="s">
        <v>0</v>
      </c>
      <c r="D3040" t="s">
        <v>1</v>
      </c>
      <c r="E3040" t="s">
        <v>2</v>
      </c>
      <c r="F3040">
        <v>330</v>
      </c>
      <c r="G3040" t="str">
        <f>VLOOKUP(Tabel1[[#This Row],[Gruppe]],Statistikkoder!$A$1:$C$158,2,FALSE)</f>
        <v>    Autocamper &lt;  8 meter pensionist      </v>
      </c>
      <c r="H3040">
        <v>1</v>
      </c>
      <c r="I3040">
        <v>2</v>
      </c>
      <c r="J3040">
        <v>8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Autocamper</v>
      </c>
    </row>
    <row r="3041" spans="1:14" x14ac:dyDescent="0.2">
      <c r="A3041" t="s">
        <v>208</v>
      </c>
      <c r="B3041" s="1">
        <v>2.0833333333333332E-2</v>
      </c>
      <c r="C3041" t="s">
        <v>0</v>
      </c>
      <c r="D3041" t="s">
        <v>1</v>
      </c>
      <c r="E3041" t="s">
        <v>2</v>
      </c>
      <c r="F3041">
        <v>410</v>
      </c>
      <c r="G3041" t="str">
        <f>VLOOKUP(Tabel1[[#This Row],[Gruppe]],Statistikkoder!$A$1:$C$158,2,FALSE)</f>
        <v>    MC                                    </v>
      </c>
      <c r="H3041">
        <v>5</v>
      </c>
      <c r="I3041">
        <v>6</v>
      </c>
      <c r="J3041">
        <v>10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MC/Knallert</v>
      </c>
    </row>
    <row r="3042" spans="1:14" x14ac:dyDescent="0.2">
      <c r="A3042" t="s">
        <v>208</v>
      </c>
      <c r="B3042" s="1">
        <v>2.0833333333333332E-2</v>
      </c>
      <c r="C3042" t="s">
        <v>0</v>
      </c>
      <c r="D3042" t="s">
        <v>1</v>
      </c>
      <c r="E3042" t="s">
        <v>2</v>
      </c>
      <c r="F3042">
        <v>510</v>
      </c>
      <c r="G3042" t="str">
        <f>VLOOKUP(Tabel1[[#This Row],[Gruppe]],Statistikkoder!$A$1:$C$158,2,FALSE)</f>
        <v>    Cykel Voksen                            </v>
      </c>
      <c r="H3042">
        <v>13</v>
      </c>
      <c r="I3042">
        <v>0</v>
      </c>
      <c r="J3042">
        <v>13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Cykel</v>
      </c>
    </row>
    <row r="3043" spans="1:14" x14ac:dyDescent="0.2">
      <c r="A3043" t="s">
        <v>208</v>
      </c>
      <c r="B3043" s="1">
        <v>2.0833333333333332E-2</v>
      </c>
      <c r="C3043" t="s">
        <v>0</v>
      </c>
      <c r="D3043" t="s">
        <v>1</v>
      </c>
      <c r="E3043" t="s">
        <v>2</v>
      </c>
      <c r="F3043">
        <v>750</v>
      </c>
      <c r="G3043" t="str">
        <f>VLOOKUP(Tabel1[[#This Row],[Gruppe]],Statistikkoder!$A$1:$C$158,2,FALSE)</f>
        <v>    Løstrailer m/håndtering 34 tons        </v>
      </c>
      <c r="H3043">
        <v>8</v>
      </c>
      <c r="I3043">
        <v>0</v>
      </c>
      <c r="J3043">
        <v>120</v>
      </c>
      <c r="K3043">
        <f>IF(AND(Tabel1[[#This Row],[Gruppe]]&gt;=610,Tabel1[[#This Row],[Gruppe]]&lt;=765),Tabel1[[#This Row],[Dækmeter]],0)</f>
        <v>120</v>
      </c>
      <c r="L3043">
        <v>5540</v>
      </c>
      <c r="M3043">
        <v>2</v>
      </c>
      <c r="N3043" t="str">
        <f>VLOOKUP($F3043,Statistikkoder!$A$2:$C$158,3,FALSE)</f>
        <v>Løstrailer</v>
      </c>
    </row>
    <row r="3044" spans="1:14" x14ac:dyDescent="0.2">
      <c r="A3044" t="s">
        <v>208</v>
      </c>
      <c r="B3044" s="1">
        <v>2.0833333333333332E-2</v>
      </c>
      <c r="C3044" t="s">
        <v>0</v>
      </c>
      <c r="D3044" t="s">
        <v>1</v>
      </c>
      <c r="E3044" t="s">
        <v>2</v>
      </c>
      <c r="F3044">
        <v>760</v>
      </c>
      <c r="G3044" t="str">
        <f>VLOOKUP(Tabel1[[#This Row],[Gruppe]],Statistikkoder!$A$1:$C$158,2,FALSE)</f>
        <v>    Løstrailer m/håndtering 34 tons, Haste  </v>
      </c>
      <c r="H3044">
        <v>3</v>
      </c>
      <c r="I3044">
        <v>0</v>
      </c>
      <c r="J3044">
        <v>45</v>
      </c>
      <c r="K3044">
        <f>IF(AND(Tabel1[[#This Row],[Gruppe]]&gt;=610,Tabel1[[#This Row],[Gruppe]]&lt;=765),Tabel1[[#This Row],[Dækmeter]],0)</f>
        <v>45</v>
      </c>
      <c r="L3044">
        <v>0</v>
      </c>
      <c r="M3044" t="s">
        <v>3</v>
      </c>
      <c r="N3044" t="str">
        <f>VLOOKUP($F3044,Statistikkoder!$A$2:$C$158,3,FALSE)</f>
        <v>Løstrailer</v>
      </c>
    </row>
    <row r="3045" spans="1:14" x14ac:dyDescent="0.2">
      <c r="A3045" t="s">
        <v>208</v>
      </c>
      <c r="B3045" s="1">
        <v>2.0833333333333332E-2</v>
      </c>
      <c r="C3045" t="s">
        <v>0</v>
      </c>
      <c r="D3045" t="s">
        <v>1</v>
      </c>
      <c r="E3045" t="s">
        <v>2</v>
      </c>
      <c r="F3045">
        <v>765</v>
      </c>
      <c r="G3045" t="str">
        <f>VLOOKUP(Tabel1[[#This Row],[Gruppe]],Statistikkoder!$A$1:$C$158,2,FALSE)</f>
        <v>    Specialtransport                        </v>
      </c>
      <c r="H3045">
        <v>1</v>
      </c>
      <c r="I3045">
        <v>0</v>
      </c>
      <c r="J3045">
        <v>10</v>
      </c>
      <c r="K3045">
        <f>IF(AND(Tabel1[[#This Row],[Gruppe]]&gt;=610,Tabel1[[#This Row],[Gruppe]]&lt;=765),Tabel1[[#This Row],[Dækmeter]],0)</f>
        <v>10</v>
      </c>
      <c r="L3045">
        <v>0</v>
      </c>
      <c r="M3045" t="s">
        <v>3</v>
      </c>
      <c r="N3045" t="str">
        <f>VLOOKUP($F3045,Statistikkoder!$A$2:$C$158,3,FALSE)</f>
        <v>Specialtransport</v>
      </c>
    </row>
    <row r="3046" spans="1:14" x14ac:dyDescent="0.2">
      <c r="A3046" t="s">
        <v>208</v>
      </c>
      <c r="B3046" s="1">
        <v>2.0833333333333332E-2</v>
      </c>
      <c r="C3046" t="s">
        <v>0</v>
      </c>
      <c r="D3046" t="s">
        <v>1</v>
      </c>
      <c r="E3046" t="s">
        <v>2</v>
      </c>
      <c r="F3046">
        <v>996</v>
      </c>
      <c r="G3046" t="str">
        <f>VLOOKUP(Tabel1[[#This Row],[Gruppe]],Statistikkoder!$A$1:$C$158,2,FALSE)</f>
        <v>    Passager i køretøj                            </v>
      </c>
      <c r="H3046">
        <v>193</v>
      </c>
      <c r="I3046">
        <v>193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208</v>
      </c>
      <c r="B3047" s="1">
        <v>2.0833333333333332E-2</v>
      </c>
      <c r="C3047" t="s">
        <v>0</v>
      </c>
      <c r="D3047" t="s">
        <v>1</v>
      </c>
      <c r="E3047" t="s">
        <v>2</v>
      </c>
      <c r="F3047">
        <v>997</v>
      </c>
      <c r="G3047" t="str">
        <f>VLOOKUP(Tabel1[[#This Row],[Gruppe]],Statistikkoder!$A$1:$C$158,2,FALSE)</f>
        <v>    Passager ekstra i bil                          </v>
      </c>
      <c r="H3047">
        <v>4</v>
      </c>
      <c r="I3047">
        <v>4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Passager</v>
      </c>
    </row>
    <row r="3048" spans="1:14" x14ac:dyDescent="0.2">
      <c r="A3048" t="s">
        <v>208</v>
      </c>
      <c r="B3048" s="1">
        <v>0.27083333333333331</v>
      </c>
      <c r="C3048" t="s">
        <v>6</v>
      </c>
      <c r="D3048" t="s">
        <v>5</v>
      </c>
      <c r="E3048" t="s">
        <v>196</v>
      </c>
      <c r="F3048">
        <v>10</v>
      </c>
      <c r="G3048" t="str">
        <f>VLOOKUP(Tabel1[[#This Row],[Gruppe]],Statistikkoder!$A$1:$C$158,2,FALSE)</f>
        <v>    Voksen gående                    </v>
      </c>
      <c r="H3048">
        <v>50</v>
      </c>
      <c r="I3048">
        <v>50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Passager</v>
      </c>
    </row>
    <row r="3049" spans="1:14" x14ac:dyDescent="0.2">
      <c r="A3049" t="s">
        <v>208</v>
      </c>
      <c r="B3049" s="1">
        <v>0.27083333333333331</v>
      </c>
      <c r="C3049" t="s">
        <v>6</v>
      </c>
      <c r="D3049" t="s">
        <v>5</v>
      </c>
      <c r="E3049" t="s">
        <v>196</v>
      </c>
      <c r="F3049">
        <v>14</v>
      </c>
      <c r="G3049" t="str">
        <f>VLOOKUP(Tabel1[[#This Row],[Gruppe]],Statistikkoder!$A$1:$C$158,2,FALSE)</f>
        <v xml:space="preserve">    DSB togrejsende                         </v>
      </c>
      <c r="H3049">
        <v>5</v>
      </c>
      <c r="I3049">
        <v>5</v>
      </c>
      <c r="J3049">
        <v>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Passager</v>
      </c>
    </row>
    <row r="3050" spans="1:14" x14ac:dyDescent="0.2">
      <c r="A3050" t="s">
        <v>208</v>
      </c>
      <c r="B3050" s="1">
        <v>0.27083333333333331</v>
      </c>
      <c r="C3050" t="s">
        <v>6</v>
      </c>
      <c r="D3050" t="s">
        <v>5</v>
      </c>
      <c r="E3050" t="s">
        <v>196</v>
      </c>
      <c r="F3050">
        <v>20</v>
      </c>
      <c r="G3050" t="str">
        <f>VLOOKUP(Tabel1[[#This Row],[Gruppe]],Statistikkoder!$A$1:$C$158,2,FALSE)</f>
        <v>    Barn 12-15 år gående              </v>
      </c>
      <c r="H3050">
        <v>22</v>
      </c>
      <c r="I3050">
        <v>22</v>
      </c>
      <c r="J3050">
        <v>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Passager</v>
      </c>
    </row>
    <row r="3051" spans="1:14" x14ac:dyDescent="0.2">
      <c r="A3051" t="s">
        <v>208</v>
      </c>
      <c r="B3051" s="1">
        <v>0.27083333333333331</v>
      </c>
      <c r="C3051" t="s">
        <v>6</v>
      </c>
      <c r="D3051" t="s">
        <v>5</v>
      </c>
      <c r="E3051" t="s">
        <v>196</v>
      </c>
      <c r="F3051">
        <v>29</v>
      </c>
      <c r="G3051" t="str">
        <f>VLOOKUP(Tabel1[[#This Row],[Gruppe]],Statistikkoder!$A$1:$C$158,2,FALSE)</f>
        <v xml:space="preserve">    Barn  0-11 år gående alene              </v>
      </c>
      <c r="H3051">
        <v>21</v>
      </c>
      <c r="I3051">
        <v>21</v>
      </c>
      <c r="J3051">
        <v>0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Passager</v>
      </c>
    </row>
    <row r="3052" spans="1:14" x14ac:dyDescent="0.2">
      <c r="A3052" t="s">
        <v>208</v>
      </c>
      <c r="B3052" s="1">
        <v>0.27083333333333331</v>
      </c>
      <c r="C3052" t="s">
        <v>6</v>
      </c>
      <c r="D3052" t="s">
        <v>5</v>
      </c>
      <c r="E3052" t="s">
        <v>196</v>
      </c>
      <c r="F3052">
        <v>30</v>
      </c>
      <c r="G3052" t="str">
        <f>VLOOKUP(Tabel1[[#This Row],[Gruppe]],Statistikkoder!$A$1:$C$158,2,FALSE)</f>
        <v>    Barn  0-11 år gående              </v>
      </c>
      <c r="H3052">
        <v>33</v>
      </c>
      <c r="I3052">
        <v>33</v>
      </c>
      <c r="J3052">
        <v>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Passager</v>
      </c>
    </row>
    <row r="3053" spans="1:14" x14ac:dyDescent="0.2">
      <c r="A3053" t="s">
        <v>208</v>
      </c>
      <c r="B3053" s="1">
        <v>0.27083333333333331</v>
      </c>
      <c r="C3053" t="s">
        <v>6</v>
      </c>
      <c r="D3053" t="s">
        <v>5</v>
      </c>
      <c r="E3053" t="s">
        <v>196</v>
      </c>
      <c r="F3053">
        <v>40</v>
      </c>
      <c r="G3053" t="str">
        <f>VLOOKUP(Tabel1[[#This Row],[Gruppe]],Statistikkoder!$A$1:$C$158,2,FALSE)</f>
        <v>    Pensionist gående                </v>
      </c>
      <c r="H3053">
        <v>4</v>
      </c>
      <c r="I3053">
        <v>4</v>
      </c>
      <c r="J3053">
        <v>0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Passager</v>
      </c>
    </row>
    <row r="3054" spans="1:14" x14ac:dyDescent="0.2">
      <c r="A3054" t="s">
        <v>208</v>
      </c>
      <c r="B3054" s="1">
        <v>0.27083333333333331</v>
      </c>
      <c r="C3054" t="s">
        <v>6</v>
      </c>
      <c r="D3054" t="s">
        <v>5</v>
      </c>
      <c r="E3054" t="s">
        <v>196</v>
      </c>
      <c r="F3054">
        <v>110</v>
      </c>
      <c r="G3054" t="str">
        <f>VLOOKUP(Tabel1[[#This Row],[Gruppe]],Statistikkoder!$A$1:$C$158,2,FALSE)</f>
        <v>    Bil &lt; 1,95 m                            </v>
      </c>
      <c r="H3054">
        <v>162</v>
      </c>
      <c r="I3054">
        <v>421</v>
      </c>
      <c r="J3054">
        <v>835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Personbil</v>
      </c>
    </row>
    <row r="3055" spans="1:14" x14ac:dyDescent="0.2">
      <c r="A3055" t="s">
        <v>208</v>
      </c>
      <c r="B3055" s="1">
        <v>0.27083333333333331</v>
      </c>
      <c r="C3055" t="s">
        <v>6</v>
      </c>
      <c r="D3055" t="s">
        <v>5</v>
      </c>
      <c r="E3055" t="s">
        <v>196</v>
      </c>
      <c r="F3055">
        <v>114</v>
      </c>
      <c r="G3055" t="str">
        <f>VLOOKUP(Tabel1[[#This Row],[Gruppe]],Statistikkoder!$A$1:$C$158,2,FALSE)</f>
        <v>    Bil Fribillet                            </v>
      </c>
      <c r="H3055">
        <v>1</v>
      </c>
      <c r="I3055">
        <v>3</v>
      </c>
      <c r="J3055">
        <v>5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Personbil</v>
      </c>
    </row>
    <row r="3056" spans="1:14" x14ac:dyDescent="0.2">
      <c r="A3056" t="s">
        <v>208</v>
      </c>
      <c r="B3056" s="1">
        <v>0.27083333333333331</v>
      </c>
      <c r="C3056" t="s">
        <v>6</v>
      </c>
      <c r="D3056" t="s">
        <v>5</v>
      </c>
      <c r="E3056" t="s">
        <v>196</v>
      </c>
      <c r="F3056">
        <v>115</v>
      </c>
      <c r="G3056" t="str">
        <f>VLOOKUP(Tabel1[[#This Row],[Gruppe]],Statistikkoder!$A$1:$C$158,2,FALSE)</f>
        <v>    Bil &lt; 1,95 m med anhænger                </v>
      </c>
      <c r="H3056">
        <v>1</v>
      </c>
      <c r="I3056">
        <v>5</v>
      </c>
      <c r="J3056">
        <v>5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Personbil</v>
      </c>
    </row>
    <row r="3057" spans="1:14" x14ac:dyDescent="0.2">
      <c r="A3057" t="s">
        <v>208</v>
      </c>
      <c r="B3057" s="1">
        <v>0.27083333333333331</v>
      </c>
      <c r="C3057" t="s">
        <v>6</v>
      </c>
      <c r="D3057" t="s">
        <v>5</v>
      </c>
      <c r="E3057" t="s">
        <v>196</v>
      </c>
      <c r="F3057">
        <v>120</v>
      </c>
      <c r="G3057" t="str">
        <f>VLOOKUP(Tabel1[[#This Row],[Gruppe]],Statistikkoder!$A$1:$C$158,2,FALSE)</f>
        <v>    Bil &gt; 1,95 m                            </v>
      </c>
      <c r="H3057">
        <v>5</v>
      </c>
      <c r="I3057">
        <v>17</v>
      </c>
      <c r="J3057">
        <v>30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208</v>
      </c>
      <c r="B3058" s="1">
        <v>0.27083333333333331</v>
      </c>
      <c r="C3058" t="s">
        <v>6</v>
      </c>
      <c r="D3058" t="s">
        <v>5</v>
      </c>
      <c r="E3058" t="s">
        <v>196</v>
      </c>
      <c r="F3058">
        <v>125</v>
      </c>
      <c r="G3058" t="str">
        <f>VLOOKUP(Tabel1[[#This Row],[Gruppe]],Statistikkoder!$A$1:$C$158,2,FALSE)</f>
        <v>    Bil &gt; 1,95 m med anhænger                </v>
      </c>
      <c r="H3058">
        <v>3</v>
      </c>
      <c r="I3058">
        <v>6</v>
      </c>
      <c r="J3058">
        <v>15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Personbil</v>
      </c>
    </row>
    <row r="3059" spans="1:14" x14ac:dyDescent="0.2">
      <c r="A3059" t="s">
        <v>208</v>
      </c>
      <c r="B3059" s="1">
        <v>0.27083333333333331</v>
      </c>
      <c r="C3059" t="s">
        <v>6</v>
      </c>
      <c r="D3059" t="s">
        <v>5</v>
      </c>
      <c r="E3059" t="s">
        <v>196</v>
      </c>
      <c r="F3059">
        <v>130</v>
      </c>
      <c r="G3059" t="str">
        <f>VLOOKUP(Tabel1[[#This Row],[Gruppe]],Statistikkoder!$A$1:$C$158,2,FALSE)</f>
        <v>    Bil &lt; 1,95 m pensionist                  </v>
      </c>
      <c r="H3059">
        <v>11</v>
      </c>
      <c r="I3059">
        <v>19</v>
      </c>
      <c r="J3059">
        <v>66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Personbil</v>
      </c>
    </row>
    <row r="3060" spans="1:14" x14ac:dyDescent="0.2">
      <c r="A3060" t="s">
        <v>208</v>
      </c>
      <c r="B3060" s="1">
        <v>0.27083333333333331</v>
      </c>
      <c r="C3060" t="s">
        <v>6</v>
      </c>
      <c r="D3060" t="s">
        <v>5</v>
      </c>
      <c r="E3060" t="s">
        <v>196</v>
      </c>
      <c r="F3060">
        <v>145</v>
      </c>
      <c r="G3060" t="str">
        <f>VLOOKUP(Tabel1[[#This Row],[Gruppe]],Statistikkoder!$A$1:$C$158,2,FALSE)</f>
        <v>    Bil &gt; 1,95 m med anhænger pensionist  </v>
      </c>
      <c r="H3060">
        <v>1</v>
      </c>
      <c r="I3060">
        <v>2</v>
      </c>
      <c r="J3060">
        <v>16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Personbil</v>
      </c>
    </row>
    <row r="3061" spans="1:14" x14ac:dyDescent="0.2">
      <c r="A3061" t="s">
        <v>208</v>
      </c>
      <c r="B3061" s="1">
        <v>0.27083333333333331</v>
      </c>
      <c r="C3061" t="s">
        <v>6</v>
      </c>
      <c r="D3061" t="s">
        <v>5</v>
      </c>
      <c r="E3061" t="s">
        <v>196</v>
      </c>
      <c r="F3061">
        <v>150</v>
      </c>
      <c r="G3061" t="str">
        <f>VLOOKUP(Tabel1[[#This Row],[Gruppe]],Statistikkoder!$A$1:$C$158,2,FALSE)</f>
        <v>    Bil &lt; 2,95 m handicap                </v>
      </c>
      <c r="H3061">
        <v>1</v>
      </c>
      <c r="I3061">
        <v>2</v>
      </c>
      <c r="J3061">
        <v>6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Personbil</v>
      </c>
    </row>
    <row r="3062" spans="1:14" x14ac:dyDescent="0.2">
      <c r="A3062" t="s">
        <v>208</v>
      </c>
      <c r="B3062" s="1">
        <v>0.27083333333333331</v>
      </c>
      <c r="C3062" t="s">
        <v>6</v>
      </c>
      <c r="D3062" t="s">
        <v>5</v>
      </c>
      <c r="E3062" t="s">
        <v>196</v>
      </c>
      <c r="F3062">
        <v>310</v>
      </c>
      <c r="G3062" t="str">
        <f>VLOOKUP(Tabel1[[#This Row],[Gruppe]],Statistikkoder!$A$1:$C$158,2,FALSE)</f>
        <v>    Autocamper &lt;  8 meter                </v>
      </c>
      <c r="H3062">
        <v>1</v>
      </c>
      <c r="I3062">
        <v>1</v>
      </c>
      <c r="J3062">
        <v>8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Autocamper</v>
      </c>
    </row>
    <row r="3063" spans="1:14" x14ac:dyDescent="0.2">
      <c r="A3063" t="s">
        <v>208</v>
      </c>
      <c r="B3063" s="1">
        <v>0.27083333333333331</v>
      </c>
      <c r="C3063" t="s">
        <v>6</v>
      </c>
      <c r="D3063" t="s">
        <v>5</v>
      </c>
      <c r="E3063" t="s">
        <v>196</v>
      </c>
      <c r="F3063">
        <v>410</v>
      </c>
      <c r="G3063" t="str">
        <f>VLOOKUP(Tabel1[[#This Row],[Gruppe]],Statistikkoder!$A$1:$C$158,2,FALSE)</f>
        <v>    MC                                    </v>
      </c>
      <c r="H3063">
        <v>4</v>
      </c>
      <c r="I3063">
        <v>5</v>
      </c>
      <c r="J3063">
        <v>8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MC/Knallert</v>
      </c>
    </row>
    <row r="3064" spans="1:14" x14ac:dyDescent="0.2">
      <c r="A3064" t="s">
        <v>208</v>
      </c>
      <c r="B3064" s="1">
        <v>0.27083333333333331</v>
      </c>
      <c r="C3064" t="s">
        <v>6</v>
      </c>
      <c r="D3064" t="s">
        <v>5</v>
      </c>
      <c r="E3064" t="s">
        <v>196</v>
      </c>
      <c r="F3064">
        <v>420</v>
      </c>
      <c r="G3064" t="str">
        <f>VLOOKUP(Tabel1[[#This Row],[Gruppe]],Statistikkoder!$A$1:$C$158,2,FALSE)</f>
        <v>    MC/Knallert pensionist                </v>
      </c>
      <c r="H3064">
        <v>5</v>
      </c>
      <c r="I3064">
        <v>6</v>
      </c>
      <c r="J3064">
        <v>10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MC/Knallert</v>
      </c>
    </row>
    <row r="3065" spans="1:14" x14ac:dyDescent="0.2">
      <c r="A3065" t="s">
        <v>208</v>
      </c>
      <c r="B3065" s="1">
        <v>0.27083333333333331</v>
      </c>
      <c r="C3065" t="s">
        <v>6</v>
      </c>
      <c r="D3065" t="s">
        <v>5</v>
      </c>
      <c r="E3065" t="s">
        <v>196</v>
      </c>
      <c r="F3065">
        <v>620</v>
      </c>
      <c r="G3065" t="str">
        <f>VLOOKUP(Tabel1[[#This Row],[Gruppe]],Statistikkoder!$A$1:$C$158,2,FALSE)</f>
        <v>    Bus &lt; 14 m incl. passagerer              </v>
      </c>
      <c r="H3065">
        <v>1</v>
      </c>
      <c r="I3065">
        <v>19</v>
      </c>
      <c r="J3065">
        <v>14</v>
      </c>
      <c r="K3065">
        <f>IF(AND(Tabel1[[#This Row],[Gruppe]]&gt;=610,Tabel1[[#This Row],[Gruppe]]&lt;=765),Tabel1[[#This Row],[Dækmeter]],0)</f>
        <v>14</v>
      </c>
      <c r="L3065">
        <v>0</v>
      </c>
      <c r="M3065" t="s">
        <v>3</v>
      </c>
      <c r="N3065" t="str">
        <f>VLOOKUP($F3065,Statistikkoder!$A$2:$C$158,3,FALSE)</f>
        <v>Bus</v>
      </c>
    </row>
    <row r="3066" spans="1:14" x14ac:dyDescent="0.2">
      <c r="A3066" t="s">
        <v>208</v>
      </c>
      <c r="B3066" s="1">
        <v>0.27083333333333331</v>
      </c>
      <c r="C3066" t="s">
        <v>6</v>
      </c>
      <c r="D3066" t="s">
        <v>5</v>
      </c>
      <c r="E3066" t="s">
        <v>196</v>
      </c>
      <c r="F3066">
        <v>750</v>
      </c>
      <c r="G3066" t="str">
        <f>VLOOKUP(Tabel1[[#This Row],[Gruppe]],Statistikkoder!$A$1:$C$158,2,FALSE)</f>
        <v>    Løstrailer m/håndtering 34 tons        </v>
      </c>
      <c r="H3066">
        <v>3</v>
      </c>
      <c r="I3066">
        <v>0</v>
      </c>
      <c r="J3066">
        <v>45</v>
      </c>
      <c r="K3066">
        <f>IF(AND(Tabel1[[#This Row],[Gruppe]]&gt;=610,Tabel1[[#This Row],[Gruppe]]&lt;=765),Tabel1[[#This Row],[Dækmeter]],0)</f>
        <v>45</v>
      </c>
      <c r="L3066">
        <v>0</v>
      </c>
      <c r="M3066" t="s">
        <v>3</v>
      </c>
      <c r="N3066" t="str">
        <f>VLOOKUP($F3066,Statistikkoder!$A$2:$C$158,3,FALSE)</f>
        <v>Løstrailer</v>
      </c>
    </row>
    <row r="3067" spans="1:14" x14ac:dyDescent="0.2">
      <c r="A3067" t="s">
        <v>208</v>
      </c>
      <c r="B3067" s="1">
        <v>0.27083333333333331</v>
      </c>
      <c r="C3067" t="s">
        <v>6</v>
      </c>
      <c r="D3067" t="s">
        <v>5</v>
      </c>
      <c r="E3067" t="s">
        <v>196</v>
      </c>
      <c r="F3067">
        <v>945</v>
      </c>
      <c r="G3067" t="str">
        <f>VLOOKUP(Tabel1[[#This Row],[Gruppe]],Statistikkoder!$A$1:$C$158,2,FALSE)</f>
        <v xml:space="preserve">    Pendler Bil &lt; 1,95 m                            </v>
      </c>
      <c r="H3067">
        <v>5</v>
      </c>
      <c r="I3067">
        <v>13</v>
      </c>
      <c r="J3067">
        <v>30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208</v>
      </c>
      <c r="B3068" s="1">
        <v>0.27083333333333331</v>
      </c>
      <c r="C3068" t="s">
        <v>6</v>
      </c>
      <c r="D3068" t="s">
        <v>5</v>
      </c>
      <c r="E3068" t="s">
        <v>196</v>
      </c>
      <c r="F3068">
        <v>996</v>
      </c>
      <c r="G3068" t="str">
        <f>VLOOKUP(Tabel1[[#This Row],[Gruppe]],Statistikkoder!$A$1:$C$158,2,FALSE)</f>
        <v>    Passager i køretøj                            </v>
      </c>
      <c r="H3068">
        <v>519</v>
      </c>
      <c r="I3068">
        <v>519</v>
      </c>
      <c r="J3068">
        <v>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Passager</v>
      </c>
    </row>
    <row r="3069" spans="1:14" x14ac:dyDescent="0.2">
      <c r="A3069" t="s">
        <v>208</v>
      </c>
      <c r="B3069" s="1">
        <v>0.27083333333333331</v>
      </c>
      <c r="C3069" t="s">
        <v>6</v>
      </c>
      <c r="D3069" t="s">
        <v>5</v>
      </c>
      <c r="E3069" t="s">
        <v>196</v>
      </c>
      <c r="F3069">
        <v>997</v>
      </c>
      <c r="G3069" t="str">
        <f>VLOOKUP(Tabel1[[#This Row],[Gruppe]],Statistikkoder!$A$1:$C$158,2,FALSE)</f>
        <v>    Passager ekstra i bil                          </v>
      </c>
      <c r="H3069">
        <v>3</v>
      </c>
      <c r="I3069">
        <v>3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Passager</v>
      </c>
    </row>
    <row r="3070" spans="1:14" x14ac:dyDescent="0.2">
      <c r="A3070" t="s">
        <v>208</v>
      </c>
      <c r="B3070" s="1">
        <v>0.35416666666666669</v>
      </c>
      <c r="C3070" t="s">
        <v>7</v>
      </c>
      <c r="D3070" t="s">
        <v>8</v>
      </c>
      <c r="E3070" t="s">
        <v>196</v>
      </c>
      <c r="F3070">
        <v>10</v>
      </c>
      <c r="G3070" t="str">
        <f>VLOOKUP(Tabel1[[#This Row],[Gruppe]],Statistikkoder!$A$1:$C$158,2,FALSE)</f>
        <v>    Voksen gående                    </v>
      </c>
      <c r="H3070">
        <v>18</v>
      </c>
      <c r="I3070">
        <v>18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Passager</v>
      </c>
    </row>
    <row r="3071" spans="1:14" x14ac:dyDescent="0.2">
      <c r="A3071" t="s">
        <v>208</v>
      </c>
      <c r="B3071" s="1">
        <v>0.35416666666666669</v>
      </c>
      <c r="C3071" t="s">
        <v>7</v>
      </c>
      <c r="D3071" t="s">
        <v>8</v>
      </c>
      <c r="E3071" t="s">
        <v>196</v>
      </c>
      <c r="F3071">
        <v>14</v>
      </c>
      <c r="G3071" t="str">
        <f>VLOOKUP(Tabel1[[#This Row],[Gruppe]],Statistikkoder!$A$1:$C$158,2,FALSE)</f>
        <v xml:space="preserve">    DSB togrejsende                         </v>
      </c>
      <c r="H3071">
        <v>4</v>
      </c>
      <c r="I3071">
        <v>4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Passager</v>
      </c>
    </row>
    <row r="3072" spans="1:14" x14ac:dyDescent="0.2">
      <c r="A3072" t="s">
        <v>208</v>
      </c>
      <c r="B3072" s="1">
        <v>0.35416666666666669</v>
      </c>
      <c r="C3072" t="s">
        <v>7</v>
      </c>
      <c r="D3072" t="s">
        <v>8</v>
      </c>
      <c r="E3072" t="s">
        <v>196</v>
      </c>
      <c r="F3072">
        <v>30</v>
      </c>
      <c r="G3072" t="str">
        <f>VLOOKUP(Tabel1[[#This Row],[Gruppe]],Statistikkoder!$A$1:$C$158,2,FALSE)</f>
        <v>    Barn  0-11 år gående              </v>
      </c>
      <c r="H3072">
        <v>1</v>
      </c>
      <c r="I3072">
        <v>1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208</v>
      </c>
      <c r="B3073" s="1">
        <v>0.35416666666666669</v>
      </c>
      <c r="C3073" t="s">
        <v>7</v>
      </c>
      <c r="D3073" t="s">
        <v>8</v>
      </c>
      <c r="E3073" t="s">
        <v>196</v>
      </c>
      <c r="F3073">
        <v>40</v>
      </c>
      <c r="G3073" t="str">
        <f>VLOOKUP(Tabel1[[#This Row],[Gruppe]],Statistikkoder!$A$1:$C$158,2,FALSE)</f>
        <v>    Pensionist gående                </v>
      </c>
      <c r="H3073">
        <v>1</v>
      </c>
      <c r="I3073">
        <v>1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208</v>
      </c>
      <c r="B3074" s="1">
        <v>0.35416666666666669</v>
      </c>
      <c r="C3074" t="s">
        <v>7</v>
      </c>
      <c r="D3074" t="s">
        <v>8</v>
      </c>
      <c r="E3074" t="s">
        <v>196</v>
      </c>
      <c r="F3074">
        <v>110</v>
      </c>
      <c r="G3074" t="str">
        <f>VLOOKUP(Tabel1[[#This Row],[Gruppe]],Statistikkoder!$A$1:$C$158,2,FALSE)</f>
        <v>    Bil &lt; 1,95 m                            </v>
      </c>
      <c r="H3074">
        <v>132</v>
      </c>
      <c r="I3074">
        <v>327</v>
      </c>
      <c r="J3074">
        <v>661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Personbil</v>
      </c>
    </row>
    <row r="3075" spans="1:14" x14ac:dyDescent="0.2">
      <c r="A3075" t="s">
        <v>208</v>
      </c>
      <c r="B3075" s="1">
        <v>0.35416666666666669</v>
      </c>
      <c r="C3075" t="s">
        <v>7</v>
      </c>
      <c r="D3075" t="s">
        <v>8</v>
      </c>
      <c r="E3075" t="s">
        <v>196</v>
      </c>
      <c r="F3075">
        <v>115</v>
      </c>
      <c r="G3075" t="str">
        <f>VLOOKUP(Tabel1[[#This Row],[Gruppe]],Statistikkoder!$A$1:$C$158,2,FALSE)</f>
        <v>    Bil &lt; 1,95 m med anhænger                </v>
      </c>
      <c r="H3075">
        <v>2</v>
      </c>
      <c r="I3075">
        <v>4</v>
      </c>
      <c r="J3075">
        <v>10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Personbil</v>
      </c>
    </row>
    <row r="3076" spans="1:14" x14ac:dyDescent="0.2">
      <c r="A3076" t="s">
        <v>208</v>
      </c>
      <c r="B3076" s="1">
        <v>0.35416666666666669</v>
      </c>
      <c r="C3076" t="s">
        <v>7</v>
      </c>
      <c r="D3076" t="s">
        <v>8</v>
      </c>
      <c r="E3076" t="s">
        <v>196</v>
      </c>
      <c r="F3076">
        <v>120</v>
      </c>
      <c r="G3076" t="str">
        <f>VLOOKUP(Tabel1[[#This Row],[Gruppe]],Statistikkoder!$A$1:$C$158,2,FALSE)</f>
        <v>    Bil &gt; 1,95 m                            </v>
      </c>
      <c r="H3076">
        <v>6</v>
      </c>
      <c r="I3076">
        <v>17</v>
      </c>
      <c r="J3076">
        <v>36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Personbil</v>
      </c>
    </row>
    <row r="3077" spans="1:14" x14ac:dyDescent="0.2">
      <c r="A3077" t="s">
        <v>208</v>
      </c>
      <c r="B3077" s="1">
        <v>0.35416666666666669</v>
      </c>
      <c r="C3077" t="s">
        <v>7</v>
      </c>
      <c r="D3077" t="s">
        <v>8</v>
      </c>
      <c r="E3077" t="s">
        <v>196</v>
      </c>
      <c r="F3077">
        <v>125</v>
      </c>
      <c r="G3077" t="str">
        <f>VLOOKUP(Tabel1[[#This Row],[Gruppe]],Statistikkoder!$A$1:$C$158,2,FALSE)</f>
        <v>    Bil &gt; 1,95 m med anhænger                </v>
      </c>
      <c r="H3077">
        <v>1</v>
      </c>
      <c r="I3077">
        <v>2</v>
      </c>
      <c r="J3077">
        <v>5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208</v>
      </c>
      <c r="B3078" s="1">
        <v>0.35416666666666669</v>
      </c>
      <c r="C3078" t="s">
        <v>7</v>
      </c>
      <c r="D3078" t="s">
        <v>8</v>
      </c>
      <c r="E3078" t="s">
        <v>196</v>
      </c>
      <c r="F3078">
        <v>130</v>
      </c>
      <c r="G3078" t="str">
        <f>VLOOKUP(Tabel1[[#This Row],[Gruppe]],Statistikkoder!$A$1:$C$158,2,FALSE)</f>
        <v>    Bil &lt; 1,95 m pensionist                  </v>
      </c>
      <c r="H3078">
        <v>6</v>
      </c>
      <c r="I3078">
        <v>12</v>
      </c>
      <c r="J3078">
        <v>36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208</v>
      </c>
      <c r="B3079" s="1">
        <v>0.35416666666666669</v>
      </c>
      <c r="C3079" t="s">
        <v>7</v>
      </c>
      <c r="D3079" t="s">
        <v>8</v>
      </c>
      <c r="E3079" t="s">
        <v>196</v>
      </c>
      <c r="F3079">
        <v>150</v>
      </c>
      <c r="G3079" t="str">
        <f>VLOOKUP(Tabel1[[#This Row],[Gruppe]],Statistikkoder!$A$1:$C$158,2,FALSE)</f>
        <v>    Bil &lt; 2,95 m handicap                </v>
      </c>
      <c r="H3079">
        <v>3</v>
      </c>
      <c r="I3079">
        <v>5</v>
      </c>
      <c r="J3079">
        <v>18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208</v>
      </c>
      <c r="B3080" s="1">
        <v>0.35416666666666669</v>
      </c>
      <c r="C3080" t="s">
        <v>7</v>
      </c>
      <c r="D3080" t="s">
        <v>8</v>
      </c>
      <c r="E3080" t="s">
        <v>196</v>
      </c>
      <c r="F3080">
        <v>310</v>
      </c>
      <c r="G3080" t="str">
        <f>VLOOKUP(Tabel1[[#This Row],[Gruppe]],Statistikkoder!$A$1:$C$158,2,FALSE)</f>
        <v>    Autocamper &lt;  8 meter                </v>
      </c>
      <c r="H3080">
        <v>1</v>
      </c>
      <c r="I3080">
        <v>2</v>
      </c>
      <c r="J3080">
        <v>8</v>
      </c>
      <c r="K3080">
        <f>IF(AND(Tabel1[[#This Row],[Gruppe]]&gt;=610,Tabel1[[#This Row],[Gruppe]]&lt;=765),Tabel1[[#This Row],[Dækmeter]],0)</f>
        <v>0</v>
      </c>
      <c r="L3080" s="17">
        <v>0</v>
      </c>
      <c r="M3080" s="19" t="s">
        <v>3</v>
      </c>
      <c r="N3080" t="str">
        <f>VLOOKUP($F3080,Statistikkoder!$A$2:$C$158,3,FALSE)</f>
        <v>Autocamper</v>
      </c>
    </row>
    <row r="3081" spans="1:14" x14ac:dyDescent="0.2">
      <c r="A3081" t="s">
        <v>208</v>
      </c>
      <c r="B3081" s="1">
        <v>0.35416666666666669</v>
      </c>
      <c r="C3081" t="s">
        <v>7</v>
      </c>
      <c r="D3081" t="s">
        <v>8</v>
      </c>
      <c r="E3081" t="s">
        <v>196</v>
      </c>
      <c r="F3081">
        <v>410</v>
      </c>
      <c r="G3081" t="str">
        <f>VLOOKUP(Tabel1[[#This Row],[Gruppe]],Statistikkoder!$A$1:$C$158,2,FALSE)</f>
        <v>    MC                                    </v>
      </c>
      <c r="H3081">
        <v>2</v>
      </c>
      <c r="I3081">
        <v>3</v>
      </c>
      <c r="J3081">
        <v>4</v>
      </c>
      <c r="K3081">
        <f>IF(AND(Tabel1[[#This Row],[Gruppe]]&gt;=610,Tabel1[[#This Row],[Gruppe]]&lt;=765),Tabel1[[#This Row],[Dækmeter]],0)</f>
        <v>0</v>
      </c>
      <c r="L3081" s="17">
        <v>0</v>
      </c>
      <c r="M3081" s="19" t="s">
        <v>3</v>
      </c>
      <c r="N3081" t="str">
        <f>VLOOKUP($F3081,Statistikkoder!$A$2:$C$158,3,FALSE)</f>
        <v>MC/Knallert</v>
      </c>
    </row>
    <row r="3082" spans="1:14" x14ac:dyDescent="0.2">
      <c r="A3082" t="s">
        <v>208</v>
      </c>
      <c r="B3082" s="1">
        <v>0.35416666666666669</v>
      </c>
      <c r="C3082" t="s">
        <v>7</v>
      </c>
      <c r="D3082" t="s">
        <v>8</v>
      </c>
      <c r="E3082" t="s">
        <v>196</v>
      </c>
      <c r="F3082">
        <v>510</v>
      </c>
      <c r="G3082" t="str">
        <f>VLOOKUP(Tabel1[[#This Row],[Gruppe]],Statistikkoder!$A$1:$C$158,2,FALSE)</f>
        <v>    Cykel Voksen                            </v>
      </c>
      <c r="H3082">
        <v>10</v>
      </c>
      <c r="I3082">
        <v>0</v>
      </c>
      <c r="J3082">
        <v>10</v>
      </c>
      <c r="K3082">
        <f>IF(AND(Tabel1[[#This Row],[Gruppe]]&gt;=610,Tabel1[[#This Row],[Gruppe]]&lt;=765),Tabel1[[#This Row],[Dækmeter]],0)</f>
        <v>0</v>
      </c>
      <c r="L3082" s="17">
        <v>0</v>
      </c>
      <c r="M3082" s="19" t="s">
        <v>3</v>
      </c>
      <c r="N3082" t="str">
        <f>VLOOKUP($F3082,Statistikkoder!$A$2:$C$158,3,FALSE)</f>
        <v>Cykel</v>
      </c>
    </row>
    <row r="3083" spans="1:14" x14ac:dyDescent="0.2">
      <c r="A3083" t="s">
        <v>208</v>
      </c>
      <c r="B3083" s="1">
        <v>0.35416666666666669</v>
      </c>
      <c r="C3083" t="s">
        <v>7</v>
      </c>
      <c r="D3083" t="s">
        <v>8</v>
      </c>
      <c r="E3083" t="s">
        <v>196</v>
      </c>
      <c r="F3083">
        <v>620</v>
      </c>
      <c r="G3083" t="str">
        <f>VLOOKUP(Tabel1[[#This Row],[Gruppe]],Statistikkoder!$A$1:$C$158,2,FALSE)</f>
        <v>    Bus &lt; 14 m incl. passagerer              </v>
      </c>
      <c r="H3083">
        <v>1</v>
      </c>
      <c r="I3083">
        <v>30</v>
      </c>
      <c r="J3083">
        <v>14</v>
      </c>
      <c r="K3083">
        <f>IF(AND(Tabel1[[#This Row],[Gruppe]]&gt;=610,Tabel1[[#This Row],[Gruppe]]&lt;=765),Tabel1[[#This Row],[Dækmeter]],0)</f>
        <v>14</v>
      </c>
      <c r="L3083" s="17">
        <v>0</v>
      </c>
      <c r="M3083" s="19" t="s">
        <v>3</v>
      </c>
      <c r="N3083" t="str">
        <f>VLOOKUP($F3083,Statistikkoder!$A$2:$C$158,3,FALSE)</f>
        <v>Bus</v>
      </c>
    </row>
    <row r="3084" spans="1:14" x14ac:dyDescent="0.2">
      <c r="A3084" t="s">
        <v>208</v>
      </c>
      <c r="B3084" s="1">
        <v>0.35416666666666669</v>
      </c>
      <c r="C3084" t="s">
        <v>7</v>
      </c>
      <c r="D3084" t="s">
        <v>8</v>
      </c>
      <c r="E3084" t="s">
        <v>196</v>
      </c>
      <c r="F3084">
        <v>750</v>
      </c>
      <c r="G3084" t="str">
        <f>VLOOKUP(Tabel1[[#This Row],[Gruppe]],Statistikkoder!$A$1:$C$158,2,FALSE)</f>
        <v>    Løstrailer m/håndtering 34 tons        </v>
      </c>
      <c r="H3084">
        <v>1</v>
      </c>
      <c r="I3084">
        <v>0</v>
      </c>
      <c r="J3084">
        <v>15</v>
      </c>
      <c r="K3084">
        <f>IF(AND(Tabel1[[#This Row],[Gruppe]]&gt;=610,Tabel1[[#This Row],[Gruppe]]&lt;=765),Tabel1[[#This Row],[Dækmeter]],0)</f>
        <v>15</v>
      </c>
      <c r="L3084" s="17">
        <v>0</v>
      </c>
      <c r="M3084" s="19" t="s">
        <v>3</v>
      </c>
      <c r="N3084" t="str">
        <f>VLOOKUP($F3084,Statistikkoder!$A$2:$C$158,3,FALSE)</f>
        <v>Løstrailer</v>
      </c>
    </row>
    <row r="3085" spans="1:14" x14ac:dyDescent="0.2">
      <c r="A3085" t="s">
        <v>208</v>
      </c>
      <c r="B3085" s="1">
        <v>0.35416666666666669</v>
      </c>
      <c r="C3085" t="s">
        <v>7</v>
      </c>
      <c r="D3085" t="s">
        <v>8</v>
      </c>
      <c r="E3085" t="s">
        <v>196</v>
      </c>
      <c r="F3085">
        <v>945</v>
      </c>
      <c r="G3085" t="str">
        <f>VLOOKUP(Tabel1[[#This Row],[Gruppe]],Statistikkoder!$A$1:$C$158,2,FALSE)</f>
        <v xml:space="preserve">    Pendler Bil &lt; 1,95 m                            </v>
      </c>
      <c r="H3085">
        <v>4</v>
      </c>
      <c r="I3085">
        <v>11</v>
      </c>
      <c r="J3085">
        <v>23</v>
      </c>
      <c r="K3085">
        <f>IF(AND(Tabel1[[#This Row],[Gruppe]]&gt;=610,Tabel1[[#This Row],[Gruppe]]&lt;=765),Tabel1[[#This Row],[Dækmeter]],0)</f>
        <v>0</v>
      </c>
      <c r="L3085" s="17">
        <v>0</v>
      </c>
      <c r="M3085" s="19" t="s">
        <v>3</v>
      </c>
      <c r="N3085" t="str">
        <f>VLOOKUP($F3085,Statistikkoder!$A$2:$C$158,3,FALSE)</f>
        <v>Personbil</v>
      </c>
    </row>
    <row r="3086" spans="1:14" x14ac:dyDescent="0.2">
      <c r="A3086" t="s">
        <v>208</v>
      </c>
      <c r="B3086" s="1">
        <v>0.35416666666666669</v>
      </c>
      <c r="C3086" t="s">
        <v>7</v>
      </c>
      <c r="D3086" t="s">
        <v>8</v>
      </c>
      <c r="E3086" t="s">
        <v>196</v>
      </c>
      <c r="F3086">
        <v>996</v>
      </c>
      <c r="G3086" t="str">
        <f>VLOOKUP(Tabel1[[#This Row],[Gruppe]],Statistikkoder!$A$1:$C$158,2,FALSE)</f>
        <v>    Passager i køretøj                            </v>
      </c>
      <c r="H3086">
        <v>413</v>
      </c>
      <c r="I3086">
        <v>413</v>
      </c>
      <c r="J3086">
        <v>0</v>
      </c>
      <c r="K3086">
        <f>IF(AND(Tabel1[[#This Row],[Gruppe]]&gt;=610,Tabel1[[#This Row],[Gruppe]]&lt;=765),Tabel1[[#This Row],[Dækmeter]],0)</f>
        <v>0</v>
      </c>
      <c r="L3086" s="17">
        <v>0</v>
      </c>
      <c r="M3086" s="19" t="s">
        <v>3</v>
      </c>
      <c r="N3086" t="str">
        <f>VLOOKUP($F3086,Statistikkoder!$A$2:$C$158,3,FALSE)</f>
        <v>Passager</v>
      </c>
    </row>
    <row r="3087" spans="1:14" x14ac:dyDescent="0.2">
      <c r="A3087" t="s">
        <v>208</v>
      </c>
      <c r="B3087" s="1">
        <v>0.35416666666666669</v>
      </c>
      <c r="C3087" t="s">
        <v>7</v>
      </c>
      <c r="D3087" t="s">
        <v>8</v>
      </c>
      <c r="E3087" t="s">
        <v>196</v>
      </c>
      <c r="F3087">
        <v>997</v>
      </c>
      <c r="G3087" t="str">
        <f>VLOOKUP(Tabel1[[#This Row],[Gruppe]],Statistikkoder!$A$1:$C$158,2,FALSE)</f>
        <v>    Passager ekstra i bil                          </v>
      </c>
      <c r="H3087">
        <v>3</v>
      </c>
      <c r="I3087">
        <v>3</v>
      </c>
      <c r="J3087">
        <v>0</v>
      </c>
      <c r="K3087">
        <f>IF(AND(Tabel1[[#This Row],[Gruppe]]&gt;=610,Tabel1[[#This Row],[Gruppe]]&lt;=765),Tabel1[[#This Row],[Dækmeter]],0)</f>
        <v>0</v>
      </c>
      <c r="L3087" s="17">
        <v>0</v>
      </c>
      <c r="M3087" s="19" t="s">
        <v>3</v>
      </c>
      <c r="N3087" t="str">
        <f>VLOOKUP($F3087,Statistikkoder!$A$2:$C$158,3,FALSE)</f>
        <v>Passager</v>
      </c>
    </row>
    <row r="3088" spans="1:14" x14ac:dyDescent="0.2">
      <c r="A3088" t="s">
        <v>208</v>
      </c>
      <c r="B3088" s="1">
        <v>0.35416666666666669</v>
      </c>
      <c r="C3088" t="s">
        <v>6</v>
      </c>
      <c r="D3088" t="s">
        <v>5</v>
      </c>
      <c r="E3088" t="s">
        <v>198</v>
      </c>
      <c r="F3088">
        <v>10</v>
      </c>
      <c r="G3088" t="str">
        <f>VLOOKUP(Tabel1[[#This Row],[Gruppe]],Statistikkoder!$A$1:$C$158,2,FALSE)</f>
        <v>    Voksen gående                    </v>
      </c>
      <c r="H3088">
        <v>17</v>
      </c>
      <c r="I3088">
        <v>17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Passager</v>
      </c>
    </row>
    <row r="3089" spans="1:14" x14ac:dyDescent="0.2">
      <c r="A3089" t="s">
        <v>208</v>
      </c>
      <c r="B3089" s="1">
        <v>0.35416666666666669</v>
      </c>
      <c r="C3089" t="s">
        <v>6</v>
      </c>
      <c r="D3089" t="s">
        <v>5</v>
      </c>
      <c r="E3089" t="s">
        <v>198</v>
      </c>
      <c r="F3089">
        <v>14</v>
      </c>
      <c r="G3089" t="str">
        <f>VLOOKUP(Tabel1[[#This Row],[Gruppe]],Statistikkoder!$A$1:$C$158,2,FALSE)</f>
        <v xml:space="preserve">    DSB togrejsende                         </v>
      </c>
      <c r="H3089">
        <v>9</v>
      </c>
      <c r="I3089">
        <v>9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Passager</v>
      </c>
    </row>
    <row r="3090" spans="1:14" x14ac:dyDescent="0.2">
      <c r="A3090" t="s">
        <v>208</v>
      </c>
      <c r="B3090" s="1">
        <v>0.35416666666666669</v>
      </c>
      <c r="C3090" t="s">
        <v>6</v>
      </c>
      <c r="D3090" t="s">
        <v>5</v>
      </c>
      <c r="E3090" t="s">
        <v>198</v>
      </c>
      <c r="F3090">
        <v>18</v>
      </c>
      <c r="G3090" t="str">
        <f>VLOOKUP(Tabel1[[#This Row],[Gruppe]],Statistikkoder!$A$1:$C$158,2,FALSE)</f>
        <v xml:space="preserve">    KE Busrejsende                          </v>
      </c>
      <c r="H3090">
        <v>56</v>
      </c>
      <c r="I3090">
        <v>56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Passager</v>
      </c>
    </row>
    <row r="3091" spans="1:14" x14ac:dyDescent="0.2">
      <c r="A3091" t="s">
        <v>208</v>
      </c>
      <c r="B3091" s="1">
        <v>0.35416666666666669</v>
      </c>
      <c r="C3091" t="s">
        <v>6</v>
      </c>
      <c r="D3091" t="s">
        <v>5</v>
      </c>
      <c r="E3091" t="s">
        <v>198</v>
      </c>
      <c r="F3091">
        <v>20</v>
      </c>
      <c r="G3091" t="str">
        <f>VLOOKUP(Tabel1[[#This Row],[Gruppe]],Statistikkoder!$A$1:$C$158,2,FALSE)</f>
        <v>    Barn 12-15 år gående              </v>
      </c>
      <c r="H3091">
        <v>10</v>
      </c>
      <c r="I3091">
        <v>10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Passager</v>
      </c>
    </row>
    <row r="3092" spans="1:14" x14ac:dyDescent="0.2">
      <c r="A3092" t="s">
        <v>208</v>
      </c>
      <c r="B3092" s="1">
        <v>0.35416666666666669</v>
      </c>
      <c r="C3092" t="s">
        <v>6</v>
      </c>
      <c r="D3092" t="s">
        <v>5</v>
      </c>
      <c r="E3092" t="s">
        <v>198</v>
      </c>
      <c r="F3092">
        <v>30</v>
      </c>
      <c r="G3092" t="str">
        <f>VLOOKUP(Tabel1[[#This Row],[Gruppe]],Statistikkoder!$A$1:$C$158,2,FALSE)</f>
        <v>    Barn  0-11 år gående              </v>
      </c>
      <c r="H3092">
        <v>23</v>
      </c>
      <c r="I3092">
        <v>23</v>
      </c>
      <c r="J3092">
        <v>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Passager</v>
      </c>
    </row>
    <row r="3093" spans="1:14" x14ac:dyDescent="0.2">
      <c r="A3093" t="s">
        <v>208</v>
      </c>
      <c r="B3093" s="1">
        <v>0.35416666666666669</v>
      </c>
      <c r="C3093" t="s">
        <v>6</v>
      </c>
      <c r="D3093" t="s">
        <v>5</v>
      </c>
      <c r="E3093" t="s">
        <v>198</v>
      </c>
      <c r="F3093">
        <v>50</v>
      </c>
      <c r="G3093" t="str">
        <f>VLOOKUP(Tabel1[[#This Row],[Gruppe]],Statistikkoder!$A$1:$C$158,2,FALSE)</f>
        <v>    Handicap gående                  </v>
      </c>
      <c r="H3093">
        <v>2</v>
      </c>
      <c r="I3093">
        <v>2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208</v>
      </c>
      <c r="B3094" s="1">
        <v>0.35416666666666669</v>
      </c>
      <c r="C3094" t="s">
        <v>6</v>
      </c>
      <c r="D3094" t="s">
        <v>5</v>
      </c>
      <c r="E3094" t="s">
        <v>198</v>
      </c>
      <c r="F3094">
        <v>110</v>
      </c>
      <c r="G3094" t="str">
        <f>VLOOKUP(Tabel1[[#This Row],[Gruppe]],Statistikkoder!$A$1:$C$158,2,FALSE)</f>
        <v>    Bil &lt; 1,95 m                            </v>
      </c>
      <c r="H3094">
        <v>210</v>
      </c>
      <c r="I3094">
        <v>614</v>
      </c>
      <c r="J3094">
        <v>1095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Personbil</v>
      </c>
    </row>
    <row r="3095" spans="1:14" x14ac:dyDescent="0.2">
      <c r="A3095" t="s">
        <v>208</v>
      </c>
      <c r="B3095" s="1">
        <v>0.35416666666666669</v>
      </c>
      <c r="C3095" t="s">
        <v>6</v>
      </c>
      <c r="D3095" t="s">
        <v>5</v>
      </c>
      <c r="E3095" t="s">
        <v>198</v>
      </c>
      <c r="F3095">
        <v>114</v>
      </c>
      <c r="G3095" t="str">
        <f>VLOOKUP(Tabel1[[#This Row],[Gruppe]],Statistikkoder!$A$1:$C$158,2,FALSE)</f>
        <v>    Bil Fribillet                            </v>
      </c>
      <c r="H3095">
        <v>1</v>
      </c>
      <c r="I3095">
        <v>3</v>
      </c>
      <c r="J3095">
        <v>6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Personbil</v>
      </c>
    </row>
    <row r="3096" spans="1:14" x14ac:dyDescent="0.2">
      <c r="A3096" t="s">
        <v>208</v>
      </c>
      <c r="B3096" s="1">
        <v>0.35416666666666669</v>
      </c>
      <c r="C3096" t="s">
        <v>6</v>
      </c>
      <c r="D3096" t="s">
        <v>5</v>
      </c>
      <c r="E3096" t="s">
        <v>198</v>
      </c>
      <c r="F3096">
        <v>120</v>
      </c>
      <c r="G3096" t="str">
        <f>VLOOKUP(Tabel1[[#This Row],[Gruppe]],Statistikkoder!$A$1:$C$158,2,FALSE)</f>
        <v>    Bil &gt; 1,95 m                            </v>
      </c>
      <c r="H3096">
        <v>10</v>
      </c>
      <c r="I3096">
        <v>31</v>
      </c>
      <c r="J3096">
        <v>60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Personbil</v>
      </c>
    </row>
    <row r="3097" spans="1:14" x14ac:dyDescent="0.2">
      <c r="A3097" t="s">
        <v>208</v>
      </c>
      <c r="B3097" s="1">
        <v>0.35416666666666669</v>
      </c>
      <c r="C3097" t="s">
        <v>6</v>
      </c>
      <c r="D3097" t="s">
        <v>5</v>
      </c>
      <c r="E3097" t="s">
        <v>198</v>
      </c>
      <c r="F3097">
        <v>130</v>
      </c>
      <c r="G3097" t="str">
        <f>VLOOKUP(Tabel1[[#This Row],[Gruppe]],Statistikkoder!$A$1:$C$158,2,FALSE)</f>
        <v>    Bil &lt; 1,95 m pensionist                  </v>
      </c>
      <c r="H3097">
        <v>2</v>
      </c>
      <c r="I3097">
        <v>4</v>
      </c>
      <c r="J3097">
        <v>12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Personbil</v>
      </c>
    </row>
    <row r="3098" spans="1:14" x14ac:dyDescent="0.2">
      <c r="A3098" t="s">
        <v>208</v>
      </c>
      <c r="B3098" s="1">
        <v>0.35416666666666669</v>
      </c>
      <c r="C3098" t="s">
        <v>6</v>
      </c>
      <c r="D3098" t="s">
        <v>5</v>
      </c>
      <c r="E3098" t="s">
        <v>198</v>
      </c>
      <c r="F3098">
        <v>310</v>
      </c>
      <c r="G3098" t="str">
        <f>VLOOKUP(Tabel1[[#This Row],[Gruppe]],Statistikkoder!$A$1:$C$158,2,FALSE)</f>
        <v>    Autocamper &lt;  8 meter                </v>
      </c>
      <c r="H3098">
        <v>1</v>
      </c>
      <c r="I3098">
        <v>2</v>
      </c>
      <c r="J3098">
        <v>8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Autocamper</v>
      </c>
    </row>
    <row r="3099" spans="1:14" x14ac:dyDescent="0.2">
      <c r="A3099" t="s">
        <v>208</v>
      </c>
      <c r="B3099" s="1">
        <v>0.35416666666666669</v>
      </c>
      <c r="C3099" t="s">
        <v>6</v>
      </c>
      <c r="D3099" t="s">
        <v>5</v>
      </c>
      <c r="E3099" t="s">
        <v>198</v>
      </c>
      <c r="F3099">
        <v>510</v>
      </c>
      <c r="G3099" t="str">
        <f>VLOOKUP(Tabel1[[#This Row],[Gruppe]],Statistikkoder!$A$1:$C$158,2,FALSE)</f>
        <v>    Cykel Voksen                            </v>
      </c>
      <c r="H3099">
        <v>2</v>
      </c>
      <c r="I3099">
        <v>0</v>
      </c>
      <c r="J3099">
        <v>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Cykel</v>
      </c>
    </row>
    <row r="3100" spans="1:14" x14ac:dyDescent="0.2">
      <c r="A3100" t="s">
        <v>208</v>
      </c>
      <c r="B3100" s="1">
        <v>0.35416666666666669</v>
      </c>
      <c r="C3100" t="s">
        <v>6</v>
      </c>
      <c r="D3100" t="s">
        <v>5</v>
      </c>
      <c r="E3100" t="s">
        <v>198</v>
      </c>
      <c r="F3100">
        <v>620</v>
      </c>
      <c r="G3100" t="str">
        <f>VLOOKUP(Tabel1[[#This Row],[Gruppe]],Statistikkoder!$A$1:$C$158,2,FALSE)</f>
        <v>    Bus &lt; 14 m incl. passagerer              </v>
      </c>
      <c r="H3100">
        <v>1</v>
      </c>
      <c r="I3100">
        <v>18</v>
      </c>
      <c r="J3100">
        <v>14</v>
      </c>
      <c r="K3100">
        <f>IF(AND(Tabel1[[#This Row],[Gruppe]]&gt;=610,Tabel1[[#This Row],[Gruppe]]&lt;=765),Tabel1[[#This Row],[Dækmeter]],0)</f>
        <v>14</v>
      </c>
      <c r="L3100">
        <v>0</v>
      </c>
      <c r="M3100" t="s">
        <v>3</v>
      </c>
      <c r="N3100" t="str">
        <f>VLOOKUP($F3100,Statistikkoder!$A$2:$C$158,3,FALSE)</f>
        <v>Bus</v>
      </c>
    </row>
    <row r="3101" spans="1:14" x14ac:dyDescent="0.2">
      <c r="A3101" t="s">
        <v>208</v>
      </c>
      <c r="B3101" s="1">
        <v>0.35416666666666669</v>
      </c>
      <c r="C3101" t="s">
        <v>6</v>
      </c>
      <c r="D3101" t="s">
        <v>5</v>
      </c>
      <c r="E3101" t="s">
        <v>198</v>
      </c>
      <c r="F3101">
        <v>945</v>
      </c>
      <c r="G3101" t="str">
        <f>VLOOKUP(Tabel1[[#This Row],[Gruppe]],Statistikkoder!$A$1:$C$158,2,FALSE)</f>
        <v xml:space="preserve">    Pendler Bil &lt; 1,95 m                            </v>
      </c>
      <c r="H3101">
        <v>4</v>
      </c>
      <c r="I3101">
        <v>10</v>
      </c>
      <c r="J3101">
        <v>24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208</v>
      </c>
      <c r="B3102" s="1">
        <v>0.35416666666666669</v>
      </c>
      <c r="C3102" t="s">
        <v>6</v>
      </c>
      <c r="D3102" t="s">
        <v>5</v>
      </c>
      <c r="E3102" t="s">
        <v>198</v>
      </c>
      <c r="F3102">
        <v>996</v>
      </c>
      <c r="G3102" t="str">
        <f>VLOOKUP(Tabel1[[#This Row],[Gruppe]],Statistikkoder!$A$1:$C$158,2,FALSE)</f>
        <v>    Passager i køretøj                            </v>
      </c>
      <c r="H3102">
        <v>682</v>
      </c>
      <c r="I3102">
        <v>682</v>
      </c>
      <c r="J3102">
        <v>0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Passager</v>
      </c>
    </row>
    <row r="3103" spans="1:14" x14ac:dyDescent="0.2">
      <c r="A3103" t="s">
        <v>208</v>
      </c>
      <c r="B3103" s="1">
        <v>0.35416666666666669</v>
      </c>
      <c r="C3103" t="s">
        <v>6</v>
      </c>
      <c r="D3103" t="s">
        <v>5</v>
      </c>
      <c r="E3103" t="s">
        <v>198</v>
      </c>
      <c r="F3103">
        <v>997</v>
      </c>
      <c r="G3103" t="str">
        <f>VLOOKUP(Tabel1[[#This Row],[Gruppe]],Statistikkoder!$A$1:$C$158,2,FALSE)</f>
        <v>    Passager ekstra i bil                          </v>
      </c>
      <c r="H3103">
        <v>2</v>
      </c>
      <c r="I3103">
        <v>2</v>
      </c>
      <c r="J3103">
        <v>0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Passager</v>
      </c>
    </row>
    <row r="3104" spans="1:14" x14ac:dyDescent="0.2">
      <c r="A3104" t="s">
        <v>208</v>
      </c>
      <c r="B3104" s="1">
        <v>0.4375</v>
      </c>
      <c r="C3104" t="s">
        <v>7</v>
      </c>
      <c r="D3104" t="s">
        <v>8</v>
      </c>
      <c r="E3104" t="s">
        <v>198</v>
      </c>
      <c r="F3104">
        <v>10</v>
      </c>
      <c r="G3104" t="str">
        <f>VLOOKUP(Tabel1[[#This Row],[Gruppe]],Statistikkoder!$A$1:$C$158,2,FALSE)</f>
        <v>    Voksen gående                    </v>
      </c>
      <c r="H3104">
        <v>10</v>
      </c>
      <c r="I3104">
        <v>10</v>
      </c>
      <c r="J3104">
        <v>0</v>
      </c>
      <c r="K3104">
        <f>IF(AND(Tabel1[[#This Row],[Gruppe]]&gt;=610,Tabel1[[#This Row],[Gruppe]]&lt;=765),Tabel1[[#This Row],[Dækmeter]],0)</f>
        <v>0</v>
      </c>
      <c r="L3104" s="17">
        <v>0</v>
      </c>
      <c r="M3104" s="19" t="s">
        <v>3</v>
      </c>
      <c r="N3104" t="str">
        <f>VLOOKUP($F3104,Statistikkoder!$A$2:$C$158,3,FALSE)</f>
        <v>Passager</v>
      </c>
    </row>
    <row r="3105" spans="1:14" x14ac:dyDescent="0.2">
      <c r="A3105" t="s">
        <v>208</v>
      </c>
      <c r="B3105" s="1">
        <v>0.4375</v>
      </c>
      <c r="C3105" t="s">
        <v>7</v>
      </c>
      <c r="D3105" t="s">
        <v>8</v>
      </c>
      <c r="E3105" t="s">
        <v>198</v>
      </c>
      <c r="F3105">
        <v>14</v>
      </c>
      <c r="G3105" t="str">
        <f>VLOOKUP(Tabel1[[#This Row],[Gruppe]],Statistikkoder!$A$1:$C$158,2,FALSE)</f>
        <v xml:space="preserve">    DSB togrejsende                         </v>
      </c>
      <c r="H3105">
        <v>5</v>
      </c>
      <c r="I3105">
        <v>5</v>
      </c>
      <c r="J3105">
        <v>0</v>
      </c>
      <c r="K3105">
        <f>IF(AND(Tabel1[[#This Row],[Gruppe]]&gt;=610,Tabel1[[#This Row],[Gruppe]]&lt;=765),Tabel1[[#This Row],[Dækmeter]],0)</f>
        <v>0</v>
      </c>
      <c r="L3105" s="17">
        <v>0</v>
      </c>
      <c r="M3105" s="19" t="s">
        <v>3</v>
      </c>
      <c r="N3105" t="str">
        <f>VLOOKUP($F3105,Statistikkoder!$A$2:$C$158,3,FALSE)</f>
        <v>Passager</v>
      </c>
    </row>
    <row r="3106" spans="1:14" x14ac:dyDescent="0.2">
      <c r="A3106" t="s">
        <v>208</v>
      </c>
      <c r="B3106" s="1">
        <v>0.4375</v>
      </c>
      <c r="C3106" t="s">
        <v>7</v>
      </c>
      <c r="D3106" t="s">
        <v>8</v>
      </c>
      <c r="E3106" t="s">
        <v>198</v>
      </c>
      <c r="F3106">
        <v>18</v>
      </c>
      <c r="G3106" t="str">
        <f>VLOOKUP(Tabel1[[#This Row],[Gruppe]],Statistikkoder!$A$1:$C$158,2,FALSE)</f>
        <v xml:space="preserve">    KE Busrejsende                          </v>
      </c>
      <c r="H3106">
        <v>46</v>
      </c>
      <c r="I3106">
        <v>46</v>
      </c>
      <c r="J3106">
        <v>0</v>
      </c>
      <c r="K3106">
        <f>IF(AND(Tabel1[[#This Row],[Gruppe]]&gt;=610,Tabel1[[#This Row],[Gruppe]]&lt;=765),Tabel1[[#This Row],[Dækmeter]],0)</f>
        <v>0</v>
      </c>
      <c r="L3106" s="17">
        <v>0</v>
      </c>
      <c r="M3106" s="19" t="s">
        <v>3</v>
      </c>
      <c r="N3106" t="str">
        <f>VLOOKUP($F3106,Statistikkoder!$A$2:$C$158,3,FALSE)</f>
        <v>Passager</v>
      </c>
    </row>
    <row r="3107" spans="1:14" x14ac:dyDescent="0.2">
      <c r="A3107" t="s">
        <v>208</v>
      </c>
      <c r="B3107" s="1">
        <v>0.4375</v>
      </c>
      <c r="C3107" t="s">
        <v>7</v>
      </c>
      <c r="D3107" t="s">
        <v>8</v>
      </c>
      <c r="E3107" t="s">
        <v>198</v>
      </c>
      <c r="F3107">
        <v>30</v>
      </c>
      <c r="G3107" t="str">
        <f>VLOOKUP(Tabel1[[#This Row],[Gruppe]],Statistikkoder!$A$1:$C$158,2,FALSE)</f>
        <v>    Barn  0-11 år gående              </v>
      </c>
      <c r="H3107">
        <v>1</v>
      </c>
      <c r="I3107">
        <v>1</v>
      </c>
      <c r="J3107">
        <v>0</v>
      </c>
      <c r="K3107">
        <f>IF(AND(Tabel1[[#This Row],[Gruppe]]&gt;=610,Tabel1[[#This Row],[Gruppe]]&lt;=765),Tabel1[[#This Row],[Dækmeter]],0)</f>
        <v>0</v>
      </c>
      <c r="L3107" s="17">
        <v>0</v>
      </c>
      <c r="M3107" s="19" t="s">
        <v>3</v>
      </c>
      <c r="N3107" t="str">
        <f>VLOOKUP($F3107,Statistikkoder!$A$2:$C$158,3,FALSE)</f>
        <v>Passager</v>
      </c>
    </row>
    <row r="3108" spans="1:14" x14ac:dyDescent="0.2">
      <c r="A3108" t="s">
        <v>208</v>
      </c>
      <c r="B3108" s="1">
        <v>0.4375</v>
      </c>
      <c r="C3108" t="s">
        <v>7</v>
      </c>
      <c r="D3108" t="s">
        <v>8</v>
      </c>
      <c r="E3108" t="s">
        <v>198</v>
      </c>
      <c r="F3108">
        <v>40</v>
      </c>
      <c r="G3108" t="str">
        <f>VLOOKUP(Tabel1[[#This Row],[Gruppe]],Statistikkoder!$A$1:$C$158,2,FALSE)</f>
        <v>    Pensionist gående                </v>
      </c>
      <c r="H3108">
        <v>1</v>
      </c>
      <c r="I3108">
        <v>1</v>
      </c>
      <c r="J3108">
        <v>0</v>
      </c>
      <c r="K3108">
        <f>IF(AND(Tabel1[[#This Row],[Gruppe]]&gt;=610,Tabel1[[#This Row],[Gruppe]]&lt;=765),Tabel1[[#This Row],[Dækmeter]],0)</f>
        <v>0</v>
      </c>
      <c r="L3108" s="17">
        <v>0</v>
      </c>
      <c r="M3108" s="19" t="s">
        <v>3</v>
      </c>
      <c r="N3108" t="str">
        <f>VLOOKUP($F3108,Statistikkoder!$A$2:$C$158,3,FALSE)</f>
        <v>Passager</v>
      </c>
    </row>
    <row r="3109" spans="1:14" x14ac:dyDescent="0.2">
      <c r="A3109" t="s">
        <v>208</v>
      </c>
      <c r="B3109" s="1">
        <v>0.4375</v>
      </c>
      <c r="C3109" t="s">
        <v>7</v>
      </c>
      <c r="D3109" t="s">
        <v>8</v>
      </c>
      <c r="E3109" t="s">
        <v>198</v>
      </c>
      <c r="F3109">
        <v>105</v>
      </c>
      <c r="G3109" t="str">
        <f>VLOOKUP(Tabel1[[#This Row],[Gruppe]],Statistikkoder!$A$1:$C$158,2,FALSE)</f>
        <v>    Bil                              </v>
      </c>
      <c r="H3109">
        <v>1</v>
      </c>
      <c r="I3109">
        <v>0</v>
      </c>
      <c r="J3109">
        <v>6</v>
      </c>
      <c r="K3109">
        <f>IF(AND(Tabel1[[#This Row],[Gruppe]]&gt;=610,Tabel1[[#This Row],[Gruppe]]&lt;=765),Tabel1[[#This Row],[Dækmeter]],0)</f>
        <v>0</v>
      </c>
      <c r="L3109" s="17">
        <v>0</v>
      </c>
      <c r="M3109" s="19" t="s">
        <v>3</v>
      </c>
      <c r="N3109" t="str">
        <f>VLOOKUP($F3109,Statistikkoder!$A$2:$C$158,3,FALSE)</f>
        <v>Personbil</v>
      </c>
    </row>
    <row r="3110" spans="1:14" x14ac:dyDescent="0.2">
      <c r="A3110" t="s">
        <v>208</v>
      </c>
      <c r="B3110" s="1">
        <v>0.4375</v>
      </c>
      <c r="C3110" t="s">
        <v>7</v>
      </c>
      <c r="D3110" t="s">
        <v>8</v>
      </c>
      <c r="E3110" t="s">
        <v>198</v>
      </c>
      <c r="F3110">
        <v>110</v>
      </c>
      <c r="G3110" t="str">
        <f>VLOOKUP(Tabel1[[#This Row],[Gruppe]],Statistikkoder!$A$1:$C$158,2,FALSE)</f>
        <v>    Bil &lt; 1,95 m                            </v>
      </c>
      <c r="H3110">
        <v>176</v>
      </c>
      <c r="I3110">
        <v>470</v>
      </c>
      <c r="J3110">
        <v>898</v>
      </c>
      <c r="K3110">
        <f>IF(AND(Tabel1[[#This Row],[Gruppe]]&gt;=610,Tabel1[[#This Row],[Gruppe]]&lt;=765),Tabel1[[#This Row],[Dækmeter]],0)</f>
        <v>0</v>
      </c>
      <c r="L3110" s="17">
        <v>0</v>
      </c>
      <c r="M3110" s="19" t="s">
        <v>3</v>
      </c>
      <c r="N3110" t="str">
        <f>VLOOKUP($F3110,Statistikkoder!$A$2:$C$158,3,FALSE)</f>
        <v>Personbil</v>
      </c>
    </row>
    <row r="3111" spans="1:14" x14ac:dyDescent="0.2">
      <c r="A3111" t="s">
        <v>208</v>
      </c>
      <c r="B3111" s="1">
        <v>0.4375</v>
      </c>
      <c r="C3111" t="s">
        <v>7</v>
      </c>
      <c r="D3111" t="s">
        <v>8</v>
      </c>
      <c r="E3111" t="s">
        <v>198</v>
      </c>
      <c r="F3111">
        <v>115</v>
      </c>
      <c r="G3111" t="str">
        <f>VLOOKUP(Tabel1[[#This Row],[Gruppe]],Statistikkoder!$A$1:$C$158,2,FALSE)</f>
        <v>    Bil &lt; 1,95 m med anhænger                </v>
      </c>
      <c r="H3111">
        <v>2</v>
      </c>
      <c r="I3111">
        <v>3</v>
      </c>
      <c r="J3111">
        <v>15</v>
      </c>
      <c r="K3111">
        <f>IF(AND(Tabel1[[#This Row],[Gruppe]]&gt;=610,Tabel1[[#This Row],[Gruppe]]&lt;=765),Tabel1[[#This Row],[Dækmeter]],0)</f>
        <v>0</v>
      </c>
      <c r="L3111" s="17">
        <v>0</v>
      </c>
      <c r="M3111" s="19" t="s">
        <v>3</v>
      </c>
      <c r="N3111" t="str">
        <f>VLOOKUP($F3111,Statistikkoder!$A$2:$C$158,3,FALSE)</f>
        <v>Personbil</v>
      </c>
    </row>
    <row r="3112" spans="1:14" x14ac:dyDescent="0.2">
      <c r="A3112" t="s">
        <v>208</v>
      </c>
      <c r="B3112" s="1">
        <v>0.4375</v>
      </c>
      <c r="C3112" t="s">
        <v>7</v>
      </c>
      <c r="D3112" t="s">
        <v>8</v>
      </c>
      <c r="E3112" t="s">
        <v>198</v>
      </c>
      <c r="F3112">
        <v>120</v>
      </c>
      <c r="G3112" t="str">
        <f>VLOOKUP(Tabel1[[#This Row],[Gruppe]],Statistikkoder!$A$1:$C$158,2,FALSE)</f>
        <v>    Bil &gt; 1,95 m                            </v>
      </c>
      <c r="H3112">
        <v>12</v>
      </c>
      <c r="I3112">
        <v>35</v>
      </c>
      <c r="J3112">
        <v>72</v>
      </c>
      <c r="K3112">
        <f>IF(AND(Tabel1[[#This Row],[Gruppe]]&gt;=610,Tabel1[[#This Row],[Gruppe]]&lt;=765),Tabel1[[#This Row],[Dækmeter]],0)</f>
        <v>0</v>
      </c>
      <c r="L3112" s="17">
        <v>0</v>
      </c>
      <c r="M3112" s="19" t="s">
        <v>3</v>
      </c>
      <c r="N3112" t="str">
        <f>VLOOKUP($F3112,Statistikkoder!$A$2:$C$158,3,FALSE)</f>
        <v>Personbil</v>
      </c>
    </row>
    <row r="3113" spans="1:14" x14ac:dyDescent="0.2">
      <c r="A3113" t="s">
        <v>208</v>
      </c>
      <c r="B3113" s="1">
        <v>0.4375</v>
      </c>
      <c r="C3113" t="s">
        <v>7</v>
      </c>
      <c r="D3113" t="s">
        <v>8</v>
      </c>
      <c r="E3113" t="s">
        <v>198</v>
      </c>
      <c r="F3113">
        <v>125</v>
      </c>
      <c r="G3113" t="str">
        <f>VLOOKUP(Tabel1[[#This Row],[Gruppe]],Statistikkoder!$A$1:$C$158,2,FALSE)</f>
        <v>    Bil &gt; 1,95 m med anhænger                </v>
      </c>
      <c r="H3113">
        <v>3</v>
      </c>
      <c r="I3113">
        <v>8</v>
      </c>
      <c r="J3113">
        <v>15</v>
      </c>
      <c r="K3113">
        <f>IF(AND(Tabel1[[#This Row],[Gruppe]]&gt;=610,Tabel1[[#This Row],[Gruppe]]&lt;=765),Tabel1[[#This Row],[Dækmeter]],0)</f>
        <v>0</v>
      </c>
      <c r="L3113" s="17">
        <v>0</v>
      </c>
      <c r="M3113" s="19" t="s">
        <v>3</v>
      </c>
      <c r="N3113" t="str">
        <f>VLOOKUP($F3113,Statistikkoder!$A$2:$C$158,3,FALSE)</f>
        <v>Personbil</v>
      </c>
    </row>
    <row r="3114" spans="1:14" x14ac:dyDescent="0.2">
      <c r="A3114" t="s">
        <v>208</v>
      </c>
      <c r="B3114" s="1">
        <v>0.4375</v>
      </c>
      <c r="C3114" t="s">
        <v>7</v>
      </c>
      <c r="D3114" t="s">
        <v>8</v>
      </c>
      <c r="E3114" t="s">
        <v>198</v>
      </c>
      <c r="F3114">
        <v>130</v>
      </c>
      <c r="G3114" t="str">
        <f>VLOOKUP(Tabel1[[#This Row],[Gruppe]],Statistikkoder!$A$1:$C$158,2,FALSE)</f>
        <v>    Bil &lt; 1,95 m pensionist                  </v>
      </c>
      <c r="H3114">
        <v>13</v>
      </c>
      <c r="I3114">
        <v>24</v>
      </c>
      <c r="J3114">
        <v>78</v>
      </c>
      <c r="K3114">
        <f>IF(AND(Tabel1[[#This Row],[Gruppe]]&gt;=610,Tabel1[[#This Row],[Gruppe]]&lt;=765),Tabel1[[#This Row],[Dækmeter]],0)</f>
        <v>0</v>
      </c>
      <c r="L3114" s="17">
        <v>0</v>
      </c>
      <c r="M3114" s="19" t="s">
        <v>3</v>
      </c>
      <c r="N3114" t="str">
        <f>VLOOKUP($F3114,Statistikkoder!$A$2:$C$158,3,FALSE)</f>
        <v>Personbil</v>
      </c>
    </row>
    <row r="3115" spans="1:14" x14ac:dyDescent="0.2">
      <c r="A3115" t="s">
        <v>208</v>
      </c>
      <c r="B3115" s="1">
        <v>0.4375</v>
      </c>
      <c r="C3115" t="s">
        <v>7</v>
      </c>
      <c r="D3115" t="s">
        <v>8</v>
      </c>
      <c r="E3115" t="s">
        <v>198</v>
      </c>
      <c r="F3115">
        <v>150</v>
      </c>
      <c r="G3115" t="str">
        <f>VLOOKUP(Tabel1[[#This Row],[Gruppe]],Statistikkoder!$A$1:$C$158,2,FALSE)</f>
        <v>    Bil &lt; 2,95 m handicap                </v>
      </c>
      <c r="H3115">
        <v>5</v>
      </c>
      <c r="I3115">
        <v>10</v>
      </c>
      <c r="J3115">
        <v>30</v>
      </c>
      <c r="K3115">
        <f>IF(AND(Tabel1[[#This Row],[Gruppe]]&gt;=610,Tabel1[[#This Row],[Gruppe]]&lt;=765),Tabel1[[#This Row],[Dækmeter]],0)</f>
        <v>0</v>
      </c>
      <c r="L3115" s="17">
        <v>0</v>
      </c>
      <c r="M3115" s="19" t="s">
        <v>3</v>
      </c>
      <c r="N3115" t="str">
        <f>VLOOKUP($F3115,Statistikkoder!$A$2:$C$158,3,FALSE)</f>
        <v>Personbil</v>
      </c>
    </row>
    <row r="3116" spans="1:14" x14ac:dyDescent="0.2">
      <c r="A3116" t="s">
        <v>208</v>
      </c>
      <c r="B3116" s="1">
        <v>0.4375</v>
      </c>
      <c r="C3116" t="s">
        <v>7</v>
      </c>
      <c r="D3116" t="s">
        <v>8</v>
      </c>
      <c r="E3116" t="s">
        <v>198</v>
      </c>
      <c r="F3116">
        <v>310</v>
      </c>
      <c r="G3116" t="str">
        <f>VLOOKUP(Tabel1[[#This Row],[Gruppe]],Statistikkoder!$A$1:$C$158,2,FALSE)</f>
        <v>    Autocamper &lt;  8 meter                </v>
      </c>
      <c r="H3116">
        <v>1</v>
      </c>
      <c r="I3116">
        <v>3</v>
      </c>
      <c r="J3116">
        <v>8</v>
      </c>
      <c r="K3116">
        <f>IF(AND(Tabel1[[#This Row],[Gruppe]]&gt;=610,Tabel1[[#This Row],[Gruppe]]&lt;=765),Tabel1[[#This Row],[Dækmeter]],0)</f>
        <v>0</v>
      </c>
      <c r="L3116" s="17">
        <v>0</v>
      </c>
      <c r="M3116" s="19" t="s">
        <v>3</v>
      </c>
      <c r="N3116" t="str">
        <f>VLOOKUP($F3116,Statistikkoder!$A$2:$C$158,3,FALSE)</f>
        <v>Autocamper</v>
      </c>
    </row>
    <row r="3117" spans="1:14" x14ac:dyDescent="0.2">
      <c r="A3117" t="s">
        <v>208</v>
      </c>
      <c r="B3117" s="1">
        <v>0.4375</v>
      </c>
      <c r="C3117" t="s">
        <v>7</v>
      </c>
      <c r="D3117" t="s">
        <v>8</v>
      </c>
      <c r="E3117" t="s">
        <v>198</v>
      </c>
      <c r="F3117">
        <v>510</v>
      </c>
      <c r="G3117" t="str">
        <f>VLOOKUP(Tabel1[[#This Row],[Gruppe]],Statistikkoder!$A$1:$C$158,2,FALSE)</f>
        <v>    Cykel Voksen                            </v>
      </c>
      <c r="H3117">
        <v>2</v>
      </c>
      <c r="I3117">
        <v>0</v>
      </c>
      <c r="J3117">
        <v>2</v>
      </c>
      <c r="K3117">
        <f>IF(AND(Tabel1[[#This Row],[Gruppe]]&gt;=610,Tabel1[[#This Row],[Gruppe]]&lt;=765),Tabel1[[#This Row],[Dækmeter]],0)</f>
        <v>0</v>
      </c>
      <c r="L3117" s="17">
        <v>0</v>
      </c>
      <c r="M3117" s="19" t="s">
        <v>3</v>
      </c>
      <c r="N3117" t="str">
        <f>VLOOKUP($F3117,Statistikkoder!$A$2:$C$158,3,FALSE)</f>
        <v>Cykel</v>
      </c>
    </row>
    <row r="3118" spans="1:14" x14ac:dyDescent="0.2">
      <c r="A3118" t="s">
        <v>208</v>
      </c>
      <c r="B3118" s="1">
        <v>0.4375</v>
      </c>
      <c r="C3118" t="s">
        <v>7</v>
      </c>
      <c r="D3118" t="s">
        <v>8</v>
      </c>
      <c r="E3118" t="s">
        <v>198</v>
      </c>
      <c r="F3118">
        <v>620</v>
      </c>
      <c r="G3118" t="str">
        <f>VLOOKUP(Tabel1[[#This Row],[Gruppe]],Statistikkoder!$A$1:$C$158,2,FALSE)</f>
        <v>    Bus &lt; 14 m incl. passagerer              </v>
      </c>
      <c r="H3118">
        <v>1</v>
      </c>
      <c r="I3118">
        <v>10</v>
      </c>
      <c r="J3118">
        <v>14</v>
      </c>
      <c r="K3118">
        <f>IF(AND(Tabel1[[#This Row],[Gruppe]]&gt;=610,Tabel1[[#This Row],[Gruppe]]&lt;=765),Tabel1[[#This Row],[Dækmeter]],0)</f>
        <v>14</v>
      </c>
      <c r="L3118" s="17">
        <v>0</v>
      </c>
      <c r="M3118" s="19" t="s">
        <v>3</v>
      </c>
      <c r="N3118" t="str">
        <f>VLOOKUP($F3118,Statistikkoder!$A$2:$C$158,3,FALSE)</f>
        <v>Bus</v>
      </c>
    </row>
    <row r="3119" spans="1:14" x14ac:dyDescent="0.2">
      <c r="A3119" t="s">
        <v>208</v>
      </c>
      <c r="B3119" s="1">
        <v>0.4375</v>
      </c>
      <c r="C3119" t="s">
        <v>7</v>
      </c>
      <c r="D3119" t="s">
        <v>8</v>
      </c>
      <c r="E3119" t="s">
        <v>198</v>
      </c>
      <c r="F3119">
        <v>945</v>
      </c>
      <c r="G3119" t="str">
        <f>VLOOKUP(Tabel1[[#This Row],[Gruppe]],Statistikkoder!$A$1:$C$158,2,FALSE)</f>
        <v xml:space="preserve">    Pendler Bil &lt; 1,95 m                            </v>
      </c>
      <c r="H3119">
        <v>2</v>
      </c>
      <c r="I3119">
        <v>4</v>
      </c>
      <c r="J3119">
        <v>12</v>
      </c>
      <c r="K3119">
        <f>IF(AND(Tabel1[[#This Row],[Gruppe]]&gt;=610,Tabel1[[#This Row],[Gruppe]]&lt;=765),Tabel1[[#This Row],[Dækmeter]],0)</f>
        <v>0</v>
      </c>
      <c r="L3119" s="17">
        <v>0</v>
      </c>
      <c r="M3119" s="19" t="s">
        <v>3</v>
      </c>
      <c r="N3119" t="str">
        <f>VLOOKUP($F3119,Statistikkoder!$A$2:$C$158,3,FALSE)</f>
        <v>Personbil</v>
      </c>
    </row>
    <row r="3120" spans="1:14" x14ac:dyDescent="0.2">
      <c r="A3120" t="s">
        <v>208</v>
      </c>
      <c r="B3120" s="1">
        <v>0.4375</v>
      </c>
      <c r="C3120" t="s">
        <v>7</v>
      </c>
      <c r="D3120" t="s">
        <v>8</v>
      </c>
      <c r="E3120" t="s">
        <v>198</v>
      </c>
      <c r="F3120">
        <v>996</v>
      </c>
      <c r="G3120" t="str">
        <f>VLOOKUP(Tabel1[[#This Row],[Gruppe]],Statistikkoder!$A$1:$C$158,2,FALSE)</f>
        <v>    Passager i køretøj                            </v>
      </c>
      <c r="H3120">
        <v>568</v>
      </c>
      <c r="I3120">
        <v>568</v>
      </c>
      <c r="J3120">
        <v>0</v>
      </c>
      <c r="K3120">
        <f>IF(AND(Tabel1[[#This Row],[Gruppe]]&gt;=610,Tabel1[[#This Row],[Gruppe]]&lt;=765),Tabel1[[#This Row],[Dækmeter]],0)</f>
        <v>0</v>
      </c>
      <c r="L3120" s="17">
        <v>0</v>
      </c>
      <c r="M3120" s="19" t="s">
        <v>3</v>
      </c>
      <c r="N3120" t="str">
        <f>VLOOKUP($F3120,Statistikkoder!$A$2:$C$158,3,FALSE)</f>
        <v>Passager</v>
      </c>
    </row>
    <row r="3121" spans="1:14" x14ac:dyDescent="0.2">
      <c r="A3121" t="s">
        <v>208</v>
      </c>
      <c r="B3121" s="1">
        <v>0.4375</v>
      </c>
      <c r="C3121" t="s">
        <v>7</v>
      </c>
      <c r="D3121" t="s">
        <v>8</v>
      </c>
      <c r="E3121" t="s">
        <v>198</v>
      </c>
      <c r="F3121">
        <v>997</v>
      </c>
      <c r="G3121" t="str">
        <f>VLOOKUP(Tabel1[[#This Row],[Gruppe]],Statistikkoder!$A$1:$C$158,2,FALSE)</f>
        <v>    Passager ekstra i bil                          </v>
      </c>
      <c r="H3121">
        <v>4</v>
      </c>
      <c r="I3121">
        <v>4</v>
      </c>
      <c r="J3121">
        <v>0</v>
      </c>
      <c r="K3121">
        <f>IF(AND(Tabel1[[#This Row],[Gruppe]]&gt;=610,Tabel1[[#This Row],[Gruppe]]&lt;=765),Tabel1[[#This Row],[Dækmeter]],0)</f>
        <v>0</v>
      </c>
      <c r="L3121" s="17">
        <v>0</v>
      </c>
      <c r="M3121" s="19" t="s">
        <v>3</v>
      </c>
      <c r="N3121" t="str">
        <f>VLOOKUP($F3121,Statistikkoder!$A$2:$C$158,3,FALSE)</f>
        <v>Passager</v>
      </c>
    </row>
    <row r="3122" spans="1:14" x14ac:dyDescent="0.2">
      <c r="A3122" t="s">
        <v>208</v>
      </c>
      <c r="B3122" s="1">
        <v>0.4375</v>
      </c>
      <c r="C3122" t="s">
        <v>6</v>
      </c>
      <c r="D3122" t="s">
        <v>5</v>
      </c>
      <c r="E3122" t="s">
        <v>196</v>
      </c>
      <c r="F3122">
        <v>10</v>
      </c>
      <c r="G3122" t="str">
        <f>VLOOKUP(Tabel1[[#This Row],[Gruppe]],Statistikkoder!$A$1:$C$158,2,FALSE)</f>
        <v>    Voksen gående                    </v>
      </c>
      <c r="H3122">
        <v>42</v>
      </c>
      <c r="I3122">
        <v>42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Passager</v>
      </c>
    </row>
    <row r="3123" spans="1:14" x14ac:dyDescent="0.2">
      <c r="A3123" t="s">
        <v>208</v>
      </c>
      <c r="B3123" s="1">
        <v>0.4375</v>
      </c>
      <c r="C3123" t="s">
        <v>6</v>
      </c>
      <c r="D3123" t="s">
        <v>5</v>
      </c>
      <c r="E3123" t="s">
        <v>196</v>
      </c>
      <c r="F3123">
        <v>14</v>
      </c>
      <c r="G3123" t="str">
        <f>VLOOKUP(Tabel1[[#This Row],[Gruppe]],Statistikkoder!$A$1:$C$158,2,FALSE)</f>
        <v xml:space="preserve">    DSB togrejsende                         </v>
      </c>
      <c r="H3123">
        <v>9</v>
      </c>
      <c r="I3123">
        <v>9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Passager</v>
      </c>
    </row>
    <row r="3124" spans="1:14" x14ac:dyDescent="0.2">
      <c r="A3124" t="s">
        <v>208</v>
      </c>
      <c r="B3124" s="1">
        <v>0.4375</v>
      </c>
      <c r="C3124" t="s">
        <v>6</v>
      </c>
      <c r="D3124" t="s">
        <v>5</v>
      </c>
      <c r="E3124" t="s">
        <v>196</v>
      </c>
      <c r="F3124">
        <v>18</v>
      </c>
      <c r="G3124" t="str">
        <f>VLOOKUP(Tabel1[[#This Row],[Gruppe]],Statistikkoder!$A$1:$C$158,2,FALSE)</f>
        <v xml:space="preserve">    KE Busrejsende                          </v>
      </c>
      <c r="H3124">
        <v>90</v>
      </c>
      <c r="I3124">
        <v>90</v>
      </c>
      <c r="J3124">
        <v>0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Passager</v>
      </c>
    </row>
    <row r="3125" spans="1:14" x14ac:dyDescent="0.2">
      <c r="A3125" t="s">
        <v>208</v>
      </c>
      <c r="B3125" s="1">
        <v>0.4375</v>
      </c>
      <c r="C3125" t="s">
        <v>6</v>
      </c>
      <c r="D3125" t="s">
        <v>5</v>
      </c>
      <c r="E3125" t="s">
        <v>196</v>
      </c>
      <c r="F3125">
        <v>20</v>
      </c>
      <c r="G3125" t="str">
        <f>VLOOKUP(Tabel1[[#This Row],[Gruppe]],Statistikkoder!$A$1:$C$158,2,FALSE)</f>
        <v>    Barn 12-15 år gående              </v>
      </c>
      <c r="H3125">
        <v>3</v>
      </c>
      <c r="I3125">
        <v>3</v>
      </c>
      <c r="J3125">
        <v>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Passager</v>
      </c>
    </row>
    <row r="3126" spans="1:14" x14ac:dyDescent="0.2">
      <c r="A3126" t="s">
        <v>208</v>
      </c>
      <c r="B3126" s="1">
        <v>0.4375</v>
      </c>
      <c r="C3126" t="s">
        <v>6</v>
      </c>
      <c r="D3126" t="s">
        <v>5</v>
      </c>
      <c r="E3126" t="s">
        <v>196</v>
      </c>
      <c r="F3126">
        <v>30</v>
      </c>
      <c r="G3126" t="str">
        <f>VLOOKUP(Tabel1[[#This Row],[Gruppe]],Statistikkoder!$A$1:$C$158,2,FALSE)</f>
        <v>    Barn  0-11 år gående              </v>
      </c>
      <c r="H3126">
        <v>8</v>
      </c>
      <c r="I3126">
        <v>8</v>
      </c>
      <c r="J3126">
        <v>0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Passager</v>
      </c>
    </row>
    <row r="3127" spans="1:14" x14ac:dyDescent="0.2">
      <c r="A3127" t="s">
        <v>208</v>
      </c>
      <c r="B3127" s="1">
        <v>0.4375</v>
      </c>
      <c r="C3127" t="s">
        <v>6</v>
      </c>
      <c r="D3127" t="s">
        <v>5</v>
      </c>
      <c r="E3127" t="s">
        <v>196</v>
      </c>
      <c r="F3127">
        <v>40</v>
      </c>
      <c r="G3127" t="str">
        <f>VLOOKUP(Tabel1[[#This Row],[Gruppe]],Statistikkoder!$A$1:$C$158,2,FALSE)</f>
        <v>    Pensionist gående                </v>
      </c>
      <c r="H3127">
        <v>10</v>
      </c>
      <c r="I3127">
        <v>10</v>
      </c>
      <c r="J3127">
        <v>0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Passager</v>
      </c>
    </row>
    <row r="3128" spans="1:14" x14ac:dyDescent="0.2">
      <c r="A3128" t="s">
        <v>208</v>
      </c>
      <c r="B3128" s="1">
        <v>0.4375</v>
      </c>
      <c r="C3128" t="s">
        <v>6</v>
      </c>
      <c r="D3128" t="s">
        <v>5</v>
      </c>
      <c r="E3128" t="s">
        <v>196</v>
      </c>
      <c r="F3128">
        <v>110</v>
      </c>
      <c r="G3128" t="str">
        <f>VLOOKUP(Tabel1[[#This Row],[Gruppe]],Statistikkoder!$A$1:$C$158,2,FALSE)</f>
        <v>    Bil &lt; 1,95 m                            </v>
      </c>
      <c r="H3128">
        <v>132</v>
      </c>
      <c r="I3128">
        <v>370</v>
      </c>
      <c r="J3128">
        <v>792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Personbil</v>
      </c>
    </row>
    <row r="3129" spans="1:14" x14ac:dyDescent="0.2">
      <c r="A3129" t="s">
        <v>208</v>
      </c>
      <c r="B3129" s="1">
        <v>0.4375</v>
      </c>
      <c r="C3129" t="s">
        <v>6</v>
      </c>
      <c r="D3129" t="s">
        <v>5</v>
      </c>
      <c r="E3129" t="s">
        <v>196</v>
      </c>
      <c r="F3129">
        <v>115</v>
      </c>
      <c r="G3129" t="str">
        <f>VLOOKUP(Tabel1[[#This Row],[Gruppe]],Statistikkoder!$A$1:$C$158,2,FALSE)</f>
        <v>    Bil &lt; 1,95 m med anhænger                </v>
      </c>
      <c r="H3129">
        <v>1</v>
      </c>
      <c r="I3129">
        <v>2</v>
      </c>
      <c r="J3129">
        <v>5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208</v>
      </c>
      <c r="B3130" s="1">
        <v>0.4375</v>
      </c>
      <c r="C3130" t="s">
        <v>6</v>
      </c>
      <c r="D3130" t="s">
        <v>5</v>
      </c>
      <c r="E3130" t="s">
        <v>196</v>
      </c>
      <c r="F3130">
        <v>120</v>
      </c>
      <c r="G3130" t="str">
        <f>VLOOKUP(Tabel1[[#This Row],[Gruppe]],Statistikkoder!$A$1:$C$158,2,FALSE)</f>
        <v>    Bil &gt; 1,95 m                            </v>
      </c>
      <c r="H3130">
        <v>8</v>
      </c>
      <c r="I3130">
        <v>30</v>
      </c>
      <c r="J3130">
        <v>48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Personbil</v>
      </c>
    </row>
    <row r="3131" spans="1:14" x14ac:dyDescent="0.2">
      <c r="A3131" t="s">
        <v>208</v>
      </c>
      <c r="B3131" s="1">
        <v>0.4375</v>
      </c>
      <c r="C3131" t="s">
        <v>6</v>
      </c>
      <c r="D3131" t="s">
        <v>5</v>
      </c>
      <c r="E3131" t="s">
        <v>196</v>
      </c>
      <c r="F3131">
        <v>125</v>
      </c>
      <c r="G3131" t="str">
        <f>VLOOKUP(Tabel1[[#This Row],[Gruppe]],Statistikkoder!$A$1:$C$158,2,FALSE)</f>
        <v>    Bil &gt; 1,95 m med anhænger                </v>
      </c>
      <c r="H3131">
        <v>2</v>
      </c>
      <c r="I3131">
        <v>3</v>
      </c>
      <c r="J3131">
        <v>10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Personbil</v>
      </c>
    </row>
    <row r="3132" spans="1:14" x14ac:dyDescent="0.2">
      <c r="A3132" t="s">
        <v>208</v>
      </c>
      <c r="B3132" s="1">
        <v>0.4375</v>
      </c>
      <c r="C3132" t="s">
        <v>6</v>
      </c>
      <c r="D3132" t="s">
        <v>5</v>
      </c>
      <c r="E3132" t="s">
        <v>196</v>
      </c>
      <c r="F3132">
        <v>130</v>
      </c>
      <c r="G3132" t="str">
        <f>VLOOKUP(Tabel1[[#This Row],[Gruppe]],Statistikkoder!$A$1:$C$158,2,FALSE)</f>
        <v>    Bil &lt; 1,95 m pensionist                  </v>
      </c>
      <c r="H3132">
        <v>77</v>
      </c>
      <c r="I3132">
        <v>146</v>
      </c>
      <c r="J3132">
        <v>462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Personbil</v>
      </c>
    </row>
    <row r="3133" spans="1:14" x14ac:dyDescent="0.2">
      <c r="A3133" t="s">
        <v>208</v>
      </c>
      <c r="B3133" s="1">
        <v>0.4375</v>
      </c>
      <c r="C3133" t="s">
        <v>6</v>
      </c>
      <c r="D3133" t="s">
        <v>5</v>
      </c>
      <c r="E3133" t="s">
        <v>196</v>
      </c>
      <c r="F3133">
        <v>135</v>
      </c>
      <c r="G3133" t="str">
        <f>VLOOKUP(Tabel1[[#This Row],[Gruppe]],Statistikkoder!$A$1:$C$158,2,FALSE)</f>
        <v>    Bil &lt; 1,95 m med anhænger pensionist    </v>
      </c>
      <c r="H3133">
        <v>1</v>
      </c>
      <c r="I3133">
        <v>2</v>
      </c>
      <c r="J3133">
        <v>11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Personbil</v>
      </c>
    </row>
    <row r="3134" spans="1:14" x14ac:dyDescent="0.2">
      <c r="A3134" t="s">
        <v>208</v>
      </c>
      <c r="B3134" s="1">
        <v>0.4375</v>
      </c>
      <c r="C3134" t="s">
        <v>6</v>
      </c>
      <c r="D3134" t="s">
        <v>5</v>
      </c>
      <c r="E3134" t="s">
        <v>196</v>
      </c>
      <c r="F3134">
        <v>140</v>
      </c>
      <c r="G3134" t="str">
        <f>VLOOKUP(Tabel1[[#This Row],[Gruppe]],Statistikkoder!$A$1:$C$158,2,FALSE)</f>
        <v>    Bil &gt; 1,95 m pensionist              </v>
      </c>
      <c r="H3134">
        <v>2</v>
      </c>
      <c r="I3134">
        <v>4</v>
      </c>
      <c r="J3134">
        <v>12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Personbil</v>
      </c>
    </row>
    <row r="3135" spans="1:14" x14ac:dyDescent="0.2">
      <c r="A3135" t="s">
        <v>208</v>
      </c>
      <c r="B3135" s="1">
        <v>0.4375</v>
      </c>
      <c r="C3135" t="s">
        <v>6</v>
      </c>
      <c r="D3135" t="s">
        <v>5</v>
      </c>
      <c r="E3135" t="s">
        <v>196</v>
      </c>
      <c r="F3135">
        <v>150</v>
      </c>
      <c r="G3135" t="str">
        <f>VLOOKUP(Tabel1[[#This Row],[Gruppe]],Statistikkoder!$A$1:$C$158,2,FALSE)</f>
        <v>    Bil &lt; 2,95 m handicap                </v>
      </c>
      <c r="H3135">
        <v>5</v>
      </c>
      <c r="I3135">
        <v>10</v>
      </c>
      <c r="J3135">
        <v>30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Personbil</v>
      </c>
    </row>
    <row r="3136" spans="1:14" x14ac:dyDescent="0.2">
      <c r="A3136" t="s">
        <v>208</v>
      </c>
      <c r="B3136" s="1">
        <v>0.4375</v>
      </c>
      <c r="C3136" t="s">
        <v>6</v>
      </c>
      <c r="D3136" t="s">
        <v>5</v>
      </c>
      <c r="E3136" t="s">
        <v>196</v>
      </c>
      <c r="F3136">
        <v>310</v>
      </c>
      <c r="G3136" t="str">
        <f>VLOOKUP(Tabel1[[#This Row],[Gruppe]],Statistikkoder!$A$1:$C$158,2,FALSE)</f>
        <v>    Autocamper &lt;  8 meter                </v>
      </c>
      <c r="H3136">
        <v>3</v>
      </c>
      <c r="I3136">
        <v>7</v>
      </c>
      <c r="J3136">
        <v>24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Autocamper</v>
      </c>
    </row>
    <row r="3137" spans="1:14" x14ac:dyDescent="0.2">
      <c r="A3137" t="s">
        <v>208</v>
      </c>
      <c r="B3137" s="1">
        <v>0.4375</v>
      </c>
      <c r="C3137" t="s">
        <v>6</v>
      </c>
      <c r="D3137" t="s">
        <v>5</v>
      </c>
      <c r="E3137" t="s">
        <v>196</v>
      </c>
      <c r="F3137">
        <v>320</v>
      </c>
      <c r="G3137" t="str">
        <f>VLOOKUP(Tabel1[[#This Row],[Gruppe]],Statistikkoder!$A$1:$C$158,2,FALSE)</f>
        <v>    Autocamper &lt; 12 meter                </v>
      </c>
      <c r="H3137">
        <v>1</v>
      </c>
      <c r="I3137">
        <v>2</v>
      </c>
      <c r="J3137">
        <v>10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Autocamper</v>
      </c>
    </row>
    <row r="3138" spans="1:14" x14ac:dyDescent="0.2">
      <c r="A3138" t="s">
        <v>208</v>
      </c>
      <c r="B3138" s="1">
        <v>0.4375</v>
      </c>
      <c r="C3138" t="s">
        <v>6</v>
      </c>
      <c r="D3138" t="s">
        <v>5</v>
      </c>
      <c r="E3138" t="s">
        <v>196</v>
      </c>
      <c r="F3138">
        <v>330</v>
      </c>
      <c r="G3138" t="str">
        <f>VLOOKUP(Tabel1[[#This Row],[Gruppe]],Statistikkoder!$A$1:$C$158,2,FALSE)</f>
        <v>    Autocamper &lt;  8 meter pensionist      </v>
      </c>
      <c r="H3138">
        <v>1</v>
      </c>
      <c r="I3138">
        <v>2</v>
      </c>
      <c r="J3138">
        <v>8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Autocamper</v>
      </c>
    </row>
    <row r="3139" spans="1:14" x14ac:dyDescent="0.2">
      <c r="A3139" t="s">
        <v>208</v>
      </c>
      <c r="B3139" s="1">
        <v>0.4375</v>
      </c>
      <c r="C3139" t="s">
        <v>6</v>
      </c>
      <c r="D3139" t="s">
        <v>5</v>
      </c>
      <c r="E3139" t="s">
        <v>196</v>
      </c>
      <c r="F3139">
        <v>410</v>
      </c>
      <c r="G3139" t="str">
        <f>VLOOKUP(Tabel1[[#This Row],[Gruppe]],Statistikkoder!$A$1:$C$158,2,FALSE)</f>
        <v>    MC                                    </v>
      </c>
      <c r="H3139">
        <v>4</v>
      </c>
      <c r="I3139">
        <v>6</v>
      </c>
      <c r="J3139">
        <v>8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MC/Knallert</v>
      </c>
    </row>
    <row r="3140" spans="1:14" x14ac:dyDescent="0.2">
      <c r="A3140" t="s">
        <v>208</v>
      </c>
      <c r="B3140" s="1">
        <v>0.4375</v>
      </c>
      <c r="C3140" t="s">
        <v>6</v>
      </c>
      <c r="D3140" t="s">
        <v>5</v>
      </c>
      <c r="E3140" t="s">
        <v>196</v>
      </c>
      <c r="F3140">
        <v>420</v>
      </c>
      <c r="G3140" t="str">
        <f>VLOOKUP(Tabel1[[#This Row],[Gruppe]],Statistikkoder!$A$1:$C$158,2,FALSE)</f>
        <v>    MC/Knallert pensionist                </v>
      </c>
      <c r="H3140">
        <v>2</v>
      </c>
      <c r="I3140">
        <v>3</v>
      </c>
      <c r="J3140">
        <v>4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MC/Knallert</v>
      </c>
    </row>
    <row r="3141" spans="1:14" x14ac:dyDescent="0.2">
      <c r="A3141" t="s">
        <v>208</v>
      </c>
      <c r="B3141" s="1">
        <v>0.4375</v>
      </c>
      <c r="C3141" t="s">
        <v>6</v>
      </c>
      <c r="D3141" t="s">
        <v>5</v>
      </c>
      <c r="E3141" t="s">
        <v>196</v>
      </c>
      <c r="F3141">
        <v>510</v>
      </c>
      <c r="G3141" t="str">
        <f>VLOOKUP(Tabel1[[#This Row],[Gruppe]],Statistikkoder!$A$1:$C$158,2,FALSE)</f>
        <v>    Cykel Voksen                            </v>
      </c>
      <c r="H3141">
        <v>8</v>
      </c>
      <c r="I3141">
        <v>0</v>
      </c>
      <c r="J3141">
        <v>8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Cykel</v>
      </c>
    </row>
    <row r="3142" spans="1:14" x14ac:dyDescent="0.2">
      <c r="A3142" t="s">
        <v>208</v>
      </c>
      <c r="B3142" s="1">
        <v>0.4375</v>
      </c>
      <c r="C3142" t="s">
        <v>6</v>
      </c>
      <c r="D3142" t="s">
        <v>5</v>
      </c>
      <c r="E3142" t="s">
        <v>196</v>
      </c>
      <c r="F3142">
        <v>530</v>
      </c>
      <c r="G3142" t="str">
        <f>VLOOKUP(Tabel1[[#This Row],[Gruppe]],Statistikkoder!$A$1:$C$158,2,FALSE)</f>
        <v>    Cykel Barn  0-11 år                      </v>
      </c>
      <c r="H3142">
        <v>2</v>
      </c>
      <c r="I3142">
        <v>0</v>
      </c>
      <c r="J3142">
        <v>2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Cykel</v>
      </c>
    </row>
    <row r="3143" spans="1:14" x14ac:dyDescent="0.2">
      <c r="A3143" t="s">
        <v>208</v>
      </c>
      <c r="B3143" s="1">
        <v>0.4375</v>
      </c>
      <c r="C3143" t="s">
        <v>6</v>
      </c>
      <c r="D3143" t="s">
        <v>5</v>
      </c>
      <c r="E3143" t="s">
        <v>196</v>
      </c>
      <c r="F3143">
        <v>540</v>
      </c>
      <c r="G3143" t="str">
        <f>VLOOKUP(Tabel1[[#This Row],[Gruppe]],Statistikkoder!$A$1:$C$158,2,FALSE)</f>
        <v>    Cykel m/anhænger Voksen                  </v>
      </c>
      <c r="H3143">
        <v>1</v>
      </c>
      <c r="I3143">
        <v>0</v>
      </c>
      <c r="J3143">
        <v>1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Cykel</v>
      </c>
    </row>
    <row r="3144" spans="1:14" x14ac:dyDescent="0.2">
      <c r="A3144" t="s">
        <v>208</v>
      </c>
      <c r="B3144" s="1">
        <v>0.4375</v>
      </c>
      <c r="C3144" t="s">
        <v>6</v>
      </c>
      <c r="D3144" t="s">
        <v>5</v>
      </c>
      <c r="E3144" t="s">
        <v>196</v>
      </c>
      <c r="F3144">
        <v>620</v>
      </c>
      <c r="G3144" t="str">
        <f>VLOOKUP(Tabel1[[#This Row],[Gruppe]],Statistikkoder!$A$1:$C$158,2,FALSE)</f>
        <v>    Bus &lt; 14 m incl. passagerer              </v>
      </c>
      <c r="H3144">
        <v>1</v>
      </c>
      <c r="I3144">
        <v>32</v>
      </c>
      <c r="J3144">
        <v>14</v>
      </c>
      <c r="K3144">
        <f>IF(AND(Tabel1[[#This Row],[Gruppe]]&gt;=610,Tabel1[[#This Row],[Gruppe]]&lt;=765),Tabel1[[#This Row],[Dækmeter]],0)</f>
        <v>14</v>
      </c>
      <c r="L3144">
        <v>0</v>
      </c>
      <c r="M3144" t="s">
        <v>3</v>
      </c>
      <c r="N3144" t="str">
        <f>VLOOKUP($F3144,Statistikkoder!$A$2:$C$158,3,FALSE)</f>
        <v>Bus</v>
      </c>
    </row>
    <row r="3145" spans="1:14" x14ac:dyDescent="0.2">
      <c r="A3145" t="s">
        <v>208</v>
      </c>
      <c r="B3145" s="1">
        <v>0.4375</v>
      </c>
      <c r="C3145" t="s">
        <v>6</v>
      </c>
      <c r="D3145" t="s">
        <v>5</v>
      </c>
      <c r="E3145" t="s">
        <v>196</v>
      </c>
      <c r="F3145">
        <v>945</v>
      </c>
      <c r="G3145" t="str">
        <f>VLOOKUP(Tabel1[[#This Row],[Gruppe]],Statistikkoder!$A$1:$C$158,2,FALSE)</f>
        <v xml:space="preserve">    Pendler Bil &lt; 1,95 m                            </v>
      </c>
      <c r="H3145">
        <v>15</v>
      </c>
      <c r="I3145">
        <v>42</v>
      </c>
      <c r="J3145">
        <v>90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Personbil</v>
      </c>
    </row>
    <row r="3146" spans="1:14" x14ac:dyDescent="0.2">
      <c r="A3146" t="s">
        <v>208</v>
      </c>
      <c r="B3146" s="1">
        <v>0.4375</v>
      </c>
      <c r="C3146" t="s">
        <v>6</v>
      </c>
      <c r="D3146" t="s">
        <v>5</v>
      </c>
      <c r="E3146" t="s">
        <v>196</v>
      </c>
      <c r="F3146">
        <v>950</v>
      </c>
      <c r="G3146" t="str">
        <f>VLOOKUP(Tabel1[[#This Row],[Gruppe]],Statistikkoder!$A$1:$C$158,2,FALSE)</f>
        <v>    Pendler Bil &gt; 1,95 m                            </v>
      </c>
      <c r="H3146">
        <v>2</v>
      </c>
      <c r="I3146">
        <v>2</v>
      </c>
      <c r="J3146">
        <v>10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Personbil</v>
      </c>
    </row>
    <row r="3147" spans="1:14" x14ac:dyDescent="0.2">
      <c r="A3147" t="s">
        <v>208</v>
      </c>
      <c r="B3147" s="1">
        <v>0.4375</v>
      </c>
      <c r="C3147" t="s">
        <v>6</v>
      </c>
      <c r="D3147" t="s">
        <v>5</v>
      </c>
      <c r="E3147" t="s">
        <v>196</v>
      </c>
      <c r="F3147">
        <v>996</v>
      </c>
      <c r="G3147" t="str">
        <f>VLOOKUP(Tabel1[[#This Row],[Gruppe]],Statistikkoder!$A$1:$C$158,2,FALSE)</f>
        <v>    Passager i køretøj                            </v>
      </c>
      <c r="H3147">
        <v>663</v>
      </c>
      <c r="I3147">
        <v>663</v>
      </c>
      <c r="J3147">
        <v>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Passager</v>
      </c>
    </row>
    <row r="3148" spans="1:14" x14ac:dyDescent="0.2">
      <c r="A3148" t="s">
        <v>208</v>
      </c>
      <c r="B3148" s="1">
        <v>0.4375</v>
      </c>
      <c r="C3148" t="s">
        <v>6</v>
      </c>
      <c r="D3148" t="s">
        <v>5</v>
      </c>
      <c r="E3148" t="s">
        <v>196</v>
      </c>
      <c r="F3148">
        <v>997</v>
      </c>
      <c r="G3148" t="str">
        <f>VLOOKUP(Tabel1[[#This Row],[Gruppe]],Statistikkoder!$A$1:$C$158,2,FALSE)</f>
        <v>    Passager ekstra i bil                          </v>
      </c>
      <c r="H3148">
        <v>57</v>
      </c>
      <c r="I3148">
        <v>57</v>
      </c>
      <c r="J3148">
        <v>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Passager</v>
      </c>
    </row>
    <row r="3149" spans="1:14" x14ac:dyDescent="0.2">
      <c r="A3149" t="s">
        <v>208</v>
      </c>
      <c r="B3149" s="1">
        <v>0.52083333333333337</v>
      </c>
      <c r="C3149" t="s">
        <v>7</v>
      </c>
      <c r="D3149" t="s">
        <v>8</v>
      </c>
      <c r="E3149" t="s">
        <v>196</v>
      </c>
      <c r="F3149">
        <v>10</v>
      </c>
      <c r="G3149" t="str">
        <f>VLOOKUP(Tabel1[[#This Row],[Gruppe]],Statistikkoder!$A$1:$C$158,2,FALSE)</f>
        <v>    Voksen gående                    </v>
      </c>
      <c r="H3149">
        <v>49</v>
      </c>
      <c r="I3149">
        <v>49</v>
      </c>
      <c r="J3149">
        <v>0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Passager</v>
      </c>
    </row>
    <row r="3150" spans="1:14" x14ac:dyDescent="0.2">
      <c r="A3150" t="s">
        <v>208</v>
      </c>
      <c r="B3150" s="1">
        <v>0.52083333333333337</v>
      </c>
      <c r="C3150" t="s">
        <v>7</v>
      </c>
      <c r="D3150" t="s">
        <v>8</v>
      </c>
      <c r="E3150" t="s">
        <v>196</v>
      </c>
      <c r="F3150">
        <v>14</v>
      </c>
      <c r="G3150" t="str">
        <f>VLOOKUP(Tabel1[[#This Row],[Gruppe]],Statistikkoder!$A$1:$C$158,2,FALSE)</f>
        <v xml:space="preserve">    DSB togrejsende                         </v>
      </c>
      <c r="H3150">
        <v>32</v>
      </c>
      <c r="I3150">
        <v>32</v>
      </c>
      <c r="J3150">
        <v>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Passager</v>
      </c>
    </row>
    <row r="3151" spans="1:14" x14ac:dyDescent="0.2">
      <c r="A3151" t="s">
        <v>208</v>
      </c>
      <c r="B3151" s="1">
        <v>0.52083333333333337</v>
      </c>
      <c r="C3151" t="s">
        <v>7</v>
      </c>
      <c r="D3151" t="s">
        <v>8</v>
      </c>
      <c r="E3151" t="s">
        <v>196</v>
      </c>
      <c r="F3151">
        <v>18</v>
      </c>
      <c r="G3151" t="str">
        <f>VLOOKUP(Tabel1[[#This Row],[Gruppe]],Statistikkoder!$A$1:$C$158,2,FALSE)</f>
        <v xml:space="preserve">    KE Busrejsende                          </v>
      </c>
      <c r="H3151">
        <v>83</v>
      </c>
      <c r="I3151">
        <v>83</v>
      </c>
      <c r="J3151">
        <v>0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Passager</v>
      </c>
    </row>
    <row r="3152" spans="1:14" x14ac:dyDescent="0.2">
      <c r="A3152" t="s">
        <v>208</v>
      </c>
      <c r="B3152" s="1">
        <v>0.52083333333333337</v>
      </c>
      <c r="C3152" t="s">
        <v>7</v>
      </c>
      <c r="D3152" t="s">
        <v>8</v>
      </c>
      <c r="E3152" t="s">
        <v>196</v>
      </c>
      <c r="F3152">
        <v>20</v>
      </c>
      <c r="G3152" t="str">
        <f>VLOOKUP(Tabel1[[#This Row],[Gruppe]],Statistikkoder!$A$1:$C$158,2,FALSE)</f>
        <v>    Barn 12-15 år gående              </v>
      </c>
      <c r="H3152">
        <v>2</v>
      </c>
      <c r="I3152">
        <v>2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Passager</v>
      </c>
    </row>
    <row r="3153" spans="1:14" x14ac:dyDescent="0.2">
      <c r="A3153" t="s">
        <v>208</v>
      </c>
      <c r="B3153" s="1">
        <v>0.52083333333333337</v>
      </c>
      <c r="C3153" t="s">
        <v>7</v>
      </c>
      <c r="D3153" t="s">
        <v>8</v>
      </c>
      <c r="E3153" t="s">
        <v>196</v>
      </c>
      <c r="F3153">
        <v>30</v>
      </c>
      <c r="G3153" t="str">
        <f>VLOOKUP(Tabel1[[#This Row],[Gruppe]],Statistikkoder!$A$1:$C$158,2,FALSE)</f>
        <v>    Barn  0-11 år gående              </v>
      </c>
      <c r="H3153">
        <v>6</v>
      </c>
      <c r="I3153">
        <v>6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Passager</v>
      </c>
    </row>
    <row r="3154" spans="1:14" x14ac:dyDescent="0.2">
      <c r="A3154" t="s">
        <v>208</v>
      </c>
      <c r="B3154" s="1">
        <v>0.52083333333333337</v>
      </c>
      <c r="C3154" t="s">
        <v>7</v>
      </c>
      <c r="D3154" t="s">
        <v>8</v>
      </c>
      <c r="E3154" t="s">
        <v>196</v>
      </c>
      <c r="F3154">
        <v>40</v>
      </c>
      <c r="G3154" t="str">
        <f>VLOOKUP(Tabel1[[#This Row],[Gruppe]],Statistikkoder!$A$1:$C$158,2,FALSE)</f>
        <v>    Pensionist gående                </v>
      </c>
      <c r="H3154">
        <v>10</v>
      </c>
      <c r="I3154">
        <v>10</v>
      </c>
      <c r="J3154">
        <v>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Passager</v>
      </c>
    </row>
    <row r="3155" spans="1:14" x14ac:dyDescent="0.2">
      <c r="A3155" t="s">
        <v>208</v>
      </c>
      <c r="B3155" s="1">
        <v>0.52083333333333337</v>
      </c>
      <c r="C3155" t="s">
        <v>7</v>
      </c>
      <c r="D3155" t="s">
        <v>8</v>
      </c>
      <c r="E3155" t="s">
        <v>196</v>
      </c>
      <c r="F3155">
        <v>110</v>
      </c>
      <c r="G3155" t="str">
        <f>VLOOKUP(Tabel1[[#This Row],[Gruppe]],Statistikkoder!$A$1:$C$158,2,FALSE)</f>
        <v>    Bil &lt; 1,95 m                            </v>
      </c>
      <c r="H3155">
        <v>55</v>
      </c>
      <c r="I3155">
        <v>167</v>
      </c>
      <c r="J3155">
        <v>330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Personbil</v>
      </c>
    </row>
    <row r="3156" spans="1:14" x14ac:dyDescent="0.2">
      <c r="A3156" t="s">
        <v>208</v>
      </c>
      <c r="B3156" s="1">
        <v>0.52083333333333337</v>
      </c>
      <c r="C3156" t="s">
        <v>7</v>
      </c>
      <c r="D3156" t="s">
        <v>8</v>
      </c>
      <c r="E3156" t="s">
        <v>196</v>
      </c>
      <c r="F3156">
        <v>114</v>
      </c>
      <c r="G3156" t="str">
        <f>VLOOKUP(Tabel1[[#This Row],[Gruppe]],Statistikkoder!$A$1:$C$158,2,FALSE)</f>
        <v>    Bil Fribillet                            </v>
      </c>
      <c r="H3156">
        <v>3</v>
      </c>
      <c r="I3156">
        <v>8</v>
      </c>
      <c r="J3156">
        <v>18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Personbil</v>
      </c>
    </row>
    <row r="3157" spans="1:14" x14ac:dyDescent="0.2">
      <c r="A3157" t="s">
        <v>208</v>
      </c>
      <c r="B3157" s="1">
        <v>0.52083333333333337</v>
      </c>
      <c r="C3157" t="s">
        <v>7</v>
      </c>
      <c r="D3157" t="s">
        <v>8</v>
      </c>
      <c r="E3157" t="s">
        <v>196</v>
      </c>
      <c r="F3157">
        <v>115</v>
      </c>
      <c r="G3157" t="str">
        <f>VLOOKUP(Tabel1[[#This Row],[Gruppe]],Statistikkoder!$A$1:$C$158,2,FALSE)</f>
        <v>    Bil &lt; 1,95 m med anhænger                </v>
      </c>
      <c r="H3157">
        <v>2</v>
      </c>
      <c r="I3157">
        <v>7</v>
      </c>
      <c r="J3157">
        <v>10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208</v>
      </c>
      <c r="B3158" s="1">
        <v>0.52083333333333337</v>
      </c>
      <c r="C3158" t="s">
        <v>7</v>
      </c>
      <c r="D3158" t="s">
        <v>8</v>
      </c>
      <c r="E3158" t="s">
        <v>196</v>
      </c>
      <c r="F3158">
        <v>120</v>
      </c>
      <c r="G3158" t="str">
        <f>VLOOKUP(Tabel1[[#This Row],[Gruppe]],Statistikkoder!$A$1:$C$158,2,FALSE)</f>
        <v>    Bil &gt; 1,95 m                            </v>
      </c>
      <c r="H3158">
        <v>5</v>
      </c>
      <c r="I3158">
        <v>15</v>
      </c>
      <c r="J3158">
        <v>30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208</v>
      </c>
      <c r="B3159" s="1">
        <v>0.52083333333333337</v>
      </c>
      <c r="C3159" t="s">
        <v>7</v>
      </c>
      <c r="D3159" t="s">
        <v>8</v>
      </c>
      <c r="E3159" t="s">
        <v>196</v>
      </c>
      <c r="F3159">
        <v>125</v>
      </c>
      <c r="G3159" t="str">
        <f>VLOOKUP(Tabel1[[#This Row],[Gruppe]],Statistikkoder!$A$1:$C$158,2,FALSE)</f>
        <v>    Bil &gt; 1,95 m med anhænger                </v>
      </c>
      <c r="H3159">
        <v>5</v>
      </c>
      <c r="I3159">
        <v>14</v>
      </c>
      <c r="J3159">
        <v>25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208</v>
      </c>
      <c r="B3160" s="1">
        <v>0.52083333333333337</v>
      </c>
      <c r="C3160" t="s">
        <v>7</v>
      </c>
      <c r="D3160" t="s">
        <v>8</v>
      </c>
      <c r="E3160" t="s">
        <v>196</v>
      </c>
      <c r="F3160">
        <v>130</v>
      </c>
      <c r="G3160" t="str">
        <f>VLOOKUP(Tabel1[[#This Row],[Gruppe]],Statistikkoder!$A$1:$C$158,2,FALSE)</f>
        <v>    Bil &lt; 1,95 m pensionist                  </v>
      </c>
      <c r="H3160">
        <v>90</v>
      </c>
      <c r="I3160">
        <v>169</v>
      </c>
      <c r="J3160">
        <v>540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Personbil</v>
      </c>
    </row>
    <row r="3161" spans="1:14" x14ac:dyDescent="0.2">
      <c r="A3161" t="s">
        <v>208</v>
      </c>
      <c r="B3161" s="1">
        <v>0.52083333333333337</v>
      </c>
      <c r="C3161" t="s">
        <v>7</v>
      </c>
      <c r="D3161" t="s">
        <v>8</v>
      </c>
      <c r="E3161" t="s">
        <v>196</v>
      </c>
      <c r="F3161">
        <v>140</v>
      </c>
      <c r="G3161" t="str">
        <f>VLOOKUP(Tabel1[[#This Row],[Gruppe]],Statistikkoder!$A$1:$C$158,2,FALSE)</f>
        <v>    Bil &gt; 1,95 m pensionist              </v>
      </c>
      <c r="H3161">
        <v>5</v>
      </c>
      <c r="I3161">
        <v>10</v>
      </c>
      <c r="J3161">
        <v>30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Personbil</v>
      </c>
    </row>
    <row r="3162" spans="1:14" x14ac:dyDescent="0.2">
      <c r="A3162" t="s">
        <v>208</v>
      </c>
      <c r="B3162" s="1">
        <v>0.52083333333333337</v>
      </c>
      <c r="C3162" t="s">
        <v>7</v>
      </c>
      <c r="D3162" t="s">
        <v>8</v>
      </c>
      <c r="E3162" t="s">
        <v>196</v>
      </c>
      <c r="F3162">
        <v>145</v>
      </c>
      <c r="G3162" t="str">
        <f>VLOOKUP(Tabel1[[#This Row],[Gruppe]],Statistikkoder!$A$1:$C$158,2,FALSE)</f>
        <v>    Bil &gt; 1,95 m med anhænger pensionist  </v>
      </c>
      <c r="H3162">
        <v>4</v>
      </c>
      <c r="I3162">
        <v>8</v>
      </c>
      <c r="J3162">
        <v>56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Personbil</v>
      </c>
    </row>
    <row r="3163" spans="1:14" x14ac:dyDescent="0.2">
      <c r="A3163" t="s">
        <v>208</v>
      </c>
      <c r="B3163" s="1">
        <v>0.52083333333333337</v>
      </c>
      <c r="C3163" t="s">
        <v>7</v>
      </c>
      <c r="D3163" t="s">
        <v>8</v>
      </c>
      <c r="E3163" t="s">
        <v>196</v>
      </c>
      <c r="F3163">
        <v>150</v>
      </c>
      <c r="G3163" t="str">
        <f>VLOOKUP(Tabel1[[#This Row],[Gruppe]],Statistikkoder!$A$1:$C$158,2,FALSE)</f>
        <v>    Bil &lt; 2,95 m handicap                </v>
      </c>
      <c r="H3163">
        <v>5</v>
      </c>
      <c r="I3163">
        <v>10</v>
      </c>
      <c r="J3163">
        <v>30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Personbil</v>
      </c>
    </row>
    <row r="3164" spans="1:14" x14ac:dyDescent="0.2">
      <c r="A3164" t="s">
        <v>208</v>
      </c>
      <c r="B3164" s="1">
        <v>0.52083333333333337</v>
      </c>
      <c r="C3164" t="s">
        <v>7</v>
      </c>
      <c r="D3164" t="s">
        <v>8</v>
      </c>
      <c r="E3164" t="s">
        <v>196</v>
      </c>
      <c r="F3164">
        <v>310</v>
      </c>
      <c r="G3164" t="str">
        <f>VLOOKUP(Tabel1[[#This Row],[Gruppe]],Statistikkoder!$A$1:$C$158,2,FALSE)</f>
        <v>    Autocamper &lt;  8 meter                </v>
      </c>
      <c r="H3164">
        <v>3</v>
      </c>
      <c r="I3164">
        <v>8</v>
      </c>
      <c r="J3164">
        <v>24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Autocamper</v>
      </c>
    </row>
    <row r="3165" spans="1:14" x14ac:dyDescent="0.2">
      <c r="A3165" t="s">
        <v>208</v>
      </c>
      <c r="B3165" s="1">
        <v>0.52083333333333337</v>
      </c>
      <c r="C3165" t="s">
        <v>7</v>
      </c>
      <c r="D3165" t="s">
        <v>8</v>
      </c>
      <c r="E3165" t="s">
        <v>196</v>
      </c>
      <c r="F3165">
        <v>330</v>
      </c>
      <c r="G3165" t="str">
        <f>VLOOKUP(Tabel1[[#This Row],[Gruppe]],Statistikkoder!$A$1:$C$158,2,FALSE)</f>
        <v>    Autocamper &lt;  8 meter pensionist      </v>
      </c>
      <c r="H3165">
        <v>1</v>
      </c>
      <c r="I3165">
        <v>2</v>
      </c>
      <c r="J3165">
        <v>8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Autocamper</v>
      </c>
    </row>
    <row r="3166" spans="1:14" x14ac:dyDescent="0.2">
      <c r="A3166" t="s">
        <v>208</v>
      </c>
      <c r="B3166" s="1">
        <v>0.52083333333333337</v>
      </c>
      <c r="C3166" t="s">
        <v>7</v>
      </c>
      <c r="D3166" t="s">
        <v>8</v>
      </c>
      <c r="E3166" t="s">
        <v>196</v>
      </c>
      <c r="F3166">
        <v>410</v>
      </c>
      <c r="G3166" t="str">
        <f>VLOOKUP(Tabel1[[#This Row],[Gruppe]],Statistikkoder!$A$1:$C$158,2,FALSE)</f>
        <v>    MC                                    </v>
      </c>
      <c r="H3166">
        <v>1</v>
      </c>
      <c r="I3166">
        <v>1</v>
      </c>
      <c r="J3166">
        <v>2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MC/Knallert</v>
      </c>
    </row>
    <row r="3167" spans="1:14" x14ac:dyDescent="0.2">
      <c r="A3167" t="s">
        <v>208</v>
      </c>
      <c r="B3167" s="1">
        <v>0.52083333333333337</v>
      </c>
      <c r="C3167" t="s">
        <v>7</v>
      </c>
      <c r="D3167" t="s">
        <v>8</v>
      </c>
      <c r="E3167" t="s">
        <v>196</v>
      </c>
      <c r="F3167">
        <v>510</v>
      </c>
      <c r="G3167" t="str">
        <f>VLOOKUP(Tabel1[[#This Row],[Gruppe]],Statistikkoder!$A$1:$C$158,2,FALSE)</f>
        <v>    Cykel Voksen                            </v>
      </c>
      <c r="H3167">
        <v>23</v>
      </c>
      <c r="I3167">
        <v>0</v>
      </c>
      <c r="J3167">
        <v>23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Cykel</v>
      </c>
    </row>
    <row r="3168" spans="1:14" x14ac:dyDescent="0.2">
      <c r="A3168" t="s">
        <v>208</v>
      </c>
      <c r="B3168" s="1">
        <v>0.52083333333333337</v>
      </c>
      <c r="C3168" t="s">
        <v>7</v>
      </c>
      <c r="D3168" t="s">
        <v>8</v>
      </c>
      <c r="E3168" t="s">
        <v>196</v>
      </c>
      <c r="F3168">
        <v>620</v>
      </c>
      <c r="G3168" t="str">
        <f>VLOOKUP(Tabel1[[#This Row],[Gruppe]],Statistikkoder!$A$1:$C$158,2,FALSE)</f>
        <v>    Bus &lt; 14 m incl. passagerer              </v>
      </c>
      <c r="H3168">
        <v>3</v>
      </c>
      <c r="I3168">
        <v>112</v>
      </c>
      <c r="J3168">
        <v>42</v>
      </c>
      <c r="K3168">
        <f>IF(AND(Tabel1[[#This Row],[Gruppe]]&gt;=610,Tabel1[[#This Row],[Gruppe]]&lt;=765),Tabel1[[#This Row],[Dækmeter]],0)</f>
        <v>42</v>
      </c>
      <c r="L3168">
        <v>0</v>
      </c>
      <c r="M3168" t="s">
        <v>3</v>
      </c>
      <c r="N3168" t="str">
        <f>VLOOKUP($F3168,Statistikkoder!$A$2:$C$158,3,FALSE)</f>
        <v>Bus</v>
      </c>
    </row>
    <row r="3169" spans="1:14" x14ac:dyDescent="0.2">
      <c r="A3169" t="s">
        <v>208</v>
      </c>
      <c r="B3169" s="1">
        <v>0.52083333333333337</v>
      </c>
      <c r="C3169" t="s">
        <v>7</v>
      </c>
      <c r="D3169" t="s">
        <v>8</v>
      </c>
      <c r="E3169" t="s">
        <v>196</v>
      </c>
      <c r="F3169">
        <v>710</v>
      </c>
      <c r="G3169" t="str">
        <f>VLOOKUP(Tabel1[[#This Row],[Gruppe]],Statistikkoder!$A$1:$C$158,2,FALSE)</f>
        <v>    Forvogn &lt; 10 meter incl. fører          </v>
      </c>
      <c r="H3169">
        <v>1</v>
      </c>
      <c r="I3169">
        <v>2</v>
      </c>
      <c r="J3169">
        <v>10</v>
      </c>
      <c r="K3169">
        <f>IF(AND(Tabel1[[#This Row],[Gruppe]]&gt;=610,Tabel1[[#This Row],[Gruppe]]&lt;=765),Tabel1[[#This Row],[Dækmeter]],0)</f>
        <v>10</v>
      </c>
      <c r="L3169">
        <v>0</v>
      </c>
      <c r="M3169" t="s">
        <v>3</v>
      </c>
      <c r="N3169" t="str">
        <f>VLOOKUP($F3169,Statistikkoder!$A$2:$C$158,3,FALSE)</f>
        <v>Forvogn</v>
      </c>
    </row>
    <row r="3170" spans="1:14" x14ac:dyDescent="0.2">
      <c r="A3170" t="s">
        <v>208</v>
      </c>
      <c r="B3170" s="1">
        <v>0.52083333333333337</v>
      </c>
      <c r="C3170" t="s">
        <v>7</v>
      </c>
      <c r="D3170" t="s">
        <v>8</v>
      </c>
      <c r="E3170" t="s">
        <v>196</v>
      </c>
      <c r="F3170">
        <v>945</v>
      </c>
      <c r="G3170" t="str">
        <f>VLOOKUP(Tabel1[[#This Row],[Gruppe]],Statistikkoder!$A$1:$C$158,2,FALSE)</f>
        <v xml:space="preserve">    Pendler Bil &lt; 1,95 m                            </v>
      </c>
      <c r="H3170">
        <v>11</v>
      </c>
      <c r="I3170">
        <v>22</v>
      </c>
      <c r="J3170">
        <v>65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Personbil</v>
      </c>
    </row>
    <row r="3171" spans="1:14" x14ac:dyDescent="0.2">
      <c r="A3171" t="s">
        <v>208</v>
      </c>
      <c r="B3171" s="1">
        <v>0.52083333333333337</v>
      </c>
      <c r="C3171" t="s">
        <v>7</v>
      </c>
      <c r="D3171" t="s">
        <v>8</v>
      </c>
      <c r="E3171" t="s">
        <v>196</v>
      </c>
      <c r="F3171">
        <v>950</v>
      </c>
      <c r="G3171" t="str">
        <f>VLOOKUP(Tabel1[[#This Row],[Gruppe]],Statistikkoder!$A$1:$C$158,2,FALSE)</f>
        <v>    Pendler Bil &gt; 1,95 m                            </v>
      </c>
      <c r="H3171">
        <v>1</v>
      </c>
      <c r="I3171">
        <v>1</v>
      </c>
      <c r="J3171">
        <v>5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Personbil</v>
      </c>
    </row>
    <row r="3172" spans="1:14" x14ac:dyDescent="0.2">
      <c r="A3172" t="s">
        <v>208</v>
      </c>
      <c r="B3172" s="1">
        <v>0.52083333333333337</v>
      </c>
      <c r="C3172" t="s">
        <v>7</v>
      </c>
      <c r="D3172" t="s">
        <v>8</v>
      </c>
      <c r="E3172" t="s">
        <v>196</v>
      </c>
      <c r="F3172">
        <v>996</v>
      </c>
      <c r="G3172" t="str">
        <f>VLOOKUP(Tabel1[[#This Row],[Gruppe]],Statistikkoder!$A$1:$C$158,2,FALSE)</f>
        <v>    Passager i køretøj                            </v>
      </c>
      <c r="H3172">
        <v>556</v>
      </c>
      <c r="I3172">
        <v>556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Passager</v>
      </c>
    </row>
    <row r="3173" spans="1:14" x14ac:dyDescent="0.2">
      <c r="A3173" t="s">
        <v>208</v>
      </c>
      <c r="B3173" s="1">
        <v>0.52083333333333337</v>
      </c>
      <c r="C3173" t="s">
        <v>7</v>
      </c>
      <c r="D3173" t="s">
        <v>8</v>
      </c>
      <c r="E3173" t="s">
        <v>196</v>
      </c>
      <c r="F3173">
        <v>997</v>
      </c>
      <c r="G3173" t="str">
        <f>VLOOKUP(Tabel1[[#This Row],[Gruppe]],Statistikkoder!$A$1:$C$158,2,FALSE)</f>
        <v>    Passager ekstra i bil                          </v>
      </c>
      <c r="H3173">
        <v>23</v>
      </c>
      <c r="I3173">
        <v>23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 x14ac:dyDescent="0.2">
      <c r="A3174" t="s">
        <v>208</v>
      </c>
      <c r="B3174" s="1">
        <v>0.52083333333333337</v>
      </c>
      <c r="C3174" t="s">
        <v>6</v>
      </c>
      <c r="D3174" t="s">
        <v>5</v>
      </c>
      <c r="E3174" t="s">
        <v>198</v>
      </c>
      <c r="F3174">
        <v>10</v>
      </c>
      <c r="G3174" t="str">
        <f>VLOOKUP(Tabel1[[#This Row],[Gruppe]],Statistikkoder!$A$1:$C$158,2,FALSE)</f>
        <v>    Voksen gående                    </v>
      </c>
      <c r="H3174">
        <v>25</v>
      </c>
      <c r="I3174">
        <v>25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Passager</v>
      </c>
    </row>
    <row r="3175" spans="1:14" x14ac:dyDescent="0.2">
      <c r="A3175" t="s">
        <v>208</v>
      </c>
      <c r="B3175" s="1">
        <v>0.52083333333333337</v>
      </c>
      <c r="C3175" t="s">
        <v>6</v>
      </c>
      <c r="D3175" t="s">
        <v>5</v>
      </c>
      <c r="E3175" t="s">
        <v>198</v>
      </c>
      <c r="F3175">
        <v>14</v>
      </c>
      <c r="G3175" t="str">
        <f>VLOOKUP(Tabel1[[#This Row],[Gruppe]],Statistikkoder!$A$1:$C$158,2,FALSE)</f>
        <v xml:space="preserve">    DSB togrejsende                         </v>
      </c>
      <c r="H3175">
        <v>8</v>
      </c>
      <c r="I3175">
        <v>8</v>
      </c>
      <c r="J3175">
        <v>0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Passager</v>
      </c>
    </row>
    <row r="3176" spans="1:14" x14ac:dyDescent="0.2">
      <c r="A3176" t="s">
        <v>208</v>
      </c>
      <c r="B3176" s="1">
        <v>0.52083333333333337</v>
      </c>
      <c r="C3176" t="s">
        <v>6</v>
      </c>
      <c r="D3176" t="s">
        <v>5</v>
      </c>
      <c r="E3176" t="s">
        <v>198</v>
      </c>
      <c r="F3176">
        <v>18</v>
      </c>
      <c r="G3176" t="str">
        <f>VLOOKUP(Tabel1[[#This Row],[Gruppe]],Statistikkoder!$A$1:$C$158,2,FALSE)</f>
        <v xml:space="preserve">    KE Busrejsende                          </v>
      </c>
      <c r="H3176">
        <v>114</v>
      </c>
      <c r="I3176">
        <v>114</v>
      </c>
      <c r="J3176">
        <v>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Passager</v>
      </c>
    </row>
    <row r="3177" spans="1:14" x14ac:dyDescent="0.2">
      <c r="A3177" t="s">
        <v>208</v>
      </c>
      <c r="B3177" s="1">
        <v>0.52083333333333337</v>
      </c>
      <c r="C3177" t="s">
        <v>6</v>
      </c>
      <c r="D3177" t="s">
        <v>5</v>
      </c>
      <c r="E3177" t="s">
        <v>198</v>
      </c>
      <c r="F3177">
        <v>20</v>
      </c>
      <c r="G3177" t="str">
        <f>VLOOKUP(Tabel1[[#This Row],[Gruppe]],Statistikkoder!$A$1:$C$158,2,FALSE)</f>
        <v>    Barn 12-15 år gående              </v>
      </c>
      <c r="H3177">
        <v>1</v>
      </c>
      <c r="I3177">
        <v>1</v>
      </c>
      <c r="J3177">
        <v>0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Passager</v>
      </c>
    </row>
    <row r="3178" spans="1:14" x14ac:dyDescent="0.2">
      <c r="A3178" t="s">
        <v>208</v>
      </c>
      <c r="B3178" s="1">
        <v>0.52083333333333337</v>
      </c>
      <c r="C3178" t="s">
        <v>6</v>
      </c>
      <c r="D3178" t="s">
        <v>5</v>
      </c>
      <c r="E3178" t="s">
        <v>198</v>
      </c>
      <c r="F3178">
        <v>40</v>
      </c>
      <c r="G3178" t="str">
        <f>VLOOKUP(Tabel1[[#This Row],[Gruppe]],Statistikkoder!$A$1:$C$158,2,FALSE)</f>
        <v>    Pensionist gående                </v>
      </c>
      <c r="H3178">
        <v>7</v>
      </c>
      <c r="I3178">
        <v>7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Passager</v>
      </c>
    </row>
    <row r="3179" spans="1:14" x14ac:dyDescent="0.2">
      <c r="A3179" t="s">
        <v>208</v>
      </c>
      <c r="B3179" s="1">
        <v>0.52083333333333337</v>
      </c>
      <c r="C3179" t="s">
        <v>6</v>
      </c>
      <c r="D3179" t="s">
        <v>5</v>
      </c>
      <c r="E3179" t="s">
        <v>198</v>
      </c>
      <c r="F3179">
        <v>110</v>
      </c>
      <c r="G3179" t="str">
        <f>VLOOKUP(Tabel1[[#This Row],[Gruppe]],Statistikkoder!$A$1:$C$158,2,FALSE)</f>
        <v>    Bil &lt; 1,95 m                            </v>
      </c>
      <c r="H3179">
        <v>152</v>
      </c>
      <c r="I3179">
        <v>449</v>
      </c>
      <c r="J3179">
        <v>911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Personbil</v>
      </c>
    </row>
    <row r="3180" spans="1:14" x14ac:dyDescent="0.2">
      <c r="A3180" t="s">
        <v>208</v>
      </c>
      <c r="B3180" s="1">
        <v>0.52083333333333337</v>
      </c>
      <c r="C3180" t="s">
        <v>6</v>
      </c>
      <c r="D3180" t="s">
        <v>5</v>
      </c>
      <c r="E3180" t="s">
        <v>198</v>
      </c>
      <c r="F3180">
        <v>114</v>
      </c>
      <c r="G3180" t="str">
        <f>VLOOKUP(Tabel1[[#This Row],[Gruppe]],Statistikkoder!$A$1:$C$158,2,FALSE)</f>
        <v>    Bil Fribillet                            </v>
      </c>
      <c r="H3180">
        <v>1</v>
      </c>
      <c r="I3180">
        <v>5</v>
      </c>
      <c r="J3180">
        <v>6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 x14ac:dyDescent="0.2">
      <c r="A3181" t="s">
        <v>208</v>
      </c>
      <c r="B3181" s="1">
        <v>0.52083333333333337</v>
      </c>
      <c r="C3181" t="s">
        <v>6</v>
      </c>
      <c r="D3181" t="s">
        <v>5</v>
      </c>
      <c r="E3181" t="s">
        <v>198</v>
      </c>
      <c r="F3181">
        <v>120</v>
      </c>
      <c r="G3181" t="str">
        <f>VLOOKUP(Tabel1[[#This Row],[Gruppe]],Statistikkoder!$A$1:$C$158,2,FALSE)</f>
        <v>    Bil &gt; 1,95 m                            </v>
      </c>
      <c r="H3181">
        <v>14</v>
      </c>
      <c r="I3181">
        <v>32</v>
      </c>
      <c r="J3181">
        <v>84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Personbil</v>
      </c>
    </row>
    <row r="3182" spans="1:14" x14ac:dyDescent="0.2">
      <c r="A3182" t="s">
        <v>208</v>
      </c>
      <c r="B3182" s="1">
        <v>0.52083333333333337</v>
      </c>
      <c r="C3182" t="s">
        <v>6</v>
      </c>
      <c r="D3182" t="s">
        <v>5</v>
      </c>
      <c r="E3182" t="s">
        <v>198</v>
      </c>
      <c r="F3182">
        <v>125</v>
      </c>
      <c r="G3182" t="str">
        <f>VLOOKUP(Tabel1[[#This Row],[Gruppe]],Statistikkoder!$A$1:$C$158,2,FALSE)</f>
        <v>    Bil &gt; 1,95 m med anhænger                </v>
      </c>
      <c r="H3182">
        <v>4</v>
      </c>
      <c r="I3182">
        <v>14</v>
      </c>
      <c r="J3182">
        <v>20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Personbil</v>
      </c>
    </row>
    <row r="3183" spans="1:14" x14ac:dyDescent="0.2">
      <c r="A3183" t="s">
        <v>208</v>
      </c>
      <c r="B3183" s="1">
        <v>0.52083333333333337</v>
      </c>
      <c r="C3183" t="s">
        <v>6</v>
      </c>
      <c r="D3183" t="s">
        <v>5</v>
      </c>
      <c r="E3183" t="s">
        <v>198</v>
      </c>
      <c r="F3183">
        <v>130</v>
      </c>
      <c r="G3183" t="str">
        <f>VLOOKUP(Tabel1[[#This Row],[Gruppe]],Statistikkoder!$A$1:$C$158,2,FALSE)</f>
        <v>    Bil &lt; 1,95 m pensionist                  </v>
      </c>
      <c r="H3183">
        <v>31</v>
      </c>
      <c r="I3183">
        <v>62</v>
      </c>
      <c r="J3183">
        <v>186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Personbil</v>
      </c>
    </row>
    <row r="3184" spans="1:14" x14ac:dyDescent="0.2">
      <c r="A3184" t="s">
        <v>208</v>
      </c>
      <c r="B3184" s="1">
        <v>0.52083333333333337</v>
      </c>
      <c r="C3184" t="s">
        <v>6</v>
      </c>
      <c r="D3184" t="s">
        <v>5</v>
      </c>
      <c r="E3184" t="s">
        <v>198</v>
      </c>
      <c r="F3184">
        <v>150</v>
      </c>
      <c r="G3184" t="str">
        <f>VLOOKUP(Tabel1[[#This Row],[Gruppe]],Statistikkoder!$A$1:$C$158,2,FALSE)</f>
        <v>    Bil &lt; 2,95 m handicap                </v>
      </c>
      <c r="H3184">
        <v>3</v>
      </c>
      <c r="I3184">
        <v>5</v>
      </c>
      <c r="J3184">
        <v>18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Personbil</v>
      </c>
    </row>
    <row r="3185" spans="1:14" x14ac:dyDescent="0.2">
      <c r="A3185" t="s">
        <v>208</v>
      </c>
      <c r="B3185" s="1">
        <v>0.52083333333333337</v>
      </c>
      <c r="C3185" t="s">
        <v>6</v>
      </c>
      <c r="D3185" t="s">
        <v>5</v>
      </c>
      <c r="E3185" t="s">
        <v>198</v>
      </c>
      <c r="F3185">
        <v>155</v>
      </c>
      <c r="G3185" t="str">
        <f>VLOOKUP(Tabel1[[#This Row],[Gruppe]],Statistikkoder!$A$1:$C$158,2,FALSE)</f>
        <v>    Bil &lt; 2,95 m med anhænger handicap    </v>
      </c>
      <c r="H3185">
        <v>1</v>
      </c>
      <c r="I3185">
        <v>2</v>
      </c>
      <c r="J3185">
        <v>16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Personbil</v>
      </c>
    </row>
    <row r="3186" spans="1:14" x14ac:dyDescent="0.2">
      <c r="A3186" t="s">
        <v>208</v>
      </c>
      <c r="B3186" s="1">
        <v>0.52083333333333337</v>
      </c>
      <c r="C3186" t="s">
        <v>6</v>
      </c>
      <c r="D3186" t="s">
        <v>5</v>
      </c>
      <c r="E3186" t="s">
        <v>198</v>
      </c>
      <c r="F3186">
        <v>410</v>
      </c>
      <c r="G3186" t="str">
        <f>VLOOKUP(Tabel1[[#This Row],[Gruppe]],Statistikkoder!$A$1:$C$158,2,FALSE)</f>
        <v>    MC                                    </v>
      </c>
      <c r="H3186">
        <v>3</v>
      </c>
      <c r="I3186">
        <v>3</v>
      </c>
      <c r="J3186">
        <v>6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MC/Knallert</v>
      </c>
    </row>
    <row r="3187" spans="1:14" x14ac:dyDescent="0.2">
      <c r="A3187" t="s">
        <v>208</v>
      </c>
      <c r="B3187" s="1">
        <v>0.52083333333333337</v>
      </c>
      <c r="C3187" t="s">
        <v>6</v>
      </c>
      <c r="D3187" t="s">
        <v>5</v>
      </c>
      <c r="E3187" t="s">
        <v>198</v>
      </c>
      <c r="F3187">
        <v>510</v>
      </c>
      <c r="G3187" t="str">
        <f>VLOOKUP(Tabel1[[#This Row],[Gruppe]],Statistikkoder!$A$1:$C$158,2,FALSE)</f>
        <v>    Cykel Voksen                            </v>
      </c>
      <c r="H3187">
        <v>10</v>
      </c>
      <c r="I3187">
        <v>0</v>
      </c>
      <c r="J3187">
        <v>10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Cykel</v>
      </c>
    </row>
    <row r="3188" spans="1:14" x14ac:dyDescent="0.2">
      <c r="A3188" t="s">
        <v>208</v>
      </c>
      <c r="B3188" s="1">
        <v>0.52083333333333337</v>
      </c>
      <c r="C3188" t="s">
        <v>6</v>
      </c>
      <c r="D3188" t="s">
        <v>5</v>
      </c>
      <c r="E3188" t="s">
        <v>198</v>
      </c>
      <c r="F3188">
        <v>620</v>
      </c>
      <c r="G3188" t="str">
        <f>VLOOKUP(Tabel1[[#This Row],[Gruppe]],Statistikkoder!$A$1:$C$158,2,FALSE)</f>
        <v>    Bus &lt; 14 m incl. passagerer              </v>
      </c>
      <c r="H3188">
        <v>1</v>
      </c>
      <c r="I3188">
        <v>51</v>
      </c>
      <c r="J3188">
        <v>14</v>
      </c>
      <c r="K3188">
        <f>IF(AND(Tabel1[[#This Row],[Gruppe]]&gt;=610,Tabel1[[#This Row],[Gruppe]]&lt;=765),Tabel1[[#This Row],[Dækmeter]],0)</f>
        <v>14</v>
      </c>
      <c r="L3188">
        <v>0</v>
      </c>
      <c r="M3188" t="s">
        <v>3</v>
      </c>
      <c r="N3188" t="str">
        <f>VLOOKUP($F3188,Statistikkoder!$A$2:$C$158,3,FALSE)</f>
        <v>Bus</v>
      </c>
    </row>
    <row r="3189" spans="1:14" x14ac:dyDescent="0.2">
      <c r="A3189" t="s">
        <v>208</v>
      </c>
      <c r="B3189" s="1">
        <v>0.52083333333333337</v>
      </c>
      <c r="C3189" t="s">
        <v>6</v>
      </c>
      <c r="D3189" t="s">
        <v>5</v>
      </c>
      <c r="E3189" t="s">
        <v>198</v>
      </c>
      <c r="F3189">
        <v>930</v>
      </c>
      <c r="G3189" t="str">
        <f>VLOOKUP(Tabel1[[#This Row],[Gruppe]],Statistikkoder!$A$1:$C$158,2,FALSE)</f>
        <v>    Pendler Gående Voksen                    </v>
      </c>
      <c r="H3189">
        <v>1</v>
      </c>
      <c r="I3189">
        <v>1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Passager</v>
      </c>
    </row>
    <row r="3190" spans="1:14" x14ac:dyDescent="0.2">
      <c r="A3190" t="s">
        <v>208</v>
      </c>
      <c r="B3190" s="1">
        <v>0.52083333333333337</v>
      </c>
      <c r="C3190" t="s">
        <v>6</v>
      </c>
      <c r="D3190" t="s">
        <v>5</v>
      </c>
      <c r="E3190" t="s">
        <v>198</v>
      </c>
      <c r="F3190">
        <v>945</v>
      </c>
      <c r="G3190" t="str">
        <f>VLOOKUP(Tabel1[[#This Row],[Gruppe]],Statistikkoder!$A$1:$C$158,2,FALSE)</f>
        <v xml:space="preserve">    Pendler Bil &lt; 1,95 m                            </v>
      </c>
      <c r="H3190">
        <v>9</v>
      </c>
      <c r="I3190">
        <v>23</v>
      </c>
      <c r="J3190">
        <v>53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208</v>
      </c>
      <c r="B3191" s="1">
        <v>0.52083333333333337</v>
      </c>
      <c r="C3191" t="s">
        <v>6</v>
      </c>
      <c r="D3191" t="s">
        <v>5</v>
      </c>
      <c r="E3191" t="s">
        <v>198</v>
      </c>
      <c r="F3191">
        <v>996</v>
      </c>
      <c r="G3191" t="str">
        <f>VLOOKUP(Tabel1[[#This Row],[Gruppe]],Statistikkoder!$A$1:$C$158,2,FALSE)</f>
        <v>    Passager i køretøj                            </v>
      </c>
      <c r="H3191">
        <v>646</v>
      </c>
      <c r="I3191">
        <v>646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Passager</v>
      </c>
    </row>
    <row r="3192" spans="1:14" x14ac:dyDescent="0.2">
      <c r="A3192" t="s">
        <v>208</v>
      </c>
      <c r="B3192" s="1">
        <v>0.52083333333333337</v>
      </c>
      <c r="C3192" t="s">
        <v>6</v>
      </c>
      <c r="D3192" t="s">
        <v>5</v>
      </c>
      <c r="E3192" t="s">
        <v>198</v>
      </c>
      <c r="F3192">
        <v>997</v>
      </c>
      <c r="G3192" t="str">
        <f>VLOOKUP(Tabel1[[#This Row],[Gruppe]],Statistikkoder!$A$1:$C$158,2,FALSE)</f>
        <v>    Passager ekstra i bil                          </v>
      </c>
      <c r="H3192">
        <v>27</v>
      </c>
      <c r="I3192">
        <v>27</v>
      </c>
      <c r="J3192">
        <v>0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Passager</v>
      </c>
    </row>
    <row r="3193" spans="1:14" x14ac:dyDescent="0.2">
      <c r="A3193" t="s">
        <v>208</v>
      </c>
      <c r="B3193" s="1">
        <v>0.60416666666666663</v>
      </c>
      <c r="C3193" t="s">
        <v>7</v>
      </c>
      <c r="D3193" t="s">
        <v>8</v>
      </c>
      <c r="E3193" t="s">
        <v>198</v>
      </c>
      <c r="F3193">
        <v>10</v>
      </c>
      <c r="G3193" t="str">
        <f>VLOOKUP(Tabel1[[#This Row],[Gruppe]],Statistikkoder!$A$1:$C$158,2,FALSE)</f>
        <v>    Voksen gående                    </v>
      </c>
      <c r="H3193">
        <v>40</v>
      </c>
      <c r="I3193">
        <v>40</v>
      </c>
      <c r="J3193">
        <v>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Passager</v>
      </c>
    </row>
    <row r="3194" spans="1:14" x14ac:dyDescent="0.2">
      <c r="A3194" t="s">
        <v>208</v>
      </c>
      <c r="B3194" s="1">
        <v>0.60416666666666663</v>
      </c>
      <c r="C3194" t="s">
        <v>7</v>
      </c>
      <c r="D3194" t="s">
        <v>8</v>
      </c>
      <c r="E3194" t="s">
        <v>198</v>
      </c>
      <c r="F3194">
        <v>14</v>
      </c>
      <c r="G3194" t="str">
        <f>VLOOKUP(Tabel1[[#This Row],[Gruppe]],Statistikkoder!$A$1:$C$158,2,FALSE)</f>
        <v xml:space="preserve">    DSB togrejsende                         </v>
      </c>
      <c r="H3194">
        <v>5</v>
      </c>
      <c r="I3194">
        <v>5</v>
      </c>
      <c r="J3194">
        <v>0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Passager</v>
      </c>
    </row>
    <row r="3195" spans="1:14" x14ac:dyDescent="0.2">
      <c r="A3195" t="s">
        <v>208</v>
      </c>
      <c r="B3195" s="1">
        <v>0.60416666666666663</v>
      </c>
      <c r="C3195" t="s">
        <v>7</v>
      </c>
      <c r="D3195" t="s">
        <v>8</v>
      </c>
      <c r="E3195" t="s">
        <v>198</v>
      </c>
      <c r="F3195">
        <v>18</v>
      </c>
      <c r="G3195" t="str">
        <f>VLOOKUP(Tabel1[[#This Row],[Gruppe]],Statistikkoder!$A$1:$C$158,2,FALSE)</f>
        <v xml:space="preserve">    KE Busrejsende                          </v>
      </c>
      <c r="H3195">
        <v>83</v>
      </c>
      <c r="I3195">
        <v>83</v>
      </c>
      <c r="J3195">
        <v>0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Passager</v>
      </c>
    </row>
    <row r="3196" spans="1:14" x14ac:dyDescent="0.2">
      <c r="A3196" t="s">
        <v>208</v>
      </c>
      <c r="B3196" s="1">
        <v>0.60416666666666663</v>
      </c>
      <c r="C3196" t="s">
        <v>7</v>
      </c>
      <c r="D3196" t="s">
        <v>8</v>
      </c>
      <c r="E3196" t="s">
        <v>198</v>
      </c>
      <c r="F3196">
        <v>20</v>
      </c>
      <c r="G3196" t="str">
        <f>VLOOKUP(Tabel1[[#This Row],[Gruppe]],Statistikkoder!$A$1:$C$158,2,FALSE)</f>
        <v>    Barn 12-15 år gående              </v>
      </c>
      <c r="H3196">
        <v>1</v>
      </c>
      <c r="I3196">
        <v>1</v>
      </c>
      <c r="J3196">
        <v>0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Passager</v>
      </c>
    </row>
    <row r="3197" spans="1:14" x14ac:dyDescent="0.2">
      <c r="A3197" t="s">
        <v>208</v>
      </c>
      <c r="B3197" s="1">
        <v>0.60416666666666663</v>
      </c>
      <c r="C3197" t="s">
        <v>7</v>
      </c>
      <c r="D3197" t="s">
        <v>8</v>
      </c>
      <c r="E3197" t="s">
        <v>198</v>
      </c>
      <c r="F3197">
        <v>29</v>
      </c>
      <c r="G3197" t="str">
        <f>VLOOKUP(Tabel1[[#This Row],[Gruppe]],Statistikkoder!$A$1:$C$158,2,FALSE)</f>
        <v xml:space="preserve">    Barn  0-11 år gående alene              </v>
      </c>
      <c r="H3197">
        <v>5</v>
      </c>
      <c r="I3197">
        <v>5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Passager</v>
      </c>
    </row>
    <row r="3198" spans="1:14" x14ac:dyDescent="0.2">
      <c r="A3198" t="s">
        <v>208</v>
      </c>
      <c r="B3198" s="1">
        <v>0.60416666666666663</v>
      </c>
      <c r="C3198" t="s">
        <v>7</v>
      </c>
      <c r="D3198" t="s">
        <v>8</v>
      </c>
      <c r="E3198" t="s">
        <v>198</v>
      </c>
      <c r="F3198">
        <v>30</v>
      </c>
      <c r="G3198" t="str">
        <f>VLOOKUP(Tabel1[[#This Row],[Gruppe]],Statistikkoder!$A$1:$C$158,2,FALSE)</f>
        <v>    Barn  0-11 år gående              </v>
      </c>
      <c r="H3198">
        <v>12</v>
      </c>
      <c r="I3198">
        <v>12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Passager</v>
      </c>
    </row>
    <row r="3199" spans="1:14" x14ac:dyDescent="0.2">
      <c r="A3199" t="s">
        <v>208</v>
      </c>
      <c r="B3199" s="1">
        <v>0.60416666666666663</v>
      </c>
      <c r="C3199" t="s">
        <v>7</v>
      </c>
      <c r="D3199" t="s">
        <v>8</v>
      </c>
      <c r="E3199" t="s">
        <v>198</v>
      </c>
      <c r="F3199">
        <v>105</v>
      </c>
      <c r="G3199" t="str">
        <f>VLOOKUP(Tabel1[[#This Row],[Gruppe]],Statistikkoder!$A$1:$C$158,2,FALSE)</f>
        <v>    Bil                              </v>
      </c>
      <c r="H3199">
        <v>1</v>
      </c>
      <c r="I3199">
        <v>0</v>
      </c>
      <c r="J3199">
        <v>6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Personbil</v>
      </c>
    </row>
    <row r="3200" spans="1:14" x14ac:dyDescent="0.2">
      <c r="A3200" t="s">
        <v>208</v>
      </c>
      <c r="B3200" s="1">
        <v>0.60416666666666663</v>
      </c>
      <c r="C3200" t="s">
        <v>7</v>
      </c>
      <c r="D3200" t="s">
        <v>8</v>
      </c>
      <c r="E3200" t="s">
        <v>198</v>
      </c>
      <c r="F3200">
        <v>110</v>
      </c>
      <c r="G3200" t="str">
        <f>VLOOKUP(Tabel1[[#This Row],[Gruppe]],Statistikkoder!$A$1:$C$158,2,FALSE)</f>
        <v>    Bil &lt; 1,95 m                            </v>
      </c>
      <c r="H3200">
        <v>185</v>
      </c>
      <c r="I3200">
        <v>511</v>
      </c>
      <c r="J3200">
        <v>974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Personbil</v>
      </c>
    </row>
    <row r="3201" spans="1:14" x14ac:dyDescent="0.2">
      <c r="A3201" t="s">
        <v>208</v>
      </c>
      <c r="B3201" s="1">
        <v>0.60416666666666663</v>
      </c>
      <c r="C3201" t="s">
        <v>7</v>
      </c>
      <c r="D3201" t="s">
        <v>8</v>
      </c>
      <c r="E3201" t="s">
        <v>198</v>
      </c>
      <c r="F3201">
        <v>114</v>
      </c>
      <c r="G3201" t="str">
        <f>VLOOKUP(Tabel1[[#This Row],[Gruppe]],Statistikkoder!$A$1:$C$158,2,FALSE)</f>
        <v>    Bil Fribillet                            </v>
      </c>
      <c r="H3201">
        <v>1</v>
      </c>
      <c r="I3201">
        <v>3</v>
      </c>
      <c r="J3201">
        <v>6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Personbil</v>
      </c>
    </row>
    <row r="3202" spans="1:14" x14ac:dyDescent="0.2">
      <c r="A3202" t="s">
        <v>208</v>
      </c>
      <c r="B3202" s="1">
        <v>0.60416666666666663</v>
      </c>
      <c r="C3202" t="s">
        <v>7</v>
      </c>
      <c r="D3202" t="s">
        <v>8</v>
      </c>
      <c r="E3202" t="s">
        <v>198</v>
      </c>
      <c r="F3202">
        <v>120</v>
      </c>
      <c r="G3202" t="str">
        <f>VLOOKUP(Tabel1[[#This Row],[Gruppe]],Statistikkoder!$A$1:$C$158,2,FALSE)</f>
        <v>    Bil &gt; 1,95 m                            </v>
      </c>
      <c r="H3202">
        <v>16</v>
      </c>
      <c r="I3202">
        <v>55</v>
      </c>
      <c r="J3202">
        <v>96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Personbil</v>
      </c>
    </row>
    <row r="3203" spans="1:14" x14ac:dyDescent="0.2">
      <c r="A3203" t="s">
        <v>208</v>
      </c>
      <c r="B3203" s="1">
        <v>0.60416666666666663</v>
      </c>
      <c r="C3203" t="s">
        <v>7</v>
      </c>
      <c r="D3203" t="s">
        <v>8</v>
      </c>
      <c r="E3203" t="s">
        <v>198</v>
      </c>
      <c r="F3203">
        <v>125</v>
      </c>
      <c r="G3203" t="str">
        <f>VLOOKUP(Tabel1[[#This Row],[Gruppe]],Statistikkoder!$A$1:$C$158,2,FALSE)</f>
        <v>    Bil &gt; 1,95 m med anhænger                </v>
      </c>
      <c r="H3203">
        <v>2</v>
      </c>
      <c r="I3203">
        <v>4</v>
      </c>
      <c r="J3203">
        <v>10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208</v>
      </c>
      <c r="B3204" s="1">
        <v>0.60416666666666663</v>
      </c>
      <c r="C3204" t="s">
        <v>7</v>
      </c>
      <c r="D3204" t="s">
        <v>8</v>
      </c>
      <c r="E3204" t="s">
        <v>198</v>
      </c>
      <c r="F3204">
        <v>130</v>
      </c>
      <c r="G3204" t="str">
        <f>VLOOKUP(Tabel1[[#This Row],[Gruppe]],Statistikkoder!$A$1:$C$158,2,FALSE)</f>
        <v>    Bil &lt; 1,95 m pensionist                  </v>
      </c>
      <c r="H3204">
        <v>16</v>
      </c>
      <c r="I3204">
        <v>32</v>
      </c>
      <c r="J3204">
        <v>96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Personbil</v>
      </c>
    </row>
    <row r="3205" spans="1:14" x14ac:dyDescent="0.2">
      <c r="A3205" t="s">
        <v>208</v>
      </c>
      <c r="B3205" s="1">
        <v>0.60416666666666663</v>
      </c>
      <c r="C3205" t="s">
        <v>7</v>
      </c>
      <c r="D3205" t="s">
        <v>8</v>
      </c>
      <c r="E3205" t="s">
        <v>198</v>
      </c>
      <c r="F3205">
        <v>135</v>
      </c>
      <c r="G3205" t="str">
        <f>VLOOKUP(Tabel1[[#This Row],[Gruppe]],Statistikkoder!$A$1:$C$158,2,FALSE)</f>
        <v>    Bil &lt; 1,95 m med anhænger pensionist    </v>
      </c>
      <c r="H3205">
        <v>1</v>
      </c>
      <c r="I3205">
        <v>2</v>
      </c>
      <c r="J3205">
        <v>11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Personbil</v>
      </c>
    </row>
    <row r="3206" spans="1:14" x14ac:dyDescent="0.2">
      <c r="A3206" t="s">
        <v>208</v>
      </c>
      <c r="B3206" s="1">
        <v>0.60416666666666663</v>
      </c>
      <c r="C3206" t="s">
        <v>7</v>
      </c>
      <c r="D3206" t="s">
        <v>8</v>
      </c>
      <c r="E3206" t="s">
        <v>198</v>
      </c>
      <c r="F3206">
        <v>145</v>
      </c>
      <c r="G3206" t="str">
        <f>VLOOKUP(Tabel1[[#This Row],[Gruppe]],Statistikkoder!$A$1:$C$158,2,FALSE)</f>
        <v>    Bil &gt; 1,95 m med anhænger pensionist  </v>
      </c>
      <c r="H3206">
        <v>1</v>
      </c>
      <c r="I3206">
        <v>2</v>
      </c>
      <c r="J3206">
        <v>14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Personbil</v>
      </c>
    </row>
    <row r="3207" spans="1:14" x14ac:dyDescent="0.2">
      <c r="A3207" t="s">
        <v>208</v>
      </c>
      <c r="B3207" s="1">
        <v>0.60416666666666663</v>
      </c>
      <c r="C3207" t="s">
        <v>7</v>
      </c>
      <c r="D3207" t="s">
        <v>8</v>
      </c>
      <c r="E3207" t="s">
        <v>198</v>
      </c>
      <c r="F3207">
        <v>150</v>
      </c>
      <c r="G3207" t="str">
        <f>VLOOKUP(Tabel1[[#This Row],[Gruppe]],Statistikkoder!$A$1:$C$158,2,FALSE)</f>
        <v>    Bil &lt; 2,95 m handicap                </v>
      </c>
      <c r="H3207">
        <v>2</v>
      </c>
      <c r="I3207">
        <v>4</v>
      </c>
      <c r="J3207">
        <v>12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Personbil</v>
      </c>
    </row>
    <row r="3208" spans="1:14" x14ac:dyDescent="0.2">
      <c r="A3208" t="s">
        <v>208</v>
      </c>
      <c r="B3208" s="1">
        <v>0.60416666666666663</v>
      </c>
      <c r="C3208" t="s">
        <v>7</v>
      </c>
      <c r="D3208" t="s">
        <v>8</v>
      </c>
      <c r="E3208" t="s">
        <v>198</v>
      </c>
      <c r="F3208">
        <v>310</v>
      </c>
      <c r="G3208" t="str">
        <f>VLOOKUP(Tabel1[[#This Row],[Gruppe]],Statistikkoder!$A$1:$C$158,2,FALSE)</f>
        <v>    Autocamper &lt;  8 meter                </v>
      </c>
      <c r="H3208">
        <v>2</v>
      </c>
      <c r="I3208">
        <v>5</v>
      </c>
      <c r="J3208">
        <v>16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Autocamper</v>
      </c>
    </row>
    <row r="3209" spans="1:14" x14ac:dyDescent="0.2">
      <c r="A3209" t="s">
        <v>208</v>
      </c>
      <c r="B3209" s="1">
        <v>0.60416666666666663</v>
      </c>
      <c r="C3209" t="s">
        <v>7</v>
      </c>
      <c r="D3209" t="s">
        <v>8</v>
      </c>
      <c r="E3209" t="s">
        <v>198</v>
      </c>
      <c r="F3209">
        <v>410</v>
      </c>
      <c r="G3209" t="str">
        <f>VLOOKUP(Tabel1[[#This Row],[Gruppe]],Statistikkoder!$A$1:$C$158,2,FALSE)</f>
        <v>    MC                                    </v>
      </c>
      <c r="H3209">
        <v>15</v>
      </c>
      <c r="I3209">
        <v>15</v>
      </c>
      <c r="J3209">
        <v>30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MC/Knallert</v>
      </c>
    </row>
    <row r="3210" spans="1:14" x14ac:dyDescent="0.2">
      <c r="A3210" t="s">
        <v>208</v>
      </c>
      <c r="B3210" s="1">
        <v>0.60416666666666663</v>
      </c>
      <c r="C3210" t="s">
        <v>7</v>
      </c>
      <c r="D3210" t="s">
        <v>8</v>
      </c>
      <c r="E3210" t="s">
        <v>198</v>
      </c>
      <c r="F3210">
        <v>510</v>
      </c>
      <c r="G3210" t="str">
        <f>VLOOKUP(Tabel1[[#This Row],[Gruppe]],Statistikkoder!$A$1:$C$158,2,FALSE)</f>
        <v>    Cykel Voksen                            </v>
      </c>
      <c r="H3210">
        <v>8</v>
      </c>
      <c r="I3210">
        <v>0</v>
      </c>
      <c r="J3210">
        <v>8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Cykel</v>
      </c>
    </row>
    <row r="3211" spans="1:14" x14ac:dyDescent="0.2">
      <c r="A3211" t="s">
        <v>208</v>
      </c>
      <c r="B3211" s="1">
        <v>0.60416666666666663</v>
      </c>
      <c r="C3211" t="s">
        <v>7</v>
      </c>
      <c r="D3211" t="s">
        <v>8</v>
      </c>
      <c r="E3211" t="s">
        <v>198</v>
      </c>
      <c r="F3211">
        <v>540</v>
      </c>
      <c r="G3211" t="str">
        <f>VLOOKUP(Tabel1[[#This Row],[Gruppe]],Statistikkoder!$A$1:$C$158,2,FALSE)</f>
        <v>    Cykel m/anhænger Voksen                  </v>
      </c>
      <c r="H3211">
        <v>1</v>
      </c>
      <c r="I3211">
        <v>0</v>
      </c>
      <c r="J3211">
        <v>1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Cykel</v>
      </c>
    </row>
    <row r="3212" spans="1:14" x14ac:dyDescent="0.2">
      <c r="A3212" t="s">
        <v>208</v>
      </c>
      <c r="B3212" s="1">
        <v>0.60416666666666663</v>
      </c>
      <c r="C3212" t="s">
        <v>7</v>
      </c>
      <c r="D3212" t="s">
        <v>8</v>
      </c>
      <c r="E3212" t="s">
        <v>198</v>
      </c>
      <c r="F3212">
        <v>620</v>
      </c>
      <c r="G3212" t="str">
        <f>VLOOKUP(Tabel1[[#This Row],[Gruppe]],Statistikkoder!$A$1:$C$158,2,FALSE)</f>
        <v>    Bus &lt; 14 m incl. passagerer              </v>
      </c>
      <c r="H3212">
        <v>1</v>
      </c>
      <c r="I3212">
        <v>21</v>
      </c>
      <c r="J3212">
        <v>14</v>
      </c>
      <c r="K3212">
        <f>IF(AND(Tabel1[[#This Row],[Gruppe]]&gt;=610,Tabel1[[#This Row],[Gruppe]]&lt;=765),Tabel1[[#This Row],[Dækmeter]],0)</f>
        <v>14</v>
      </c>
      <c r="L3212">
        <v>0</v>
      </c>
      <c r="M3212" t="s">
        <v>3</v>
      </c>
      <c r="N3212" t="str">
        <f>VLOOKUP($F3212,Statistikkoder!$A$2:$C$158,3,FALSE)</f>
        <v>Bus</v>
      </c>
    </row>
    <row r="3213" spans="1:14" x14ac:dyDescent="0.2">
      <c r="A3213" t="s">
        <v>208</v>
      </c>
      <c r="B3213" s="1">
        <v>0.60416666666666663</v>
      </c>
      <c r="C3213" t="s">
        <v>7</v>
      </c>
      <c r="D3213" t="s">
        <v>8</v>
      </c>
      <c r="E3213" t="s">
        <v>198</v>
      </c>
      <c r="F3213">
        <v>945</v>
      </c>
      <c r="G3213" t="str">
        <f>VLOOKUP(Tabel1[[#This Row],[Gruppe]],Statistikkoder!$A$1:$C$158,2,FALSE)</f>
        <v xml:space="preserve">    Pendler Bil &lt; 1,95 m                            </v>
      </c>
      <c r="H3213">
        <v>1</v>
      </c>
      <c r="I3213">
        <v>2</v>
      </c>
      <c r="J3213">
        <v>6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Personbil</v>
      </c>
    </row>
    <row r="3214" spans="1:14" x14ac:dyDescent="0.2">
      <c r="A3214" t="s">
        <v>208</v>
      </c>
      <c r="B3214" s="1">
        <v>0.60416666666666663</v>
      </c>
      <c r="C3214" t="s">
        <v>7</v>
      </c>
      <c r="D3214" t="s">
        <v>8</v>
      </c>
      <c r="E3214" t="s">
        <v>198</v>
      </c>
      <c r="F3214">
        <v>996</v>
      </c>
      <c r="G3214" t="str">
        <f>VLOOKUP(Tabel1[[#This Row],[Gruppe]],Statistikkoder!$A$1:$C$158,2,FALSE)</f>
        <v>    Passager i køretøj                            </v>
      </c>
      <c r="H3214">
        <v>658</v>
      </c>
      <c r="I3214">
        <v>658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Passager</v>
      </c>
    </row>
    <row r="3215" spans="1:14" x14ac:dyDescent="0.2">
      <c r="A3215" t="s">
        <v>208</v>
      </c>
      <c r="B3215" s="1">
        <v>0.60416666666666663</v>
      </c>
      <c r="C3215" t="s">
        <v>7</v>
      </c>
      <c r="D3215" t="s">
        <v>8</v>
      </c>
      <c r="E3215" t="s">
        <v>198</v>
      </c>
      <c r="F3215">
        <v>997</v>
      </c>
      <c r="G3215" t="str">
        <f>VLOOKUP(Tabel1[[#This Row],[Gruppe]],Statistikkoder!$A$1:$C$158,2,FALSE)</f>
        <v>    Passager ekstra i bil                          </v>
      </c>
      <c r="H3215">
        <v>19</v>
      </c>
      <c r="I3215">
        <v>19</v>
      </c>
      <c r="J3215">
        <v>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Passager</v>
      </c>
    </row>
    <row r="3216" spans="1:14" x14ac:dyDescent="0.2">
      <c r="A3216" t="s">
        <v>208</v>
      </c>
      <c r="B3216" s="1">
        <v>0.60416666666666663</v>
      </c>
      <c r="C3216" t="s">
        <v>6</v>
      </c>
      <c r="D3216" t="s">
        <v>5</v>
      </c>
      <c r="E3216" t="s">
        <v>196</v>
      </c>
      <c r="F3216">
        <v>10</v>
      </c>
      <c r="G3216" t="str">
        <f>VLOOKUP(Tabel1[[#This Row],[Gruppe]],Statistikkoder!$A$1:$C$158,2,FALSE)</f>
        <v>    Voksen gående                    </v>
      </c>
      <c r="H3216">
        <v>35</v>
      </c>
      <c r="I3216">
        <v>35</v>
      </c>
      <c r="J3216">
        <v>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Passager</v>
      </c>
    </row>
    <row r="3217" spans="1:14" x14ac:dyDescent="0.2">
      <c r="A3217" t="s">
        <v>208</v>
      </c>
      <c r="B3217" s="1">
        <v>0.60416666666666663</v>
      </c>
      <c r="C3217" t="s">
        <v>6</v>
      </c>
      <c r="D3217" t="s">
        <v>5</v>
      </c>
      <c r="E3217" t="s">
        <v>196</v>
      </c>
      <c r="F3217">
        <v>14</v>
      </c>
      <c r="G3217" t="str">
        <f>VLOOKUP(Tabel1[[#This Row],[Gruppe]],Statistikkoder!$A$1:$C$158,2,FALSE)</f>
        <v xml:space="preserve">    DSB togrejsende                         </v>
      </c>
      <c r="H3217">
        <v>7</v>
      </c>
      <c r="I3217">
        <v>7</v>
      </c>
      <c r="J3217">
        <v>0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Passager</v>
      </c>
    </row>
    <row r="3218" spans="1:14" x14ac:dyDescent="0.2">
      <c r="A3218" t="s">
        <v>208</v>
      </c>
      <c r="B3218" s="1">
        <v>0.60416666666666663</v>
      </c>
      <c r="C3218" t="s">
        <v>6</v>
      </c>
      <c r="D3218" t="s">
        <v>5</v>
      </c>
      <c r="E3218" t="s">
        <v>196</v>
      </c>
      <c r="F3218">
        <v>18</v>
      </c>
      <c r="G3218" t="str">
        <f>VLOOKUP(Tabel1[[#This Row],[Gruppe]],Statistikkoder!$A$1:$C$158,2,FALSE)</f>
        <v xml:space="preserve">    KE Busrejsende                          </v>
      </c>
      <c r="H3218">
        <v>138</v>
      </c>
      <c r="I3218">
        <v>138</v>
      </c>
      <c r="J3218">
        <v>0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Passager</v>
      </c>
    </row>
    <row r="3219" spans="1:14" x14ac:dyDescent="0.2">
      <c r="A3219" t="s">
        <v>208</v>
      </c>
      <c r="B3219" s="1">
        <v>0.60416666666666663</v>
      </c>
      <c r="C3219" t="s">
        <v>6</v>
      </c>
      <c r="D3219" t="s">
        <v>5</v>
      </c>
      <c r="E3219" t="s">
        <v>196</v>
      </c>
      <c r="F3219">
        <v>30</v>
      </c>
      <c r="G3219" t="str">
        <f>VLOOKUP(Tabel1[[#This Row],[Gruppe]],Statistikkoder!$A$1:$C$158,2,FALSE)</f>
        <v>    Barn  0-11 år gående              </v>
      </c>
      <c r="H3219">
        <v>5</v>
      </c>
      <c r="I3219">
        <v>5</v>
      </c>
      <c r="J3219">
        <v>0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Passager</v>
      </c>
    </row>
    <row r="3220" spans="1:14" x14ac:dyDescent="0.2">
      <c r="A3220" t="s">
        <v>208</v>
      </c>
      <c r="B3220" s="1">
        <v>0.60416666666666663</v>
      </c>
      <c r="C3220" t="s">
        <v>6</v>
      </c>
      <c r="D3220" t="s">
        <v>5</v>
      </c>
      <c r="E3220" t="s">
        <v>196</v>
      </c>
      <c r="F3220">
        <v>40</v>
      </c>
      <c r="G3220" t="str">
        <f>VLOOKUP(Tabel1[[#This Row],[Gruppe]],Statistikkoder!$A$1:$C$158,2,FALSE)</f>
        <v>    Pensionist gående                </v>
      </c>
      <c r="H3220">
        <v>7</v>
      </c>
      <c r="I3220">
        <v>7</v>
      </c>
      <c r="J3220">
        <v>0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Passager</v>
      </c>
    </row>
    <row r="3221" spans="1:14" x14ac:dyDescent="0.2">
      <c r="A3221" t="s">
        <v>208</v>
      </c>
      <c r="B3221" s="1">
        <v>0.60416666666666663</v>
      </c>
      <c r="C3221" t="s">
        <v>6</v>
      </c>
      <c r="D3221" t="s">
        <v>5</v>
      </c>
      <c r="E3221" t="s">
        <v>196</v>
      </c>
      <c r="F3221">
        <v>110</v>
      </c>
      <c r="G3221" t="str">
        <f>VLOOKUP(Tabel1[[#This Row],[Gruppe]],Statistikkoder!$A$1:$C$158,2,FALSE)</f>
        <v>    Bil &lt; 1,95 m                            </v>
      </c>
      <c r="H3221">
        <v>137</v>
      </c>
      <c r="I3221">
        <v>391</v>
      </c>
      <c r="J3221">
        <v>822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208</v>
      </c>
      <c r="B3222" s="1">
        <v>0.60416666666666663</v>
      </c>
      <c r="C3222" t="s">
        <v>6</v>
      </c>
      <c r="D3222" t="s">
        <v>5</v>
      </c>
      <c r="E3222" t="s">
        <v>196</v>
      </c>
      <c r="F3222">
        <v>115</v>
      </c>
      <c r="G3222" t="str">
        <f>VLOOKUP(Tabel1[[#This Row],[Gruppe]],Statistikkoder!$A$1:$C$158,2,FALSE)</f>
        <v>    Bil &lt; 1,95 m med anhænger                </v>
      </c>
      <c r="H3222">
        <v>4</v>
      </c>
      <c r="I3222">
        <v>10</v>
      </c>
      <c r="J3222">
        <v>20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Personbil</v>
      </c>
    </row>
    <row r="3223" spans="1:14" x14ac:dyDescent="0.2">
      <c r="A3223" t="s">
        <v>208</v>
      </c>
      <c r="B3223" s="1">
        <v>0.60416666666666663</v>
      </c>
      <c r="C3223" t="s">
        <v>6</v>
      </c>
      <c r="D3223" t="s">
        <v>5</v>
      </c>
      <c r="E3223" t="s">
        <v>196</v>
      </c>
      <c r="F3223">
        <v>120</v>
      </c>
      <c r="G3223" t="str">
        <f>VLOOKUP(Tabel1[[#This Row],[Gruppe]],Statistikkoder!$A$1:$C$158,2,FALSE)</f>
        <v>    Bil &gt; 1,95 m                            </v>
      </c>
      <c r="H3223">
        <v>6</v>
      </c>
      <c r="I3223">
        <v>26</v>
      </c>
      <c r="J3223">
        <v>36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Personbil</v>
      </c>
    </row>
    <row r="3224" spans="1:14" x14ac:dyDescent="0.2">
      <c r="A3224" t="s">
        <v>208</v>
      </c>
      <c r="B3224" s="1">
        <v>0.60416666666666663</v>
      </c>
      <c r="C3224" t="s">
        <v>6</v>
      </c>
      <c r="D3224" t="s">
        <v>5</v>
      </c>
      <c r="E3224" t="s">
        <v>196</v>
      </c>
      <c r="F3224">
        <v>125</v>
      </c>
      <c r="G3224" t="str">
        <f>VLOOKUP(Tabel1[[#This Row],[Gruppe]],Statistikkoder!$A$1:$C$158,2,FALSE)</f>
        <v>    Bil &gt; 1,95 m med anhænger                </v>
      </c>
      <c r="H3224">
        <v>3</v>
      </c>
      <c r="I3224">
        <v>10</v>
      </c>
      <c r="J3224">
        <v>15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Personbil</v>
      </c>
    </row>
    <row r="3225" spans="1:14" x14ac:dyDescent="0.2">
      <c r="A3225" t="s">
        <v>208</v>
      </c>
      <c r="B3225" s="1">
        <v>0.60416666666666663</v>
      </c>
      <c r="C3225" t="s">
        <v>6</v>
      </c>
      <c r="D3225" t="s">
        <v>5</v>
      </c>
      <c r="E3225" t="s">
        <v>196</v>
      </c>
      <c r="F3225">
        <v>130</v>
      </c>
      <c r="G3225" t="str">
        <f>VLOOKUP(Tabel1[[#This Row],[Gruppe]],Statistikkoder!$A$1:$C$158,2,FALSE)</f>
        <v>    Bil &lt; 1,95 m pensionist                  </v>
      </c>
      <c r="H3225">
        <v>54</v>
      </c>
      <c r="I3225">
        <v>103</v>
      </c>
      <c r="J3225">
        <v>324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Personbil</v>
      </c>
    </row>
    <row r="3226" spans="1:14" x14ac:dyDescent="0.2">
      <c r="A3226" t="s">
        <v>208</v>
      </c>
      <c r="B3226" s="1">
        <v>0.60416666666666663</v>
      </c>
      <c r="C3226" t="s">
        <v>6</v>
      </c>
      <c r="D3226" t="s">
        <v>5</v>
      </c>
      <c r="E3226" t="s">
        <v>196</v>
      </c>
      <c r="F3226">
        <v>135</v>
      </c>
      <c r="G3226" t="str">
        <f>VLOOKUP(Tabel1[[#This Row],[Gruppe]],Statistikkoder!$A$1:$C$158,2,FALSE)</f>
        <v>    Bil &lt; 1,95 m med anhænger pensionist    </v>
      </c>
      <c r="H3226">
        <v>1</v>
      </c>
      <c r="I3226">
        <v>2</v>
      </c>
      <c r="J3226">
        <v>11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Personbil</v>
      </c>
    </row>
    <row r="3227" spans="1:14" x14ac:dyDescent="0.2">
      <c r="A3227" t="s">
        <v>208</v>
      </c>
      <c r="B3227" s="1">
        <v>0.60416666666666663</v>
      </c>
      <c r="C3227" t="s">
        <v>6</v>
      </c>
      <c r="D3227" t="s">
        <v>5</v>
      </c>
      <c r="E3227" t="s">
        <v>196</v>
      </c>
      <c r="F3227">
        <v>140</v>
      </c>
      <c r="G3227" t="str">
        <f>VLOOKUP(Tabel1[[#This Row],[Gruppe]],Statistikkoder!$A$1:$C$158,2,FALSE)</f>
        <v>    Bil &gt; 1,95 m pensionist              </v>
      </c>
      <c r="H3227">
        <v>1</v>
      </c>
      <c r="I3227">
        <v>2</v>
      </c>
      <c r="J3227">
        <v>6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Personbil</v>
      </c>
    </row>
    <row r="3228" spans="1:14" x14ac:dyDescent="0.2">
      <c r="A3228" t="s">
        <v>208</v>
      </c>
      <c r="B3228" s="1">
        <v>0.60416666666666663</v>
      </c>
      <c r="C3228" t="s">
        <v>6</v>
      </c>
      <c r="D3228" t="s">
        <v>5</v>
      </c>
      <c r="E3228" t="s">
        <v>196</v>
      </c>
      <c r="F3228">
        <v>150</v>
      </c>
      <c r="G3228" t="str">
        <f>VLOOKUP(Tabel1[[#This Row],[Gruppe]],Statistikkoder!$A$1:$C$158,2,FALSE)</f>
        <v>    Bil &lt; 2,95 m handicap                </v>
      </c>
      <c r="H3228">
        <v>5</v>
      </c>
      <c r="I3228">
        <v>10</v>
      </c>
      <c r="J3228">
        <v>30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Personbil</v>
      </c>
    </row>
    <row r="3229" spans="1:14" x14ac:dyDescent="0.2">
      <c r="A3229" t="s">
        <v>208</v>
      </c>
      <c r="B3229" s="1">
        <v>0.60416666666666663</v>
      </c>
      <c r="C3229" t="s">
        <v>6</v>
      </c>
      <c r="D3229" t="s">
        <v>5</v>
      </c>
      <c r="E3229" t="s">
        <v>196</v>
      </c>
      <c r="F3229">
        <v>310</v>
      </c>
      <c r="G3229" t="str">
        <f>VLOOKUP(Tabel1[[#This Row],[Gruppe]],Statistikkoder!$A$1:$C$158,2,FALSE)</f>
        <v>    Autocamper &lt;  8 meter                </v>
      </c>
      <c r="H3229">
        <v>5</v>
      </c>
      <c r="I3229">
        <v>14</v>
      </c>
      <c r="J3229">
        <v>40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Autocamper</v>
      </c>
    </row>
    <row r="3230" spans="1:14" x14ac:dyDescent="0.2">
      <c r="A3230" t="s">
        <v>208</v>
      </c>
      <c r="B3230" s="1">
        <v>0.60416666666666663</v>
      </c>
      <c r="C3230" t="s">
        <v>6</v>
      </c>
      <c r="D3230" t="s">
        <v>5</v>
      </c>
      <c r="E3230" t="s">
        <v>196</v>
      </c>
      <c r="F3230">
        <v>410</v>
      </c>
      <c r="G3230" t="str">
        <f>VLOOKUP(Tabel1[[#This Row],[Gruppe]],Statistikkoder!$A$1:$C$158,2,FALSE)</f>
        <v>    MC                                    </v>
      </c>
      <c r="H3230">
        <v>6</v>
      </c>
      <c r="I3230">
        <v>10</v>
      </c>
      <c r="J3230">
        <v>12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MC/Knallert</v>
      </c>
    </row>
    <row r="3231" spans="1:14" x14ac:dyDescent="0.2">
      <c r="A3231" t="s">
        <v>208</v>
      </c>
      <c r="B3231" s="1">
        <v>0.60416666666666663</v>
      </c>
      <c r="C3231" t="s">
        <v>6</v>
      </c>
      <c r="D3231" t="s">
        <v>5</v>
      </c>
      <c r="E3231" t="s">
        <v>196</v>
      </c>
      <c r="F3231">
        <v>510</v>
      </c>
      <c r="G3231" t="str">
        <f>VLOOKUP(Tabel1[[#This Row],[Gruppe]],Statistikkoder!$A$1:$C$158,2,FALSE)</f>
        <v>    Cykel Voksen                            </v>
      </c>
      <c r="H3231">
        <v>7</v>
      </c>
      <c r="I3231">
        <v>0</v>
      </c>
      <c r="J3231">
        <v>7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Cykel</v>
      </c>
    </row>
    <row r="3232" spans="1:14" x14ac:dyDescent="0.2">
      <c r="A3232" t="s">
        <v>208</v>
      </c>
      <c r="B3232" s="1">
        <v>0.60416666666666663</v>
      </c>
      <c r="C3232" t="s">
        <v>6</v>
      </c>
      <c r="D3232" t="s">
        <v>5</v>
      </c>
      <c r="E3232" t="s">
        <v>196</v>
      </c>
      <c r="F3232">
        <v>540</v>
      </c>
      <c r="G3232" t="str">
        <f>VLOOKUP(Tabel1[[#This Row],[Gruppe]],Statistikkoder!$A$1:$C$158,2,FALSE)</f>
        <v>    Cykel m/anhænger Voksen                  </v>
      </c>
      <c r="H3232">
        <v>1</v>
      </c>
      <c r="I3232">
        <v>0</v>
      </c>
      <c r="J3232">
        <v>1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Cykel</v>
      </c>
    </row>
    <row r="3233" spans="1:14" x14ac:dyDescent="0.2">
      <c r="A3233" t="s">
        <v>208</v>
      </c>
      <c r="B3233" s="1">
        <v>0.60416666666666663</v>
      </c>
      <c r="C3233" t="s">
        <v>6</v>
      </c>
      <c r="D3233" t="s">
        <v>5</v>
      </c>
      <c r="E3233" t="s">
        <v>196</v>
      </c>
      <c r="F3233">
        <v>620</v>
      </c>
      <c r="G3233" t="str">
        <f>VLOOKUP(Tabel1[[#This Row],[Gruppe]],Statistikkoder!$A$1:$C$158,2,FALSE)</f>
        <v>    Bus &lt; 14 m incl. passagerer              </v>
      </c>
      <c r="H3233">
        <v>3</v>
      </c>
      <c r="I3233">
        <v>131</v>
      </c>
      <c r="J3233">
        <v>42</v>
      </c>
      <c r="K3233">
        <f>IF(AND(Tabel1[[#This Row],[Gruppe]]&gt;=610,Tabel1[[#This Row],[Gruppe]]&lt;=765),Tabel1[[#This Row],[Dækmeter]],0)</f>
        <v>42</v>
      </c>
      <c r="L3233">
        <v>0</v>
      </c>
      <c r="M3233" t="s">
        <v>3</v>
      </c>
      <c r="N3233" t="str">
        <f>VLOOKUP($F3233,Statistikkoder!$A$2:$C$158,3,FALSE)</f>
        <v>Bus</v>
      </c>
    </row>
    <row r="3234" spans="1:14" x14ac:dyDescent="0.2">
      <c r="A3234" t="s">
        <v>208</v>
      </c>
      <c r="B3234" s="1">
        <v>0.60416666666666663</v>
      </c>
      <c r="C3234" t="s">
        <v>6</v>
      </c>
      <c r="D3234" t="s">
        <v>5</v>
      </c>
      <c r="E3234" t="s">
        <v>196</v>
      </c>
      <c r="F3234">
        <v>945</v>
      </c>
      <c r="G3234" t="str">
        <f>VLOOKUP(Tabel1[[#This Row],[Gruppe]],Statistikkoder!$A$1:$C$158,2,FALSE)</f>
        <v xml:space="preserve">    Pendler Bil &lt; 1,95 m                            </v>
      </c>
      <c r="H3234">
        <v>29</v>
      </c>
      <c r="I3234">
        <v>77</v>
      </c>
      <c r="J3234">
        <v>169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Personbil</v>
      </c>
    </row>
    <row r="3235" spans="1:14" x14ac:dyDescent="0.2">
      <c r="A3235" t="s">
        <v>208</v>
      </c>
      <c r="B3235" s="1">
        <v>0.60416666666666663</v>
      </c>
      <c r="C3235" t="s">
        <v>6</v>
      </c>
      <c r="D3235" t="s">
        <v>5</v>
      </c>
      <c r="E3235" t="s">
        <v>196</v>
      </c>
      <c r="F3235">
        <v>950</v>
      </c>
      <c r="G3235" t="str">
        <f>VLOOKUP(Tabel1[[#This Row],[Gruppe]],Statistikkoder!$A$1:$C$158,2,FALSE)</f>
        <v>    Pendler Bil &gt; 1,95 m                            </v>
      </c>
      <c r="H3235">
        <v>1</v>
      </c>
      <c r="I3235">
        <v>3</v>
      </c>
      <c r="J3235">
        <v>5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Personbil</v>
      </c>
    </row>
    <row r="3236" spans="1:14" x14ac:dyDescent="0.2">
      <c r="A3236" t="s">
        <v>208</v>
      </c>
      <c r="B3236" s="1">
        <v>0.60416666666666663</v>
      </c>
      <c r="C3236" t="s">
        <v>6</v>
      </c>
      <c r="D3236" t="s">
        <v>5</v>
      </c>
      <c r="E3236" t="s">
        <v>196</v>
      </c>
      <c r="F3236">
        <v>996</v>
      </c>
      <c r="G3236" t="str">
        <f>VLOOKUP(Tabel1[[#This Row],[Gruppe]],Statistikkoder!$A$1:$C$158,2,FALSE)</f>
        <v>    Passager i køretøj                            </v>
      </c>
      <c r="H3236">
        <v>789</v>
      </c>
      <c r="I3236">
        <v>789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Passager</v>
      </c>
    </row>
    <row r="3237" spans="1:14" x14ac:dyDescent="0.2">
      <c r="A3237" t="s">
        <v>208</v>
      </c>
      <c r="B3237" s="1">
        <v>0.60416666666666663</v>
      </c>
      <c r="C3237" t="s">
        <v>6</v>
      </c>
      <c r="D3237" t="s">
        <v>5</v>
      </c>
      <c r="E3237" t="s">
        <v>196</v>
      </c>
      <c r="F3237">
        <v>997</v>
      </c>
      <c r="G3237" t="str">
        <f>VLOOKUP(Tabel1[[#This Row],[Gruppe]],Statistikkoder!$A$1:$C$158,2,FALSE)</f>
        <v>    Passager ekstra i bil                          </v>
      </c>
      <c r="H3237">
        <v>41</v>
      </c>
      <c r="I3237">
        <v>41</v>
      </c>
      <c r="J3237">
        <v>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Passager</v>
      </c>
    </row>
    <row r="3238" spans="1:14" x14ac:dyDescent="0.2">
      <c r="A3238" t="s">
        <v>208</v>
      </c>
      <c r="B3238" s="1">
        <v>0.6875</v>
      </c>
      <c r="C3238" t="s">
        <v>7</v>
      </c>
      <c r="D3238" t="s">
        <v>8</v>
      </c>
      <c r="E3238" t="s">
        <v>196</v>
      </c>
      <c r="F3238">
        <v>10</v>
      </c>
      <c r="G3238" t="str">
        <f>VLOOKUP(Tabel1[[#This Row],[Gruppe]],Statistikkoder!$A$1:$C$158,2,FALSE)</f>
        <v>    Voksen gående                    </v>
      </c>
      <c r="H3238">
        <v>22</v>
      </c>
      <c r="I3238">
        <v>22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Passager</v>
      </c>
    </row>
    <row r="3239" spans="1:14" x14ac:dyDescent="0.2">
      <c r="A3239" t="s">
        <v>208</v>
      </c>
      <c r="B3239" s="1">
        <v>0.6875</v>
      </c>
      <c r="C3239" t="s">
        <v>7</v>
      </c>
      <c r="D3239" t="s">
        <v>8</v>
      </c>
      <c r="E3239" t="s">
        <v>196</v>
      </c>
      <c r="F3239">
        <v>14</v>
      </c>
      <c r="G3239" t="str">
        <f>VLOOKUP(Tabel1[[#This Row],[Gruppe]],Statistikkoder!$A$1:$C$158,2,FALSE)</f>
        <v xml:space="preserve">    DSB togrejsende                         </v>
      </c>
      <c r="H3239">
        <v>9</v>
      </c>
      <c r="I3239">
        <v>9</v>
      </c>
      <c r="J3239">
        <v>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Passager</v>
      </c>
    </row>
    <row r="3240" spans="1:14" x14ac:dyDescent="0.2">
      <c r="A3240" t="s">
        <v>208</v>
      </c>
      <c r="B3240" s="1">
        <v>0.6875</v>
      </c>
      <c r="C3240" t="s">
        <v>7</v>
      </c>
      <c r="D3240" t="s">
        <v>8</v>
      </c>
      <c r="E3240" t="s">
        <v>196</v>
      </c>
      <c r="F3240">
        <v>18</v>
      </c>
      <c r="G3240" t="str">
        <f>VLOOKUP(Tabel1[[#This Row],[Gruppe]],Statistikkoder!$A$1:$C$158,2,FALSE)</f>
        <v xml:space="preserve">    KE Busrejsende                          </v>
      </c>
      <c r="H3240">
        <v>103</v>
      </c>
      <c r="I3240">
        <v>103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Passager</v>
      </c>
    </row>
    <row r="3241" spans="1:14" x14ac:dyDescent="0.2">
      <c r="A3241" t="s">
        <v>208</v>
      </c>
      <c r="B3241" s="1">
        <v>0.6875</v>
      </c>
      <c r="C3241" t="s">
        <v>7</v>
      </c>
      <c r="D3241" t="s">
        <v>8</v>
      </c>
      <c r="E3241" t="s">
        <v>196</v>
      </c>
      <c r="F3241">
        <v>20</v>
      </c>
      <c r="G3241" t="str">
        <f>VLOOKUP(Tabel1[[#This Row],[Gruppe]],Statistikkoder!$A$1:$C$158,2,FALSE)</f>
        <v>    Barn 12-15 år gående              </v>
      </c>
      <c r="H3241">
        <v>2</v>
      </c>
      <c r="I3241">
        <v>2</v>
      </c>
      <c r="J3241">
        <v>0</v>
      </c>
      <c r="K3241">
        <f>IF(AND(Tabel1[[#This Row],[Gruppe]]&gt;=610,Tabel1[[#This Row],[Gruppe]]&lt;=765),Tabel1[[#This Row],[Dækmeter]],0)</f>
        <v>0</v>
      </c>
      <c r="L3241" s="17">
        <v>0</v>
      </c>
      <c r="M3241" s="19" t="s">
        <v>3</v>
      </c>
      <c r="N3241" t="str">
        <f>VLOOKUP($F3241,Statistikkoder!$A$2:$C$158,3,FALSE)</f>
        <v>Passager</v>
      </c>
    </row>
    <row r="3242" spans="1:14" x14ac:dyDescent="0.2">
      <c r="A3242" t="s">
        <v>208</v>
      </c>
      <c r="B3242" s="1">
        <v>0.6875</v>
      </c>
      <c r="C3242" t="s">
        <v>7</v>
      </c>
      <c r="D3242" t="s">
        <v>8</v>
      </c>
      <c r="E3242" t="s">
        <v>196</v>
      </c>
      <c r="F3242">
        <v>30</v>
      </c>
      <c r="G3242" t="str">
        <f>VLOOKUP(Tabel1[[#This Row],[Gruppe]],Statistikkoder!$A$1:$C$158,2,FALSE)</f>
        <v>    Barn  0-11 år gående              </v>
      </c>
      <c r="H3242">
        <v>13</v>
      </c>
      <c r="I3242">
        <v>13</v>
      </c>
      <c r="J3242">
        <v>0</v>
      </c>
      <c r="K3242">
        <f>IF(AND(Tabel1[[#This Row],[Gruppe]]&gt;=610,Tabel1[[#This Row],[Gruppe]]&lt;=765),Tabel1[[#This Row],[Dækmeter]],0)</f>
        <v>0</v>
      </c>
      <c r="L3242" s="17">
        <v>0</v>
      </c>
      <c r="M3242" s="19" t="s">
        <v>3</v>
      </c>
      <c r="N3242" t="str">
        <f>VLOOKUP($F3242,Statistikkoder!$A$2:$C$158,3,FALSE)</f>
        <v>Passager</v>
      </c>
    </row>
    <row r="3243" spans="1:14" x14ac:dyDescent="0.2">
      <c r="A3243" t="s">
        <v>208</v>
      </c>
      <c r="B3243" s="1">
        <v>0.6875</v>
      </c>
      <c r="C3243" t="s">
        <v>7</v>
      </c>
      <c r="D3243" t="s">
        <v>8</v>
      </c>
      <c r="E3243" t="s">
        <v>196</v>
      </c>
      <c r="F3243">
        <v>40</v>
      </c>
      <c r="G3243" t="str">
        <f>VLOOKUP(Tabel1[[#This Row],[Gruppe]],Statistikkoder!$A$1:$C$158,2,FALSE)</f>
        <v>    Pensionist gående                </v>
      </c>
      <c r="H3243">
        <v>5</v>
      </c>
      <c r="I3243">
        <v>5</v>
      </c>
      <c r="J3243">
        <v>0</v>
      </c>
      <c r="K3243">
        <f>IF(AND(Tabel1[[#This Row],[Gruppe]]&gt;=610,Tabel1[[#This Row],[Gruppe]]&lt;=765),Tabel1[[#This Row],[Dækmeter]],0)</f>
        <v>0</v>
      </c>
      <c r="L3243" s="17">
        <v>0</v>
      </c>
      <c r="M3243" s="19" t="s">
        <v>3</v>
      </c>
      <c r="N3243" t="str">
        <f>VLOOKUP($F3243,Statistikkoder!$A$2:$C$158,3,FALSE)</f>
        <v>Passager</v>
      </c>
    </row>
    <row r="3244" spans="1:14" x14ac:dyDescent="0.2">
      <c r="A3244" t="s">
        <v>208</v>
      </c>
      <c r="B3244" s="1">
        <v>0.6875</v>
      </c>
      <c r="C3244" t="s">
        <v>7</v>
      </c>
      <c r="D3244" t="s">
        <v>8</v>
      </c>
      <c r="E3244" t="s">
        <v>196</v>
      </c>
      <c r="F3244">
        <v>110</v>
      </c>
      <c r="G3244" t="str">
        <f>VLOOKUP(Tabel1[[#This Row],[Gruppe]],Statistikkoder!$A$1:$C$158,2,FALSE)</f>
        <v>    Bil &lt; 1,95 m                            </v>
      </c>
      <c r="H3244">
        <v>67</v>
      </c>
      <c r="I3244">
        <v>191</v>
      </c>
      <c r="J3244">
        <v>401</v>
      </c>
      <c r="K3244">
        <f>IF(AND(Tabel1[[#This Row],[Gruppe]]&gt;=610,Tabel1[[#This Row],[Gruppe]]&lt;=765),Tabel1[[#This Row],[Dækmeter]],0)</f>
        <v>0</v>
      </c>
      <c r="L3244" s="17">
        <v>0</v>
      </c>
      <c r="M3244" s="19" t="s">
        <v>3</v>
      </c>
      <c r="N3244" t="str">
        <f>VLOOKUP($F3244,Statistikkoder!$A$2:$C$158,3,FALSE)</f>
        <v>Personbil</v>
      </c>
    </row>
    <row r="3245" spans="1:14" x14ac:dyDescent="0.2">
      <c r="A3245" t="s">
        <v>208</v>
      </c>
      <c r="B3245" s="1">
        <v>0.6875</v>
      </c>
      <c r="C3245" t="s">
        <v>7</v>
      </c>
      <c r="D3245" t="s">
        <v>8</v>
      </c>
      <c r="E3245" t="s">
        <v>196</v>
      </c>
      <c r="F3245">
        <v>114</v>
      </c>
      <c r="G3245" t="str">
        <f>VLOOKUP(Tabel1[[#This Row],[Gruppe]],Statistikkoder!$A$1:$C$158,2,FALSE)</f>
        <v>    Bil Fribillet                            </v>
      </c>
      <c r="H3245">
        <v>3</v>
      </c>
      <c r="I3245">
        <v>8</v>
      </c>
      <c r="J3245">
        <v>18</v>
      </c>
      <c r="K3245">
        <f>IF(AND(Tabel1[[#This Row],[Gruppe]]&gt;=610,Tabel1[[#This Row],[Gruppe]]&lt;=765),Tabel1[[#This Row],[Dækmeter]],0)</f>
        <v>0</v>
      </c>
      <c r="L3245" s="17">
        <v>0</v>
      </c>
      <c r="M3245" s="19" t="s">
        <v>3</v>
      </c>
      <c r="N3245" t="str">
        <f>VLOOKUP($F3245,Statistikkoder!$A$2:$C$158,3,FALSE)</f>
        <v>Personbil</v>
      </c>
    </row>
    <row r="3246" spans="1:14" x14ac:dyDescent="0.2">
      <c r="A3246" t="s">
        <v>208</v>
      </c>
      <c r="B3246" s="1">
        <v>0.6875</v>
      </c>
      <c r="C3246" t="s">
        <v>7</v>
      </c>
      <c r="D3246" t="s">
        <v>8</v>
      </c>
      <c r="E3246" t="s">
        <v>196</v>
      </c>
      <c r="F3246">
        <v>115</v>
      </c>
      <c r="G3246" t="str">
        <f>VLOOKUP(Tabel1[[#This Row],[Gruppe]],Statistikkoder!$A$1:$C$158,2,FALSE)</f>
        <v>    Bil &lt; 1,95 m med anhænger                </v>
      </c>
      <c r="H3246">
        <v>3</v>
      </c>
      <c r="I3246">
        <v>8</v>
      </c>
      <c r="J3246">
        <v>20</v>
      </c>
      <c r="K3246">
        <f>IF(AND(Tabel1[[#This Row],[Gruppe]]&gt;=610,Tabel1[[#This Row],[Gruppe]]&lt;=765),Tabel1[[#This Row],[Dækmeter]],0)</f>
        <v>0</v>
      </c>
      <c r="L3246" s="17">
        <v>0</v>
      </c>
      <c r="M3246" s="19" t="s">
        <v>3</v>
      </c>
      <c r="N3246" t="str">
        <f>VLOOKUP($F3246,Statistikkoder!$A$2:$C$158,3,FALSE)</f>
        <v>Personbil</v>
      </c>
    </row>
    <row r="3247" spans="1:14" x14ac:dyDescent="0.2">
      <c r="A3247" t="s">
        <v>208</v>
      </c>
      <c r="B3247" s="1">
        <v>0.6875</v>
      </c>
      <c r="C3247" t="s">
        <v>7</v>
      </c>
      <c r="D3247" t="s">
        <v>8</v>
      </c>
      <c r="E3247" t="s">
        <v>196</v>
      </c>
      <c r="F3247">
        <v>120</v>
      </c>
      <c r="G3247" t="str">
        <f>VLOOKUP(Tabel1[[#This Row],[Gruppe]],Statistikkoder!$A$1:$C$158,2,FALSE)</f>
        <v>    Bil &gt; 1,95 m                            </v>
      </c>
      <c r="H3247">
        <v>13</v>
      </c>
      <c r="I3247">
        <v>29</v>
      </c>
      <c r="J3247">
        <v>78</v>
      </c>
      <c r="K3247">
        <f>IF(AND(Tabel1[[#This Row],[Gruppe]]&gt;=610,Tabel1[[#This Row],[Gruppe]]&lt;=765),Tabel1[[#This Row],[Dækmeter]],0)</f>
        <v>0</v>
      </c>
      <c r="L3247" s="17">
        <v>0</v>
      </c>
      <c r="M3247" s="19" t="s">
        <v>3</v>
      </c>
      <c r="N3247" t="str">
        <f>VLOOKUP($F3247,Statistikkoder!$A$2:$C$158,3,FALSE)</f>
        <v>Personbil</v>
      </c>
    </row>
    <row r="3248" spans="1:14" x14ac:dyDescent="0.2">
      <c r="A3248" t="s">
        <v>208</v>
      </c>
      <c r="B3248" s="1">
        <v>0.6875</v>
      </c>
      <c r="C3248" t="s">
        <v>7</v>
      </c>
      <c r="D3248" t="s">
        <v>8</v>
      </c>
      <c r="E3248" t="s">
        <v>196</v>
      </c>
      <c r="F3248">
        <v>125</v>
      </c>
      <c r="G3248" t="str">
        <f>VLOOKUP(Tabel1[[#This Row],[Gruppe]],Statistikkoder!$A$1:$C$158,2,FALSE)</f>
        <v>    Bil &gt; 1,95 m med anhænger                </v>
      </c>
      <c r="H3248">
        <v>6</v>
      </c>
      <c r="I3248">
        <v>16</v>
      </c>
      <c r="J3248">
        <v>37</v>
      </c>
      <c r="K3248">
        <f>IF(AND(Tabel1[[#This Row],[Gruppe]]&gt;=610,Tabel1[[#This Row],[Gruppe]]&lt;=765),Tabel1[[#This Row],[Dækmeter]],0)</f>
        <v>0</v>
      </c>
      <c r="L3248" s="17">
        <v>0</v>
      </c>
      <c r="M3248" s="19" t="s">
        <v>3</v>
      </c>
      <c r="N3248" t="str">
        <f>VLOOKUP($F3248,Statistikkoder!$A$2:$C$158,3,FALSE)</f>
        <v>Personbil</v>
      </c>
    </row>
    <row r="3249" spans="1:14" x14ac:dyDescent="0.2">
      <c r="A3249" t="s">
        <v>208</v>
      </c>
      <c r="B3249" s="1">
        <v>0.6875</v>
      </c>
      <c r="C3249" t="s">
        <v>7</v>
      </c>
      <c r="D3249" t="s">
        <v>8</v>
      </c>
      <c r="E3249" t="s">
        <v>196</v>
      </c>
      <c r="F3249">
        <v>130</v>
      </c>
      <c r="G3249" t="str">
        <f>VLOOKUP(Tabel1[[#This Row],[Gruppe]],Statistikkoder!$A$1:$C$158,2,FALSE)</f>
        <v>    Bil &lt; 1,95 m pensionist                  </v>
      </c>
      <c r="H3249">
        <v>56</v>
      </c>
      <c r="I3249">
        <v>102</v>
      </c>
      <c r="J3249">
        <v>336</v>
      </c>
      <c r="K3249">
        <f>IF(AND(Tabel1[[#This Row],[Gruppe]]&gt;=610,Tabel1[[#This Row],[Gruppe]]&lt;=765),Tabel1[[#This Row],[Dækmeter]],0)</f>
        <v>0</v>
      </c>
      <c r="L3249" s="17">
        <v>0</v>
      </c>
      <c r="M3249" s="19" t="s">
        <v>3</v>
      </c>
      <c r="N3249" t="str">
        <f>VLOOKUP($F3249,Statistikkoder!$A$2:$C$158,3,FALSE)</f>
        <v>Personbil</v>
      </c>
    </row>
    <row r="3250" spans="1:14" x14ac:dyDescent="0.2">
      <c r="A3250" t="s">
        <v>208</v>
      </c>
      <c r="B3250" s="1">
        <v>0.6875</v>
      </c>
      <c r="C3250" t="s">
        <v>7</v>
      </c>
      <c r="D3250" t="s">
        <v>8</v>
      </c>
      <c r="E3250" t="s">
        <v>196</v>
      </c>
      <c r="F3250">
        <v>140</v>
      </c>
      <c r="G3250" t="str">
        <f>VLOOKUP(Tabel1[[#This Row],[Gruppe]],Statistikkoder!$A$1:$C$158,2,FALSE)</f>
        <v>    Bil &gt; 1,95 m pensionist              </v>
      </c>
      <c r="H3250">
        <v>3</v>
      </c>
      <c r="I3250">
        <v>6</v>
      </c>
      <c r="J3250">
        <v>18</v>
      </c>
      <c r="K3250">
        <f>IF(AND(Tabel1[[#This Row],[Gruppe]]&gt;=610,Tabel1[[#This Row],[Gruppe]]&lt;=765),Tabel1[[#This Row],[Dækmeter]],0)</f>
        <v>0</v>
      </c>
      <c r="L3250" s="17">
        <v>0</v>
      </c>
      <c r="M3250" s="19" t="s">
        <v>3</v>
      </c>
      <c r="N3250" t="str">
        <f>VLOOKUP($F3250,Statistikkoder!$A$2:$C$158,3,FALSE)</f>
        <v>Personbil</v>
      </c>
    </row>
    <row r="3251" spans="1:14" x14ac:dyDescent="0.2">
      <c r="A3251" t="s">
        <v>208</v>
      </c>
      <c r="B3251" s="1">
        <v>0.6875</v>
      </c>
      <c r="C3251" t="s">
        <v>7</v>
      </c>
      <c r="D3251" t="s">
        <v>8</v>
      </c>
      <c r="E3251" t="s">
        <v>196</v>
      </c>
      <c r="F3251">
        <v>145</v>
      </c>
      <c r="G3251" t="str">
        <f>VLOOKUP(Tabel1[[#This Row],[Gruppe]],Statistikkoder!$A$1:$C$158,2,FALSE)</f>
        <v>    Bil &gt; 1,95 m med anhænger pensionist  </v>
      </c>
      <c r="H3251">
        <v>1</v>
      </c>
      <c r="I3251">
        <v>2</v>
      </c>
      <c r="J3251">
        <v>14</v>
      </c>
      <c r="K3251">
        <f>IF(AND(Tabel1[[#This Row],[Gruppe]]&gt;=610,Tabel1[[#This Row],[Gruppe]]&lt;=765),Tabel1[[#This Row],[Dækmeter]],0)</f>
        <v>0</v>
      </c>
      <c r="L3251" s="17">
        <v>0</v>
      </c>
      <c r="M3251" s="19" t="s">
        <v>3</v>
      </c>
      <c r="N3251" t="str">
        <f>VLOOKUP($F3251,Statistikkoder!$A$2:$C$158,3,FALSE)</f>
        <v>Personbil</v>
      </c>
    </row>
    <row r="3252" spans="1:14" x14ac:dyDescent="0.2">
      <c r="A3252" t="s">
        <v>208</v>
      </c>
      <c r="B3252" s="1">
        <v>0.6875</v>
      </c>
      <c r="C3252" t="s">
        <v>7</v>
      </c>
      <c r="D3252" t="s">
        <v>8</v>
      </c>
      <c r="E3252" t="s">
        <v>196</v>
      </c>
      <c r="F3252">
        <v>150</v>
      </c>
      <c r="G3252" t="str">
        <f>VLOOKUP(Tabel1[[#This Row],[Gruppe]],Statistikkoder!$A$1:$C$158,2,FALSE)</f>
        <v>    Bil &lt; 2,95 m handicap                </v>
      </c>
      <c r="H3252">
        <v>5</v>
      </c>
      <c r="I3252">
        <v>10</v>
      </c>
      <c r="J3252">
        <v>30</v>
      </c>
      <c r="K3252">
        <f>IF(AND(Tabel1[[#This Row],[Gruppe]]&gt;=610,Tabel1[[#This Row],[Gruppe]]&lt;=765),Tabel1[[#This Row],[Dækmeter]],0)</f>
        <v>0</v>
      </c>
      <c r="L3252" s="17">
        <v>0</v>
      </c>
      <c r="M3252" s="19" t="s">
        <v>3</v>
      </c>
      <c r="N3252" t="str">
        <f>VLOOKUP($F3252,Statistikkoder!$A$2:$C$158,3,FALSE)</f>
        <v>Personbil</v>
      </c>
    </row>
    <row r="3253" spans="1:14" x14ac:dyDescent="0.2">
      <c r="A3253" t="s">
        <v>208</v>
      </c>
      <c r="B3253" s="1">
        <v>0.6875</v>
      </c>
      <c r="C3253" t="s">
        <v>7</v>
      </c>
      <c r="D3253" t="s">
        <v>8</v>
      </c>
      <c r="E3253" t="s">
        <v>196</v>
      </c>
      <c r="F3253">
        <v>155</v>
      </c>
      <c r="G3253" t="str">
        <f>VLOOKUP(Tabel1[[#This Row],[Gruppe]],Statistikkoder!$A$1:$C$158,2,FALSE)</f>
        <v>    Bil &lt; 2,95 m med anhænger handicap    </v>
      </c>
      <c r="H3253">
        <v>1</v>
      </c>
      <c r="I3253">
        <v>2</v>
      </c>
      <c r="J3253">
        <v>14</v>
      </c>
      <c r="K3253">
        <f>IF(AND(Tabel1[[#This Row],[Gruppe]]&gt;=610,Tabel1[[#This Row],[Gruppe]]&lt;=765),Tabel1[[#This Row],[Dækmeter]],0)</f>
        <v>0</v>
      </c>
      <c r="L3253" s="17">
        <v>0</v>
      </c>
      <c r="M3253" s="19" t="s">
        <v>3</v>
      </c>
      <c r="N3253" t="str">
        <f>VLOOKUP($F3253,Statistikkoder!$A$2:$C$158,3,FALSE)</f>
        <v>Personbil</v>
      </c>
    </row>
    <row r="3254" spans="1:14" x14ac:dyDescent="0.2">
      <c r="A3254" t="s">
        <v>208</v>
      </c>
      <c r="B3254" s="1">
        <v>0.6875</v>
      </c>
      <c r="C3254" t="s">
        <v>7</v>
      </c>
      <c r="D3254" t="s">
        <v>8</v>
      </c>
      <c r="E3254" t="s">
        <v>196</v>
      </c>
      <c r="F3254">
        <v>310</v>
      </c>
      <c r="G3254" t="str">
        <f>VLOOKUP(Tabel1[[#This Row],[Gruppe]],Statistikkoder!$A$1:$C$158,2,FALSE)</f>
        <v>    Autocamper &lt;  8 meter                </v>
      </c>
      <c r="H3254">
        <v>3</v>
      </c>
      <c r="I3254">
        <v>11</v>
      </c>
      <c r="J3254">
        <v>24</v>
      </c>
      <c r="K3254">
        <f>IF(AND(Tabel1[[#This Row],[Gruppe]]&gt;=610,Tabel1[[#This Row],[Gruppe]]&lt;=765),Tabel1[[#This Row],[Dækmeter]],0)</f>
        <v>0</v>
      </c>
      <c r="L3254" s="17">
        <v>0</v>
      </c>
      <c r="M3254" s="19" t="s">
        <v>3</v>
      </c>
      <c r="N3254" t="str">
        <f>VLOOKUP($F3254,Statistikkoder!$A$2:$C$158,3,FALSE)</f>
        <v>Autocamper</v>
      </c>
    </row>
    <row r="3255" spans="1:14" x14ac:dyDescent="0.2">
      <c r="A3255" t="s">
        <v>208</v>
      </c>
      <c r="B3255" s="1">
        <v>0.6875</v>
      </c>
      <c r="C3255" t="s">
        <v>7</v>
      </c>
      <c r="D3255" t="s">
        <v>8</v>
      </c>
      <c r="E3255" t="s">
        <v>196</v>
      </c>
      <c r="F3255">
        <v>340</v>
      </c>
      <c r="G3255" t="str">
        <f>VLOOKUP(Tabel1[[#This Row],[Gruppe]],Statistikkoder!$A$1:$C$158,2,FALSE)</f>
        <v>    Autocamper &lt; 12 meter pensionist      </v>
      </c>
      <c r="H3255">
        <v>1</v>
      </c>
      <c r="I3255">
        <v>1</v>
      </c>
      <c r="J3255">
        <v>10</v>
      </c>
      <c r="K3255">
        <f>IF(AND(Tabel1[[#This Row],[Gruppe]]&gt;=610,Tabel1[[#This Row],[Gruppe]]&lt;=765),Tabel1[[#This Row],[Dækmeter]],0)</f>
        <v>0</v>
      </c>
      <c r="L3255" s="17">
        <v>0</v>
      </c>
      <c r="M3255" s="19" t="s">
        <v>3</v>
      </c>
      <c r="N3255" t="str">
        <f>VLOOKUP($F3255,Statistikkoder!$A$2:$C$158,3,FALSE)</f>
        <v>Autocamper</v>
      </c>
    </row>
    <row r="3256" spans="1:14" x14ac:dyDescent="0.2">
      <c r="A3256" t="s">
        <v>208</v>
      </c>
      <c r="B3256" s="1">
        <v>0.6875</v>
      </c>
      <c r="C3256" t="s">
        <v>7</v>
      </c>
      <c r="D3256" t="s">
        <v>8</v>
      </c>
      <c r="E3256" t="s">
        <v>196</v>
      </c>
      <c r="F3256">
        <v>410</v>
      </c>
      <c r="G3256" t="str">
        <f>VLOOKUP(Tabel1[[#This Row],[Gruppe]],Statistikkoder!$A$1:$C$158,2,FALSE)</f>
        <v>    MC                                    </v>
      </c>
      <c r="H3256">
        <v>6</v>
      </c>
      <c r="I3256">
        <v>6</v>
      </c>
      <c r="J3256">
        <v>12</v>
      </c>
      <c r="K3256">
        <f>IF(AND(Tabel1[[#This Row],[Gruppe]]&gt;=610,Tabel1[[#This Row],[Gruppe]]&lt;=765),Tabel1[[#This Row],[Dækmeter]],0)</f>
        <v>0</v>
      </c>
      <c r="L3256" s="17">
        <v>0</v>
      </c>
      <c r="M3256" s="19" t="s">
        <v>3</v>
      </c>
      <c r="N3256" t="str">
        <f>VLOOKUP($F3256,Statistikkoder!$A$2:$C$158,3,FALSE)</f>
        <v>MC/Knallert</v>
      </c>
    </row>
    <row r="3257" spans="1:14" x14ac:dyDescent="0.2">
      <c r="A3257" t="s">
        <v>208</v>
      </c>
      <c r="B3257" s="1">
        <v>0.6875</v>
      </c>
      <c r="C3257" t="s">
        <v>7</v>
      </c>
      <c r="D3257" t="s">
        <v>8</v>
      </c>
      <c r="E3257" t="s">
        <v>196</v>
      </c>
      <c r="F3257">
        <v>420</v>
      </c>
      <c r="G3257" t="str">
        <f>VLOOKUP(Tabel1[[#This Row],[Gruppe]],Statistikkoder!$A$1:$C$158,2,FALSE)</f>
        <v>    MC/Knallert pensionist                </v>
      </c>
      <c r="H3257">
        <v>11</v>
      </c>
      <c r="I3257">
        <v>11</v>
      </c>
      <c r="J3257">
        <v>22</v>
      </c>
      <c r="K3257">
        <f>IF(AND(Tabel1[[#This Row],[Gruppe]]&gt;=610,Tabel1[[#This Row],[Gruppe]]&lt;=765),Tabel1[[#This Row],[Dækmeter]],0)</f>
        <v>0</v>
      </c>
      <c r="L3257" s="17">
        <v>0</v>
      </c>
      <c r="M3257" s="19" t="s">
        <v>3</v>
      </c>
      <c r="N3257" t="str">
        <f>VLOOKUP($F3257,Statistikkoder!$A$2:$C$158,3,FALSE)</f>
        <v>MC/Knallert</v>
      </c>
    </row>
    <row r="3258" spans="1:14" x14ac:dyDescent="0.2">
      <c r="A3258" t="s">
        <v>208</v>
      </c>
      <c r="B3258" s="1">
        <v>0.6875</v>
      </c>
      <c r="C3258" t="s">
        <v>7</v>
      </c>
      <c r="D3258" t="s">
        <v>8</v>
      </c>
      <c r="E3258" t="s">
        <v>196</v>
      </c>
      <c r="F3258">
        <v>430</v>
      </c>
      <c r="G3258" t="str">
        <f>VLOOKUP(Tabel1[[#This Row],[Gruppe]],Statistikkoder!$A$1:$C$158,2,FALSE)</f>
        <v>    MC/Knallert Sidevogn/anhænger            </v>
      </c>
      <c r="H3258">
        <v>1</v>
      </c>
      <c r="I3258">
        <v>1</v>
      </c>
      <c r="J3258">
        <v>4</v>
      </c>
      <c r="K3258">
        <f>IF(AND(Tabel1[[#This Row],[Gruppe]]&gt;=610,Tabel1[[#This Row],[Gruppe]]&lt;=765),Tabel1[[#This Row],[Dækmeter]],0)</f>
        <v>0</v>
      </c>
      <c r="L3258" s="17">
        <v>0</v>
      </c>
      <c r="M3258" s="19" t="s">
        <v>3</v>
      </c>
      <c r="N3258" t="str">
        <f>VLOOKUP($F3258,Statistikkoder!$A$2:$C$158,3,FALSE)</f>
        <v>MC/Knallert</v>
      </c>
    </row>
    <row r="3259" spans="1:14" x14ac:dyDescent="0.2">
      <c r="A3259" t="s">
        <v>208</v>
      </c>
      <c r="B3259" s="1">
        <v>0.6875</v>
      </c>
      <c r="C3259" t="s">
        <v>7</v>
      </c>
      <c r="D3259" t="s">
        <v>8</v>
      </c>
      <c r="E3259" t="s">
        <v>196</v>
      </c>
      <c r="F3259">
        <v>510</v>
      </c>
      <c r="G3259" t="str">
        <f>VLOOKUP(Tabel1[[#This Row],[Gruppe]],Statistikkoder!$A$1:$C$158,2,FALSE)</f>
        <v>    Cykel Voksen                            </v>
      </c>
      <c r="H3259">
        <v>1</v>
      </c>
      <c r="I3259">
        <v>0</v>
      </c>
      <c r="J3259">
        <v>1</v>
      </c>
      <c r="K3259">
        <f>IF(AND(Tabel1[[#This Row],[Gruppe]]&gt;=610,Tabel1[[#This Row],[Gruppe]]&lt;=765),Tabel1[[#This Row],[Dækmeter]],0)</f>
        <v>0</v>
      </c>
      <c r="L3259" s="17">
        <v>0</v>
      </c>
      <c r="M3259" s="19" t="s">
        <v>3</v>
      </c>
      <c r="N3259" t="str">
        <f>VLOOKUP($F3259,Statistikkoder!$A$2:$C$158,3,FALSE)</f>
        <v>Cykel</v>
      </c>
    </row>
    <row r="3260" spans="1:14" x14ac:dyDescent="0.2">
      <c r="A3260" t="s">
        <v>208</v>
      </c>
      <c r="B3260" s="1">
        <v>0.6875</v>
      </c>
      <c r="C3260" t="s">
        <v>7</v>
      </c>
      <c r="D3260" t="s">
        <v>8</v>
      </c>
      <c r="E3260" t="s">
        <v>196</v>
      </c>
      <c r="F3260">
        <v>620</v>
      </c>
      <c r="G3260" t="str">
        <f>VLOOKUP(Tabel1[[#This Row],[Gruppe]],Statistikkoder!$A$1:$C$158,2,FALSE)</f>
        <v>    Bus &lt; 14 m incl. passagerer              </v>
      </c>
      <c r="H3260">
        <v>3</v>
      </c>
      <c r="I3260">
        <v>136</v>
      </c>
      <c r="J3260">
        <v>42</v>
      </c>
      <c r="K3260">
        <f>IF(AND(Tabel1[[#This Row],[Gruppe]]&gt;=610,Tabel1[[#This Row],[Gruppe]]&lt;=765),Tabel1[[#This Row],[Dækmeter]],0)</f>
        <v>42</v>
      </c>
      <c r="L3260" s="17">
        <v>0</v>
      </c>
      <c r="M3260" s="19" t="s">
        <v>3</v>
      </c>
      <c r="N3260" t="str">
        <f>VLOOKUP($F3260,Statistikkoder!$A$2:$C$158,3,FALSE)</f>
        <v>Bus</v>
      </c>
    </row>
    <row r="3261" spans="1:14" x14ac:dyDescent="0.2">
      <c r="A3261" t="s">
        <v>208</v>
      </c>
      <c r="B3261" s="1">
        <v>0.6875</v>
      </c>
      <c r="C3261" t="s">
        <v>7</v>
      </c>
      <c r="D3261" t="s">
        <v>8</v>
      </c>
      <c r="E3261" t="s">
        <v>196</v>
      </c>
      <c r="F3261">
        <v>720</v>
      </c>
      <c r="G3261" t="str">
        <f>VLOOKUP(Tabel1[[#This Row],[Gruppe]],Statistikkoder!$A$1:$C$158,2,FALSE)</f>
        <v>    Forvogn &gt; 10 meter incl. fører          </v>
      </c>
      <c r="H3261">
        <v>2</v>
      </c>
      <c r="I3261">
        <v>2</v>
      </c>
      <c r="J3261">
        <v>24</v>
      </c>
      <c r="K3261">
        <f>IF(AND(Tabel1[[#This Row],[Gruppe]]&gt;=610,Tabel1[[#This Row],[Gruppe]]&lt;=765),Tabel1[[#This Row],[Dækmeter]],0)</f>
        <v>24</v>
      </c>
      <c r="L3261" s="17">
        <v>0</v>
      </c>
      <c r="M3261" s="19" t="s">
        <v>3</v>
      </c>
      <c r="N3261" t="str">
        <f>VLOOKUP($F3261,Statistikkoder!$A$2:$C$158,3,FALSE)</f>
        <v>Forvogn</v>
      </c>
    </row>
    <row r="3262" spans="1:14" x14ac:dyDescent="0.2">
      <c r="A3262" t="s">
        <v>208</v>
      </c>
      <c r="B3262" s="1">
        <v>0.6875</v>
      </c>
      <c r="C3262" t="s">
        <v>7</v>
      </c>
      <c r="D3262" t="s">
        <v>8</v>
      </c>
      <c r="E3262" t="s">
        <v>196</v>
      </c>
      <c r="F3262">
        <v>930</v>
      </c>
      <c r="G3262" t="str">
        <f>VLOOKUP(Tabel1[[#This Row],[Gruppe]],Statistikkoder!$A$1:$C$158,2,FALSE)</f>
        <v>    Pendler Gående Voksen                    </v>
      </c>
      <c r="H3262">
        <v>2</v>
      </c>
      <c r="I3262">
        <v>2</v>
      </c>
      <c r="J3262">
        <v>0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Passager</v>
      </c>
    </row>
    <row r="3263" spans="1:14" x14ac:dyDescent="0.2">
      <c r="A3263" t="s">
        <v>208</v>
      </c>
      <c r="B3263" s="1">
        <v>0.6875</v>
      </c>
      <c r="C3263" t="s">
        <v>7</v>
      </c>
      <c r="D3263" t="s">
        <v>8</v>
      </c>
      <c r="E3263" t="s">
        <v>196</v>
      </c>
      <c r="F3263">
        <v>945</v>
      </c>
      <c r="G3263" t="str">
        <f>VLOOKUP(Tabel1[[#This Row],[Gruppe]],Statistikkoder!$A$1:$C$158,2,FALSE)</f>
        <v xml:space="preserve">    Pendler Bil &lt; 1,95 m                            </v>
      </c>
      <c r="H3263">
        <v>23</v>
      </c>
      <c r="I3263">
        <v>53</v>
      </c>
      <c r="J3263">
        <v>138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Personbil</v>
      </c>
    </row>
    <row r="3264" spans="1:14" x14ac:dyDescent="0.2">
      <c r="A3264" t="s">
        <v>208</v>
      </c>
      <c r="B3264" s="1">
        <v>0.6875</v>
      </c>
      <c r="C3264" t="s">
        <v>7</v>
      </c>
      <c r="D3264" t="s">
        <v>8</v>
      </c>
      <c r="E3264" t="s">
        <v>196</v>
      </c>
      <c r="F3264">
        <v>996</v>
      </c>
      <c r="G3264" t="str">
        <f>VLOOKUP(Tabel1[[#This Row],[Gruppe]],Statistikkoder!$A$1:$C$158,2,FALSE)</f>
        <v>    Passager i køretøj                            </v>
      </c>
      <c r="H3264">
        <v>595</v>
      </c>
      <c r="I3264">
        <v>595</v>
      </c>
      <c r="J3264">
        <v>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Passager</v>
      </c>
    </row>
    <row r="3265" spans="1:14" x14ac:dyDescent="0.2">
      <c r="A3265" t="s">
        <v>208</v>
      </c>
      <c r="B3265" s="1">
        <v>0.6875</v>
      </c>
      <c r="C3265" t="s">
        <v>7</v>
      </c>
      <c r="D3265" t="s">
        <v>8</v>
      </c>
      <c r="E3265" t="s">
        <v>196</v>
      </c>
      <c r="F3265">
        <v>997</v>
      </c>
      <c r="G3265" t="str">
        <f>VLOOKUP(Tabel1[[#This Row],[Gruppe]],Statistikkoder!$A$1:$C$158,2,FALSE)</f>
        <v>    Passager ekstra i bil                          </v>
      </c>
      <c r="H3265">
        <v>28</v>
      </c>
      <c r="I3265">
        <v>28</v>
      </c>
      <c r="J3265">
        <v>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Passager</v>
      </c>
    </row>
    <row r="3266" spans="1:14" x14ac:dyDescent="0.2">
      <c r="A3266" t="s">
        <v>208</v>
      </c>
      <c r="B3266" s="1">
        <v>0.6875</v>
      </c>
      <c r="C3266" t="s">
        <v>6</v>
      </c>
      <c r="D3266" t="s">
        <v>5</v>
      </c>
      <c r="E3266" t="s">
        <v>198</v>
      </c>
      <c r="F3266">
        <v>10</v>
      </c>
      <c r="G3266" t="str">
        <f>VLOOKUP(Tabel1[[#This Row],[Gruppe]],Statistikkoder!$A$1:$C$158,2,FALSE)</f>
        <v>    Voksen gående                    </v>
      </c>
      <c r="H3266">
        <v>31</v>
      </c>
      <c r="I3266">
        <v>31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Passager</v>
      </c>
    </row>
    <row r="3267" spans="1:14" x14ac:dyDescent="0.2">
      <c r="A3267" t="s">
        <v>208</v>
      </c>
      <c r="B3267" s="1">
        <v>0.6875</v>
      </c>
      <c r="C3267" t="s">
        <v>6</v>
      </c>
      <c r="D3267" t="s">
        <v>5</v>
      </c>
      <c r="E3267" t="s">
        <v>198</v>
      </c>
      <c r="F3267">
        <v>14</v>
      </c>
      <c r="G3267" t="str">
        <f>VLOOKUP(Tabel1[[#This Row],[Gruppe]],Statistikkoder!$A$1:$C$158,2,FALSE)</f>
        <v xml:space="preserve">    DSB togrejsende                         </v>
      </c>
      <c r="H3267">
        <v>6</v>
      </c>
      <c r="I3267">
        <v>6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Passager</v>
      </c>
    </row>
    <row r="3268" spans="1:14" x14ac:dyDescent="0.2">
      <c r="A3268" t="s">
        <v>208</v>
      </c>
      <c r="B3268" s="1">
        <v>0.6875</v>
      </c>
      <c r="C3268" t="s">
        <v>6</v>
      </c>
      <c r="D3268" t="s">
        <v>5</v>
      </c>
      <c r="E3268" t="s">
        <v>198</v>
      </c>
      <c r="F3268">
        <v>18</v>
      </c>
      <c r="G3268" t="str">
        <f>VLOOKUP(Tabel1[[#This Row],[Gruppe]],Statistikkoder!$A$1:$C$158,2,FALSE)</f>
        <v xml:space="preserve">    KE Busrejsende                          </v>
      </c>
      <c r="H3268">
        <v>135</v>
      </c>
      <c r="I3268">
        <v>135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Passager</v>
      </c>
    </row>
    <row r="3269" spans="1:14" x14ac:dyDescent="0.2">
      <c r="A3269" t="s">
        <v>208</v>
      </c>
      <c r="B3269" s="1">
        <v>0.6875</v>
      </c>
      <c r="C3269" t="s">
        <v>6</v>
      </c>
      <c r="D3269" t="s">
        <v>5</v>
      </c>
      <c r="E3269" t="s">
        <v>198</v>
      </c>
      <c r="F3269">
        <v>20</v>
      </c>
      <c r="G3269" t="str">
        <f>VLOOKUP(Tabel1[[#This Row],[Gruppe]],Statistikkoder!$A$1:$C$158,2,FALSE)</f>
        <v>    Barn 12-15 år gående              </v>
      </c>
      <c r="H3269">
        <v>5</v>
      </c>
      <c r="I3269">
        <v>5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208</v>
      </c>
      <c r="B3270" s="1">
        <v>0.6875</v>
      </c>
      <c r="C3270" t="s">
        <v>6</v>
      </c>
      <c r="D3270" t="s">
        <v>5</v>
      </c>
      <c r="E3270" t="s">
        <v>198</v>
      </c>
      <c r="F3270">
        <v>30</v>
      </c>
      <c r="G3270" t="str">
        <f>VLOOKUP(Tabel1[[#This Row],[Gruppe]],Statistikkoder!$A$1:$C$158,2,FALSE)</f>
        <v>    Barn  0-11 år gående              </v>
      </c>
      <c r="H3270">
        <v>3</v>
      </c>
      <c r="I3270">
        <v>3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Passager</v>
      </c>
    </row>
    <row r="3271" spans="1:14" x14ac:dyDescent="0.2">
      <c r="A3271" t="s">
        <v>208</v>
      </c>
      <c r="B3271" s="1">
        <v>0.6875</v>
      </c>
      <c r="C3271" t="s">
        <v>6</v>
      </c>
      <c r="D3271" t="s">
        <v>5</v>
      </c>
      <c r="E3271" t="s">
        <v>198</v>
      </c>
      <c r="F3271">
        <v>40</v>
      </c>
      <c r="G3271" t="str">
        <f>VLOOKUP(Tabel1[[#This Row],[Gruppe]],Statistikkoder!$A$1:$C$158,2,FALSE)</f>
        <v>    Pensionist gående                </v>
      </c>
      <c r="H3271">
        <v>2</v>
      </c>
      <c r="I3271">
        <v>2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Passager</v>
      </c>
    </row>
    <row r="3272" spans="1:14" x14ac:dyDescent="0.2">
      <c r="A3272" t="s">
        <v>208</v>
      </c>
      <c r="B3272" s="1">
        <v>0.6875</v>
      </c>
      <c r="C3272" t="s">
        <v>6</v>
      </c>
      <c r="D3272" t="s">
        <v>5</v>
      </c>
      <c r="E3272" t="s">
        <v>198</v>
      </c>
      <c r="F3272">
        <v>110</v>
      </c>
      <c r="G3272" t="str">
        <f>VLOOKUP(Tabel1[[#This Row],[Gruppe]],Statistikkoder!$A$1:$C$158,2,FALSE)</f>
        <v>    Bil &lt; 1,95 m                            </v>
      </c>
      <c r="H3272">
        <v>189</v>
      </c>
      <c r="I3272">
        <v>568</v>
      </c>
      <c r="J3272">
        <v>1134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Personbil</v>
      </c>
    </row>
    <row r="3273" spans="1:14" x14ac:dyDescent="0.2">
      <c r="A3273" t="s">
        <v>208</v>
      </c>
      <c r="B3273" s="1">
        <v>0.6875</v>
      </c>
      <c r="C3273" t="s">
        <v>6</v>
      </c>
      <c r="D3273" t="s">
        <v>5</v>
      </c>
      <c r="E3273" t="s">
        <v>198</v>
      </c>
      <c r="F3273">
        <v>114</v>
      </c>
      <c r="G3273" t="str">
        <f>VLOOKUP(Tabel1[[#This Row],[Gruppe]],Statistikkoder!$A$1:$C$158,2,FALSE)</f>
        <v>    Bil Fribillet                            </v>
      </c>
      <c r="H3273">
        <v>1</v>
      </c>
      <c r="I3273">
        <v>1</v>
      </c>
      <c r="J3273">
        <v>5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208</v>
      </c>
      <c r="B3274" s="1">
        <v>0.6875</v>
      </c>
      <c r="C3274" t="s">
        <v>6</v>
      </c>
      <c r="D3274" t="s">
        <v>5</v>
      </c>
      <c r="E3274" t="s">
        <v>198</v>
      </c>
      <c r="F3274">
        <v>120</v>
      </c>
      <c r="G3274" t="str">
        <f>VLOOKUP(Tabel1[[#This Row],[Gruppe]],Statistikkoder!$A$1:$C$158,2,FALSE)</f>
        <v>    Bil &gt; 1,95 m                            </v>
      </c>
      <c r="H3274">
        <v>4</v>
      </c>
      <c r="I3274">
        <v>12</v>
      </c>
      <c r="J3274">
        <v>24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208</v>
      </c>
      <c r="B3275" s="1">
        <v>0.6875</v>
      </c>
      <c r="C3275" t="s">
        <v>6</v>
      </c>
      <c r="D3275" t="s">
        <v>5</v>
      </c>
      <c r="E3275" t="s">
        <v>198</v>
      </c>
      <c r="F3275">
        <v>125</v>
      </c>
      <c r="G3275" t="str">
        <f>VLOOKUP(Tabel1[[#This Row],[Gruppe]],Statistikkoder!$A$1:$C$158,2,FALSE)</f>
        <v>    Bil &gt; 1,95 m med anhænger                </v>
      </c>
      <c r="H3275">
        <v>1</v>
      </c>
      <c r="I3275">
        <v>1</v>
      </c>
      <c r="J3275">
        <v>5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208</v>
      </c>
      <c r="B3276" s="1">
        <v>0.6875</v>
      </c>
      <c r="C3276" t="s">
        <v>6</v>
      </c>
      <c r="D3276" t="s">
        <v>5</v>
      </c>
      <c r="E3276" t="s">
        <v>198</v>
      </c>
      <c r="F3276">
        <v>130</v>
      </c>
      <c r="G3276" t="str">
        <f>VLOOKUP(Tabel1[[#This Row],[Gruppe]],Statistikkoder!$A$1:$C$158,2,FALSE)</f>
        <v>    Bil &lt; 1,95 m pensionist                  </v>
      </c>
      <c r="H3276">
        <v>9</v>
      </c>
      <c r="I3276">
        <v>17</v>
      </c>
      <c r="J3276">
        <v>54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208</v>
      </c>
      <c r="B3277" s="1">
        <v>0.6875</v>
      </c>
      <c r="C3277" t="s">
        <v>6</v>
      </c>
      <c r="D3277" t="s">
        <v>5</v>
      </c>
      <c r="E3277" t="s">
        <v>198</v>
      </c>
      <c r="F3277">
        <v>150</v>
      </c>
      <c r="G3277" t="str">
        <f>VLOOKUP(Tabel1[[#This Row],[Gruppe]],Statistikkoder!$A$1:$C$158,2,FALSE)</f>
        <v>    Bil &lt; 2,95 m handicap                </v>
      </c>
      <c r="H3277">
        <v>1</v>
      </c>
      <c r="I3277">
        <v>2</v>
      </c>
      <c r="J3277">
        <v>6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Personbil</v>
      </c>
    </row>
    <row r="3278" spans="1:14" x14ac:dyDescent="0.2">
      <c r="A3278" t="s">
        <v>208</v>
      </c>
      <c r="B3278" s="1">
        <v>0.6875</v>
      </c>
      <c r="C3278" t="s">
        <v>6</v>
      </c>
      <c r="D3278" t="s">
        <v>5</v>
      </c>
      <c r="E3278" t="s">
        <v>198</v>
      </c>
      <c r="F3278">
        <v>510</v>
      </c>
      <c r="G3278" t="str">
        <f>VLOOKUP(Tabel1[[#This Row],[Gruppe]],Statistikkoder!$A$1:$C$158,2,FALSE)</f>
        <v>    Cykel Voksen                            </v>
      </c>
      <c r="H3278">
        <v>4</v>
      </c>
      <c r="I3278">
        <v>0</v>
      </c>
      <c r="J3278">
        <v>4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Cykel</v>
      </c>
    </row>
    <row r="3279" spans="1:14" x14ac:dyDescent="0.2">
      <c r="A3279" t="s">
        <v>208</v>
      </c>
      <c r="B3279" s="1">
        <v>0.6875</v>
      </c>
      <c r="C3279" t="s">
        <v>6</v>
      </c>
      <c r="D3279" t="s">
        <v>5</v>
      </c>
      <c r="E3279" t="s">
        <v>198</v>
      </c>
      <c r="F3279">
        <v>620</v>
      </c>
      <c r="G3279" t="str">
        <f>VLOOKUP(Tabel1[[#This Row],[Gruppe]],Statistikkoder!$A$1:$C$158,2,FALSE)</f>
        <v>    Bus &lt; 14 m incl. passagerer              </v>
      </c>
      <c r="H3279">
        <v>1</v>
      </c>
      <c r="I3279">
        <v>52</v>
      </c>
      <c r="J3279">
        <v>14</v>
      </c>
      <c r="K3279">
        <f>IF(AND(Tabel1[[#This Row],[Gruppe]]&gt;=610,Tabel1[[#This Row],[Gruppe]]&lt;=765),Tabel1[[#This Row],[Dækmeter]],0)</f>
        <v>14</v>
      </c>
      <c r="L3279">
        <v>0</v>
      </c>
      <c r="M3279" t="s">
        <v>3</v>
      </c>
      <c r="N3279" t="str">
        <f>VLOOKUP($F3279,Statistikkoder!$A$2:$C$158,3,FALSE)</f>
        <v>Bus</v>
      </c>
    </row>
    <row r="3280" spans="1:14" x14ac:dyDescent="0.2">
      <c r="A3280" t="s">
        <v>208</v>
      </c>
      <c r="B3280" s="1">
        <v>0.6875</v>
      </c>
      <c r="C3280" t="s">
        <v>6</v>
      </c>
      <c r="D3280" t="s">
        <v>5</v>
      </c>
      <c r="E3280" t="s">
        <v>198</v>
      </c>
      <c r="F3280">
        <v>945</v>
      </c>
      <c r="G3280" t="str">
        <f>VLOOKUP(Tabel1[[#This Row],[Gruppe]],Statistikkoder!$A$1:$C$158,2,FALSE)</f>
        <v xml:space="preserve">    Pendler Bil &lt; 1,95 m                            </v>
      </c>
      <c r="H3280">
        <v>1</v>
      </c>
      <c r="I3280">
        <v>4</v>
      </c>
      <c r="J3280">
        <v>6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Personbil</v>
      </c>
    </row>
    <row r="3281" spans="1:14" x14ac:dyDescent="0.2">
      <c r="A3281" t="s">
        <v>208</v>
      </c>
      <c r="B3281" s="1">
        <v>0.6875</v>
      </c>
      <c r="C3281" t="s">
        <v>6</v>
      </c>
      <c r="D3281" t="s">
        <v>5</v>
      </c>
      <c r="E3281" t="s">
        <v>198</v>
      </c>
      <c r="F3281">
        <v>996</v>
      </c>
      <c r="G3281" t="str">
        <f>VLOOKUP(Tabel1[[#This Row],[Gruppe]],Statistikkoder!$A$1:$C$158,2,FALSE)</f>
        <v>    Passager i køretøj                            </v>
      </c>
      <c r="H3281">
        <v>657</v>
      </c>
      <c r="I3281">
        <v>657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208</v>
      </c>
      <c r="B3282" s="1">
        <v>0.6875</v>
      </c>
      <c r="C3282" t="s">
        <v>6</v>
      </c>
      <c r="D3282" t="s">
        <v>5</v>
      </c>
      <c r="E3282" t="s">
        <v>198</v>
      </c>
      <c r="F3282">
        <v>997</v>
      </c>
      <c r="G3282" t="str">
        <f>VLOOKUP(Tabel1[[#This Row],[Gruppe]],Statistikkoder!$A$1:$C$158,2,FALSE)</f>
        <v>    Passager ekstra i bil                          </v>
      </c>
      <c r="H3282">
        <v>10</v>
      </c>
      <c r="I3282">
        <v>10</v>
      </c>
      <c r="J3282">
        <v>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Passager</v>
      </c>
    </row>
    <row r="3283" spans="1:14" x14ac:dyDescent="0.2">
      <c r="A3283" t="s">
        <v>208</v>
      </c>
      <c r="B3283" s="1">
        <v>0.70833333333333337</v>
      </c>
      <c r="C3283" t="s">
        <v>4</v>
      </c>
      <c r="D3283" t="s">
        <v>5</v>
      </c>
      <c r="E3283" t="s">
        <v>2</v>
      </c>
      <c r="F3283">
        <v>10</v>
      </c>
      <c r="G3283" t="str">
        <f>VLOOKUP(Tabel1[[#This Row],[Gruppe]],Statistikkoder!$A$1:$C$158,2,FALSE)</f>
        <v>    Voksen gående                    </v>
      </c>
      <c r="H3283">
        <v>24</v>
      </c>
      <c r="I3283">
        <v>24</v>
      </c>
      <c r="J3283">
        <v>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Passager</v>
      </c>
    </row>
    <row r="3284" spans="1:14" x14ac:dyDescent="0.2">
      <c r="A3284" t="s">
        <v>208</v>
      </c>
      <c r="B3284" s="1">
        <v>0.70833333333333337</v>
      </c>
      <c r="C3284" t="s">
        <v>4</v>
      </c>
      <c r="D3284" t="s">
        <v>5</v>
      </c>
      <c r="E3284" t="s">
        <v>2</v>
      </c>
      <c r="F3284">
        <v>20</v>
      </c>
      <c r="G3284" t="str">
        <f>VLOOKUP(Tabel1[[#This Row],[Gruppe]],Statistikkoder!$A$1:$C$158,2,FALSE)</f>
        <v>    Barn 12-15 år gående              </v>
      </c>
      <c r="H3284">
        <v>1</v>
      </c>
      <c r="I3284">
        <v>1</v>
      </c>
      <c r="J3284">
        <v>0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Passager</v>
      </c>
    </row>
    <row r="3285" spans="1:14" x14ac:dyDescent="0.2">
      <c r="A3285" t="s">
        <v>208</v>
      </c>
      <c r="B3285" s="1">
        <v>0.70833333333333337</v>
      </c>
      <c r="C3285" t="s">
        <v>4</v>
      </c>
      <c r="D3285" t="s">
        <v>5</v>
      </c>
      <c r="E3285" t="s">
        <v>2</v>
      </c>
      <c r="F3285">
        <v>40</v>
      </c>
      <c r="G3285" t="str">
        <f>VLOOKUP(Tabel1[[#This Row],[Gruppe]],Statistikkoder!$A$1:$C$158,2,FALSE)</f>
        <v>    Pensionist gående                </v>
      </c>
      <c r="H3285">
        <v>4</v>
      </c>
      <c r="I3285">
        <v>4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Passager</v>
      </c>
    </row>
    <row r="3286" spans="1:14" x14ac:dyDescent="0.2">
      <c r="A3286" t="s">
        <v>208</v>
      </c>
      <c r="B3286" s="1">
        <v>0.70833333333333337</v>
      </c>
      <c r="C3286" t="s">
        <v>4</v>
      </c>
      <c r="D3286" t="s">
        <v>5</v>
      </c>
      <c r="E3286" t="s">
        <v>2</v>
      </c>
      <c r="F3286">
        <v>50</v>
      </c>
      <c r="G3286" t="str">
        <f>VLOOKUP(Tabel1[[#This Row],[Gruppe]],Statistikkoder!$A$1:$C$158,2,FALSE)</f>
        <v>    Handicap gående                  </v>
      </c>
      <c r="H3286">
        <v>2</v>
      </c>
      <c r="I3286">
        <v>2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 x14ac:dyDescent="0.2">
      <c r="A3287" t="s">
        <v>208</v>
      </c>
      <c r="B3287" s="1">
        <v>0.70833333333333337</v>
      </c>
      <c r="C3287" t="s">
        <v>4</v>
      </c>
      <c r="D3287" t="s">
        <v>5</v>
      </c>
      <c r="E3287" t="s">
        <v>2</v>
      </c>
      <c r="F3287">
        <v>101</v>
      </c>
      <c r="G3287" t="str">
        <f>VLOOKUP(Tabel1[[#This Row],[Gruppe]],Statistikkoder!$A$1:$C$158,2,FALSE)</f>
        <v>    Kahyt                            </v>
      </c>
      <c r="H3287">
        <v>3</v>
      </c>
      <c r="I3287">
        <v>0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Kahyt</v>
      </c>
    </row>
    <row r="3288" spans="1:14" x14ac:dyDescent="0.2">
      <c r="A3288" t="s">
        <v>208</v>
      </c>
      <c r="B3288" s="1">
        <v>0.70833333333333337</v>
      </c>
      <c r="C3288" t="s">
        <v>4</v>
      </c>
      <c r="D3288" t="s">
        <v>5</v>
      </c>
      <c r="E3288" t="s">
        <v>2</v>
      </c>
      <c r="F3288">
        <v>105</v>
      </c>
      <c r="G3288" t="str">
        <f>VLOOKUP(Tabel1[[#This Row],[Gruppe]],Statistikkoder!$A$1:$C$158,2,FALSE)</f>
        <v>    Bil                              </v>
      </c>
      <c r="H3288">
        <v>56</v>
      </c>
      <c r="I3288">
        <v>136</v>
      </c>
      <c r="J3288">
        <v>280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Personbil</v>
      </c>
    </row>
    <row r="3289" spans="1:14" x14ac:dyDescent="0.2">
      <c r="A3289" t="s">
        <v>208</v>
      </c>
      <c r="B3289" s="1">
        <v>0.70833333333333337</v>
      </c>
      <c r="C3289" t="s">
        <v>4</v>
      </c>
      <c r="D3289" t="s">
        <v>5</v>
      </c>
      <c r="E3289" t="s">
        <v>2</v>
      </c>
      <c r="F3289">
        <v>106</v>
      </c>
      <c r="G3289" t="str">
        <f>VLOOKUP(Tabel1[[#This Row],[Gruppe]],Statistikkoder!$A$1:$C$158,2,FALSE)</f>
        <v>    Bil Pensionist                  </v>
      </c>
      <c r="H3289">
        <v>10</v>
      </c>
      <c r="I3289">
        <v>18</v>
      </c>
      <c r="J3289">
        <v>50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Personbil</v>
      </c>
    </row>
    <row r="3290" spans="1:14" x14ac:dyDescent="0.2">
      <c r="A3290" t="s">
        <v>208</v>
      </c>
      <c r="B3290" s="1">
        <v>0.70833333333333337</v>
      </c>
      <c r="C3290" t="s">
        <v>4</v>
      </c>
      <c r="D3290" t="s">
        <v>5</v>
      </c>
      <c r="E3290" t="s">
        <v>2</v>
      </c>
      <c r="F3290">
        <v>107</v>
      </c>
      <c r="G3290" t="str">
        <f>VLOOKUP(Tabel1[[#This Row],[Gruppe]],Statistikkoder!$A$1:$C$158,2,FALSE)</f>
        <v>    Bil Handicap                    </v>
      </c>
      <c r="H3290">
        <v>2</v>
      </c>
      <c r="I3290">
        <v>3</v>
      </c>
      <c r="J3290">
        <v>10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Personbil</v>
      </c>
    </row>
    <row r="3291" spans="1:14" x14ac:dyDescent="0.2">
      <c r="A3291" t="s">
        <v>208</v>
      </c>
      <c r="B3291" s="1">
        <v>0.70833333333333337</v>
      </c>
      <c r="C3291" t="s">
        <v>4</v>
      </c>
      <c r="D3291" t="s">
        <v>5</v>
      </c>
      <c r="E3291" t="s">
        <v>2</v>
      </c>
      <c r="F3291">
        <v>114</v>
      </c>
      <c r="G3291" t="str">
        <f>VLOOKUP(Tabel1[[#This Row],[Gruppe]],Statistikkoder!$A$1:$C$158,2,FALSE)</f>
        <v>    Bil Fribillet                            </v>
      </c>
      <c r="H3291">
        <v>1</v>
      </c>
      <c r="I3291">
        <v>1</v>
      </c>
      <c r="J3291">
        <v>5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Personbil</v>
      </c>
    </row>
    <row r="3292" spans="1:14" x14ac:dyDescent="0.2">
      <c r="A3292" t="s">
        <v>208</v>
      </c>
      <c r="B3292" s="1">
        <v>0.70833333333333337</v>
      </c>
      <c r="C3292" t="s">
        <v>4</v>
      </c>
      <c r="D3292" t="s">
        <v>5</v>
      </c>
      <c r="E3292" t="s">
        <v>2</v>
      </c>
      <c r="F3292">
        <v>116</v>
      </c>
      <c r="G3292" t="str">
        <f>VLOOKUP(Tabel1[[#This Row],[Gruppe]],Statistikkoder!$A$1:$C$158,2,FALSE)</f>
        <v>    Bil med anhænger                        </v>
      </c>
      <c r="H3292">
        <v>6</v>
      </c>
      <c r="I3292">
        <v>18</v>
      </c>
      <c r="J3292">
        <v>30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Personbil</v>
      </c>
    </row>
    <row r="3293" spans="1:14" x14ac:dyDescent="0.2">
      <c r="A3293" t="s">
        <v>208</v>
      </c>
      <c r="B3293" s="1">
        <v>0.70833333333333337</v>
      </c>
      <c r="C3293" t="s">
        <v>4</v>
      </c>
      <c r="D3293" t="s">
        <v>5</v>
      </c>
      <c r="E3293" t="s">
        <v>2</v>
      </c>
      <c r="F3293">
        <v>310</v>
      </c>
      <c r="G3293" t="str">
        <f>VLOOKUP(Tabel1[[#This Row],[Gruppe]],Statistikkoder!$A$1:$C$158,2,FALSE)</f>
        <v>    Autocamper &lt;  8 meter                </v>
      </c>
      <c r="H3293">
        <v>2</v>
      </c>
      <c r="I3293">
        <v>6</v>
      </c>
      <c r="J3293">
        <v>16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Autocamper</v>
      </c>
    </row>
    <row r="3294" spans="1:14" x14ac:dyDescent="0.2">
      <c r="A3294" t="s">
        <v>208</v>
      </c>
      <c r="B3294" s="1">
        <v>0.70833333333333337</v>
      </c>
      <c r="C3294" t="s">
        <v>4</v>
      </c>
      <c r="D3294" t="s">
        <v>5</v>
      </c>
      <c r="E3294" t="s">
        <v>2</v>
      </c>
      <c r="F3294">
        <v>410</v>
      </c>
      <c r="G3294" t="str">
        <f>VLOOKUP(Tabel1[[#This Row],[Gruppe]],Statistikkoder!$A$1:$C$158,2,FALSE)</f>
        <v>    MC                                    </v>
      </c>
      <c r="H3294">
        <v>3</v>
      </c>
      <c r="I3294">
        <v>3</v>
      </c>
      <c r="J3294">
        <v>6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MC/Knallert</v>
      </c>
    </row>
    <row r="3295" spans="1:14" x14ac:dyDescent="0.2">
      <c r="A3295" t="s">
        <v>208</v>
      </c>
      <c r="B3295" s="1">
        <v>0.70833333333333337</v>
      </c>
      <c r="C3295" t="s">
        <v>4</v>
      </c>
      <c r="D3295" t="s">
        <v>5</v>
      </c>
      <c r="E3295" t="s">
        <v>2</v>
      </c>
      <c r="F3295">
        <v>420</v>
      </c>
      <c r="G3295" t="str">
        <f>VLOOKUP(Tabel1[[#This Row],[Gruppe]],Statistikkoder!$A$1:$C$158,2,FALSE)</f>
        <v>    MC/Knallert pensionist                </v>
      </c>
      <c r="H3295">
        <v>1</v>
      </c>
      <c r="I3295">
        <v>1</v>
      </c>
      <c r="J3295">
        <v>2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MC/Knallert</v>
      </c>
    </row>
    <row r="3296" spans="1:14" x14ac:dyDescent="0.2">
      <c r="A3296" t="s">
        <v>208</v>
      </c>
      <c r="B3296" s="1">
        <v>0.70833333333333337</v>
      </c>
      <c r="C3296" t="s">
        <v>4</v>
      </c>
      <c r="D3296" t="s">
        <v>5</v>
      </c>
      <c r="E3296" t="s">
        <v>2</v>
      </c>
      <c r="F3296">
        <v>510</v>
      </c>
      <c r="G3296" t="str">
        <f>VLOOKUP(Tabel1[[#This Row],[Gruppe]],Statistikkoder!$A$1:$C$158,2,FALSE)</f>
        <v>    Cykel Voksen                            </v>
      </c>
      <c r="H3296">
        <v>12</v>
      </c>
      <c r="I3296">
        <v>0</v>
      </c>
      <c r="J3296">
        <v>12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Cykel</v>
      </c>
    </row>
    <row r="3297" spans="1:14" x14ac:dyDescent="0.2">
      <c r="A3297" t="s">
        <v>208</v>
      </c>
      <c r="B3297" s="1">
        <v>0.70833333333333337</v>
      </c>
      <c r="C3297" t="s">
        <v>4</v>
      </c>
      <c r="D3297" t="s">
        <v>5</v>
      </c>
      <c r="E3297" t="s">
        <v>2</v>
      </c>
      <c r="F3297">
        <v>710</v>
      </c>
      <c r="G3297" t="str">
        <f>VLOOKUP(Tabel1[[#This Row],[Gruppe]],Statistikkoder!$A$1:$C$158,2,FALSE)</f>
        <v>    Forvogn &lt; 10 meter incl. fører          </v>
      </c>
      <c r="H3297">
        <v>1</v>
      </c>
      <c r="I3297">
        <v>0</v>
      </c>
      <c r="J3297">
        <v>10</v>
      </c>
      <c r="K3297">
        <f>IF(AND(Tabel1[[#This Row],[Gruppe]]&gt;=610,Tabel1[[#This Row],[Gruppe]]&lt;=765),Tabel1[[#This Row],[Dækmeter]],0)</f>
        <v>10</v>
      </c>
      <c r="L3297">
        <v>0</v>
      </c>
      <c r="M3297" t="s">
        <v>3</v>
      </c>
      <c r="N3297" t="str">
        <f>VLOOKUP($F3297,Statistikkoder!$A$2:$C$158,3,FALSE)</f>
        <v>Forvogn</v>
      </c>
    </row>
    <row r="3298" spans="1:14" x14ac:dyDescent="0.2">
      <c r="A3298" t="s">
        <v>208</v>
      </c>
      <c r="B3298" s="1">
        <v>0.70833333333333337</v>
      </c>
      <c r="C3298" t="s">
        <v>4</v>
      </c>
      <c r="D3298" t="s">
        <v>5</v>
      </c>
      <c r="E3298" t="s">
        <v>2</v>
      </c>
      <c r="F3298">
        <v>720</v>
      </c>
      <c r="G3298" t="str">
        <f>VLOOKUP(Tabel1[[#This Row],[Gruppe]],Statistikkoder!$A$1:$C$158,2,FALSE)</f>
        <v>    Forvogn &gt; 10 meter incl. fører          </v>
      </c>
      <c r="H3298">
        <v>7</v>
      </c>
      <c r="I3298">
        <v>0</v>
      </c>
      <c r="J3298">
        <v>84</v>
      </c>
      <c r="K3298">
        <f>IF(AND(Tabel1[[#This Row],[Gruppe]]&gt;=610,Tabel1[[#This Row],[Gruppe]]&lt;=765),Tabel1[[#This Row],[Dækmeter]],0)</f>
        <v>84</v>
      </c>
      <c r="L3298">
        <v>0</v>
      </c>
      <c r="M3298" t="s">
        <v>3</v>
      </c>
      <c r="N3298" t="str">
        <f>VLOOKUP($F3298,Statistikkoder!$A$2:$C$158,3,FALSE)</f>
        <v>Forvogn</v>
      </c>
    </row>
    <row r="3299" spans="1:14" x14ac:dyDescent="0.2">
      <c r="A3299" t="s">
        <v>208</v>
      </c>
      <c r="B3299" s="1">
        <v>0.70833333333333337</v>
      </c>
      <c r="C3299" t="s">
        <v>4</v>
      </c>
      <c r="D3299" t="s">
        <v>5</v>
      </c>
      <c r="E3299" t="s">
        <v>2</v>
      </c>
      <c r="F3299">
        <v>750</v>
      </c>
      <c r="G3299" t="str">
        <f>VLOOKUP(Tabel1[[#This Row],[Gruppe]],Statistikkoder!$A$1:$C$158,2,FALSE)</f>
        <v>    Løstrailer m/håndtering 34 tons        </v>
      </c>
      <c r="H3299">
        <v>17</v>
      </c>
      <c r="I3299">
        <v>0</v>
      </c>
      <c r="J3299">
        <v>255</v>
      </c>
      <c r="K3299">
        <f>IF(AND(Tabel1[[#This Row],[Gruppe]]&gt;=610,Tabel1[[#This Row],[Gruppe]]&lt;=765),Tabel1[[#This Row],[Dækmeter]],0)</f>
        <v>255</v>
      </c>
      <c r="L3299">
        <v>0</v>
      </c>
      <c r="M3299">
        <v>2</v>
      </c>
      <c r="N3299" t="str">
        <f>VLOOKUP($F3299,Statistikkoder!$A$2:$C$158,3,FALSE)</f>
        <v>Løstrailer</v>
      </c>
    </row>
    <row r="3300" spans="1:14" x14ac:dyDescent="0.2">
      <c r="A3300" t="s">
        <v>208</v>
      </c>
      <c r="B3300" s="1">
        <v>0.70833333333333337</v>
      </c>
      <c r="C3300" t="s">
        <v>4</v>
      </c>
      <c r="D3300" t="s">
        <v>5</v>
      </c>
      <c r="E3300" t="s">
        <v>2</v>
      </c>
      <c r="F3300">
        <v>760</v>
      </c>
      <c r="G3300" t="str">
        <f>VLOOKUP(Tabel1[[#This Row],[Gruppe]],Statistikkoder!$A$1:$C$158,2,FALSE)</f>
        <v>    Løstrailer m/håndtering 34 tons, Haste  </v>
      </c>
      <c r="H3300">
        <v>3</v>
      </c>
      <c r="I3300">
        <v>0</v>
      </c>
      <c r="J3300">
        <v>45</v>
      </c>
      <c r="K3300">
        <f>IF(AND(Tabel1[[#This Row],[Gruppe]]&gt;=610,Tabel1[[#This Row],[Gruppe]]&lt;=765),Tabel1[[#This Row],[Dækmeter]],0)</f>
        <v>45</v>
      </c>
      <c r="L3300">
        <v>0</v>
      </c>
      <c r="M3300" t="s">
        <v>3</v>
      </c>
      <c r="N3300" t="str">
        <f>VLOOKUP($F3300,Statistikkoder!$A$2:$C$158,3,FALSE)</f>
        <v>Løstrailer</v>
      </c>
    </row>
    <row r="3301" spans="1:14" x14ac:dyDescent="0.2">
      <c r="A3301" t="s">
        <v>208</v>
      </c>
      <c r="B3301" s="1">
        <v>0.70833333333333337</v>
      </c>
      <c r="C3301" t="s">
        <v>4</v>
      </c>
      <c r="D3301" t="s">
        <v>5</v>
      </c>
      <c r="E3301" t="s">
        <v>2</v>
      </c>
      <c r="F3301">
        <v>765</v>
      </c>
      <c r="G3301" t="str">
        <f>VLOOKUP(Tabel1[[#This Row],[Gruppe]],Statistikkoder!$A$1:$C$158,2,FALSE)</f>
        <v>    Specialtransport                        </v>
      </c>
      <c r="H3301">
        <v>1</v>
      </c>
      <c r="I3301">
        <v>0</v>
      </c>
      <c r="J3301">
        <v>10</v>
      </c>
      <c r="K3301">
        <f>IF(AND(Tabel1[[#This Row],[Gruppe]]&gt;=610,Tabel1[[#This Row],[Gruppe]]&lt;=765),Tabel1[[#This Row],[Dækmeter]],0)</f>
        <v>10</v>
      </c>
      <c r="L3301">
        <v>0</v>
      </c>
      <c r="M3301" t="s">
        <v>3</v>
      </c>
      <c r="N3301" t="str">
        <f>VLOOKUP($F3301,Statistikkoder!$A$2:$C$158,3,FALSE)</f>
        <v>Specialtransport</v>
      </c>
    </row>
    <row r="3302" spans="1:14" x14ac:dyDescent="0.2">
      <c r="A3302" t="s">
        <v>208</v>
      </c>
      <c r="B3302" s="1">
        <v>0.70833333333333337</v>
      </c>
      <c r="C3302" t="s">
        <v>4</v>
      </c>
      <c r="D3302" t="s">
        <v>5</v>
      </c>
      <c r="E3302" t="s">
        <v>2</v>
      </c>
      <c r="F3302">
        <v>773</v>
      </c>
      <c r="G3302" t="str">
        <f>VLOOKUP(Tabel1[[#This Row],[Gruppe]],Statistikkoder!$A$1:$C$158,2,FALSE)</f>
        <v>    Ekstra bred                              </v>
      </c>
      <c r="H3302">
        <v>1</v>
      </c>
      <c r="I3302">
        <v>0</v>
      </c>
      <c r="J3302">
        <v>4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n/a</v>
      </c>
    </row>
    <row r="3303" spans="1:14" x14ac:dyDescent="0.2">
      <c r="A3303" t="s">
        <v>208</v>
      </c>
      <c r="B3303" s="1">
        <v>0.70833333333333337</v>
      </c>
      <c r="C3303" t="s">
        <v>4</v>
      </c>
      <c r="D3303" t="s">
        <v>5</v>
      </c>
      <c r="E3303" t="s">
        <v>2</v>
      </c>
      <c r="F3303">
        <v>996</v>
      </c>
      <c r="G3303" t="str">
        <f>VLOOKUP(Tabel1[[#This Row],[Gruppe]],Statistikkoder!$A$1:$C$158,2,FALSE)</f>
        <v>    Passager i køretøj                            </v>
      </c>
      <c r="H3303">
        <v>186</v>
      </c>
      <c r="I3303">
        <v>186</v>
      </c>
      <c r="J3303">
        <v>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Passager</v>
      </c>
    </row>
    <row r="3304" spans="1:14" x14ac:dyDescent="0.2">
      <c r="A3304" t="s">
        <v>208</v>
      </c>
      <c r="B3304" s="1">
        <v>0.70833333333333337</v>
      </c>
      <c r="C3304" t="s">
        <v>4</v>
      </c>
      <c r="D3304" t="s">
        <v>5</v>
      </c>
      <c r="E3304" t="s">
        <v>2</v>
      </c>
      <c r="F3304">
        <v>997</v>
      </c>
      <c r="G3304" t="str">
        <f>VLOOKUP(Tabel1[[#This Row],[Gruppe]],Statistikkoder!$A$1:$C$158,2,FALSE)</f>
        <v>    Passager ekstra i bil                          </v>
      </c>
      <c r="H3304">
        <v>2</v>
      </c>
      <c r="I3304">
        <v>2</v>
      </c>
      <c r="J3304">
        <v>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Passager</v>
      </c>
    </row>
    <row r="3305" spans="1:14" x14ac:dyDescent="0.2">
      <c r="A3305" t="s">
        <v>208</v>
      </c>
      <c r="B3305" s="1">
        <v>0.77083333333333337</v>
      </c>
      <c r="C3305" t="s">
        <v>7</v>
      </c>
      <c r="D3305" t="s">
        <v>8</v>
      </c>
      <c r="E3305" t="s">
        <v>198</v>
      </c>
      <c r="F3305">
        <v>10</v>
      </c>
      <c r="G3305" t="str">
        <f>VLOOKUP(Tabel1[[#This Row],[Gruppe]],Statistikkoder!$A$1:$C$158,2,FALSE)</f>
        <v>    Voksen gående                    </v>
      </c>
      <c r="H3305">
        <v>34</v>
      </c>
      <c r="I3305">
        <v>34</v>
      </c>
      <c r="J3305">
        <v>0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Passager</v>
      </c>
    </row>
    <row r="3306" spans="1:14" x14ac:dyDescent="0.2">
      <c r="A3306" t="s">
        <v>208</v>
      </c>
      <c r="B3306" s="1">
        <v>0.77083333333333337</v>
      </c>
      <c r="C3306" t="s">
        <v>7</v>
      </c>
      <c r="D3306" t="s">
        <v>8</v>
      </c>
      <c r="E3306" t="s">
        <v>198</v>
      </c>
      <c r="F3306">
        <v>14</v>
      </c>
      <c r="G3306" t="str">
        <f>VLOOKUP(Tabel1[[#This Row],[Gruppe]],Statistikkoder!$A$1:$C$158,2,FALSE)</f>
        <v xml:space="preserve">    DSB togrejsende                         </v>
      </c>
      <c r="H3306">
        <v>4</v>
      </c>
      <c r="I3306">
        <v>4</v>
      </c>
      <c r="J3306">
        <v>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Passager</v>
      </c>
    </row>
    <row r="3307" spans="1:14" x14ac:dyDescent="0.2">
      <c r="A3307" t="s">
        <v>208</v>
      </c>
      <c r="B3307" s="1">
        <v>0.77083333333333337</v>
      </c>
      <c r="C3307" t="s">
        <v>7</v>
      </c>
      <c r="D3307" t="s">
        <v>8</v>
      </c>
      <c r="E3307" t="s">
        <v>198</v>
      </c>
      <c r="F3307">
        <v>18</v>
      </c>
      <c r="G3307" t="str">
        <f>VLOOKUP(Tabel1[[#This Row],[Gruppe]],Statistikkoder!$A$1:$C$158,2,FALSE)</f>
        <v xml:space="preserve">    KE Busrejsende                          </v>
      </c>
      <c r="H3307">
        <v>88</v>
      </c>
      <c r="I3307">
        <v>88</v>
      </c>
      <c r="J3307">
        <v>0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Passager</v>
      </c>
    </row>
    <row r="3308" spans="1:14" x14ac:dyDescent="0.2">
      <c r="A3308" t="s">
        <v>208</v>
      </c>
      <c r="B3308" s="1">
        <v>0.77083333333333337</v>
      </c>
      <c r="C3308" t="s">
        <v>7</v>
      </c>
      <c r="D3308" t="s">
        <v>8</v>
      </c>
      <c r="E3308" t="s">
        <v>198</v>
      </c>
      <c r="F3308">
        <v>20</v>
      </c>
      <c r="G3308" t="str">
        <f>VLOOKUP(Tabel1[[#This Row],[Gruppe]],Statistikkoder!$A$1:$C$158,2,FALSE)</f>
        <v>    Barn 12-15 år gående              </v>
      </c>
      <c r="H3308">
        <v>33</v>
      </c>
      <c r="I3308">
        <v>33</v>
      </c>
      <c r="J3308">
        <v>0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VLOOKUP($F3308,Statistikkoder!$A$2:$C$158,3,FALSE)</f>
        <v>Passager</v>
      </c>
    </row>
    <row r="3309" spans="1:14" x14ac:dyDescent="0.2">
      <c r="A3309" t="s">
        <v>208</v>
      </c>
      <c r="B3309" s="1">
        <v>0.77083333333333337</v>
      </c>
      <c r="C3309" t="s">
        <v>7</v>
      </c>
      <c r="D3309" t="s">
        <v>8</v>
      </c>
      <c r="E3309" t="s">
        <v>198</v>
      </c>
      <c r="F3309">
        <v>29</v>
      </c>
      <c r="G3309" t="str">
        <f>VLOOKUP(Tabel1[[#This Row],[Gruppe]],Statistikkoder!$A$1:$C$158,2,FALSE)</f>
        <v xml:space="preserve">    Barn  0-11 år gående alene              </v>
      </c>
      <c r="H3309">
        <v>15</v>
      </c>
      <c r="I3309">
        <v>15</v>
      </c>
      <c r="J3309">
        <v>0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VLOOKUP($F3309,Statistikkoder!$A$2:$C$158,3,FALSE)</f>
        <v>Passager</v>
      </c>
    </row>
    <row r="3310" spans="1:14" x14ac:dyDescent="0.2">
      <c r="A3310" t="s">
        <v>208</v>
      </c>
      <c r="B3310" s="1">
        <v>0.77083333333333337</v>
      </c>
      <c r="C3310" t="s">
        <v>7</v>
      </c>
      <c r="D3310" t="s">
        <v>8</v>
      </c>
      <c r="E3310" t="s">
        <v>198</v>
      </c>
      <c r="F3310">
        <v>30</v>
      </c>
      <c r="G3310" t="str">
        <f>VLOOKUP(Tabel1[[#This Row],[Gruppe]],Statistikkoder!$A$1:$C$158,2,FALSE)</f>
        <v>    Barn  0-11 år gående              </v>
      </c>
      <c r="H3310">
        <v>47</v>
      </c>
      <c r="I3310">
        <v>47</v>
      </c>
      <c r="J3310">
        <v>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VLOOKUP($F3310,Statistikkoder!$A$2:$C$158,3,FALSE)</f>
        <v>Passager</v>
      </c>
    </row>
    <row r="3311" spans="1:14" x14ac:dyDescent="0.2">
      <c r="A3311" t="s">
        <v>208</v>
      </c>
      <c r="B3311" s="1">
        <v>0.77083333333333337</v>
      </c>
      <c r="C3311" t="s">
        <v>7</v>
      </c>
      <c r="D3311" t="s">
        <v>8</v>
      </c>
      <c r="E3311" t="s">
        <v>198</v>
      </c>
      <c r="F3311">
        <v>40</v>
      </c>
      <c r="G3311" t="str">
        <f>VLOOKUP(Tabel1[[#This Row],[Gruppe]],Statistikkoder!$A$1:$C$158,2,FALSE)</f>
        <v>    Pensionist gående                </v>
      </c>
      <c r="H3311">
        <v>60</v>
      </c>
      <c r="I3311">
        <v>60</v>
      </c>
      <c r="J3311">
        <v>0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Passager</v>
      </c>
    </row>
    <row r="3312" spans="1:14" x14ac:dyDescent="0.2">
      <c r="A3312" t="s">
        <v>208</v>
      </c>
      <c r="B3312" s="1">
        <v>0.77083333333333337</v>
      </c>
      <c r="C3312" t="s">
        <v>7</v>
      </c>
      <c r="D3312" t="s">
        <v>8</v>
      </c>
      <c r="E3312" t="s">
        <v>198</v>
      </c>
      <c r="F3312">
        <v>50</v>
      </c>
      <c r="G3312" t="str">
        <f>VLOOKUP(Tabel1[[#This Row],[Gruppe]],Statistikkoder!$A$1:$C$158,2,FALSE)</f>
        <v>    Handicap gående                  </v>
      </c>
      <c r="H3312">
        <v>2</v>
      </c>
      <c r="I3312">
        <v>2</v>
      </c>
      <c r="J3312">
        <v>0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Passager</v>
      </c>
    </row>
    <row r="3313" spans="1:14" x14ac:dyDescent="0.2">
      <c r="A3313" t="s">
        <v>208</v>
      </c>
      <c r="B3313" s="1">
        <v>0.77083333333333337</v>
      </c>
      <c r="C3313" t="s">
        <v>7</v>
      </c>
      <c r="D3313" t="s">
        <v>8</v>
      </c>
      <c r="E3313" t="s">
        <v>198</v>
      </c>
      <c r="F3313">
        <v>110</v>
      </c>
      <c r="G3313" t="str">
        <f>VLOOKUP(Tabel1[[#This Row],[Gruppe]],Statistikkoder!$A$1:$C$158,2,FALSE)</f>
        <v>    Bil &lt; 1,95 m                            </v>
      </c>
      <c r="H3313">
        <v>126</v>
      </c>
      <c r="I3313">
        <v>340</v>
      </c>
      <c r="J3313">
        <v>650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Personbil</v>
      </c>
    </row>
    <row r="3314" spans="1:14" x14ac:dyDescent="0.2">
      <c r="A3314" t="s">
        <v>208</v>
      </c>
      <c r="B3314" s="1">
        <v>0.77083333333333337</v>
      </c>
      <c r="C3314" t="s">
        <v>7</v>
      </c>
      <c r="D3314" t="s">
        <v>8</v>
      </c>
      <c r="E3314" t="s">
        <v>198</v>
      </c>
      <c r="F3314">
        <v>114</v>
      </c>
      <c r="G3314" t="str">
        <f>VLOOKUP(Tabel1[[#This Row],[Gruppe]],Statistikkoder!$A$1:$C$158,2,FALSE)</f>
        <v>    Bil Fribillet                            </v>
      </c>
      <c r="H3314">
        <v>4</v>
      </c>
      <c r="I3314">
        <v>13</v>
      </c>
      <c r="J3314">
        <v>22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Personbil</v>
      </c>
    </row>
    <row r="3315" spans="1:14" x14ac:dyDescent="0.2">
      <c r="A3315" t="s">
        <v>208</v>
      </c>
      <c r="B3315" s="1">
        <v>0.77083333333333337</v>
      </c>
      <c r="C3315" t="s">
        <v>7</v>
      </c>
      <c r="D3315" t="s">
        <v>8</v>
      </c>
      <c r="E3315" t="s">
        <v>198</v>
      </c>
      <c r="F3315">
        <v>120</v>
      </c>
      <c r="G3315" t="str">
        <f>VLOOKUP(Tabel1[[#This Row],[Gruppe]],Statistikkoder!$A$1:$C$158,2,FALSE)</f>
        <v>    Bil &gt; 1,95 m                            </v>
      </c>
      <c r="H3315">
        <v>6</v>
      </c>
      <c r="I3315">
        <v>15</v>
      </c>
      <c r="J3315">
        <v>36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Personbil</v>
      </c>
    </row>
    <row r="3316" spans="1:14" x14ac:dyDescent="0.2">
      <c r="A3316" t="s">
        <v>208</v>
      </c>
      <c r="B3316" s="1">
        <v>0.77083333333333337</v>
      </c>
      <c r="C3316" t="s">
        <v>7</v>
      </c>
      <c r="D3316" t="s">
        <v>8</v>
      </c>
      <c r="E3316" t="s">
        <v>198</v>
      </c>
      <c r="F3316">
        <v>125</v>
      </c>
      <c r="G3316" t="str">
        <f>VLOOKUP(Tabel1[[#This Row],[Gruppe]],Statistikkoder!$A$1:$C$158,2,FALSE)</f>
        <v>    Bil &gt; 1,95 m med anhænger                </v>
      </c>
      <c r="H3316">
        <v>4</v>
      </c>
      <c r="I3316">
        <v>11</v>
      </c>
      <c r="J3316">
        <v>20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Personbil</v>
      </c>
    </row>
    <row r="3317" spans="1:14" x14ac:dyDescent="0.2">
      <c r="A3317" t="s">
        <v>208</v>
      </c>
      <c r="B3317" s="1">
        <v>0.77083333333333337</v>
      </c>
      <c r="C3317" t="s">
        <v>7</v>
      </c>
      <c r="D3317" t="s">
        <v>8</v>
      </c>
      <c r="E3317" t="s">
        <v>198</v>
      </c>
      <c r="F3317">
        <v>130</v>
      </c>
      <c r="G3317" t="str">
        <f>VLOOKUP(Tabel1[[#This Row],[Gruppe]],Statistikkoder!$A$1:$C$158,2,FALSE)</f>
        <v>    Bil &lt; 1,95 m pensionist                  </v>
      </c>
      <c r="H3317">
        <v>18</v>
      </c>
      <c r="I3317">
        <v>33</v>
      </c>
      <c r="J3317">
        <v>108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Personbil</v>
      </c>
    </row>
    <row r="3318" spans="1:14" x14ac:dyDescent="0.2">
      <c r="A3318" t="s">
        <v>208</v>
      </c>
      <c r="B3318" s="1">
        <v>0.77083333333333337</v>
      </c>
      <c r="C3318" t="s">
        <v>7</v>
      </c>
      <c r="D3318" t="s">
        <v>8</v>
      </c>
      <c r="E3318" t="s">
        <v>198</v>
      </c>
      <c r="F3318">
        <v>150</v>
      </c>
      <c r="G3318" t="str">
        <f>VLOOKUP(Tabel1[[#This Row],[Gruppe]],Statistikkoder!$A$1:$C$158,2,FALSE)</f>
        <v>    Bil &lt; 2,95 m handicap                </v>
      </c>
      <c r="H3318">
        <v>2</v>
      </c>
      <c r="I3318">
        <v>4</v>
      </c>
      <c r="J3318">
        <v>12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Personbil</v>
      </c>
    </row>
    <row r="3319" spans="1:14" x14ac:dyDescent="0.2">
      <c r="A3319" t="s">
        <v>208</v>
      </c>
      <c r="B3319" s="1">
        <v>0.77083333333333337</v>
      </c>
      <c r="C3319" t="s">
        <v>7</v>
      </c>
      <c r="D3319" t="s">
        <v>8</v>
      </c>
      <c r="E3319" t="s">
        <v>198</v>
      </c>
      <c r="F3319">
        <v>310</v>
      </c>
      <c r="G3319" t="str">
        <f>VLOOKUP(Tabel1[[#This Row],[Gruppe]],Statistikkoder!$A$1:$C$158,2,FALSE)</f>
        <v>    Autocamper &lt;  8 meter                </v>
      </c>
      <c r="H3319">
        <v>2</v>
      </c>
      <c r="I3319">
        <v>3</v>
      </c>
      <c r="J3319">
        <v>16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Autocamper</v>
      </c>
    </row>
    <row r="3320" spans="1:14" x14ac:dyDescent="0.2">
      <c r="A3320" t="s">
        <v>208</v>
      </c>
      <c r="B3320" s="1">
        <v>0.77083333333333337</v>
      </c>
      <c r="C3320" t="s">
        <v>7</v>
      </c>
      <c r="D3320" t="s">
        <v>8</v>
      </c>
      <c r="E3320" t="s">
        <v>198</v>
      </c>
      <c r="F3320">
        <v>340</v>
      </c>
      <c r="G3320" t="str">
        <f>VLOOKUP(Tabel1[[#This Row],[Gruppe]],Statistikkoder!$A$1:$C$158,2,FALSE)</f>
        <v>    Autocamper &lt; 12 meter pensionist      </v>
      </c>
      <c r="H3320">
        <v>1</v>
      </c>
      <c r="I3320">
        <v>2</v>
      </c>
      <c r="J3320">
        <v>10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Autocamper</v>
      </c>
    </row>
    <row r="3321" spans="1:14" x14ac:dyDescent="0.2">
      <c r="A3321" t="s">
        <v>208</v>
      </c>
      <c r="B3321" s="1">
        <v>0.77083333333333337</v>
      </c>
      <c r="C3321" t="s">
        <v>7</v>
      </c>
      <c r="D3321" t="s">
        <v>8</v>
      </c>
      <c r="E3321" t="s">
        <v>198</v>
      </c>
      <c r="F3321">
        <v>410</v>
      </c>
      <c r="G3321" t="str">
        <f>VLOOKUP(Tabel1[[#This Row],[Gruppe]],Statistikkoder!$A$1:$C$158,2,FALSE)</f>
        <v>    MC                                    </v>
      </c>
      <c r="H3321">
        <v>4</v>
      </c>
      <c r="I3321">
        <v>6</v>
      </c>
      <c r="J3321">
        <v>8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MC/Knallert</v>
      </c>
    </row>
    <row r="3322" spans="1:14" x14ac:dyDescent="0.2">
      <c r="A3322" t="s">
        <v>208</v>
      </c>
      <c r="B3322" s="1">
        <v>0.77083333333333337</v>
      </c>
      <c r="C3322" t="s">
        <v>7</v>
      </c>
      <c r="D3322" t="s">
        <v>8</v>
      </c>
      <c r="E3322" t="s">
        <v>198</v>
      </c>
      <c r="F3322">
        <v>420</v>
      </c>
      <c r="G3322" t="str">
        <f>VLOOKUP(Tabel1[[#This Row],[Gruppe]],Statistikkoder!$A$1:$C$158,2,FALSE)</f>
        <v>    MC/Knallert pensionist                </v>
      </c>
      <c r="H3322">
        <v>5</v>
      </c>
      <c r="I3322">
        <v>5</v>
      </c>
      <c r="J3322">
        <v>10</v>
      </c>
      <c r="K3322">
        <f>IF(AND(Tabel1[[#This Row],[Gruppe]]&gt;=610,Tabel1[[#This Row],[Gruppe]]&lt;=765),Tabel1[[#This Row],[Dækmeter]],0)</f>
        <v>0</v>
      </c>
      <c r="L3322" s="17">
        <v>0</v>
      </c>
      <c r="M3322" s="19" t="s">
        <v>3</v>
      </c>
      <c r="N3322" t="str">
        <f>VLOOKUP($F3322,Statistikkoder!$A$2:$C$158,3,FALSE)</f>
        <v>MC/Knallert</v>
      </c>
    </row>
    <row r="3323" spans="1:14" x14ac:dyDescent="0.2">
      <c r="A3323" t="s">
        <v>208</v>
      </c>
      <c r="B3323" s="1">
        <v>0.77083333333333337</v>
      </c>
      <c r="C3323" t="s">
        <v>7</v>
      </c>
      <c r="D3323" t="s">
        <v>8</v>
      </c>
      <c r="E3323" t="s">
        <v>198</v>
      </c>
      <c r="F3323">
        <v>620</v>
      </c>
      <c r="G3323" t="str">
        <f>VLOOKUP(Tabel1[[#This Row],[Gruppe]],Statistikkoder!$A$1:$C$158,2,FALSE)</f>
        <v>    Bus &lt; 14 m incl. passagerer              </v>
      </c>
      <c r="H3323">
        <v>1</v>
      </c>
      <c r="I3323">
        <v>36</v>
      </c>
      <c r="J3323">
        <v>14</v>
      </c>
      <c r="K3323">
        <f>IF(AND(Tabel1[[#This Row],[Gruppe]]&gt;=610,Tabel1[[#This Row],[Gruppe]]&lt;=765),Tabel1[[#This Row],[Dækmeter]],0)</f>
        <v>14</v>
      </c>
      <c r="L3323" s="17">
        <v>0</v>
      </c>
      <c r="M3323" s="19" t="s">
        <v>3</v>
      </c>
      <c r="N3323" t="str">
        <f>VLOOKUP($F3323,Statistikkoder!$A$2:$C$158,3,FALSE)</f>
        <v>Bus</v>
      </c>
    </row>
    <row r="3324" spans="1:14" x14ac:dyDescent="0.2">
      <c r="A3324" t="s">
        <v>208</v>
      </c>
      <c r="B3324" s="1">
        <v>0.77083333333333337</v>
      </c>
      <c r="C3324" t="s">
        <v>7</v>
      </c>
      <c r="D3324" t="s">
        <v>8</v>
      </c>
      <c r="E3324" t="s">
        <v>198</v>
      </c>
      <c r="F3324">
        <v>710</v>
      </c>
      <c r="G3324" t="str">
        <f>VLOOKUP(Tabel1[[#This Row],[Gruppe]],Statistikkoder!$A$1:$C$158,2,FALSE)</f>
        <v>    Forvogn &lt; 10 meter incl. fører          </v>
      </c>
      <c r="H3324">
        <v>3</v>
      </c>
      <c r="I3324">
        <v>5</v>
      </c>
      <c r="J3324">
        <v>30</v>
      </c>
      <c r="K3324">
        <f>IF(AND(Tabel1[[#This Row],[Gruppe]]&gt;=610,Tabel1[[#This Row],[Gruppe]]&lt;=765),Tabel1[[#This Row],[Dækmeter]],0)</f>
        <v>30</v>
      </c>
      <c r="L3324" s="17">
        <v>0</v>
      </c>
      <c r="M3324" s="19" t="s">
        <v>3</v>
      </c>
      <c r="N3324" t="str">
        <f>VLOOKUP($F3324,Statistikkoder!$A$2:$C$158,3,FALSE)</f>
        <v>Forvogn</v>
      </c>
    </row>
    <row r="3325" spans="1:14" x14ac:dyDescent="0.2">
      <c r="A3325" t="s">
        <v>208</v>
      </c>
      <c r="B3325" s="1">
        <v>0.77083333333333337</v>
      </c>
      <c r="C3325" t="s">
        <v>7</v>
      </c>
      <c r="D3325" t="s">
        <v>8</v>
      </c>
      <c r="E3325" t="s">
        <v>198</v>
      </c>
      <c r="F3325">
        <v>940</v>
      </c>
      <c r="G3325" t="str">
        <f>VLOOKUP(Tabel1[[#This Row],[Gruppe]],Statistikkoder!$A$1:$C$158,2,FALSE)</f>
        <v>    Pendler Gående Værnepligtig                    </v>
      </c>
      <c r="H3325">
        <v>1</v>
      </c>
      <c r="I3325">
        <v>1</v>
      </c>
      <c r="J3325">
        <v>0</v>
      </c>
      <c r="K3325">
        <f>IF(AND(Tabel1[[#This Row],[Gruppe]]&gt;=610,Tabel1[[#This Row],[Gruppe]]&lt;=765),Tabel1[[#This Row],[Dækmeter]],0)</f>
        <v>0</v>
      </c>
      <c r="L3325" s="17">
        <v>0</v>
      </c>
      <c r="M3325" s="19" t="s">
        <v>3</v>
      </c>
      <c r="N3325" t="str">
        <f>VLOOKUP($F3325,Statistikkoder!$A$2:$C$158,3,FALSE)</f>
        <v>Passager</v>
      </c>
    </row>
    <row r="3326" spans="1:14" x14ac:dyDescent="0.2">
      <c r="A3326" t="s">
        <v>208</v>
      </c>
      <c r="B3326" s="1">
        <v>0.77083333333333337</v>
      </c>
      <c r="C3326" t="s">
        <v>7</v>
      </c>
      <c r="D3326" t="s">
        <v>8</v>
      </c>
      <c r="E3326" t="s">
        <v>198</v>
      </c>
      <c r="F3326">
        <v>945</v>
      </c>
      <c r="G3326" t="str">
        <f>VLOOKUP(Tabel1[[#This Row],[Gruppe]],Statistikkoder!$A$1:$C$158,2,FALSE)</f>
        <v xml:space="preserve">    Pendler Bil &lt; 1,95 m                            </v>
      </c>
      <c r="H3326">
        <v>6</v>
      </c>
      <c r="I3326">
        <v>11</v>
      </c>
      <c r="J3326">
        <v>36</v>
      </c>
      <c r="K3326">
        <f>IF(AND(Tabel1[[#This Row],[Gruppe]]&gt;=610,Tabel1[[#This Row],[Gruppe]]&lt;=765),Tabel1[[#This Row],[Dækmeter]],0)</f>
        <v>0</v>
      </c>
      <c r="L3326" s="17">
        <v>0</v>
      </c>
      <c r="M3326" s="19" t="s">
        <v>3</v>
      </c>
      <c r="N3326" t="str">
        <f>VLOOKUP($F3326,Statistikkoder!$A$2:$C$158,3,FALSE)</f>
        <v>Personbil</v>
      </c>
    </row>
    <row r="3327" spans="1:14" x14ac:dyDescent="0.2">
      <c r="A3327" t="s">
        <v>208</v>
      </c>
      <c r="B3327" s="1">
        <v>0.77083333333333337</v>
      </c>
      <c r="C3327" t="s">
        <v>7</v>
      </c>
      <c r="D3327" t="s">
        <v>8</v>
      </c>
      <c r="E3327" t="s">
        <v>198</v>
      </c>
      <c r="F3327">
        <v>955</v>
      </c>
      <c r="G3327" t="str">
        <f>VLOOKUP(Tabel1[[#This Row],[Gruppe]],Statistikkoder!$A$1:$C$158,2,FALSE)</f>
        <v>    Pendler Bil m/anh. &lt; 1,95 m              </v>
      </c>
      <c r="H3327">
        <v>1</v>
      </c>
      <c r="I3327">
        <v>2</v>
      </c>
      <c r="J3327">
        <v>5</v>
      </c>
      <c r="K3327">
        <f>IF(AND(Tabel1[[#This Row],[Gruppe]]&gt;=610,Tabel1[[#This Row],[Gruppe]]&lt;=765),Tabel1[[#This Row],[Dækmeter]],0)</f>
        <v>0</v>
      </c>
      <c r="L3327" s="17">
        <v>0</v>
      </c>
      <c r="M3327" s="19" t="s">
        <v>3</v>
      </c>
      <c r="N3327" t="str">
        <f>VLOOKUP($F3327,Statistikkoder!$A$2:$C$158,3,FALSE)</f>
        <v>Personbil</v>
      </c>
    </row>
    <row r="3328" spans="1:14" x14ac:dyDescent="0.2">
      <c r="A3328" t="s">
        <v>208</v>
      </c>
      <c r="B3328" s="1">
        <v>0.77083333333333337</v>
      </c>
      <c r="C3328" t="s">
        <v>7</v>
      </c>
      <c r="D3328" t="s">
        <v>8</v>
      </c>
      <c r="E3328" t="s">
        <v>198</v>
      </c>
      <c r="F3328">
        <v>996</v>
      </c>
      <c r="G3328" t="str">
        <f>VLOOKUP(Tabel1[[#This Row],[Gruppe]],Statistikkoder!$A$1:$C$158,2,FALSE)</f>
        <v>    Passager i køretøj                            </v>
      </c>
      <c r="H3328">
        <v>486</v>
      </c>
      <c r="I3328">
        <v>486</v>
      </c>
      <c r="J3328">
        <v>0</v>
      </c>
      <c r="K3328">
        <f>IF(AND(Tabel1[[#This Row],[Gruppe]]&gt;=610,Tabel1[[#This Row],[Gruppe]]&lt;=765),Tabel1[[#This Row],[Dækmeter]],0)</f>
        <v>0</v>
      </c>
      <c r="L3328" s="17">
        <v>0</v>
      </c>
      <c r="M3328" s="19" t="s">
        <v>3</v>
      </c>
      <c r="N3328" t="str">
        <f>VLOOKUP($F3328,Statistikkoder!$A$2:$C$158,3,FALSE)</f>
        <v>Passager</v>
      </c>
    </row>
    <row r="3329" spans="1:14" x14ac:dyDescent="0.2">
      <c r="A3329" t="s">
        <v>208</v>
      </c>
      <c r="B3329" s="1">
        <v>0.77083333333333337</v>
      </c>
      <c r="C3329" t="s">
        <v>7</v>
      </c>
      <c r="D3329" t="s">
        <v>8</v>
      </c>
      <c r="E3329" t="s">
        <v>198</v>
      </c>
      <c r="F3329">
        <v>997</v>
      </c>
      <c r="G3329" t="str">
        <f>VLOOKUP(Tabel1[[#This Row],[Gruppe]],Statistikkoder!$A$1:$C$158,2,FALSE)</f>
        <v>    Passager ekstra i bil                          </v>
      </c>
      <c r="H3329">
        <v>7</v>
      </c>
      <c r="I3329">
        <v>7</v>
      </c>
      <c r="J3329">
        <v>0</v>
      </c>
      <c r="K3329">
        <f>IF(AND(Tabel1[[#This Row],[Gruppe]]&gt;=610,Tabel1[[#This Row],[Gruppe]]&lt;=765),Tabel1[[#This Row],[Dækmeter]],0)</f>
        <v>0</v>
      </c>
      <c r="L3329" s="17">
        <v>0</v>
      </c>
      <c r="M3329" s="19" t="s">
        <v>3</v>
      </c>
      <c r="N3329" t="str">
        <f>VLOOKUP($F3329,Statistikkoder!$A$2:$C$158,3,FALSE)</f>
        <v>Passager</v>
      </c>
    </row>
    <row r="3330" spans="1:14" x14ac:dyDescent="0.2">
      <c r="A3330" t="s">
        <v>208</v>
      </c>
      <c r="B3330" s="1">
        <v>0.77083333333333337</v>
      </c>
      <c r="C3330" t="s">
        <v>6</v>
      </c>
      <c r="D3330" t="s">
        <v>5</v>
      </c>
      <c r="E3330" t="s">
        <v>196</v>
      </c>
      <c r="F3330">
        <v>10</v>
      </c>
      <c r="G3330" t="str">
        <f>VLOOKUP(Tabel1[[#This Row],[Gruppe]],Statistikkoder!$A$1:$C$158,2,FALSE)</f>
        <v>    Voksen gående                    </v>
      </c>
      <c r="H3330">
        <v>43</v>
      </c>
      <c r="I3330">
        <v>43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208</v>
      </c>
      <c r="B3331" s="1">
        <v>0.77083333333333337</v>
      </c>
      <c r="C3331" t="s">
        <v>6</v>
      </c>
      <c r="D3331" t="s">
        <v>5</v>
      </c>
      <c r="E3331" t="s">
        <v>196</v>
      </c>
      <c r="F3331">
        <v>14</v>
      </c>
      <c r="G3331" t="str">
        <f>VLOOKUP(Tabel1[[#This Row],[Gruppe]],Statistikkoder!$A$1:$C$158,2,FALSE)</f>
        <v xml:space="preserve">    DSB togrejsende                         </v>
      </c>
      <c r="H3331">
        <v>8</v>
      </c>
      <c r="I3331">
        <v>8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208</v>
      </c>
      <c r="B3332" s="1">
        <v>0.77083333333333337</v>
      </c>
      <c r="C3332" t="s">
        <v>6</v>
      </c>
      <c r="D3332" t="s">
        <v>5</v>
      </c>
      <c r="E3332" t="s">
        <v>196</v>
      </c>
      <c r="F3332">
        <v>18</v>
      </c>
      <c r="G3332" t="str">
        <f>VLOOKUP(Tabel1[[#This Row],[Gruppe]],Statistikkoder!$A$1:$C$158,2,FALSE)</f>
        <v xml:space="preserve">    KE Busrejsende                          </v>
      </c>
      <c r="H3332">
        <v>113</v>
      </c>
      <c r="I3332">
        <v>113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208</v>
      </c>
      <c r="B3333" s="1">
        <v>0.77083333333333337</v>
      </c>
      <c r="C3333" t="s">
        <v>6</v>
      </c>
      <c r="D3333" t="s">
        <v>5</v>
      </c>
      <c r="E3333" t="s">
        <v>196</v>
      </c>
      <c r="F3333">
        <v>30</v>
      </c>
      <c r="G3333" t="str">
        <f>VLOOKUP(Tabel1[[#This Row],[Gruppe]],Statistikkoder!$A$1:$C$158,2,FALSE)</f>
        <v>    Barn  0-11 år gående              </v>
      </c>
      <c r="H3333">
        <v>2</v>
      </c>
      <c r="I3333">
        <v>2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208</v>
      </c>
      <c r="B3334" s="1">
        <v>0.77083333333333337</v>
      </c>
      <c r="C3334" t="s">
        <v>6</v>
      </c>
      <c r="D3334" t="s">
        <v>5</v>
      </c>
      <c r="E3334" t="s">
        <v>196</v>
      </c>
      <c r="F3334">
        <v>40</v>
      </c>
      <c r="G3334" t="str">
        <f>VLOOKUP(Tabel1[[#This Row],[Gruppe]],Statistikkoder!$A$1:$C$158,2,FALSE)</f>
        <v>    Pensionist gående                </v>
      </c>
      <c r="H3334">
        <v>4</v>
      </c>
      <c r="I3334">
        <v>4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208</v>
      </c>
      <c r="B3335" s="1">
        <v>0.77083333333333337</v>
      </c>
      <c r="C3335" t="s">
        <v>6</v>
      </c>
      <c r="D3335" t="s">
        <v>5</v>
      </c>
      <c r="E3335" t="s">
        <v>196</v>
      </c>
      <c r="F3335">
        <v>110</v>
      </c>
      <c r="G3335" t="str">
        <f>VLOOKUP(Tabel1[[#This Row],[Gruppe]],Statistikkoder!$A$1:$C$158,2,FALSE)</f>
        <v>    Bil &lt; 1,95 m                            </v>
      </c>
      <c r="H3335">
        <v>82</v>
      </c>
      <c r="I3335">
        <v>222</v>
      </c>
      <c r="J3335">
        <v>491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Personbil</v>
      </c>
    </row>
    <row r="3336" spans="1:14" x14ac:dyDescent="0.2">
      <c r="A3336" t="s">
        <v>208</v>
      </c>
      <c r="B3336" s="1">
        <v>0.77083333333333337</v>
      </c>
      <c r="C3336" t="s">
        <v>6</v>
      </c>
      <c r="D3336" t="s">
        <v>5</v>
      </c>
      <c r="E3336" t="s">
        <v>196</v>
      </c>
      <c r="F3336">
        <v>120</v>
      </c>
      <c r="G3336" t="str">
        <f>VLOOKUP(Tabel1[[#This Row],[Gruppe]],Statistikkoder!$A$1:$C$158,2,FALSE)</f>
        <v>    Bil &gt; 1,95 m                            </v>
      </c>
      <c r="H3336">
        <v>1</v>
      </c>
      <c r="I3336">
        <v>1</v>
      </c>
      <c r="J3336">
        <v>6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208</v>
      </c>
      <c r="B3337" s="1">
        <v>0.77083333333333337</v>
      </c>
      <c r="C3337" t="s">
        <v>6</v>
      </c>
      <c r="D3337" t="s">
        <v>5</v>
      </c>
      <c r="E3337" t="s">
        <v>196</v>
      </c>
      <c r="F3337">
        <v>130</v>
      </c>
      <c r="G3337" t="str">
        <f>VLOOKUP(Tabel1[[#This Row],[Gruppe]],Statistikkoder!$A$1:$C$158,2,FALSE)</f>
        <v>    Bil &lt; 1,95 m pensionist                  </v>
      </c>
      <c r="H3337">
        <v>34</v>
      </c>
      <c r="I3337">
        <v>58</v>
      </c>
      <c r="J3337">
        <v>204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208</v>
      </c>
      <c r="B3338" s="1">
        <v>0.77083333333333337</v>
      </c>
      <c r="C3338" t="s">
        <v>6</v>
      </c>
      <c r="D3338" t="s">
        <v>5</v>
      </c>
      <c r="E3338" t="s">
        <v>196</v>
      </c>
      <c r="F3338">
        <v>140</v>
      </c>
      <c r="G3338" t="str">
        <f>VLOOKUP(Tabel1[[#This Row],[Gruppe]],Statistikkoder!$A$1:$C$158,2,FALSE)</f>
        <v>    Bil &gt; 1,95 m pensionist              </v>
      </c>
      <c r="H3338">
        <v>1</v>
      </c>
      <c r="I3338">
        <v>2</v>
      </c>
      <c r="J3338">
        <v>6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208</v>
      </c>
      <c r="B3339" s="1">
        <v>0.77083333333333337</v>
      </c>
      <c r="C3339" t="s">
        <v>6</v>
      </c>
      <c r="D3339" t="s">
        <v>5</v>
      </c>
      <c r="E3339" t="s">
        <v>196</v>
      </c>
      <c r="F3339">
        <v>150</v>
      </c>
      <c r="G3339" t="str">
        <f>VLOOKUP(Tabel1[[#This Row],[Gruppe]],Statistikkoder!$A$1:$C$158,2,FALSE)</f>
        <v>    Bil &lt; 2,95 m handicap                </v>
      </c>
      <c r="H3339">
        <v>5</v>
      </c>
      <c r="I3339">
        <v>10</v>
      </c>
      <c r="J3339">
        <v>30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208</v>
      </c>
      <c r="B3340" s="1">
        <v>0.77083333333333337</v>
      </c>
      <c r="C3340" t="s">
        <v>6</v>
      </c>
      <c r="D3340" t="s">
        <v>5</v>
      </c>
      <c r="E3340" t="s">
        <v>196</v>
      </c>
      <c r="F3340">
        <v>310</v>
      </c>
      <c r="G3340" t="str">
        <f>VLOOKUP(Tabel1[[#This Row],[Gruppe]],Statistikkoder!$A$1:$C$158,2,FALSE)</f>
        <v>    Autocamper &lt;  8 meter                </v>
      </c>
      <c r="H3340">
        <v>2</v>
      </c>
      <c r="I3340">
        <v>7</v>
      </c>
      <c r="J3340">
        <v>16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Autocamper</v>
      </c>
    </row>
    <row r="3341" spans="1:14" x14ac:dyDescent="0.2">
      <c r="A3341" t="s">
        <v>208</v>
      </c>
      <c r="B3341" s="1">
        <v>0.77083333333333337</v>
      </c>
      <c r="C3341" t="s">
        <v>6</v>
      </c>
      <c r="D3341" t="s">
        <v>5</v>
      </c>
      <c r="E3341" t="s">
        <v>196</v>
      </c>
      <c r="F3341">
        <v>410</v>
      </c>
      <c r="G3341" t="str">
        <f>VLOOKUP(Tabel1[[#This Row],[Gruppe]],Statistikkoder!$A$1:$C$158,2,FALSE)</f>
        <v>    MC                                    </v>
      </c>
      <c r="H3341">
        <v>13</v>
      </c>
      <c r="I3341">
        <v>15</v>
      </c>
      <c r="J3341">
        <v>26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MC/Knallert</v>
      </c>
    </row>
    <row r="3342" spans="1:14" x14ac:dyDescent="0.2">
      <c r="A3342" t="s">
        <v>208</v>
      </c>
      <c r="B3342" s="1">
        <v>0.77083333333333337</v>
      </c>
      <c r="C3342" t="s">
        <v>6</v>
      </c>
      <c r="D3342" t="s">
        <v>5</v>
      </c>
      <c r="E3342" t="s">
        <v>196</v>
      </c>
      <c r="F3342">
        <v>510</v>
      </c>
      <c r="G3342" t="str">
        <f>VLOOKUP(Tabel1[[#This Row],[Gruppe]],Statistikkoder!$A$1:$C$158,2,FALSE)</f>
        <v>    Cykel Voksen                            </v>
      </c>
      <c r="H3342">
        <v>20</v>
      </c>
      <c r="I3342">
        <v>0</v>
      </c>
      <c r="J3342">
        <v>20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Cykel</v>
      </c>
    </row>
    <row r="3343" spans="1:14" x14ac:dyDescent="0.2">
      <c r="A3343" t="s">
        <v>208</v>
      </c>
      <c r="B3343" s="1">
        <v>0.77083333333333337</v>
      </c>
      <c r="C3343" t="s">
        <v>6</v>
      </c>
      <c r="D3343" t="s">
        <v>5</v>
      </c>
      <c r="E3343" t="s">
        <v>196</v>
      </c>
      <c r="F3343">
        <v>620</v>
      </c>
      <c r="G3343" t="str">
        <f>VLOOKUP(Tabel1[[#This Row],[Gruppe]],Statistikkoder!$A$1:$C$158,2,FALSE)</f>
        <v>    Bus &lt; 14 m incl. passagerer              </v>
      </c>
      <c r="H3343">
        <v>1</v>
      </c>
      <c r="I3343">
        <v>15</v>
      </c>
      <c r="J3343">
        <v>14</v>
      </c>
      <c r="K3343">
        <f>IF(AND(Tabel1[[#This Row],[Gruppe]]&gt;=610,Tabel1[[#This Row],[Gruppe]]&lt;=765),Tabel1[[#This Row],[Dækmeter]],0)</f>
        <v>14</v>
      </c>
      <c r="L3343">
        <v>0</v>
      </c>
      <c r="M3343" t="s">
        <v>3</v>
      </c>
      <c r="N3343" t="str">
        <f>VLOOKUP($F3343,Statistikkoder!$A$2:$C$158,3,FALSE)</f>
        <v>Bus</v>
      </c>
    </row>
    <row r="3344" spans="1:14" x14ac:dyDescent="0.2">
      <c r="A3344" t="s">
        <v>208</v>
      </c>
      <c r="B3344" s="1">
        <v>0.77083333333333337</v>
      </c>
      <c r="C3344" t="s">
        <v>6</v>
      </c>
      <c r="D3344" t="s">
        <v>5</v>
      </c>
      <c r="E3344" t="s">
        <v>196</v>
      </c>
      <c r="F3344">
        <v>930</v>
      </c>
      <c r="G3344" t="str">
        <f>VLOOKUP(Tabel1[[#This Row],[Gruppe]],Statistikkoder!$A$1:$C$158,2,FALSE)</f>
        <v>    Pendler Gående Voksen                    </v>
      </c>
      <c r="H3344">
        <v>1</v>
      </c>
      <c r="I3344">
        <v>1</v>
      </c>
      <c r="J3344">
        <v>0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Passager</v>
      </c>
    </row>
    <row r="3345" spans="1:14" x14ac:dyDescent="0.2">
      <c r="A3345" t="s">
        <v>208</v>
      </c>
      <c r="B3345" s="1">
        <v>0.77083333333333337</v>
      </c>
      <c r="C3345" t="s">
        <v>6</v>
      </c>
      <c r="D3345" t="s">
        <v>5</v>
      </c>
      <c r="E3345" t="s">
        <v>196</v>
      </c>
      <c r="F3345">
        <v>945</v>
      </c>
      <c r="G3345" t="str">
        <f>VLOOKUP(Tabel1[[#This Row],[Gruppe]],Statistikkoder!$A$1:$C$158,2,FALSE)</f>
        <v xml:space="preserve">    Pendler Bil &lt; 1,95 m                            </v>
      </c>
      <c r="H3345">
        <v>42</v>
      </c>
      <c r="I3345">
        <v>90</v>
      </c>
      <c r="J3345">
        <v>252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Personbil</v>
      </c>
    </row>
    <row r="3346" spans="1:14" x14ac:dyDescent="0.2">
      <c r="A3346" t="s">
        <v>208</v>
      </c>
      <c r="B3346" s="1">
        <v>0.77083333333333337</v>
      </c>
      <c r="C3346" t="s">
        <v>6</v>
      </c>
      <c r="D3346" t="s">
        <v>5</v>
      </c>
      <c r="E3346" t="s">
        <v>196</v>
      </c>
      <c r="F3346">
        <v>996</v>
      </c>
      <c r="G3346" t="str">
        <f>VLOOKUP(Tabel1[[#This Row],[Gruppe]],Statistikkoder!$A$1:$C$158,2,FALSE)</f>
        <v>    Passager i køretøj                            </v>
      </c>
      <c r="H3346">
        <v>420</v>
      </c>
      <c r="I3346">
        <v>420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Passager</v>
      </c>
    </row>
    <row r="3347" spans="1:14" x14ac:dyDescent="0.2">
      <c r="A3347" t="s">
        <v>208</v>
      </c>
      <c r="B3347" s="1">
        <v>0.77083333333333337</v>
      </c>
      <c r="C3347" t="s">
        <v>6</v>
      </c>
      <c r="D3347" t="s">
        <v>5</v>
      </c>
      <c r="E3347" t="s">
        <v>196</v>
      </c>
      <c r="F3347">
        <v>997</v>
      </c>
      <c r="G3347" t="str">
        <f>VLOOKUP(Tabel1[[#This Row],[Gruppe]],Statistikkoder!$A$1:$C$158,2,FALSE)</f>
        <v>    Passager ekstra i bil                          </v>
      </c>
      <c r="H3347">
        <v>15</v>
      </c>
      <c r="I3347">
        <v>15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Passager</v>
      </c>
    </row>
    <row r="3348" spans="1:14" x14ac:dyDescent="0.2">
      <c r="A3348" t="s">
        <v>208</v>
      </c>
      <c r="B3348" s="1">
        <v>0.85416666666666663</v>
      </c>
      <c r="C3348" t="s">
        <v>7</v>
      </c>
      <c r="D3348" t="s">
        <v>8</v>
      </c>
      <c r="E3348" t="s">
        <v>196</v>
      </c>
      <c r="F3348">
        <v>10</v>
      </c>
      <c r="G3348" t="str">
        <f>VLOOKUP(Tabel1[[#This Row],[Gruppe]],Statistikkoder!$A$1:$C$158,2,FALSE)</f>
        <v>    Voksen gående                    </v>
      </c>
      <c r="H3348">
        <v>9</v>
      </c>
      <c r="I3348">
        <v>9</v>
      </c>
      <c r="J3348">
        <v>0</v>
      </c>
      <c r="K3348">
        <f>IF(AND(Tabel1[[#This Row],[Gruppe]]&gt;=610,Tabel1[[#This Row],[Gruppe]]&lt;=765),Tabel1[[#This Row],[Dækmeter]],0)</f>
        <v>0</v>
      </c>
      <c r="L3348" s="17">
        <v>0</v>
      </c>
      <c r="M3348" s="19" t="s">
        <v>3</v>
      </c>
      <c r="N3348" t="str">
        <f>VLOOKUP($F3348,Statistikkoder!$A$2:$C$158,3,FALSE)</f>
        <v>Passager</v>
      </c>
    </row>
    <row r="3349" spans="1:14" x14ac:dyDescent="0.2">
      <c r="A3349" t="s">
        <v>208</v>
      </c>
      <c r="B3349" s="1">
        <v>0.85416666666666663</v>
      </c>
      <c r="C3349" t="s">
        <v>7</v>
      </c>
      <c r="D3349" t="s">
        <v>8</v>
      </c>
      <c r="E3349" t="s">
        <v>196</v>
      </c>
      <c r="F3349">
        <v>14</v>
      </c>
      <c r="G3349" t="str">
        <f>VLOOKUP(Tabel1[[#This Row],[Gruppe]],Statistikkoder!$A$1:$C$158,2,FALSE)</f>
        <v xml:space="preserve">    DSB togrejsende                         </v>
      </c>
      <c r="H3349">
        <v>7</v>
      </c>
      <c r="I3349">
        <v>7</v>
      </c>
      <c r="J3349">
        <v>0</v>
      </c>
      <c r="K3349">
        <f>IF(AND(Tabel1[[#This Row],[Gruppe]]&gt;=610,Tabel1[[#This Row],[Gruppe]]&lt;=765),Tabel1[[#This Row],[Dækmeter]],0)</f>
        <v>0</v>
      </c>
      <c r="L3349" s="17">
        <v>0</v>
      </c>
      <c r="M3349" s="19" t="s">
        <v>3</v>
      </c>
      <c r="N3349" t="str">
        <f>VLOOKUP($F3349,Statistikkoder!$A$2:$C$158,3,FALSE)</f>
        <v>Passager</v>
      </c>
    </row>
    <row r="3350" spans="1:14" x14ac:dyDescent="0.2">
      <c r="A3350" t="s">
        <v>208</v>
      </c>
      <c r="B3350" s="1">
        <v>0.85416666666666663</v>
      </c>
      <c r="C3350" t="s">
        <v>7</v>
      </c>
      <c r="D3350" t="s">
        <v>8</v>
      </c>
      <c r="E3350" t="s">
        <v>196</v>
      </c>
      <c r="F3350">
        <v>18</v>
      </c>
      <c r="G3350" t="str">
        <f>VLOOKUP(Tabel1[[#This Row],[Gruppe]],Statistikkoder!$A$1:$C$158,2,FALSE)</f>
        <v xml:space="preserve">    KE Busrejsende                          </v>
      </c>
      <c r="H3350">
        <v>79</v>
      </c>
      <c r="I3350">
        <v>79</v>
      </c>
      <c r="J3350">
        <v>0</v>
      </c>
      <c r="K3350">
        <f>IF(AND(Tabel1[[#This Row],[Gruppe]]&gt;=610,Tabel1[[#This Row],[Gruppe]]&lt;=765),Tabel1[[#This Row],[Dækmeter]],0)</f>
        <v>0</v>
      </c>
      <c r="L3350" s="17">
        <v>0</v>
      </c>
      <c r="M3350" s="19" t="s">
        <v>3</v>
      </c>
      <c r="N3350" t="str">
        <f>VLOOKUP($F3350,Statistikkoder!$A$2:$C$158,3,FALSE)</f>
        <v>Passager</v>
      </c>
    </row>
    <row r="3351" spans="1:14" x14ac:dyDescent="0.2">
      <c r="A3351" t="s">
        <v>208</v>
      </c>
      <c r="B3351" s="1">
        <v>0.85416666666666663</v>
      </c>
      <c r="C3351" t="s">
        <v>7</v>
      </c>
      <c r="D3351" t="s">
        <v>8</v>
      </c>
      <c r="E3351" t="s">
        <v>196</v>
      </c>
      <c r="F3351">
        <v>105</v>
      </c>
      <c r="G3351" t="str">
        <f>VLOOKUP(Tabel1[[#This Row],[Gruppe]],Statistikkoder!$A$1:$C$158,2,FALSE)</f>
        <v>    Bil                              </v>
      </c>
      <c r="H3351">
        <v>1</v>
      </c>
      <c r="I3351">
        <v>0</v>
      </c>
      <c r="J3351">
        <v>6</v>
      </c>
      <c r="K3351">
        <f>IF(AND(Tabel1[[#This Row],[Gruppe]]&gt;=610,Tabel1[[#This Row],[Gruppe]]&lt;=765),Tabel1[[#This Row],[Dækmeter]],0)</f>
        <v>0</v>
      </c>
      <c r="L3351" s="17">
        <v>0</v>
      </c>
      <c r="M3351" s="19" t="s">
        <v>3</v>
      </c>
      <c r="N3351" t="str">
        <f>VLOOKUP($F3351,Statistikkoder!$A$2:$C$158,3,FALSE)</f>
        <v>Personbil</v>
      </c>
    </row>
    <row r="3352" spans="1:14" x14ac:dyDescent="0.2">
      <c r="A3352" t="s">
        <v>208</v>
      </c>
      <c r="B3352" s="1">
        <v>0.85416666666666663</v>
      </c>
      <c r="C3352" t="s">
        <v>7</v>
      </c>
      <c r="D3352" t="s">
        <v>8</v>
      </c>
      <c r="E3352" t="s">
        <v>196</v>
      </c>
      <c r="F3352">
        <v>110</v>
      </c>
      <c r="G3352" t="str">
        <f>VLOOKUP(Tabel1[[#This Row],[Gruppe]],Statistikkoder!$A$1:$C$158,2,FALSE)</f>
        <v>    Bil &lt; 1,95 m                            </v>
      </c>
      <c r="H3352">
        <v>109</v>
      </c>
      <c r="I3352">
        <v>249</v>
      </c>
      <c r="J3352">
        <v>558</v>
      </c>
      <c r="K3352">
        <f>IF(AND(Tabel1[[#This Row],[Gruppe]]&gt;=610,Tabel1[[#This Row],[Gruppe]]&lt;=765),Tabel1[[#This Row],[Dækmeter]],0)</f>
        <v>0</v>
      </c>
      <c r="L3352" s="17">
        <v>0</v>
      </c>
      <c r="M3352" s="19" t="s">
        <v>3</v>
      </c>
      <c r="N3352" t="str">
        <f>VLOOKUP($F3352,Statistikkoder!$A$2:$C$158,3,FALSE)</f>
        <v>Personbil</v>
      </c>
    </row>
    <row r="3353" spans="1:14" x14ac:dyDescent="0.2">
      <c r="A3353" t="s">
        <v>208</v>
      </c>
      <c r="B3353" s="1">
        <v>0.85416666666666663</v>
      </c>
      <c r="C3353" t="s">
        <v>7</v>
      </c>
      <c r="D3353" t="s">
        <v>8</v>
      </c>
      <c r="E3353" t="s">
        <v>196</v>
      </c>
      <c r="F3353">
        <v>114</v>
      </c>
      <c r="G3353" t="str">
        <f>VLOOKUP(Tabel1[[#This Row],[Gruppe]],Statistikkoder!$A$1:$C$158,2,FALSE)</f>
        <v>    Bil Fribillet                            </v>
      </c>
      <c r="H3353">
        <v>3</v>
      </c>
      <c r="I3353">
        <v>6</v>
      </c>
      <c r="J3353">
        <v>18</v>
      </c>
      <c r="K3353">
        <f>IF(AND(Tabel1[[#This Row],[Gruppe]]&gt;=610,Tabel1[[#This Row],[Gruppe]]&lt;=765),Tabel1[[#This Row],[Dækmeter]],0)</f>
        <v>0</v>
      </c>
      <c r="L3353" s="17">
        <v>0</v>
      </c>
      <c r="M3353" s="19" t="s">
        <v>3</v>
      </c>
      <c r="N3353" t="str">
        <f>VLOOKUP($F3353,Statistikkoder!$A$2:$C$158,3,FALSE)</f>
        <v>Personbil</v>
      </c>
    </row>
    <row r="3354" spans="1:14" x14ac:dyDescent="0.2">
      <c r="A3354" t="s">
        <v>208</v>
      </c>
      <c r="B3354" s="1">
        <v>0.85416666666666663</v>
      </c>
      <c r="C3354" t="s">
        <v>7</v>
      </c>
      <c r="D3354" t="s">
        <v>8</v>
      </c>
      <c r="E3354" t="s">
        <v>196</v>
      </c>
      <c r="F3354">
        <v>115</v>
      </c>
      <c r="G3354" t="str">
        <f>VLOOKUP(Tabel1[[#This Row],[Gruppe]],Statistikkoder!$A$1:$C$158,2,FALSE)</f>
        <v>    Bil &lt; 1,95 m med anhænger                </v>
      </c>
      <c r="H3354">
        <v>2</v>
      </c>
      <c r="I3354">
        <v>6</v>
      </c>
      <c r="J3354">
        <v>10</v>
      </c>
      <c r="K3354">
        <f>IF(AND(Tabel1[[#This Row],[Gruppe]]&gt;=610,Tabel1[[#This Row],[Gruppe]]&lt;=765),Tabel1[[#This Row],[Dækmeter]],0)</f>
        <v>0</v>
      </c>
      <c r="L3354" s="17">
        <v>0</v>
      </c>
      <c r="M3354" s="19" t="s">
        <v>3</v>
      </c>
      <c r="N3354" t="str">
        <f>VLOOKUP($F3354,Statistikkoder!$A$2:$C$158,3,FALSE)</f>
        <v>Personbil</v>
      </c>
    </row>
    <row r="3355" spans="1:14" x14ac:dyDescent="0.2">
      <c r="A3355" t="s">
        <v>208</v>
      </c>
      <c r="B3355" s="1">
        <v>0.85416666666666663</v>
      </c>
      <c r="C3355" t="s">
        <v>7</v>
      </c>
      <c r="D3355" t="s">
        <v>8</v>
      </c>
      <c r="E3355" t="s">
        <v>196</v>
      </c>
      <c r="F3355">
        <v>120</v>
      </c>
      <c r="G3355" t="str">
        <f>VLOOKUP(Tabel1[[#This Row],[Gruppe]],Statistikkoder!$A$1:$C$158,2,FALSE)</f>
        <v>    Bil &gt; 1,95 m                            </v>
      </c>
      <c r="H3355">
        <v>8</v>
      </c>
      <c r="I3355">
        <v>15</v>
      </c>
      <c r="J3355">
        <v>48</v>
      </c>
      <c r="K3355">
        <f>IF(AND(Tabel1[[#This Row],[Gruppe]]&gt;=610,Tabel1[[#This Row],[Gruppe]]&lt;=765),Tabel1[[#This Row],[Dækmeter]],0)</f>
        <v>0</v>
      </c>
      <c r="L3355" s="17">
        <v>0</v>
      </c>
      <c r="M3355" s="19" t="s">
        <v>3</v>
      </c>
      <c r="N3355" t="str">
        <f>VLOOKUP($F3355,Statistikkoder!$A$2:$C$158,3,FALSE)</f>
        <v>Personbil</v>
      </c>
    </row>
    <row r="3356" spans="1:14" x14ac:dyDescent="0.2">
      <c r="A3356" t="s">
        <v>208</v>
      </c>
      <c r="B3356" s="1">
        <v>0.85416666666666663</v>
      </c>
      <c r="C3356" t="s">
        <v>7</v>
      </c>
      <c r="D3356" t="s">
        <v>8</v>
      </c>
      <c r="E3356" t="s">
        <v>196</v>
      </c>
      <c r="F3356">
        <v>125</v>
      </c>
      <c r="G3356" t="str">
        <f>VLOOKUP(Tabel1[[#This Row],[Gruppe]],Statistikkoder!$A$1:$C$158,2,FALSE)</f>
        <v>    Bil &gt; 1,95 m med anhænger                </v>
      </c>
      <c r="H3356">
        <v>1</v>
      </c>
      <c r="I3356">
        <v>2</v>
      </c>
      <c r="J3356">
        <v>5</v>
      </c>
      <c r="K3356">
        <f>IF(AND(Tabel1[[#This Row],[Gruppe]]&gt;=610,Tabel1[[#This Row],[Gruppe]]&lt;=765),Tabel1[[#This Row],[Dækmeter]],0)</f>
        <v>0</v>
      </c>
      <c r="L3356" s="17">
        <v>0</v>
      </c>
      <c r="M3356" s="19" t="s">
        <v>3</v>
      </c>
      <c r="N3356" t="str">
        <f>VLOOKUP($F3356,Statistikkoder!$A$2:$C$158,3,FALSE)</f>
        <v>Personbil</v>
      </c>
    </row>
    <row r="3357" spans="1:14" x14ac:dyDescent="0.2">
      <c r="A3357" t="s">
        <v>208</v>
      </c>
      <c r="B3357" s="1">
        <v>0.85416666666666663</v>
      </c>
      <c r="C3357" t="s">
        <v>7</v>
      </c>
      <c r="D3357" t="s">
        <v>8</v>
      </c>
      <c r="E3357" t="s">
        <v>196</v>
      </c>
      <c r="F3357">
        <v>130</v>
      </c>
      <c r="G3357" t="str">
        <f>VLOOKUP(Tabel1[[#This Row],[Gruppe]],Statistikkoder!$A$1:$C$158,2,FALSE)</f>
        <v>    Bil &lt; 1,95 m pensionist                  </v>
      </c>
      <c r="H3357">
        <v>28</v>
      </c>
      <c r="I3357">
        <v>48</v>
      </c>
      <c r="J3357">
        <v>168</v>
      </c>
      <c r="K3357">
        <f>IF(AND(Tabel1[[#This Row],[Gruppe]]&gt;=610,Tabel1[[#This Row],[Gruppe]]&lt;=765),Tabel1[[#This Row],[Dækmeter]],0)</f>
        <v>0</v>
      </c>
      <c r="L3357" s="17">
        <v>0</v>
      </c>
      <c r="M3357" s="19" t="s">
        <v>3</v>
      </c>
      <c r="N3357" t="str">
        <f>VLOOKUP($F3357,Statistikkoder!$A$2:$C$158,3,FALSE)</f>
        <v>Personbil</v>
      </c>
    </row>
    <row r="3358" spans="1:14" x14ac:dyDescent="0.2">
      <c r="A3358" t="s">
        <v>208</v>
      </c>
      <c r="B3358" s="1">
        <v>0.85416666666666663</v>
      </c>
      <c r="C3358" t="s">
        <v>7</v>
      </c>
      <c r="D3358" t="s">
        <v>8</v>
      </c>
      <c r="E3358" t="s">
        <v>196</v>
      </c>
      <c r="F3358">
        <v>140</v>
      </c>
      <c r="G3358" t="str">
        <f>VLOOKUP(Tabel1[[#This Row],[Gruppe]],Statistikkoder!$A$1:$C$158,2,FALSE)</f>
        <v>    Bil &gt; 1,95 m pensionist              </v>
      </c>
      <c r="H3358">
        <v>1</v>
      </c>
      <c r="I3358">
        <v>2</v>
      </c>
      <c r="J3358">
        <v>6</v>
      </c>
      <c r="K3358">
        <f>IF(AND(Tabel1[[#This Row],[Gruppe]]&gt;=610,Tabel1[[#This Row],[Gruppe]]&lt;=765),Tabel1[[#This Row],[Dækmeter]],0)</f>
        <v>0</v>
      </c>
      <c r="L3358" s="17">
        <v>0</v>
      </c>
      <c r="M3358" s="19" t="s">
        <v>3</v>
      </c>
      <c r="N3358" t="str">
        <f>VLOOKUP($F3358,Statistikkoder!$A$2:$C$158,3,FALSE)</f>
        <v>Personbil</v>
      </c>
    </row>
    <row r="3359" spans="1:14" x14ac:dyDescent="0.2">
      <c r="A3359" t="s">
        <v>208</v>
      </c>
      <c r="B3359" s="1">
        <v>0.85416666666666663</v>
      </c>
      <c r="C3359" t="s">
        <v>7</v>
      </c>
      <c r="D3359" t="s">
        <v>8</v>
      </c>
      <c r="E3359" t="s">
        <v>196</v>
      </c>
      <c r="F3359">
        <v>145</v>
      </c>
      <c r="G3359" t="str">
        <f>VLOOKUP(Tabel1[[#This Row],[Gruppe]],Statistikkoder!$A$1:$C$158,2,FALSE)</f>
        <v>    Bil &gt; 1,95 m med anhænger pensionist  </v>
      </c>
      <c r="H3359">
        <v>1</v>
      </c>
      <c r="I3359">
        <v>2</v>
      </c>
      <c r="J3359">
        <v>14</v>
      </c>
      <c r="K3359">
        <f>IF(AND(Tabel1[[#This Row],[Gruppe]]&gt;=610,Tabel1[[#This Row],[Gruppe]]&lt;=765),Tabel1[[#This Row],[Dækmeter]],0)</f>
        <v>0</v>
      </c>
      <c r="L3359" s="17">
        <v>0</v>
      </c>
      <c r="M3359" s="19" t="s">
        <v>3</v>
      </c>
      <c r="N3359" t="str">
        <f>VLOOKUP($F3359,Statistikkoder!$A$2:$C$158,3,FALSE)</f>
        <v>Personbil</v>
      </c>
    </row>
    <row r="3360" spans="1:14" x14ac:dyDescent="0.2">
      <c r="A3360" t="s">
        <v>208</v>
      </c>
      <c r="B3360" s="1">
        <v>0.85416666666666663</v>
      </c>
      <c r="C3360" t="s">
        <v>7</v>
      </c>
      <c r="D3360" t="s">
        <v>8</v>
      </c>
      <c r="E3360" t="s">
        <v>196</v>
      </c>
      <c r="F3360">
        <v>150</v>
      </c>
      <c r="G3360" t="str">
        <f>VLOOKUP(Tabel1[[#This Row],[Gruppe]],Statistikkoder!$A$1:$C$158,2,FALSE)</f>
        <v>    Bil &lt; 2,95 m handicap                </v>
      </c>
      <c r="H3360">
        <v>4</v>
      </c>
      <c r="I3360">
        <v>7</v>
      </c>
      <c r="J3360">
        <v>24</v>
      </c>
      <c r="K3360">
        <f>IF(AND(Tabel1[[#This Row],[Gruppe]]&gt;=610,Tabel1[[#This Row],[Gruppe]]&lt;=765),Tabel1[[#This Row],[Dækmeter]],0)</f>
        <v>0</v>
      </c>
      <c r="L3360" s="17">
        <v>0</v>
      </c>
      <c r="M3360" s="19" t="s">
        <v>3</v>
      </c>
      <c r="N3360" t="str">
        <f>VLOOKUP($F3360,Statistikkoder!$A$2:$C$158,3,FALSE)</f>
        <v>Personbil</v>
      </c>
    </row>
    <row r="3361" spans="1:14" x14ac:dyDescent="0.2">
      <c r="A3361" t="s">
        <v>208</v>
      </c>
      <c r="B3361" s="1">
        <v>0.85416666666666663</v>
      </c>
      <c r="C3361" t="s">
        <v>7</v>
      </c>
      <c r="D3361" t="s">
        <v>8</v>
      </c>
      <c r="E3361" t="s">
        <v>196</v>
      </c>
      <c r="F3361">
        <v>310</v>
      </c>
      <c r="G3361" t="str">
        <f>VLOOKUP(Tabel1[[#This Row],[Gruppe]],Statistikkoder!$A$1:$C$158,2,FALSE)</f>
        <v>    Autocamper &lt;  8 meter                </v>
      </c>
      <c r="H3361">
        <v>3</v>
      </c>
      <c r="I3361">
        <v>12</v>
      </c>
      <c r="J3361">
        <v>24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Autocamper</v>
      </c>
    </row>
    <row r="3362" spans="1:14" x14ac:dyDescent="0.2">
      <c r="A3362" t="s">
        <v>208</v>
      </c>
      <c r="B3362" s="1">
        <v>0.85416666666666663</v>
      </c>
      <c r="C3362" t="s">
        <v>7</v>
      </c>
      <c r="D3362" t="s">
        <v>8</v>
      </c>
      <c r="E3362" t="s">
        <v>196</v>
      </c>
      <c r="F3362">
        <v>320</v>
      </c>
      <c r="G3362" t="str">
        <f>VLOOKUP(Tabel1[[#This Row],[Gruppe]],Statistikkoder!$A$1:$C$158,2,FALSE)</f>
        <v>    Autocamper &lt; 12 meter                </v>
      </c>
      <c r="H3362">
        <v>1</v>
      </c>
      <c r="I3362">
        <v>2</v>
      </c>
      <c r="J3362">
        <v>10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Autocamper</v>
      </c>
    </row>
    <row r="3363" spans="1:14" x14ac:dyDescent="0.2">
      <c r="A3363" t="s">
        <v>208</v>
      </c>
      <c r="B3363" s="1">
        <v>0.85416666666666663</v>
      </c>
      <c r="C3363" t="s">
        <v>7</v>
      </c>
      <c r="D3363" t="s">
        <v>8</v>
      </c>
      <c r="E3363" t="s">
        <v>196</v>
      </c>
      <c r="F3363">
        <v>330</v>
      </c>
      <c r="G3363" t="str">
        <f>VLOOKUP(Tabel1[[#This Row],[Gruppe]],Statistikkoder!$A$1:$C$158,2,FALSE)</f>
        <v>    Autocamper &lt;  8 meter pensionist      </v>
      </c>
      <c r="H3363">
        <v>1</v>
      </c>
      <c r="I3363">
        <v>2</v>
      </c>
      <c r="J3363">
        <v>8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Autocamper</v>
      </c>
    </row>
    <row r="3364" spans="1:14" x14ac:dyDescent="0.2">
      <c r="A3364" t="s">
        <v>208</v>
      </c>
      <c r="B3364" s="1">
        <v>0.85416666666666663</v>
      </c>
      <c r="C3364" t="s">
        <v>7</v>
      </c>
      <c r="D3364" t="s">
        <v>8</v>
      </c>
      <c r="E3364" t="s">
        <v>196</v>
      </c>
      <c r="F3364">
        <v>410</v>
      </c>
      <c r="G3364" t="str">
        <f>VLOOKUP(Tabel1[[#This Row],[Gruppe]],Statistikkoder!$A$1:$C$158,2,FALSE)</f>
        <v>    MC                                    </v>
      </c>
      <c r="H3364">
        <v>5</v>
      </c>
      <c r="I3364">
        <v>5</v>
      </c>
      <c r="J3364">
        <v>10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MC/Knallert</v>
      </c>
    </row>
    <row r="3365" spans="1:14" x14ac:dyDescent="0.2">
      <c r="A3365" t="s">
        <v>208</v>
      </c>
      <c r="B3365" s="1">
        <v>0.85416666666666663</v>
      </c>
      <c r="C3365" t="s">
        <v>7</v>
      </c>
      <c r="D3365" t="s">
        <v>8</v>
      </c>
      <c r="E3365" t="s">
        <v>196</v>
      </c>
      <c r="F3365">
        <v>620</v>
      </c>
      <c r="G3365" t="str">
        <f>VLOOKUP(Tabel1[[#This Row],[Gruppe]],Statistikkoder!$A$1:$C$158,2,FALSE)</f>
        <v>    Bus &lt; 14 m incl. passagerer              </v>
      </c>
      <c r="H3365">
        <v>1</v>
      </c>
      <c r="I3365">
        <v>25</v>
      </c>
      <c r="J3365">
        <v>14</v>
      </c>
      <c r="K3365">
        <f>IF(AND(Tabel1[[#This Row],[Gruppe]]&gt;=610,Tabel1[[#This Row],[Gruppe]]&lt;=765),Tabel1[[#This Row],[Dækmeter]],0)</f>
        <v>14</v>
      </c>
      <c r="L3365">
        <v>0</v>
      </c>
      <c r="M3365" t="s">
        <v>3</v>
      </c>
      <c r="N3365" t="str">
        <f>VLOOKUP($F3365,Statistikkoder!$A$2:$C$158,3,FALSE)</f>
        <v>Bus</v>
      </c>
    </row>
    <row r="3366" spans="1:14" x14ac:dyDescent="0.2">
      <c r="A3366" t="s">
        <v>208</v>
      </c>
      <c r="B3366" s="1">
        <v>0.85416666666666663</v>
      </c>
      <c r="C3366" t="s">
        <v>7</v>
      </c>
      <c r="D3366" t="s">
        <v>8</v>
      </c>
      <c r="E3366" t="s">
        <v>196</v>
      </c>
      <c r="F3366">
        <v>710</v>
      </c>
      <c r="G3366" t="str">
        <f>VLOOKUP(Tabel1[[#This Row],[Gruppe]],Statistikkoder!$A$1:$C$158,2,FALSE)</f>
        <v>    Forvogn &lt; 10 meter incl. fører          </v>
      </c>
      <c r="H3366">
        <v>1</v>
      </c>
      <c r="I3366">
        <v>2</v>
      </c>
      <c r="J3366">
        <v>10</v>
      </c>
      <c r="K3366">
        <f>IF(AND(Tabel1[[#This Row],[Gruppe]]&gt;=610,Tabel1[[#This Row],[Gruppe]]&lt;=765),Tabel1[[#This Row],[Dækmeter]],0)</f>
        <v>10</v>
      </c>
      <c r="L3366">
        <v>0</v>
      </c>
      <c r="M3366" t="s">
        <v>3</v>
      </c>
      <c r="N3366" t="str">
        <f>VLOOKUP($F3366,Statistikkoder!$A$2:$C$158,3,FALSE)</f>
        <v>Forvogn</v>
      </c>
    </row>
    <row r="3367" spans="1:14" x14ac:dyDescent="0.2">
      <c r="A3367" t="s">
        <v>208</v>
      </c>
      <c r="B3367" s="1">
        <v>0.85416666666666663</v>
      </c>
      <c r="C3367" t="s">
        <v>7</v>
      </c>
      <c r="D3367" t="s">
        <v>8</v>
      </c>
      <c r="E3367" t="s">
        <v>196</v>
      </c>
      <c r="F3367">
        <v>720</v>
      </c>
      <c r="G3367" t="str">
        <f>VLOOKUP(Tabel1[[#This Row],[Gruppe]],Statistikkoder!$A$1:$C$158,2,FALSE)</f>
        <v>    Forvogn &gt; 10 meter incl. fører          </v>
      </c>
      <c r="H3367">
        <v>1</v>
      </c>
      <c r="I3367">
        <v>2</v>
      </c>
      <c r="J3367">
        <v>12</v>
      </c>
      <c r="K3367">
        <f>IF(AND(Tabel1[[#This Row],[Gruppe]]&gt;=610,Tabel1[[#This Row],[Gruppe]]&lt;=765),Tabel1[[#This Row],[Dækmeter]],0)</f>
        <v>12</v>
      </c>
      <c r="L3367">
        <v>0</v>
      </c>
      <c r="M3367" t="s">
        <v>3</v>
      </c>
      <c r="N3367" t="str">
        <f>VLOOKUP($F3367,Statistikkoder!$A$2:$C$158,3,FALSE)</f>
        <v>Forvogn</v>
      </c>
    </row>
    <row r="3368" spans="1:14" x14ac:dyDescent="0.2">
      <c r="A3368" t="s">
        <v>208</v>
      </c>
      <c r="B3368" s="1">
        <v>0.85416666666666663</v>
      </c>
      <c r="C3368" t="s">
        <v>7</v>
      </c>
      <c r="D3368" t="s">
        <v>8</v>
      </c>
      <c r="E3368" t="s">
        <v>196</v>
      </c>
      <c r="F3368">
        <v>730</v>
      </c>
      <c r="G3368" t="str">
        <f>VLOOKUP(Tabel1[[#This Row],[Gruppe]],Statistikkoder!$A$1:$C$158,2,FALSE)</f>
        <v>    Sættevogn 17 m. max 40 tons            </v>
      </c>
      <c r="H3368">
        <v>1</v>
      </c>
      <c r="I3368">
        <v>1</v>
      </c>
      <c r="J3368">
        <v>18</v>
      </c>
      <c r="K3368">
        <f>IF(AND(Tabel1[[#This Row],[Gruppe]]&gt;=610,Tabel1[[#This Row],[Gruppe]]&lt;=765),Tabel1[[#This Row],[Dækmeter]],0)</f>
        <v>18</v>
      </c>
      <c r="L3368">
        <v>0</v>
      </c>
      <c r="M3368" t="s">
        <v>3</v>
      </c>
      <c r="N3368" t="str">
        <f>VLOOKUP($F3368,Statistikkoder!$A$2:$C$158,3,FALSE)</f>
        <v>Sættevogn</v>
      </c>
    </row>
    <row r="3369" spans="1:14" x14ac:dyDescent="0.2">
      <c r="A3369" t="s">
        <v>208</v>
      </c>
      <c r="B3369" s="1">
        <v>0.85416666666666663</v>
      </c>
      <c r="C3369" t="s">
        <v>7</v>
      </c>
      <c r="D3369" t="s">
        <v>8</v>
      </c>
      <c r="E3369" t="s">
        <v>196</v>
      </c>
      <c r="F3369">
        <v>930</v>
      </c>
      <c r="G3369" t="str">
        <f>VLOOKUP(Tabel1[[#This Row],[Gruppe]],Statistikkoder!$A$1:$C$158,2,FALSE)</f>
        <v>    Pendler Gående Voksen                    </v>
      </c>
      <c r="H3369">
        <v>1</v>
      </c>
      <c r="I3369">
        <v>1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208</v>
      </c>
      <c r="B3370" s="1">
        <v>0.85416666666666663</v>
      </c>
      <c r="C3370" t="s">
        <v>7</v>
      </c>
      <c r="D3370" t="s">
        <v>8</v>
      </c>
      <c r="E3370" t="s">
        <v>196</v>
      </c>
      <c r="F3370">
        <v>940</v>
      </c>
      <c r="G3370" t="str">
        <f>VLOOKUP(Tabel1[[#This Row],[Gruppe]],Statistikkoder!$A$1:$C$158,2,FALSE)</f>
        <v>    Pendler Gående Værnepligtig                    </v>
      </c>
      <c r="H3370">
        <v>1</v>
      </c>
      <c r="I3370">
        <v>1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208</v>
      </c>
      <c r="B3371" s="1">
        <v>0.85416666666666663</v>
      </c>
      <c r="C3371" t="s">
        <v>7</v>
      </c>
      <c r="D3371" t="s">
        <v>8</v>
      </c>
      <c r="E3371" t="s">
        <v>196</v>
      </c>
      <c r="F3371">
        <v>945</v>
      </c>
      <c r="G3371" t="str">
        <f>VLOOKUP(Tabel1[[#This Row],[Gruppe]],Statistikkoder!$A$1:$C$158,2,FALSE)</f>
        <v xml:space="preserve">    Pendler Bil &lt; 1,95 m                            </v>
      </c>
      <c r="H3371">
        <v>9</v>
      </c>
      <c r="I3371">
        <v>21</v>
      </c>
      <c r="J3371">
        <v>54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Personbil</v>
      </c>
    </row>
    <row r="3372" spans="1:14" x14ac:dyDescent="0.2">
      <c r="A3372" t="s">
        <v>208</v>
      </c>
      <c r="B3372" s="1">
        <v>0.85416666666666663</v>
      </c>
      <c r="C3372" t="s">
        <v>7</v>
      </c>
      <c r="D3372" t="s">
        <v>8</v>
      </c>
      <c r="E3372" t="s">
        <v>196</v>
      </c>
      <c r="F3372">
        <v>996</v>
      </c>
      <c r="G3372" t="str">
        <f>VLOOKUP(Tabel1[[#This Row],[Gruppe]],Statistikkoder!$A$1:$C$158,2,FALSE)</f>
        <v>    Passager i køretøj                            </v>
      </c>
      <c r="H3372">
        <v>410</v>
      </c>
      <c r="I3372">
        <v>410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208</v>
      </c>
      <c r="B3373" s="1">
        <v>0.85416666666666663</v>
      </c>
      <c r="C3373" t="s">
        <v>7</v>
      </c>
      <c r="D3373" t="s">
        <v>8</v>
      </c>
      <c r="E3373" t="s">
        <v>196</v>
      </c>
      <c r="F3373">
        <v>997</v>
      </c>
      <c r="G3373" t="str">
        <f>VLOOKUP(Tabel1[[#This Row],[Gruppe]],Statistikkoder!$A$1:$C$158,2,FALSE)</f>
        <v>    Passager ekstra i bil                          </v>
      </c>
      <c r="H3373">
        <v>8</v>
      </c>
      <c r="I3373">
        <v>8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208</v>
      </c>
      <c r="B3374" s="1">
        <v>0.85416666666666663</v>
      </c>
      <c r="C3374" t="s">
        <v>6</v>
      </c>
      <c r="D3374" t="s">
        <v>5</v>
      </c>
      <c r="E3374" t="s">
        <v>198</v>
      </c>
      <c r="F3374">
        <v>10</v>
      </c>
      <c r="G3374" t="str">
        <f>VLOOKUP(Tabel1[[#This Row],[Gruppe]],Statistikkoder!$A$1:$C$158,2,FALSE)</f>
        <v>    Voksen gående                    </v>
      </c>
      <c r="H3374">
        <v>5</v>
      </c>
      <c r="I3374">
        <v>5</v>
      </c>
      <c r="J3374">
        <v>0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Passager</v>
      </c>
    </row>
    <row r="3375" spans="1:14" x14ac:dyDescent="0.2">
      <c r="A3375" t="s">
        <v>208</v>
      </c>
      <c r="B3375" s="1">
        <v>0.85416666666666663</v>
      </c>
      <c r="C3375" t="s">
        <v>6</v>
      </c>
      <c r="D3375" t="s">
        <v>5</v>
      </c>
      <c r="E3375" t="s">
        <v>198</v>
      </c>
      <c r="F3375">
        <v>14</v>
      </c>
      <c r="G3375" t="str">
        <f>VLOOKUP(Tabel1[[#This Row],[Gruppe]],Statistikkoder!$A$1:$C$158,2,FALSE)</f>
        <v xml:space="preserve">    DSB togrejsende                         </v>
      </c>
      <c r="H3375">
        <v>1</v>
      </c>
      <c r="I3375">
        <v>1</v>
      </c>
      <c r="J3375">
        <v>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Passager</v>
      </c>
    </row>
    <row r="3376" spans="1:14" x14ac:dyDescent="0.2">
      <c r="A3376" t="s">
        <v>208</v>
      </c>
      <c r="B3376" s="1">
        <v>0.85416666666666663</v>
      </c>
      <c r="C3376" t="s">
        <v>6</v>
      </c>
      <c r="D3376" t="s">
        <v>5</v>
      </c>
      <c r="E3376" t="s">
        <v>198</v>
      </c>
      <c r="F3376">
        <v>18</v>
      </c>
      <c r="G3376" t="str">
        <f>VLOOKUP(Tabel1[[#This Row],[Gruppe]],Statistikkoder!$A$1:$C$158,2,FALSE)</f>
        <v xml:space="preserve">    KE Busrejsende                          </v>
      </c>
      <c r="H3376">
        <v>44</v>
      </c>
      <c r="I3376">
        <v>44</v>
      </c>
      <c r="J3376">
        <v>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Passager</v>
      </c>
    </row>
    <row r="3377" spans="1:14" x14ac:dyDescent="0.2">
      <c r="A3377" t="s">
        <v>208</v>
      </c>
      <c r="B3377" s="1">
        <v>0.85416666666666663</v>
      </c>
      <c r="C3377" t="s">
        <v>6</v>
      </c>
      <c r="D3377" t="s">
        <v>5</v>
      </c>
      <c r="E3377" t="s">
        <v>198</v>
      </c>
      <c r="F3377">
        <v>20</v>
      </c>
      <c r="G3377" t="str">
        <f>VLOOKUP(Tabel1[[#This Row],[Gruppe]],Statistikkoder!$A$1:$C$158,2,FALSE)</f>
        <v>    Barn 12-15 år gående              </v>
      </c>
      <c r="H3377">
        <v>1</v>
      </c>
      <c r="I3377">
        <v>1</v>
      </c>
      <c r="J3377">
        <v>0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Passager</v>
      </c>
    </row>
    <row r="3378" spans="1:14" x14ac:dyDescent="0.2">
      <c r="A3378" t="s">
        <v>208</v>
      </c>
      <c r="B3378" s="1">
        <v>0.85416666666666663</v>
      </c>
      <c r="C3378" t="s">
        <v>6</v>
      </c>
      <c r="D3378" t="s">
        <v>5</v>
      </c>
      <c r="E3378" t="s">
        <v>198</v>
      </c>
      <c r="F3378">
        <v>105</v>
      </c>
      <c r="G3378" t="str">
        <f>VLOOKUP(Tabel1[[#This Row],[Gruppe]],Statistikkoder!$A$1:$C$158,2,FALSE)</f>
        <v>    Bil                              </v>
      </c>
      <c r="H3378">
        <v>1</v>
      </c>
      <c r="I3378">
        <v>0</v>
      </c>
      <c r="J3378">
        <v>6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208</v>
      </c>
      <c r="B3379" s="1">
        <v>0.85416666666666663</v>
      </c>
      <c r="C3379" t="s">
        <v>6</v>
      </c>
      <c r="D3379" t="s">
        <v>5</v>
      </c>
      <c r="E3379" t="s">
        <v>198</v>
      </c>
      <c r="F3379">
        <v>110</v>
      </c>
      <c r="G3379" t="str">
        <f>VLOOKUP(Tabel1[[#This Row],[Gruppe]],Statistikkoder!$A$1:$C$158,2,FALSE)</f>
        <v>    Bil &lt; 1,95 m                            </v>
      </c>
      <c r="H3379">
        <v>68</v>
      </c>
      <c r="I3379">
        <v>163</v>
      </c>
      <c r="J3379">
        <v>406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208</v>
      </c>
      <c r="B3380" s="1">
        <v>0.85416666666666663</v>
      </c>
      <c r="C3380" t="s">
        <v>6</v>
      </c>
      <c r="D3380" t="s">
        <v>5</v>
      </c>
      <c r="E3380" t="s">
        <v>198</v>
      </c>
      <c r="F3380">
        <v>114</v>
      </c>
      <c r="G3380" t="str">
        <f>VLOOKUP(Tabel1[[#This Row],[Gruppe]],Statistikkoder!$A$1:$C$158,2,FALSE)</f>
        <v>    Bil Fribillet                            </v>
      </c>
      <c r="H3380">
        <v>1</v>
      </c>
      <c r="I3380">
        <v>2</v>
      </c>
      <c r="J3380">
        <v>6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Personbil</v>
      </c>
    </row>
    <row r="3381" spans="1:14" x14ac:dyDescent="0.2">
      <c r="A3381" t="s">
        <v>208</v>
      </c>
      <c r="B3381" s="1">
        <v>0.85416666666666663</v>
      </c>
      <c r="C3381" t="s">
        <v>6</v>
      </c>
      <c r="D3381" t="s">
        <v>5</v>
      </c>
      <c r="E3381" t="s">
        <v>198</v>
      </c>
      <c r="F3381">
        <v>115</v>
      </c>
      <c r="G3381" t="str">
        <f>VLOOKUP(Tabel1[[#This Row],[Gruppe]],Statistikkoder!$A$1:$C$158,2,FALSE)</f>
        <v>    Bil &lt; 1,95 m med anhænger                </v>
      </c>
      <c r="H3381">
        <v>1</v>
      </c>
      <c r="I3381">
        <v>4</v>
      </c>
      <c r="J3381">
        <v>5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Personbil</v>
      </c>
    </row>
    <row r="3382" spans="1:14" x14ac:dyDescent="0.2">
      <c r="A3382" t="s">
        <v>208</v>
      </c>
      <c r="B3382" s="1">
        <v>0.85416666666666663</v>
      </c>
      <c r="C3382" t="s">
        <v>6</v>
      </c>
      <c r="D3382" t="s">
        <v>5</v>
      </c>
      <c r="E3382" t="s">
        <v>198</v>
      </c>
      <c r="F3382">
        <v>120</v>
      </c>
      <c r="G3382" t="str">
        <f>VLOOKUP(Tabel1[[#This Row],[Gruppe]],Statistikkoder!$A$1:$C$158,2,FALSE)</f>
        <v>    Bil &gt; 1,95 m                            </v>
      </c>
      <c r="H3382">
        <v>2</v>
      </c>
      <c r="I3382">
        <v>7</v>
      </c>
      <c r="J3382">
        <v>12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Personbil</v>
      </c>
    </row>
    <row r="3383" spans="1:14" x14ac:dyDescent="0.2">
      <c r="A3383" t="s">
        <v>208</v>
      </c>
      <c r="B3383" s="1">
        <v>0.85416666666666663</v>
      </c>
      <c r="C3383" t="s">
        <v>6</v>
      </c>
      <c r="D3383" t="s">
        <v>5</v>
      </c>
      <c r="E3383" t="s">
        <v>198</v>
      </c>
      <c r="F3383">
        <v>130</v>
      </c>
      <c r="G3383" t="str">
        <f>VLOOKUP(Tabel1[[#This Row],[Gruppe]],Statistikkoder!$A$1:$C$158,2,FALSE)</f>
        <v>    Bil &lt; 1,95 m pensionist                  </v>
      </c>
      <c r="H3383">
        <v>2</v>
      </c>
      <c r="I3383">
        <v>4</v>
      </c>
      <c r="J3383">
        <v>12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Personbil</v>
      </c>
    </row>
    <row r="3384" spans="1:14" x14ac:dyDescent="0.2">
      <c r="A3384" t="s">
        <v>208</v>
      </c>
      <c r="B3384" s="1">
        <v>0.85416666666666663</v>
      </c>
      <c r="C3384" t="s">
        <v>6</v>
      </c>
      <c r="D3384" t="s">
        <v>5</v>
      </c>
      <c r="E3384" t="s">
        <v>198</v>
      </c>
      <c r="F3384">
        <v>150</v>
      </c>
      <c r="G3384" t="str">
        <f>VLOOKUP(Tabel1[[#This Row],[Gruppe]],Statistikkoder!$A$1:$C$158,2,FALSE)</f>
        <v>    Bil &lt; 2,95 m handicap                </v>
      </c>
      <c r="H3384">
        <v>1</v>
      </c>
      <c r="I3384">
        <v>2</v>
      </c>
      <c r="J3384">
        <v>6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Personbil</v>
      </c>
    </row>
    <row r="3385" spans="1:14" x14ac:dyDescent="0.2">
      <c r="A3385" t="s">
        <v>208</v>
      </c>
      <c r="B3385" s="1">
        <v>0.85416666666666663</v>
      </c>
      <c r="C3385" t="s">
        <v>6</v>
      </c>
      <c r="D3385" t="s">
        <v>5</v>
      </c>
      <c r="E3385" t="s">
        <v>198</v>
      </c>
      <c r="F3385">
        <v>510</v>
      </c>
      <c r="G3385" t="str">
        <f>VLOOKUP(Tabel1[[#This Row],[Gruppe]],Statistikkoder!$A$1:$C$158,2,FALSE)</f>
        <v>    Cykel Voksen                            </v>
      </c>
      <c r="H3385">
        <v>2</v>
      </c>
      <c r="I3385">
        <v>0</v>
      </c>
      <c r="J3385">
        <v>2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Cykel</v>
      </c>
    </row>
    <row r="3386" spans="1:14" x14ac:dyDescent="0.2">
      <c r="A3386" t="s">
        <v>208</v>
      </c>
      <c r="B3386" s="1">
        <v>0.85416666666666663</v>
      </c>
      <c r="C3386" t="s">
        <v>6</v>
      </c>
      <c r="D3386" t="s">
        <v>5</v>
      </c>
      <c r="E3386" t="s">
        <v>198</v>
      </c>
      <c r="F3386">
        <v>620</v>
      </c>
      <c r="G3386" t="str">
        <f>VLOOKUP(Tabel1[[#This Row],[Gruppe]],Statistikkoder!$A$1:$C$158,2,FALSE)</f>
        <v>    Bus &lt; 14 m incl. passagerer              </v>
      </c>
      <c r="H3386">
        <v>1</v>
      </c>
      <c r="I3386">
        <v>10</v>
      </c>
      <c r="J3386">
        <v>14</v>
      </c>
      <c r="K3386">
        <f>IF(AND(Tabel1[[#This Row],[Gruppe]]&gt;=610,Tabel1[[#This Row],[Gruppe]]&lt;=765),Tabel1[[#This Row],[Dækmeter]],0)</f>
        <v>14</v>
      </c>
      <c r="L3386">
        <v>0</v>
      </c>
      <c r="M3386" t="s">
        <v>3</v>
      </c>
      <c r="N3386" t="str">
        <f>VLOOKUP($F3386,Statistikkoder!$A$2:$C$158,3,FALSE)</f>
        <v>Bus</v>
      </c>
    </row>
    <row r="3387" spans="1:14" x14ac:dyDescent="0.2">
      <c r="A3387" t="s">
        <v>208</v>
      </c>
      <c r="B3387" s="1">
        <v>0.85416666666666663</v>
      </c>
      <c r="C3387" t="s">
        <v>6</v>
      </c>
      <c r="D3387" t="s">
        <v>5</v>
      </c>
      <c r="E3387" t="s">
        <v>198</v>
      </c>
      <c r="F3387">
        <v>945</v>
      </c>
      <c r="G3387" t="str">
        <f>VLOOKUP(Tabel1[[#This Row],[Gruppe]],Statistikkoder!$A$1:$C$158,2,FALSE)</f>
        <v xml:space="preserve">    Pendler Bil &lt; 1,95 m                            </v>
      </c>
      <c r="H3387">
        <v>4</v>
      </c>
      <c r="I3387">
        <v>7</v>
      </c>
      <c r="J3387">
        <v>24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Personbil</v>
      </c>
    </row>
    <row r="3388" spans="1:14" x14ac:dyDescent="0.2">
      <c r="A3388" t="s">
        <v>208</v>
      </c>
      <c r="B3388" s="1">
        <v>0.85416666666666663</v>
      </c>
      <c r="C3388" t="s">
        <v>6</v>
      </c>
      <c r="D3388" t="s">
        <v>5</v>
      </c>
      <c r="E3388" t="s">
        <v>198</v>
      </c>
      <c r="F3388">
        <v>996</v>
      </c>
      <c r="G3388" t="str">
        <f>VLOOKUP(Tabel1[[#This Row],[Gruppe]],Statistikkoder!$A$1:$C$158,2,FALSE)</f>
        <v>    Passager i køretøj                            </v>
      </c>
      <c r="H3388">
        <v>200</v>
      </c>
      <c r="I3388">
        <v>200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Passager</v>
      </c>
    </row>
    <row r="3389" spans="1:14" x14ac:dyDescent="0.2">
      <c r="A3389" t="s">
        <v>208</v>
      </c>
      <c r="B3389" s="1">
        <v>0.9375</v>
      </c>
      <c r="C3389" t="s">
        <v>7</v>
      </c>
      <c r="D3389" t="s">
        <v>8</v>
      </c>
      <c r="E3389" t="s">
        <v>198</v>
      </c>
      <c r="F3389">
        <v>10</v>
      </c>
      <c r="G3389" t="str">
        <f>VLOOKUP(Tabel1[[#This Row],[Gruppe]],Statistikkoder!$A$1:$C$158,2,FALSE)</f>
        <v>    Voksen gående                    </v>
      </c>
      <c r="H3389">
        <v>2</v>
      </c>
      <c r="I3389">
        <v>2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208</v>
      </c>
      <c r="B3390" s="1">
        <v>0.9375</v>
      </c>
      <c r="C3390" t="s">
        <v>7</v>
      </c>
      <c r="D3390" t="s">
        <v>8</v>
      </c>
      <c r="E3390" t="s">
        <v>198</v>
      </c>
      <c r="F3390">
        <v>18</v>
      </c>
      <c r="G3390" t="str">
        <f>VLOOKUP(Tabel1[[#This Row],[Gruppe]],Statistikkoder!$A$1:$C$158,2,FALSE)</f>
        <v xml:space="preserve">    KE Busrejsende                          </v>
      </c>
      <c r="H3390">
        <v>48</v>
      </c>
      <c r="I3390">
        <v>48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208</v>
      </c>
      <c r="B3391" s="1">
        <v>0.9375</v>
      </c>
      <c r="C3391" t="s">
        <v>7</v>
      </c>
      <c r="D3391" t="s">
        <v>8</v>
      </c>
      <c r="E3391" t="s">
        <v>198</v>
      </c>
      <c r="F3391">
        <v>40</v>
      </c>
      <c r="G3391" t="str">
        <f>VLOOKUP(Tabel1[[#This Row],[Gruppe]],Statistikkoder!$A$1:$C$158,2,FALSE)</f>
        <v>    Pensionist gående                </v>
      </c>
      <c r="H3391">
        <v>1</v>
      </c>
      <c r="I3391">
        <v>1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208</v>
      </c>
      <c r="B3392" s="1">
        <v>0.9375</v>
      </c>
      <c r="C3392" t="s">
        <v>7</v>
      </c>
      <c r="D3392" t="s">
        <v>8</v>
      </c>
      <c r="E3392" t="s">
        <v>198</v>
      </c>
      <c r="F3392">
        <v>110</v>
      </c>
      <c r="G3392" t="str">
        <f>VLOOKUP(Tabel1[[#This Row],[Gruppe]],Statistikkoder!$A$1:$C$158,2,FALSE)</f>
        <v>    Bil &lt; 1,95 m                            </v>
      </c>
      <c r="H3392">
        <v>120</v>
      </c>
      <c r="I3392">
        <v>250</v>
      </c>
      <c r="J3392">
        <v>610</v>
      </c>
      <c r="K3392">
        <f>IF(AND(Tabel1[[#This Row],[Gruppe]]&gt;=610,Tabel1[[#This Row],[Gruppe]]&lt;=765),Tabel1[[#This Row],[Dækmeter]],0)</f>
        <v>0</v>
      </c>
      <c r="L3392" s="17">
        <v>0</v>
      </c>
      <c r="M3392" s="19" t="s">
        <v>3</v>
      </c>
      <c r="N3392" t="str">
        <f>VLOOKUP($F3392,Statistikkoder!$A$2:$C$158,3,FALSE)</f>
        <v>Personbil</v>
      </c>
    </row>
    <row r="3393" spans="1:14" x14ac:dyDescent="0.2">
      <c r="A3393" t="s">
        <v>208</v>
      </c>
      <c r="B3393" s="1">
        <v>0.9375</v>
      </c>
      <c r="C3393" t="s">
        <v>7</v>
      </c>
      <c r="D3393" t="s">
        <v>8</v>
      </c>
      <c r="E3393" t="s">
        <v>198</v>
      </c>
      <c r="F3393">
        <v>114</v>
      </c>
      <c r="G3393" t="str">
        <f>VLOOKUP(Tabel1[[#This Row],[Gruppe]],Statistikkoder!$A$1:$C$158,2,FALSE)</f>
        <v>    Bil Fribillet                            </v>
      </c>
      <c r="H3393">
        <v>1</v>
      </c>
      <c r="I3393">
        <v>1</v>
      </c>
      <c r="J3393">
        <v>6</v>
      </c>
      <c r="K3393">
        <f>IF(AND(Tabel1[[#This Row],[Gruppe]]&gt;=610,Tabel1[[#This Row],[Gruppe]]&lt;=765),Tabel1[[#This Row],[Dækmeter]],0)</f>
        <v>0</v>
      </c>
      <c r="L3393" s="17">
        <v>0</v>
      </c>
      <c r="M3393" s="19" t="s">
        <v>3</v>
      </c>
      <c r="N3393" t="str">
        <f>VLOOKUP($F3393,Statistikkoder!$A$2:$C$158,3,FALSE)</f>
        <v>Personbil</v>
      </c>
    </row>
    <row r="3394" spans="1:14" x14ac:dyDescent="0.2">
      <c r="A3394" t="s">
        <v>208</v>
      </c>
      <c r="B3394" s="1">
        <v>0.9375</v>
      </c>
      <c r="C3394" t="s">
        <v>7</v>
      </c>
      <c r="D3394" t="s">
        <v>8</v>
      </c>
      <c r="E3394" t="s">
        <v>198</v>
      </c>
      <c r="F3394">
        <v>115</v>
      </c>
      <c r="G3394" t="str">
        <f>VLOOKUP(Tabel1[[#This Row],[Gruppe]],Statistikkoder!$A$1:$C$158,2,FALSE)</f>
        <v>    Bil &lt; 1,95 m med anhænger                </v>
      </c>
      <c r="H3394">
        <v>2</v>
      </c>
      <c r="I3394">
        <v>5</v>
      </c>
      <c r="J3394">
        <v>10</v>
      </c>
      <c r="K3394">
        <f>IF(AND(Tabel1[[#This Row],[Gruppe]]&gt;=610,Tabel1[[#This Row],[Gruppe]]&lt;=765),Tabel1[[#This Row],[Dækmeter]],0)</f>
        <v>0</v>
      </c>
      <c r="L3394" s="17">
        <v>0</v>
      </c>
      <c r="M3394" s="19" t="s">
        <v>3</v>
      </c>
      <c r="N3394" t="str">
        <f>VLOOKUP($F3394,Statistikkoder!$A$2:$C$158,3,FALSE)</f>
        <v>Personbil</v>
      </c>
    </row>
    <row r="3395" spans="1:14" x14ac:dyDescent="0.2">
      <c r="A3395" t="s">
        <v>208</v>
      </c>
      <c r="B3395" s="1">
        <v>0.9375</v>
      </c>
      <c r="C3395" t="s">
        <v>7</v>
      </c>
      <c r="D3395" t="s">
        <v>8</v>
      </c>
      <c r="E3395" t="s">
        <v>198</v>
      </c>
      <c r="F3395">
        <v>120</v>
      </c>
      <c r="G3395" t="str">
        <f>VLOOKUP(Tabel1[[#This Row],[Gruppe]],Statistikkoder!$A$1:$C$158,2,FALSE)</f>
        <v>    Bil &gt; 1,95 m                            </v>
      </c>
      <c r="H3395">
        <v>9</v>
      </c>
      <c r="I3395">
        <v>13</v>
      </c>
      <c r="J3395">
        <v>54</v>
      </c>
      <c r="K3395">
        <f>IF(AND(Tabel1[[#This Row],[Gruppe]]&gt;=610,Tabel1[[#This Row],[Gruppe]]&lt;=765),Tabel1[[#This Row],[Dækmeter]],0)</f>
        <v>0</v>
      </c>
      <c r="L3395" s="17">
        <v>0</v>
      </c>
      <c r="M3395" s="19" t="s">
        <v>3</v>
      </c>
      <c r="N3395" t="str">
        <f>VLOOKUP($F3395,Statistikkoder!$A$2:$C$158,3,FALSE)</f>
        <v>Personbil</v>
      </c>
    </row>
    <row r="3396" spans="1:14" x14ac:dyDescent="0.2">
      <c r="A3396" t="s">
        <v>208</v>
      </c>
      <c r="B3396" s="1">
        <v>0.9375</v>
      </c>
      <c r="C3396" t="s">
        <v>7</v>
      </c>
      <c r="D3396" t="s">
        <v>8</v>
      </c>
      <c r="E3396" t="s">
        <v>198</v>
      </c>
      <c r="F3396">
        <v>125</v>
      </c>
      <c r="G3396" t="str">
        <f>VLOOKUP(Tabel1[[#This Row],[Gruppe]],Statistikkoder!$A$1:$C$158,2,FALSE)</f>
        <v>    Bil &gt; 1,95 m med anhænger                </v>
      </c>
      <c r="H3396">
        <v>3</v>
      </c>
      <c r="I3396">
        <v>5</v>
      </c>
      <c r="J3396">
        <v>15</v>
      </c>
      <c r="K3396">
        <f>IF(AND(Tabel1[[#This Row],[Gruppe]]&gt;=610,Tabel1[[#This Row],[Gruppe]]&lt;=765),Tabel1[[#This Row],[Dækmeter]],0)</f>
        <v>0</v>
      </c>
      <c r="L3396" s="17">
        <v>0</v>
      </c>
      <c r="M3396" s="19" t="s">
        <v>3</v>
      </c>
      <c r="N3396" t="str">
        <f>VLOOKUP($F3396,Statistikkoder!$A$2:$C$158,3,FALSE)</f>
        <v>Personbil</v>
      </c>
    </row>
    <row r="3397" spans="1:14" x14ac:dyDescent="0.2">
      <c r="A3397" t="s">
        <v>208</v>
      </c>
      <c r="B3397" s="1">
        <v>0.9375</v>
      </c>
      <c r="C3397" t="s">
        <v>7</v>
      </c>
      <c r="D3397" t="s">
        <v>8</v>
      </c>
      <c r="E3397" t="s">
        <v>198</v>
      </c>
      <c r="F3397">
        <v>130</v>
      </c>
      <c r="G3397" t="str">
        <f>VLOOKUP(Tabel1[[#This Row],[Gruppe]],Statistikkoder!$A$1:$C$158,2,FALSE)</f>
        <v>    Bil &lt; 1,95 m pensionist                  </v>
      </c>
      <c r="H3397">
        <v>4</v>
      </c>
      <c r="I3397">
        <v>7</v>
      </c>
      <c r="J3397">
        <v>24</v>
      </c>
      <c r="K3397">
        <f>IF(AND(Tabel1[[#This Row],[Gruppe]]&gt;=610,Tabel1[[#This Row],[Gruppe]]&lt;=765),Tabel1[[#This Row],[Dækmeter]],0)</f>
        <v>0</v>
      </c>
      <c r="L3397" s="17">
        <v>0</v>
      </c>
      <c r="M3397" s="19" t="s">
        <v>3</v>
      </c>
      <c r="N3397" t="str">
        <f>VLOOKUP($F3397,Statistikkoder!$A$2:$C$158,3,FALSE)</f>
        <v>Personbil</v>
      </c>
    </row>
    <row r="3398" spans="1:14" x14ac:dyDescent="0.2">
      <c r="A3398" t="s">
        <v>208</v>
      </c>
      <c r="B3398" s="1">
        <v>0.9375</v>
      </c>
      <c r="C3398" t="s">
        <v>7</v>
      </c>
      <c r="D3398" t="s">
        <v>8</v>
      </c>
      <c r="E3398" t="s">
        <v>198</v>
      </c>
      <c r="F3398">
        <v>410</v>
      </c>
      <c r="G3398" t="str">
        <f>VLOOKUP(Tabel1[[#This Row],[Gruppe]],Statistikkoder!$A$1:$C$158,2,FALSE)</f>
        <v>    MC                                    </v>
      </c>
      <c r="H3398">
        <v>1</v>
      </c>
      <c r="I3398">
        <v>1</v>
      </c>
      <c r="J3398">
        <v>2</v>
      </c>
      <c r="K3398">
        <f>IF(AND(Tabel1[[#This Row],[Gruppe]]&gt;=610,Tabel1[[#This Row],[Gruppe]]&lt;=765),Tabel1[[#This Row],[Dækmeter]],0)</f>
        <v>0</v>
      </c>
      <c r="L3398" s="17">
        <v>0</v>
      </c>
      <c r="M3398" s="19" t="s">
        <v>3</v>
      </c>
      <c r="N3398" t="str">
        <f>VLOOKUP($F3398,Statistikkoder!$A$2:$C$158,3,FALSE)</f>
        <v>MC/Knallert</v>
      </c>
    </row>
    <row r="3399" spans="1:14" x14ac:dyDescent="0.2">
      <c r="A3399" t="s">
        <v>208</v>
      </c>
      <c r="B3399" s="1">
        <v>0.9375</v>
      </c>
      <c r="C3399" t="s">
        <v>7</v>
      </c>
      <c r="D3399" t="s">
        <v>8</v>
      </c>
      <c r="E3399" t="s">
        <v>198</v>
      </c>
      <c r="F3399">
        <v>620</v>
      </c>
      <c r="G3399" t="str">
        <f>VLOOKUP(Tabel1[[#This Row],[Gruppe]],Statistikkoder!$A$1:$C$158,2,FALSE)</f>
        <v>    Bus &lt; 14 m incl. passagerer              </v>
      </c>
      <c r="H3399">
        <v>1</v>
      </c>
      <c r="I3399">
        <v>14</v>
      </c>
      <c r="J3399">
        <v>14</v>
      </c>
      <c r="K3399">
        <f>IF(AND(Tabel1[[#This Row],[Gruppe]]&gt;=610,Tabel1[[#This Row],[Gruppe]]&lt;=765),Tabel1[[#This Row],[Dækmeter]],0)</f>
        <v>14</v>
      </c>
      <c r="L3399" s="17">
        <v>0</v>
      </c>
      <c r="M3399" s="19" t="s">
        <v>3</v>
      </c>
      <c r="N3399" t="str">
        <f>VLOOKUP($F3399,Statistikkoder!$A$2:$C$158,3,FALSE)</f>
        <v>Bus</v>
      </c>
    </row>
    <row r="3400" spans="1:14" x14ac:dyDescent="0.2">
      <c r="A3400" t="s">
        <v>208</v>
      </c>
      <c r="B3400" s="1">
        <v>0.9375</v>
      </c>
      <c r="C3400" t="s">
        <v>7</v>
      </c>
      <c r="D3400" t="s">
        <v>8</v>
      </c>
      <c r="E3400" t="s">
        <v>198</v>
      </c>
      <c r="F3400">
        <v>730</v>
      </c>
      <c r="G3400" t="str">
        <f>VLOOKUP(Tabel1[[#This Row],[Gruppe]],Statistikkoder!$A$1:$C$158,2,FALSE)</f>
        <v>    Sættevogn 17 m. max 40 tons            </v>
      </c>
      <c r="H3400">
        <v>1</v>
      </c>
      <c r="I3400">
        <v>1</v>
      </c>
      <c r="J3400">
        <v>18</v>
      </c>
      <c r="K3400">
        <f>IF(AND(Tabel1[[#This Row],[Gruppe]]&gt;=610,Tabel1[[#This Row],[Gruppe]]&lt;=765),Tabel1[[#This Row],[Dækmeter]],0)</f>
        <v>18</v>
      </c>
      <c r="L3400" s="17">
        <v>0</v>
      </c>
      <c r="M3400" s="19" t="s">
        <v>3</v>
      </c>
      <c r="N3400" t="str">
        <f>VLOOKUP($F3400,Statistikkoder!$A$2:$C$158,3,FALSE)</f>
        <v>Sættevogn</v>
      </c>
    </row>
    <row r="3401" spans="1:14" x14ac:dyDescent="0.2">
      <c r="A3401" t="s">
        <v>208</v>
      </c>
      <c r="B3401" s="1">
        <v>0.9375</v>
      </c>
      <c r="C3401" t="s">
        <v>7</v>
      </c>
      <c r="D3401" t="s">
        <v>8</v>
      </c>
      <c r="E3401" t="s">
        <v>198</v>
      </c>
      <c r="F3401">
        <v>740</v>
      </c>
      <c r="G3401" t="str">
        <f>VLOOKUP(Tabel1[[#This Row],[Gruppe]],Statistikkoder!$A$1:$C$158,2,FALSE)</f>
        <v>    Vogntog 19 m. max 40 tons                </v>
      </c>
      <c r="H3401">
        <v>2</v>
      </c>
      <c r="I3401">
        <v>5</v>
      </c>
      <c r="J3401">
        <v>40</v>
      </c>
      <c r="K3401">
        <f>IF(AND(Tabel1[[#This Row],[Gruppe]]&gt;=610,Tabel1[[#This Row],[Gruppe]]&lt;=765),Tabel1[[#This Row],[Dækmeter]],0)</f>
        <v>40</v>
      </c>
      <c r="L3401" s="17">
        <v>0</v>
      </c>
      <c r="M3401" s="19" t="s">
        <v>3</v>
      </c>
      <c r="N3401" t="str">
        <f>VLOOKUP($F3401,Statistikkoder!$A$2:$C$158,3,FALSE)</f>
        <v>Vogntog</v>
      </c>
    </row>
    <row r="3402" spans="1:14" x14ac:dyDescent="0.2">
      <c r="A3402" t="s">
        <v>208</v>
      </c>
      <c r="B3402" s="1">
        <v>0.9375</v>
      </c>
      <c r="C3402" t="s">
        <v>7</v>
      </c>
      <c r="D3402" t="s">
        <v>8</v>
      </c>
      <c r="E3402" t="s">
        <v>198</v>
      </c>
      <c r="F3402">
        <v>945</v>
      </c>
      <c r="G3402" t="str">
        <f>VLOOKUP(Tabel1[[#This Row],[Gruppe]],Statistikkoder!$A$1:$C$158,2,FALSE)</f>
        <v xml:space="preserve">    Pendler Bil &lt; 1,95 m                            </v>
      </c>
      <c r="H3402">
        <v>8</v>
      </c>
      <c r="I3402">
        <v>19</v>
      </c>
      <c r="J3402">
        <v>47</v>
      </c>
      <c r="K3402">
        <f>IF(AND(Tabel1[[#This Row],[Gruppe]]&gt;=610,Tabel1[[#This Row],[Gruppe]]&lt;=765),Tabel1[[#This Row],[Dækmeter]],0)</f>
        <v>0</v>
      </c>
      <c r="L3402" s="17">
        <v>0</v>
      </c>
      <c r="M3402" s="19" t="s">
        <v>3</v>
      </c>
      <c r="N3402" t="str">
        <f>VLOOKUP($F3402,Statistikkoder!$A$2:$C$158,3,FALSE)</f>
        <v>Personbil</v>
      </c>
    </row>
    <row r="3403" spans="1:14" x14ac:dyDescent="0.2">
      <c r="A3403" t="s">
        <v>208</v>
      </c>
      <c r="B3403" s="1">
        <v>0.9375</v>
      </c>
      <c r="C3403" t="s">
        <v>7</v>
      </c>
      <c r="D3403" t="s">
        <v>8</v>
      </c>
      <c r="E3403" t="s">
        <v>198</v>
      </c>
      <c r="F3403">
        <v>996</v>
      </c>
      <c r="G3403" t="str">
        <f>VLOOKUP(Tabel1[[#This Row],[Gruppe]],Statistikkoder!$A$1:$C$158,2,FALSE)</f>
        <v>    Passager i køretøj                            </v>
      </c>
      <c r="H3403">
        <v>321</v>
      </c>
      <c r="I3403">
        <v>321</v>
      </c>
      <c r="J3403">
        <v>0</v>
      </c>
      <c r="K3403">
        <f>IF(AND(Tabel1[[#This Row],[Gruppe]]&gt;=610,Tabel1[[#This Row],[Gruppe]]&lt;=765),Tabel1[[#This Row],[Dækmeter]],0)</f>
        <v>0</v>
      </c>
      <c r="L3403" s="17">
        <v>0</v>
      </c>
      <c r="M3403" s="19" t="s">
        <v>3</v>
      </c>
      <c r="N3403" t="str">
        <f>VLOOKUP($F3403,Statistikkoder!$A$2:$C$158,3,FALSE)</f>
        <v>Passager</v>
      </c>
    </row>
    <row r="3404" spans="1:14" x14ac:dyDescent="0.2">
      <c r="A3404" t="s">
        <v>208</v>
      </c>
      <c r="B3404" s="1">
        <v>0.9375</v>
      </c>
      <c r="C3404" t="s">
        <v>7</v>
      </c>
      <c r="D3404" t="s">
        <v>8</v>
      </c>
      <c r="E3404" t="s">
        <v>198</v>
      </c>
      <c r="F3404">
        <v>997</v>
      </c>
      <c r="G3404" t="str">
        <f>VLOOKUP(Tabel1[[#This Row],[Gruppe]],Statistikkoder!$A$1:$C$158,2,FALSE)</f>
        <v>    Passager ekstra i bil                          </v>
      </c>
      <c r="H3404">
        <v>4</v>
      </c>
      <c r="I3404">
        <v>4</v>
      </c>
      <c r="J3404">
        <v>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Passager</v>
      </c>
    </row>
    <row r="3405" spans="1:14" x14ac:dyDescent="0.2">
      <c r="A3405" t="s">
        <v>209</v>
      </c>
      <c r="B3405" s="1">
        <v>2.0833333333333332E-2</v>
      </c>
      <c r="C3405" t="s">
        <v>0</v>
      </c>
      <c r="D3405" t="s">
        <v>1</v>
      </c>
      <c r="E3405" t="s">
        <v>2</v>
      </c>
      <c r="F3405">
        <v>10</v>
      </c>
      <c r="G3405" t="str">
        <f>VLOOKUP(Tabel1[[#This Row],[Gruppe]],Statistikkoder!$A$1:$C$158,2,FALSE)</f>
        <v>    Voksen gående                    </v>
      </c>
      <c r="H3405">
        <v>49</v>
      </c>
      <c r="I3405">
        <v>49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Passager</v>
      </c>
    </row>
    <row r="3406" spans="1:14" x14ac:dyDescent="0.2">
      <c r="A3406" t="s">
        <v>209</v>
      </c>
      <c r="B3406" s="1">
        <v>2.0833333333333332E-2</v>
      </c>
      <c r="C3406" t="s">
        <v>0</v>
      </c>
      <c r="D3406" t="s">
        <v>1</v>
      </c>
      <c r="E3406" t="s">
        <v>2</v>
      </c>
      <c r="F3406">
        <v>20</v>
      </c>
      <c r="G3406" t="str">
        <f>VLOOKUP(Tabel1[[#This Row],[Gruppe]],Statistikkoder!$A$1:$C$158,2,FALSE)</f>
        <v>    Barn 12-15 år gående              </v>
      </c>
      <c r="H3406">
        <v>3</v>
      </c>
      <c r="I3406">
        <v>3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209</v>
      </c>
      <c r="B3407" s="1">
        <v>2.0833333333333332E-2</v>
      </c>
      <c r="C3407" t="s">
        <v>0</v>
      </c>
      <c r="D3407" t="s">
        <v>1</v>
      </c>
      <c r="E3407" t="s">
        <v>2</v>
      </c>
      <c r="F3407">
        <v>30</v>
      </c>
      <c r="G3407" t="str">
        <f>VLOOKUP(Tabel1[[#This Row],[Gruppe]],Statistikkoder!$A$1:$C$158,2,FALSE)</f>
        <v>    Barn  0-11 år gående              </v>
      </c>
      <c r="H3407">
        <v>3</v>
      </c>
      <c r="I3407">
        <v>3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209</v>
      </c>
      <c r="B3408" s="1">
        <v>2.0833333333333332E-2</v>
      </c>
      <c r="C3408" t="s">
        <v>0</v>
      </c>
      <c r="D3408" t="s">
        <v>1</v>
      </c>
      <c r="E3408" t="s">
        <v>2</v>
      </c>
      <c r="F3408">
        <v>40</v>
      </c>
      <c r="G3408" t="str">
        <f>VLOOKUP(Tabel1[[#This Row],[Gruppe]],Statistikkoder!$A$1:$C$158,2,FALSE)</f>
        <v>    Pensionist gående                </v>
      </c>
      <c r="H3408">
        <v>5</v>
      </c>
      <c r="I3408">
        <v>5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209</v>
      </c>
      <c r="B3409" s="1">
        <v>2.0833333333333332E-2</v>
      </c>
      <c r="C3409" t="s">
        <v>0</v>
      </c>
      <c r="D3409" t="s">
        <v>1</v>
      </c>
      <c r="E3409" t="s">
        <v>2</v>
      </c>
      <c r="F3409">
        <v>50</v>
      </c>
      <c r="G3409" t="str">
        <f>VLOOKUP(Tabel1[[#This Row],[Gruppe]],Statistikkoder!$A$1:$C$158,2,FALSE)</f>
        <v>    Handicap gående                  </v>
      </c>
      <c r="H3409">
        <v>1</v>
      </c>
      <c r="I3409">
        <v>1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209</v>
      </c>
      <c r="B3410" s="1">
        <v>2.0833333333333332E-2</v>
      </c>
      <c r="C3410" t="s">
        <v>0</v>
      </c>
      <c r="D3410" t="s">
        <v>1</v>
      </c>
      <c r="E3410" t="s">
        <v>2</v>
      </c>
      <c r="F3410">
        <v>100</v>
      </c>
      <c r="G3410" t="str">
        <f>VLOOKUP(Tabel1[[#This Row],[Gruppe]],Statistikkoder!$A$1:$C$158,2,FALSE)</f>
        <v>    Køje                            </v>
      </c>
      <c r="H3410">
        <v>1</v>
      </c>
      <c r="I3410">
        <v>0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Kahyt</v>
      </c>
    </row>
    <row r="3411" spans="1:14" x14ac:dyDescent="0.2">
      <c r="A3411" t="s">
        <v>209</v>
      </c>
      <c r="B3411" s="1">
        <v>2.0833333333333332E-2</v>
      </c>
      <c r="C3411" t="s">
        <v>0</v>
      </c>
      <c r="D3411" t="s">
        <v>1</v>
      </c>
      <c r="E3411" t="s">
        <v>2</v>
      </c>
      <c r="F3411">
        <v>101</v>
      </c>
      <c r="G3411" t="str">
        <f>VLOOKUP(Tabel1[[#This Row],[Gruppe]],Statistikkoder!$A$1:$C$158,2,FALSE)</f>
        <v>    Kahyt                            </v>
      </c>
      <c r="H3411">
        <v>11</v>
      </c>
      <c r="I3411">
        <v>0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Kahyt</v>
      </c>
    </row>
    <row r="3412" spans="1:14" x14ac:dyDescent="0.2">
      <c r="A3412" t="s">
        <v>209</v>
      </c>
      <c r="B3412" s="1">
        <v>2.0833333333333332E-2</v>
      </c>
      <c r="C3412" t="s">
        <v>0</v>
      </c>
      <c r="D3412" t="s">
        <v>1</v>
      </c>
      <c r="E3412" t="s">
        <v>2</v>
      </c>
      <c r="F3412">
        <v>105</v>
      </c>
      <c r="G3412" t="str">
        <f>VLOOKUP(Tabel1[[#This Row],[Gruppe]],Statistikkoder!$A$1:$C$158,2,FALSE)</f>
        <v>    Bil                              </v>
      </c>
      <c r="H3412">
        <v>70</v>
      </c>
      <c r="I3412">
        <v>155</v>
      </c>
      <c r="J3412">
        <v>351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 x14ac:dyDescent="0.2">
      <c r="A3413" t="s">
        <v>209</v>
      </c>
      <c r="B3413" s="1">
        <v>2.0833333333333332E-2</v>
      </c>
      <c r="C3413" t="s">
        <v>0</v>
      </c>
      <c r="D3413" t="s">
        <v>1</v>
      </c>
      <c r="E3413" t="s">
        <v>2</v>
      </c>
      <c r="F3413">
        <v>106</v>
      </c>
      <c r="G3413" t="str">
        <f>VLOOKUP(Tabel1[[#This Row],[Gruppe]],Statistikkoder!$A$1:$C$158,2,FALSE)</f>
        <v>    Bil Pensionist                  </v>
      </c>
      <c r="H3413">
        <v>13</v>
      </c>
      <c r="I3413">
        <v>20</v>
      </c>
      <c r="J3413">
        <v>65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209</v>
      </c>
      <c r="B3414" s="1">
        <v>2.0833333333333332E-2</v>
      </c>
      <c r="C3414" t="s">
        <v>0</v>
      </c>
      <c r="D3414" t="s">
        <v>1</v>
      </c>
      <c r="E3414" t="s">
        <v>2</v>
      </c>
      <c r="F3414">
        <v>107</v>
      </c>
      <c r="G3414" t="str">
        <f>VLOOKUP(Tabel1[[#This Row],[Gruppe]],Statistikkoder!$A$1:$C$158,2,FALSE)</f>
        <v>    Bil Handicap                    </v>
      </c>
      <c r="H3414">
        <v>1</v>
      </c>
      <c r="I3414">
        <v>1</v>
      </c>
      <c r="J3414">
        <v>5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209</v>
      </c>
      <c r="B3415" s="1">
        <v>2.0833333333333332E-2</v>
      </c>
      <c r="C3415" t="s">
        <v>0</v>
      </c>
      <c r="D3415" t="s">
        <v>1</v>
      </c>
      <c r="E3415" t="s">
        <v>2</v>
      </c>
      <c r="F3415">
        <v>116</v>
      </c>
      <c r="G3415" t="str">
        <f>VLOOKUP(Tabel1[[#This Row],[Gruppe]],Statistikkoder!$A$1:$C$158,2,FALSE)</f>
        <v>    Bil med anhænger                        </v>
      </c>
      <c r="H3415">
        <v>14</v>
      </c>
      <c r="I3415">
        <v>31</v>
      </c>
      <c r="J3415">
        <v>78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209</v>
      </c>
      <c r="B3416" s="1">
        <v>2.0833333333333332E-2</v>
      </c>
      <c r="C3416" t="s">
        <v>0</v>
      </c>
      <c r="D3416" t="s">
        <v>1</v>
      </c>
      <c r="E3416" t="s">
        <v>2</v>
      </c>
      <c r="F3416">
        <v>136</v>
      </c>
      <c r="G3416" t="str">
        <f>VLOOKUP(Tabel1[[#This Row],[Gruppe]],Statistikkoder!$A$1:$C$158,2,FALSE)</f>
        <v>    Bil med anhænger pensionist              </v>
      </c>
      <c r="H3416">
        <v>3</v>
      </c>
      <c r="I3416">
        <v>6</v>
      </c>
      <c r="J3416">
        <v>36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Personbil</v>
      </c>
    </row>
    <row r="3417" spans="1:14" x14ac:dyDescent="0.2">
      <c r="A3417" t="s">
        <v>209</v>
      </c>
      <c r="B3417" s="1">
        <v>2.0833333333333332E-2</v>
      </c>
      <c r="C3417" t="s">
        <v>0</v>
      </c>
      <c r="D3417" t="s">
        <v>1</v>
      </c>
      <c r="E3417" t="s">
        <v>2</v>
      </c>
      <c r="F3417">
        <v>210</v>
      </c>
      <c r="G3417" t="str">
        <f>VLOOKUP(Tabel1[[#This Row],[Gruppe]],Statistikkoder!$A$1:$C$158,2,FALSE)</f>
        <v>    Anhænger                              </v>
      </c>
      <c r="H3417">
        <v>1</v>
      </c>
      <c r="I3417">
        <v>0</v>
      </c>
      <c r="J3417">
        <v>8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Anhænger</v>
      </c>
    </row>
    <row r="3418" spans="1:14" x14ac:dyDescent="0.2">
      <c r="A3418" t="s">
        <v>209</v>
      </c>
      <c r="B3418" s="1">
        <v>2.0833333333333332E-2</v>
      </c>
      <c r="C3418" t="s">
        <v>0</v>
      </c>
      <c r="D3418" t="s">
        <v>1</v>
      </c>
      <c r="E3418" t="s">
        <v>2</v>
      </c>
      <c r="F3418">
        <v>310</v>
      </c>
      <c r="G3418" t="str">
        <f>VLOOKUP(Tabel1[[#This Row],[Gruppe]],Statistikkoder!$A$1:$C$158,2,FALSE)</f>
        <v>    Autocamper &lt;  8 meter                </v>
      </c>
      <c r="H3418">
        <v>17</v>
      </c>
      <c r="I3418">
        <v>39</v>
      </c>
      <c r="J3418">
        <v>136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Autocamper</v>
      </c>
    </row>
    <row r="3419" spans="1:14" x14ac:dyDescent="0.2">
      <c r="A3419" t="s">
        <v>209</v>
      </c>
      <c r="B3419" s="1">
        <v>2.0833333333333332E-2</v>
      </c>
      <c r="C3419" t="s">
        <v>0</v>
      </c>
      <c r="D3419" t="s">
        <v>1</v>
      </c>
      <c r="E3419" t="s">
        <v>2</v>
      </c>
      <c r="F3419">
        <v>320</v>
      </c>
      <c r="G3419" t="str">
        <f>VLOOKUP(Tabel1[[#This Row],[Gruppe]],Statistikkoder!$A$1:$C$158,2,FALSE)</f>
        <v>    Autocamper &lt; 12 meter                </v>
      </c>
      <c r="H3419">
        <v>1</v>
      </c>
      <c r="I3419">
        <v>2</v>
      </c>
      <c r="J3419">
        <v>10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Autocamper</v>
      </c>
    </row>
    <row r="3420" spans="1:14" x14ac:dyDescent="0.2">
      <c r="A3420" t="s">
        <v>209</v>
      </c>
      <c r="B3420" s="1">
        <v>2.0833333333333332E-2</v>
      </c>
      <c r="C3420" t="s">
        <v>0</v>
      </c>
      <c r="D3420" t="s">
        <v>1</v>
      </c>
      <c r="E3420" t="s">
        <v>2</v>
      </c>
      <c r="F3420">
        <v>330</v>
      </c>
      <c r="G3420" t="str">
        <f>VLOOKUP(Tabel1[[#This Row],[Gruppe]],Statistikkoder!$A$1:$C$158,2,FALSE)</f>
        <v>    Autocamper &lt;  8 meter pensionist      </v>
      </c>
      <c r="H3420">
        <v>1</v>
      </c>
      <c r="I3420">
        <v>2</v>
      </c>
      <c r="J3420">
        <v>8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Autocamper</v>
      </c>
    </row>
    <row r="3421" spans="1:14" x14ac:dyDescent="0.2">
      <c r="A3421" t="s">
        <v>209</v>
      </c>
      <c r="B3421" s="1">
        <v>2.0833333333333332E-2</v>
      </c>
      <c r="C3421" t="s">
        <v>0</v>
      </c>
      <c r="D3421" t="s">
        <v>1</v>
      </c>
      <c r="E3421" t="s">
        <v>2</v>
      </c>
      <c r="F3421">
        <v>340</v>
      </c>
      <c r="G3421" t="str">
        <f>VLOOKUP(Tabel1[[#This Row],[Gruppe]],Statistikkoder!$A$1:$C$158,2,FALSE)</f>
        <v>    Autocamper &lt; 12 meter pensionist      </v>
      </c>
      <c r="H3421">
        <v>1</v>
      </c>
      <c r="I3421">
        <v>2</v>
      </c>
      <c r="J3421">
        <v>10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Autocamper</v>
      </c>
    </row>
    <row r="3422" spans="1:14" x14ac:dyDescent="0.2">
      <c r="A3422" t="s">
        <v>209</v>
      </c>
      <c r="B3422" s="1">
        <v>2.0833333333333332E-2</v>
      </c>
      <c r="C3422" t="s">
        <v>0</v>
      </c>
      <c r="D3422" t="s">
        <v>1</v>
      </c>
      <c r="E3422" t="s">
        <v>2</v>
      </c>
      <c r="F3422">
        <v>410</v>
      </c>
      <c r="G3422" t="str">
        <f>VLOOKUP(Tabel1[[#This Row],[Gruppe]],Statistikkoder!$A$1:$C$158,2,FALSE)</f>
        <v>    MC                                    </v>
      </c>
      <c r="H3422">
        <v>1</v>
      </c>
      <c r="I3422">
        <v>1</v>
      </c>
      <c r="J3422">
        <v>2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MC/Knallert</v>
      </c>
    </row>
    <row r="3423" spans="1:14" x14ac:dyDescent="0.2">
      <c r="A3423" t="s">
        <v>209</v>
      </c>
      <c r="B3423" s="1">
        <v>2.0833333333333332E-2</v>
      </c>
      <c r="C3423" t="s">
        <v>0</v>
      </c>
      <c r="D3423" t="s">
        <v>1</v>
      </c>
      <c r="E3423" t="s">
        <v>2</v>
      </c>
      <c r="F3423">
        <v>420</v>
      </c>
      <c r="G3423" t="str">
        <f>VLOOKUP(Tabel1[[#This Row],[Gruppe]],Statistikkoder!$A$1:$C$158,2,FALSE)</f>
        <v>    MC/Knallert pensionist                </v>
      </c>
      <c r="H3423">
        <v>3</v>
      </c>
      <c r="I3423">
        <v>3</v>
      </c>
      <c r="J3423">
        <v>6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MC/Knallert</v>
      </c>
    </row>
    <row r="3424" spans="1:14" x14ac:dyDescent="0.2">
      <c r="A3424" t="s">
        <v>209</v>
      </c>
      <c r="B3424" s="1">
        <v>2.0833333333333332E-2</v>
      </c>
      <c r="C3424" t="s">
        <v>0</v>
      </c>
      <c r="D3424" t="s">
        <v>1</v>
      </c>
      <c r="E3424" t="s">
        <v>2</v>
      </c>
      <c r="F3424">
        <v>510</v>
      </c>
      <c r="G3424" t="str">
        <f>VLOOKUP(Tabel1[[#This Row],[Gruppe]],Statistikkoder!$A$1:$C$158,2,FALSE)</f>
        <v>    Cykel Voksen                            </v>
      </c>
      <c r="H3424">
        <v>15</v>
      </c>
      <c r="I3424">
        <v>0</v>
      </c>
      <c r="J3424">
        <v>15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Cykel</v>
      </c>
    </row>
    <row r="3425" spans="1:14" x14ac:dyDescent="0.2">
      <c r="A3425" t="s">
        <v>209</v>
      </c>
      <c r="B3425" s="1">
        <v>2.0833333333333332E-2</v>
      </c>
      <c r="C3425" t="s">
        <v>0</v>
      </c>
      <c r="D3425" t="s">
        <v>1</v>
      </c>
      <c r="E3425" t="s">
        <v>2</v>
      </c>
      <c r="F3425">
        <v>520</v>
      </c>
      <c r="G3425" t="str">
        <f>VLOOKUP(Tabel1[[#This Row],[Gruppe]],Statistikkoder!$A$1:$C$158,2,FALSE)</f>
        <v>    Cykel Barn 12-15 år                      </v>
      </c>
      <c r="H3425">
        <v>2</v>
      </c>
      <c r="I3425">
        <v>0</v>
      </c>
      <c r="J3425">
        <v>2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Cykel</v>
      </c>
    </row>
    <row r="3426" spans="1:14" x14ac:dyDescent="0.2">
      <c r="A3426" t="s">
        <v>209</v>
      </c>
      <c r="B3426" s="1">
        <v>2.0833333333333332E-2</v>
      </c>
      <c r="C3426" t="s">
        <v>0</v>
      </c>
      <c r="D3426" t="s">
        <v>1</v>
      </c>
      <c r="E3426" t="s">
        <v>2</v>
      </c>
      <c r="F3426">
        <v>710</v>
      </c>
      <c r="G3426" t="str">
        <f>VLOOKUP(Tabel1[[#This Row],[Gruppe]],Statistikkoder!$A$1:$C$158,2,FALSE)</f>
        <v>    Forvogn &lt; 10 meter incl. fører          </v>
      </c>
      <c r="H3426">
        <v>1</v>
      </c>
      <c r="I3426">
        <v>0</v>
      </c>
      <c r="J3426">
        <v>10</v>
      </c>
      <c r="K3426">
        <f>IF(AND(Tabel1[[#This Row],[Gruppe]]&gt;=610,Tabel1[[#This Row],[Gruppe]]&lt;=765),Tabel1[[#This Row],[Dækmeter]],0)</f>
        <v>10</v>
      </c>
      <c r="L3426">
        <v>0</v>
      </c>
      <c r="M3426" t="s">
        <v>3</v>
      </c>
      <c r="N3426" t="str">
        <f>VLOOKUP($F3426,Statistikkoder!$A$2:$C$158,3,FALSE)</f>
        <v>Forvogn</v>
      </c>
    </row>
    <row r="3427" spans="1:14" x14ac:dyDescent="0.2">
      <c r="A3427" t="s">
        <v>209</v>
      </c>
      <c r="B3427" s="1">
        <v>2.0833333333333332E-2</v>
      </c>
      <c r="C3427" t="s">
        <v>0</v>
      </c>
      <c r="D3427" t="s">
        <v>1</v>
      </c>
      <c r="E3427" t="s">
        <v>2</v>
      </c>
      <c r="F3427">
        <v>720</v>
      </c>
      <c r="G3427" t="str">
        <f>VLOOKUP(Tabel1[[#This Row],[Gruppe]],Statistikkoder!$A$1:$C$158,2,FALSE)</f>
        <v>    Forvogn &gt; 10 meter incl. fører          </v>
      </c>
      <c r="H3427">
        <v>11</v>
      </c>
      <c r="I3427">
        <v>0</v>
      </c>
      <c r="J3427">
        <v>132</v>
      </c>
      <c r="K3427">
        <f>IF(AND(Tabel1[[#This Row],[Gruppe]]&gt;=610,Tabel1[[#This Row],[Gruppe]]&lt;=765),Tabel1[[#This Row],[Dækmeter]],0)</f>
        <v>132</v>
      </c>
      <c r="L3427">
        <v>0</v>
      </c>
      <c r="M3427" t="s">
        <v>3</v>
      </c>
      <c r="N3427" t="str">
        <f>VLOOKUP($F3427,Statistikkoder!$A$2:$C$158,3,FALSE)</f>
        <v>Forvogn</v>
      </c>
    </row>
    <row r="3428" spans="1:14" x14ac:dyDescent="0.2">
      <c r="A3428" t="s">
        <v>209</v>
      </c>
      <c r="B3428" s="1">
        <v>2.0833333333333332E-2</v>
      </c>
      <c r="C3428" t="s">
        <v>0</v>
      </c>
      <c r="D3428" t="s">
        <v>1</v>
      </c>
      <c r="E3428" t="s">
        <v>2</v>
      </c>
      <c r="F3428">
        <v>730</v>
      </c>
      <c r="G3428" t="str">
        <f>VLOOKUP(Tabel1[[#This Row],[Gruppe]],Statistikkoder!$A$1:$C$158,2,FALSE)</f>
        <v>    Sættevogn 17 m. max 40 tons            </v>
      </c>
      <c r="H3428">
        <v>2</v>
      </c>
      <c r="I3428">
        <v>3</v>
      </c>
      <c r="J3428">
        <v>36</v>
      </c>
      <c r="K3428">
        <f>IF(AND(Tabel1[[#This Row],[Gruppe]]&gt;=610,Tabel1[[#This Row],[Gruppe]]&lt;=765),Tabel1[[#This Row],[Dækmeter]],0)</f>
        <v>36</v>
      </c>
      <c r="L3428">
        <v>0</v>
      </c>
      <c r="M3428" t="s">
        <v>3</v>
      </c>
      <c r="N3428" t="str">
        <f>VLOOKUP($F3428,Statistikkoder!$A$2:$C$158,3,FALSE)</f>
        <v>Sættevogn</v>
      </c>
    </row>
    <row r="3429" spans="1:14" x14ac:dyDescent="0.2">
      <c r="A3429" t="s">
        <v>209</v>
      </c>
      <c r="B3429" s="1">
        <v>2.0833333333333332E-2</v>
      </c>
      <c r="C3429" t="s">
        <v>0</v>
      </c>
      <c r="D3429" t="s">
        <v>1</v>
      </c>
      <c r="E3429" t="s">
        <v>2</v>
      </c>
      <c r="F3429">
        <v>750</v>
      </c>
      <c r="G3429" t="str">
        <f>VLOOKUP(Tabel1[[#This Row],[Gruppe]],Statistikkoder!$A$1:$C$158,2,FALSE)</f>
        <v>    Løstrailer m/håndtering 34 tons        </v>
      </c>
      <c r="H3429">
        <v>2</v>
      </c>
      <c r="I3429">
        <v>0</v>
      </c>
      <c r="J3429">
        <v>23</v>
      </c>
      <c r="K3429">
        <f>IF(AND(Tabel1[[#This Row],[Gruppe]]&gt;=610,Tabel1[[#This Row],[Gruppe]]&lt;=765),Tabel1[[#This Row],[Dækmeter]],0)</f>
        <v>23</v>
      </c>
      <c r="L3429">
        <v>0</v>
      </c>
      <c r="M3429" t="s">
        <v>3</v>
      </c>
      <c r="N3429" t="str">
        <f>VLOOKUP($F3429,Statistikkoder!$A$2:$C$158,3,FALSE)</f>
        <v>Løstrailer</v>
      </c>
    </row>
    <row r="3430" spans="1:14" x14ac:dyDescent="0.2">
      <c r="A3430" t="s">
        <v>209</v>
      </c>
      <c r="B3430" s="1">
        <v>2.0833333333333332E-2</v>
      </c>
      <c r="C3430" t="s">
        <v>0</v>
      </c>
      <c r="D3430" t="s">
        <v>1</v>
      </c>
      <c r="E3430" t="s">
        <v>2</v>
      </c>
      <c r="F3430">
        <v>760</v>
      </c>
      <c r="G3430" t="str">
        <f>VLOOKUP(Tabel1[[#This Row],[Gruppe]],Statistikkoder!$A$1:$C$158,2,FALSE)</f>
        <v>    Løstrailer m/håndtering 34 tons, Haste  </v>
      </c>
      <c r="H3430">
        <v>6</v>
      </c>
      <c r="I3430">
        <v>0</v>
      </c>
      <c r="J3430">
        <v>90</v>
      </c>
      <c r="K3430">
        <f>IF(AND(Tabel1[[#This Row],[Gruppe]]&gt;=610,Tabel1[[#This Row],[Gruppe]]&lt;=765),Tabel1[[#This Row],[Dækmeter]],0)</f>
        <v>90</v>
      </c>
      <c r="L3430">
        <v>0</v>
      </c>
      <c r="M3430" t="s">
        <v>3</v>
      </c>
      <c r="N3430" t="str">
        <f>VLOOKUP($F3430,Statistikkoder!$A$2:$C$158,3,FALSE)</f>
        <v>Løstrailer</v>
      </c>
    </row>
    <row r="3431" spans="1:14" x14ac:dyDescent="0.2">
      <c r="A3431" t="s">
        <v>209</v>
      </c>
      <c r="B3431" s="1">
        <v>2.0833333333333332E-2</v>
      </c>
      <c r="C3431" t="s">
        <v>0</v>
      </c>
      <c r="D3431" t="s">
        <v>1</v>
      </c>
      <c r="E3431" t="s">
        <v>2</v>
      </c>
      <c r="F3431">
        <v>940</v>
      </c>
      <c r="G3431" t="str">
        <f>VLOOKUP(Tabel1[[#This Row],[Gruppe]],Statistikkoder!$A$1:$C$158,2,FALSE)</f>
        <v>    Pendler Gående Værnepligtig                    </v>
      </c>
      <c r="H3431">
        <v>3</v>
      </c>
      <c r="I3431">
        <v>3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209</v>
      </c>
      <c r="B3432" s="1">
        <v>2.0833333333333332E-2</v>
      </c>
      <c r="C3432" t="s">
        <v>0</v>
      </c>
      <c r="D3432" t="s">
        <v>1</v>
      </c>
      <c r="E3432" t="s">
        <v>2</v>
      </c>
      <c r="F3432">
        <v>945</v>
      </c>
      <c r="G3432" t="str">
        <f>VLOOKUP(Tabel1[[#This Row],[Gruppe]],Statistikkoder!$A$1:$C$158,2,FALSE)</f>
        <v xml:space="preserve">    Pendler Bil &lt; 1,95 m                            </v>
      </c>
      <c r="H3432">
        <v>2</v>
      </c>
      <c r="I3432">
        <v>3</v>
      </c>
      <c r="J3432">
        <v>12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Personbil</v>
      </c>
    </row>
    <row r="3433" spans="1:14" x14ac:dyDescent="0.2">
      <c r="A3433" t="s">
        <v>209</v>
      </c>
      <c r="B3433" s="1">
        <v>2.0833333333333332E-2</v>
      </c>
      <c r="C3433" t="s">
        <v>0</v>
      </c>
      <c r="D3433" t="s">
        <v>1</v>
      </c>
      <c r="E3433" t="s">
        <v>2</v>
      </c>
      <c r="F3433">
        <v>950</v>
      </c>
      <c r="G3433" t="str">
        <f>VLOOKUP(Tabel1[[#This Row],[Gruppe]],Statistikkoder!$A$1:$C$158,2,FALSE)</f>
        <v>    Pendler Bil &gt; 1,95 m                            </v>
      </c>
      <c r="H3433">
        <v>1</v>
      </c>
      <c r="I3433">
        <v>1</v>
      </c>
      <c r="J3433">
        <v>5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Personbil</v>
      </c>
    </row>
    <row r="3434" spans="1:14" x14ac:dyDescent="0.2">
      <c r="A3434" t="s">
        <v>209</v>
      </c>
      <c r="B3434" s="1">
        <v>2.0833333333333332E-2</v>
      </c>
      <c r="C3434" t="s">
        <v>0</v>
      </c>
      <c r="D3434" t="s">
        <v>1</v>
      </c>
      <c r="E3434" t="s">
        <v>2</v>
      </c>
      <c r="F3434">
        <v>996</v>
      </c>
      <c r="G3434" t="str">
        <f>VLOOKUP(Tabel1[[#This Row],[Gruppe]],Statistikkoder!$A$1:$C$158,2,FALSE)</f>
        <v>    Passager i køretøj                            </v>
      </c>
      <c r="H3434">
        <v>270</v>
      </c>
      <c r="I3434">
        <v>270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209</v>
      </c>
      <c r="B3435" s="1">
        <v>2.0833333333333332E-2</v>
      </c>
      <c r="C3435" t="s">
        <v>0</v>
      </c>
      <c r="D3435" t="s">
        <v>1</v>
      </c>
      <c r="E3435" t="s">
        <v>2</v>
      </c>
      <c r="F3435">
        <v>997</v>
      </c>
      <c r="G3435" t="str">
        <f>VLOOKUP(Tabel1[[#This Row],[Gruppe]],Statistikkoder!$A$1:$C$158,2,FALSE)</f>
        <v>    Passager ekstra i bil                          </v>
      </c>
      <c r="H3435">
        <v>2</v>
      </c>
      <c r="I3435">
        <v>2</v>
      </c>
      <c r="J3435">
        <v>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Passager</v>
      </c>
    </row>
    <row r="3436" spans="1:14" x14ac:dyDescent="0.2">
      <c r="A3436" t="s">
        <v>209</v>
      </c>
      <c r="B3436" s="1">
        <v>0.27083333333333331</v>
      </c>
      <c r="C3436" t="s">
        <v>6</v>
      </c>
      <c r="D3436" t="s">
        <v>5</v>
      </c>
      <c r="E3436" t="s">
        <v>198</v>
      </c>
      <c r="F3436">
        <v>10</v>
      </c>
      <c r="G3436" t="str">
        <f>VLOOKUP(Tabel1[[#This Row],[Gruppe]],Statistikkoder!$A$1:$C$158,2,FALSE)</f>
        <v>    Voksen gående                    </v>
      </c>
      <c r="H3436">
        <v>6</v>
      </c>
      <c r="I3436">
        <v>6</v>
      </c>
      <c r="J3436">
        <v>0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Passager</v>
      </c>
    </row>
    <row r="3437" spans="1:14" x14ac:dyDescent="0.2">
      <c r="A3437" t="s">
        <v>209</v>
      </c>
      <c r="B3437" s="1">
        <v>0.27083333333333331</v>
      </c>
      <c r="C3437" t="s">
        <v>6</v>
      </c>
      <c r="D3437" t="s">
        <v>5</v>
      </c>
      <c r="E3437" t="s">
        <v>198</v>
      </c>
      <c r="F3437">
        <v>14</v>
      </c>
      <c r="G3437" t="str">
        <f>VLOOKUP(Tabel1[[#This Row],[Gruppe]],Statistikkoder!$A$1:$C$158,2,FALSE)</f>
        <v xml:space="preserve">    DSB togrejsende                         </v>
      </c>
      <c r="H3437">
        <v>6</v>
      </c>
      <c r="I3437">
        <v>6</v>
      </c>
      <c r="J3437">
        <v>0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Passager</v>
      </c>
    </row>
    <row r="3438" spans="1:14" x14ac:dyDescent="0.2">
      <c r="A3438" t="s">
        <v>209</v>
      </c>
      <c r="B3438" s="1">
        <v>0.27083333333333331</v>
      </c>
      <c r="C3438" t="s">
        <v>6</v>
      </c>
      <c r="D3438" t="s">
        <v>5</v>
      </c>
      <c r="E3438" t="s">
        <v>198</v>
      </c>
      <c r="F3438">
        <v>30</v>
      </c>
      <c r="G3438" t="str">
        <f>VLOOKUP(Tabel1[[#This Row],[Gruppe]],Statistikkoder!$A$1:$C$158,2,FALSE)</f>
        <v>    Barn  0-11 år gående              </v>
      </c>
      <c r="H3438">
        <v>1</v>
      </c>
      <c r="I3438">
        <v>1</v>
      </c>
      <c r="J3438">
        <v>0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Passager</v>
      </c>
    </row>
    <row r="3439" spans="1:14" x14ac:dyDescent="0.2">
      <c r="A3439" t="s">
        <v>209</v>
      </c>
      <c r="B3439" s="1">
        <v>0.27083333333333331</v>
      </c>
      <c r="C3439" t="s">
        <v>6</v>
      </c>
      <c r="D3439" t="s">
        <v>5</v>
      </c>
      <c r="E3439" t="s">
        <v>198</v>
      </c>
      <c r="F3439">
        <v>40</v>
      </c>
      <c r="G3439" t="str">
        <f>VLOOKUP(Tabel1[[#This Row],[Gruppe]],Statistikkoder!$A$1:$C$158,2,FALSE)</f>
        <v>    Pensionist gående                </v>
      </c>
      <c r="H3439">
        <v>5</v>
      </c>
      <c r="I3439">
        <v>5</v>
      </c>
      <c r="J3439">
        <v>0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Passager</v>
      </c>
    </row>
    <row r="3440" spans="1:14" x14ac:dyDescent="0.2">
      <c r="A3440" t="s">
        <v>209</v>
      </c>
      <c r="B3440" s="1">
        <v>0.27083333333333331</v>
      </c>
      <c r="C3440" t="s">
        <v>6</v>
      </c>
      <c r="D3440" t="s">
        <v>5</v>
      </c>
      <c r="E3440" t="s">
        <v>198</v>
      </c>
      <c r="F3440">
        <v>110</v>
      </c>
      <c r="G3440" t="str">
        <f>VLOOKUP(Tabel1[[#This Row],[Gruppe]],Statistikkoder!$A$1:$C$158,2,FALSE)</f>
        <v>    Bil &lt; 1,95 m                            </v>
      </c>
      <c r="H3440">
        <v>70</v>
      </c>
      <c r="I3440">
        <v>137</v>
      </c>
      <c r="J3440">
        <v>351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VLOOKUP($F3440,Statistikkoder!$A$2:$C$158,3,FALSE)</f>
        <v>Personbil</v>
      </c>
    </row>
    <row r="3441" spans="1:14" x14ac:dyDescent="0.2">
      <c r="A3441" t="s">
        <v>209</v>
      </c>
      <c r="B3441" s="1">
        <v>0.27083333333333331</v>
      </c>
      <c r="C3441" t="s">
        <v>6</v>
      </c>
      <c r="D3441" t="s">
        <v>5</v>
      </c>
      <c r="E3441" t="s">
        <v>198</v>
      </c>
      <c r="F3441">
        <v>120</v>
      </c>
      <c r="G3441" t="str">
        <f>VLOOKUP(Tabel1[[#This Row],[Gruppe]],Statistikkoder!$A$1:$C$158,2,FALSE)</f>
        <v>    Bil &gt; 1,95 m                            </v>
      </c>
      <c r="H3441">
        <v>5</v>
      </c>
      <c r="I3441">
        <v>7</v>
      </c>
      <c r="J3441">
        <v>30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209</v>
      </c>
      <c r="B3442" s="1">
        <v>0.27083333333333331</v>
      </c>
      <c r="C3442" t="s">
        <v>6</v>
      </c>
      <c r="D3442" t="s">
        <v>5</v>
      </c>
      <c r="E3442" t="s">
        <v>198</v>
      </c>
      <c r="F3442">
        <v>125</v>
      </c>
      <c r="G3442" t="str">
        <f>VLOOKUP(Tabel1[[#This Row],[Gruppe]],Statistikkoder!$A$1:$C$158,2,FALSE)</f>
        <v>    Bil &gt; 1,95 m med anhænger                </v>
      </c>
      <c r="H3442">
        <v>1</v>
      </c>
      <c r="I3442">
        <v>4</v>
      </c>
      <c r="J3442">
        <v>5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Personbil</v>
      </c>
    </row>
    <row r="3443" spans="1:14" x14ac:dyDescent="0.2">
      <c r="A3443" t="s">
        <v>209</v>
      </c>
      <c r="B3443" s="1">
        <v>0.27083333333333331</v>
      </c>
      <c r="C3443" t="s">
        <v>6</v>
      </c>
      <c r="D3443" t="s">
        <v>5</v>
      </c>
      <c r="E3443" t="s">
        <v>198</v>
      </c>
      <c r="F3443">
        <v>130</v>
      </c>
      <c r="G3443" t="str">
        <f>VLOOKUP(Tabel1[[#This Row],[Gruppe]],Statistikkoder!$A$1:$C$158,2,FALSE)</f>
        <v>    Bil &lt; 1,95 m pensionist                  </v>
      </c>
      <c r="H3443">
        <v>22</v>
      </c>
      <c r="I3443">
        <v>36</v>
      </c>
      <c r="J3443">
        <v>132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Personbil</v>
      </c>
    </row>
    <row r="3444" spans="1:14" x14ac:dyDescent="0.2">
      <c r="A3444" t="s">
        <v>209</v>
      </c>
      <c r="B3444" s="1">
        <v>0.27083333333333331</v>
      </c>
      <c r="C3444" t="s">
        <v>6</v>
      </c>
      <c r="D3444" t="s">
        <v>5</v>
      </c>
      <c r="E3444" t="s">
        <v>198</v>
      </c>
      <c r="F3444">
        <v>150</v>
      </c>
      <c r="G3444" t="str">
        <f>VLOOKUP(Tabel1[[#This Row],[Gruppe]],Statistikkoder!$A$1:$C$158,2,FALSE)</f>
        <v>    Bil &lt; 2,95 m handicap                </v>
      </c>
      <c r="H3444">
        <v>1</v>
      </c>
      <c r="I3444">
        <v>2</v>
      </c>
      <c r="J3444">
        <v>6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Personbil</v>
      </c>
    </row>
    <row r="3445" spans="1:14" x14ac:dyDescent="0.2">
      <c r="A3445" t="s">
        <v>209</v>
      </c>
      <c r="B3445" s="1">
        <v>0.27083333333333331</v>
      </c>
      <c r="C3445" t="s">
        <v>6</v>
      </c>
      <c r="D3445" t="s">
        <v>5</v>
      </c>
      <c r="E3445" t="s">
        <v>198</v>
      </c>
      <c r="F3445">
        <v>310</v>
      </c>
      <c r="G3445" t="str">
        <f>VLOOKUP(Tabel1[[#This Row],[Gruppe]],Statistikkoder!$A$1:$C$158,2,FALSE)</f>
        <v>    Autocamper &lt;  8 meter                </v>
      </c>
      <c r="H3445">
        <v>3</v>
      </c>
      <c r="I3445">
        <v>6</v>
      </c>
      <c r="J3445">
        <v>24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Autocamper</v>
      </c>
    </row>
    <row r="3446" spans="1:14" x14ac:dyDescent="0.2">
      <c r="A3446" t="s">
        <v>209</v>
      </c>
      <c r="B3446" s="1">
        <v>0.27083333333333331</v>
      </c>
      <c r="C3446" t="s">
        <v>6</v>
      </c>
      <c r="D3446" t="s">
        <v>5</v>
      </c>
      <c r="E3446" t="s">
        <v>198</v>
      </c>
      <c r="F3446">
        <v>320</v>
      </c>
      <c r="G3446" t="str">
        <f>VLOOKUP(Tabel1[[#This Row],[Gruppe]],Statistikkoder!$A$1:$C$158,2,FALSE)</f>
        <v>    Autocamper &lt; 12 meter                </v>
      </c>
      <c r="H3446">
        <v>1</v>
      </c>
      <c r="I3446">
        <v>2</v>
      </c>
      <c r="J3446">
        <v>10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Autocamper</v>
      </c>
    </row>
    <row r="3447" spans="1:14" x14ac:dyDescent="0.2">
      <c r="A3447" t="s">
        <v>209</v>
      </c>
      <c r="B3447" s="1">
        <v>0.27083333333333331</v>
      </c>
      <c r="C3447" t="s">
        <v>6</v>
      </c>
      <c r="D3447" t="s">
        <v>5</v>
      </c>
      <c r="E3447" t="s">
        <v>198</v>
      </c>
      <c r="F3447">
        <v>330</v>
      </c>
      <c r="G3447" t="str">
        <f>VLOOKUP(Tabel1[[#This Row],[Gruppe]],Statistikkoder!$A$1:$C$158,2,FALSE)</f>
        <v>    Autocamper &lt;  8 meter pensionist      </v>
      </c>
      <c r="H3447">
        <v>1</v>
      </c>
      <c r="I3447">
        <v>2</v>
      </c>
      <c r="J3447">
        <v>8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Autocamper</v>
      </c>
    </row>
    <row r="3448" spans="1:14" x14ac:dyDescent="0.2">
      <c r="A3448" t="s">
        <v>209</v>
      </c>
      <c r="B3448" s="1">
        <v>0.27083333333333331</v>
      </c>
      <c r="C3448" t="s">
        <v>6</v>
      </c>
      <c r="D3448" t="s">
        <v>5</v>
      </c>
      <c r="E3448" t="s">
        <v>198</v>
      </c>
      <c r="F3448">
        <v>410</v>
      </c>
      <c r="G3448" t="str">
        <f>VLOOKUP(Tabel1[[#This Row],[Gruppe]],Statistikkoder!$A$1:$C$158,2,FALSE)</f>
        <v>    MC                                    </v>
      </c>
      <c r="H3448">
        <v>1</v>
      </c>
      <c r="I3448">
        <v>1</v>
      </c>
      <c r="J3448">
        <v>2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MC/Knallert</v>
      </c>
    </row>
    <row r="3449" spans="1:14" x14ac:dyDescent="0.2">
      <c r="A3449" t="s">
        <v>209</v>
      </c>
      <c r="B3449" s="1">
        <v>0.27083333333333331</v>
      </c>
      <c r="C3449" t="s">
        <v>6</v>
      </c>
      <c r="D3449" t="s">
        <v>5</v>
      </c>
      <c r="E3449" t="s">
        <v>198</v>
      </c>
      <c r="F3449">
        <v>510</v>
      </c>
      <c r="G3449" t="str">
        <f>VLOOKUP(Tabel1[[#This Row],[Gruppe]],Statistikkoder!$A$1:$C$158,2,FALSE)</f>
        <v>    Cykel Voksen                            </v>
      </c>
      <c r="H3449">
        <v>4</v>
      </c>
      <c r="I3449">
        <v>0</v>
      </c>
      <c r="J3449">
        <v>4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Cykel</v>
      </c>
    </row>
    <row r="3450" spans="1:14" x14ac:dyDescent="0.2">
      <c r="A3450" t="s">
        <v>209</v>
      </c>
      <c r="B3450" s="1">
        <v>0.27083333333333331</v>
      </c>
      <c r="C3450" t="s">
        <v>6</v>
      </c>
      <c r="D3450" t="s">
        <v>5</v>
      </c>
      <c r="E3450" t="s">
        <v>198</v>
      </c>
      <c r="F3450">
        <v>620</v>
      </c>
      <c r="G3450" t="str">
        <f>VLOOKUP(Tabel1[[#This Row],[Gruppe]],Statistikkoder!$A$1:$C$158,2,FALSE)</f>
        <v>    Bus &lt; 14 m incl. passagerer              </v>
      </c>
      <c r="H3450">
        <v>1</v>
      </c>
      <c r="I3450">
        <v>57</v>
      </c>
      <c r="J3450">
        <v>14</v>
      </c>
      <c r="K3450">
        <f>IF(AND(Tabel1[[#This Row],[Gruppe]]&gt;=610,Tabel1[[#This Row],[Gruppe]]&lt;=765),Tabel1[[#This Row],[Dækmeter]],0)</f>
        <v>14</v>
      </c>
      <c r="L3450">
        <v>0</v>
      </c>
      <c r="M3450" t="s">
        <v>3</v>
      </c>
      <c r="N3450" t="str">
        <f>VLOOKUP($F3450,Statistikkoder!$A$2:$C$158,3,FALSE)</f>
        <v>Bus</v>
      </c>
    </row>
    <row r="3451" spans="1:14" x14ac:dyDescent="0.2">
      <c r="A3451" t="s">
        <v>209</v>
      </c>
      <c r="B3451" s="1">
        <v>0.27083333333333331</v>
      </c>
      <c r="C3451" t="s">
        <v>6</v>
      </c>
      <c r="D3451" t="s">
        <v>5</v>
      </c>
      <c r="E3451" t="s">
        <v>198</v>
      </c>
      <c r="F3451">
        <v>730</v>
      </c>
      <c r="G3451" t="str">
        <f>VLOOKUP(Tabel1[[#This Row],[Gruppe]],Statistikkoder!$A$1:$C$158,2,FALSE)</f>
        <v>    Sættevogn 17 m. max 40 tons            </v>
      </c>
      <c r="H3451">
        <v>1</v>
      </c>
      <c r="I3451">
        <v>1</v>
      </c>
      <c r="J3451">
        <v>18</v>
      </c>
      <c r="K3451">
        <f>IF(AND(Tabel1[[#This Row],[Gruppe]]&gt;=610,Tabel1[[#This Row],[Gruppe]]&lt;=765),Tabel1[[#This Row],[Dækmeter]],0)</f>
        <v>18</v>
      </c>
      <c r="L3451">
        <v>0</v>
      </c>
      <c r="M3451" t="s">
        <v>3</v>
      </c>
      <c r="N3451" t="str">
        <f>VLOOKUP($F3451,Statistikkoder!$A$2:$C$158,3,FALSE)</f>
        <v>Sættevogn</v>
      </c>
    </row>
    <row r="3452" spans="1:14" x14ac:dyDescent="0.2">
      <c r="A3452" t="s">
        <v>209</v>
      </c>
      <c r="B3452" s="1">
        <v>0.27083333333333331</v>
      </c>
      <c r="C3452" t="s">
        <v>6</v>
      </c>
      <c r="D3452" t="s">
        <v>5</v>
      </c>
      <c r="E3452" t="s">
        <v>198</v>
      </c>
      <c r="F3452">
        <v>740</v>
      </c>
      <c r="G3452" t="str">
        <f>VLOOKUP(Tabel1[[#This Row],[Gruppe]],Statistikkoder!$A$1:$C$158,2,FALSE)</f>
        <v>    Vogntog 19 m. max 40 tons                </v>
      </c>
      <c r="H3452">
        <v>1</v>
      </c>
      <c r="I3452">
        <v>1</v>
      </c>
      <c r="J3452">
        <v>20</v>
      </c>
      <c r="K3452">
        <f>IF(AND(Tabel1[[#This Row],[Gruppe]]&gt;=610,Tabel1[[#This Row],[Gruppe]]&lt;=765),Tabel1[[#This Row],[Dækmeter]],0)</f>
        <v>20</v>
      </c>
      <c r="L3452">
        <v>0</v>
      </c>
      <c r="M3452" t="s">
        <v>3</v>
      </c>
      <c r="N3452" t="str">
        <f>VLOOKUP($F3452,Statistikkoder!$A$2:$C$158,3,FALSE)</f>
        <v>Vogntog</v>
      </c>
    </row>
    <row r="3453" spans="1:14" x14ac:dyDescent="0.2">
      <c r="A3453" t="s">
        <v>209</v>
      </c>
      <c r="B3453" s="1">
        <v>0.27083333333333331</v>
      </c>
      <c r="C3453" t="s">
        <v>6</v>
      </c>
      <c r="D3453" t="s">
        <v>5</v>
      </c>
      <c r="E3453" t="s">
        <v>198</v>
      </c>
      <c r="F3453">
        <v>945</v>
      </c>
      <c r="G3453" t="str">
        <f>VLOOKUP(Tabel1[[#This Row],[Gruppe]],Statistikkoder!$A$1:$C$158,2,FALSE)</f>
        <v xml:space="preserve">    Pendler Bil &lt; 1,95 m                            </v>
      </c>
      <c r="H3453">
        <v>16</v>
      </c>
      <c r="I3453">
        <v>21</v>
      </c>
      <c r="J3453">
        <v>95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Personbil</v>
      </c>
    </row>
    <row r="3454" spans="1:14" x14ac:dyDescent="0.2">
      <c r="A3454" t="s">
        <v>209</v>
      </c>
      <c r="B3454" s="1">
        <v>0.27083333333333331</v>
      </c>
      <c r="C3454" t="s">
        <v>6</v>
      </c>
      <c r="D3454" t="s">
        <v>5</v>
      </c>
      <c r="E3454" t="s">
        <v>198</v>
      </c>
      <c r="F3454">
        <v>950</v>
      </c>
      <c r="G3454" t="str">
        <f>VLOOKUP(Tabel1[[#This Row],[Gruppe]],Statistikkoder!$A$1:$C$158,2,FALSE)</f>
        <v>    Pendler Bil &gt; 1,95 m                            </v>
      </c>
      <c r="H3454">
        <v>1</v>
      </c>
      <c r="I3454">
        <v>1</v>
      </c>
      <c r="J3454">
        <v>5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Personbil</v>
      </c>
    </row>
    <row r="3455" spans="1:14" x14ac:dyDescent="0.2">
      <c r="A3455" t="s">
        <v>209</v>
      </c>
      <c r="B3455" s="1">
        <v>0.27083333333333331</v>
      </c>
      <c r="C3455" t="s">
        <v>6</v>
      </c>
      <c r="D3455" t="s">
        <v>5</v>
      </c>
      <c r="E3455" t="s">
        <v>198</v>
      </c>
      <c r="F3455">
        <v>996</v>
      </c>
      <c r="G3455" t="str">
        <f>VLOOKUP(Tabel1[[#This Row],[Gruppe]],Statistikkoder!$A$1:$C$158,2,FALSE)</f>
        <v>    Passager i køretøj                            </v>
      </c>
      <c r="H3455">
        <v>278</v>
      </c>
      <c r="I3455">
        <v>278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209</v>
      </c>
      <c r="B3456" s="1">
        <v>0.27083333333333331</v>
      </c>
      <c r="C3456" t="s">
        <v>6</v>
      </c>
      <c r="D3456" t="s">
        <v>5</v>
      </c>
      <c r="E3456" t="s">
        <v>198</v>
      </c>
      <c r="F3456">
        <v>997</v>
      </c>
      <c r="G3456" t="str">
        <f>VLOOKUP(Tabel1[[#This Row],[Gruppe]],Statistikkoder!$A$1:$C$158,2,FALSE)</f>
        <v>    Passager ekstra i bil                          </v>
      </c>
      <c r="H3456">
        <v>2</v>
      </c>
      <c r="I3456">
        <v>2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209</v>
      </c>
      <c r="B3457" s="1">
        <v>0.35416666666666669</v>
      </c>
      <c r="C3457" t="s">
        <v>7</v>
      </c>
      <c r="D3457" t="s">
        <v>8</v>
      </c>
      <c r="E3457" t="s">
        <v>198</v>
      </c>
      <c r="F3457">
        <v>10</v>
      </c>
      <c r="G3457" t="str">
        <f>VLOOKUP(Tabel1[[#This Row],[Gruppe]],Statistikkoder!$A$1:$C$158,2,FALSE)</f>
        <v>    Voksen gående                    </v>
      </c>
      <c r="H3457">
        <v>15</v>
      </c>
      <c r="I3457">
        <v>15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209</v>
      </c>
      <c r="B3458" s="1">
        <v>0.35416666666666669</v>
      </c>
      <c r="C3458" t="s">
        <v>7</v>
      </c>
      <c r="D3458" t="s">
        <v>8</v>
      </c>
      <c r="E3458" t="s">
        <v>198</v>
      </c>
      <c r="F3458">
        <v>11</v>
      </c>
      <c r="G3458" t="str">
        <f>VLOOKUP(Tabel1[[#This Row],[Gruppe]],Statistikkoder!$A$1:$C$158,2,FALSE)</f>
        <v>    DSB skolerejser                  </v>
      </c>
      <c r="H3458">
        <v>67</v>
      </c>
      <c r="I3458">
        <v>67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Passager</v>
      </c>
    </row>
    <row r="3459" spans="1:14" x14ac:dyDescent="0.2">
      <c r="A3459" t="s">
        <v>209</v>
      </c>
      <c r="B3459" s="1">
        <v>0.35416666666666669</v>
      </c>
      <c r="C3459" t="s">
        <v>7</v>
      </c>
      <c r="D3459" t="s">
        <v>8</v>
      </c>
      <c r="E3459" t="s">
        <v>198</v>
      </c>
      <c r="F3459">
        <v>14</v>
      </c>
      <c r="G3459" t="str">
        <f>VLOOKUP(Tabel1[[#This Row],[Gruppe]],Statistikkoder!$A$1:$C$158,2,FALSE)</f>
        <v xml:space="preserve">    DSB togrejsende                         </v>
      </c>
      <c r="H3459">
        <v>1</v>
      </c>
      <c r="I3459">
        <v>1</v>
      </c>
      <c r="J3459">
        <v>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Passager</v>
      </c>
    </row>
    <row r="3460" spans="1:14" x14ac:dyDescent="0.2">
      <c r="A3460" t="s">
        <v>209</v>
      </c>
      <c r="B3460" s="1">
        <v>0.35416666666666669</v>
      </c>
      <c r="C3460" t="s">
        <v>7</v>
      </c>
      <c r="D3460" t="s">
        <v>8</v>
      </c>
      <c r="E3460" t="s">
        <v>198</v>
      </c>
      <c r="F3460">
        <v>20</v>
      </c>
      <c r="G3460" t="str">
        <f>VLOOKUP(Tabel1[[#This Row],[Gruppe]],Statistikkoder!$A$1:$C$158,2,FALSE)</f>
        <v>    Barn 12-15 år gående              </v>
      </c>
      <c r="H3460">
        <v>2</v>
      </c>
      <c r="I3460">
        <v>2</v>
      </c>
      <c r="J3460">
        <v>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Passager</v>
      </c>
    </row>
    <row r="3461" spans="1:14" x14ac:dyDescent="0.2">
      <c r="A3461" t="s">
        <v>209</v>
      </c>
      <c r="B3461" s="1">
        <v>0.35416666666666669</v>
      </c>
      <c r="C3461" t="s">
        <v>7</v>
      </c>
      <c r="D3461" t="s">
        <v>8</v>
      </c>
      <c r="E3461" t="s">
        <v>198</v>
      </c>
      <c r="F3461">
        <v>40</v>
      </c>
      <c r="G3461" t="str">
        <f>VLOOKUP(Tabel1[[#This Row],[Gruppe]],Statistikkoder!$A$1:$C$158,2,FALSE)</f>
        <v>    Pensionist gående                </v>
      </c>
      <c r="H3461">
        <v>2</v>
      </c>
      <c r="I3461">
        <v>2</v>
      </c>
      <c r="J3461">
        <v>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Passager</v>
      </c>
    </row>
    <row r="3462" spans="1:14" x14ac:dyDescent="0.2">
      <c r="A3462" t="s">
        <v>209</v>
      </c>
      <c r="B3462" s="1">
        <v>0.35416666666666669</v>
      </c>
      <c r="C3462" t="s">
        <v>7</v>
      </c>
      <c r="D3462" t="s">
        <v>8</v>
      </c>
      <c r="E3462" t="s">
        <v>198</v>
      </c>
      <c r="F3462">
        <v>105</v>
      </c>
      <c r="G3462" t="str">
        <f>VLOOKUP(Tabel1[[#This Row],[Gruppe]],Statistikkoder!$A$1:$C$158,2,FALSE)</f>
        <v>    Bil                              </v>
      </c>
      <c r="H3462">
        <v>1</v>
      </c>
      <c r="I3462">
        <v>0</v>
      </c>
      <c r="J3462">
        <v>6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 x14ac:dyDescent="0.2">
      <c r="A3463" t="s">
        <v>209</v>
      </c>
      <c r="B3463" s="1">
        <v>0.35416666666666669</v>
      </c>
      <c r="C3463" t="s">
        <v>7</v>
      </c>
      <c r="D3463" t="s">
        <v>8</v>
      </c>
      <c r="E3463" t="s">
        <v>198</v>
      </c>
      <c r="F3463">
        <v>110</v>
      </c>
      <c r="G3463" t="str">
        <f>VLOOKUP(Tabel1[[#This Row],[Gruppe]],Statistikkoder!$A$1:$C$158,2,FALSE)</f>
        <v>    Bil &lt; 1,95 m                            </v>
      </c>
      <c r="H3463">
        <v>146</v>
      </c>
      <c r="I3463">
        <v>322</v>
      </c>
      <c r="J3463">
        <v>745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Personbil</v>
      </c>
    </row>
    <row r="3464" spans="1:14" x14ac:dyDescent="0.2">
      <c r="A3464" t="s">
        <v>209</v>
      </c>
      <c r="B3464" s="1">
        <v>0.35416666666666669</v>
      </c>
      <c r="C3464" t="s">
        <v>7</v>
      </c>
      <c r="D3464" t="s">
        <v>8</v>
      </c>
      <c r="E3464" t="s">
        <v>198</v>
      </c>
      <c r="F3464">
        <v>115</v>
      </c>
      <c r="G3464" t="str">
        <f>VLOOKUP(Tabel1[[#This Row],[Gruppe]],Statistikkoder!$A$1:$C$158,2,FALSE)</f>
        <v>    Bil &lt; 1,95 m med anhænger                </v>
      </c>
      <c r="H3464">
        <v>1</v>
      </c>
      <c r="I3464">
        <v>2</v>
      </c>
      <c r="J3464">
        <v>5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Personbil</v>
      </c>
    </row>
    <row r="3465" spans="1:14" x14ac:dyDescent="0.2">
      <c r="A3465" t="s">
        <v>209</v>
      </c>
      <c r="B3465" s="1">
        <v>0.35416666666666669</v>
      </c>
      <c r="C3465" t="s">
        <v>7</v>
      </c>
      <c r="D3465" t="s">
        <v>8</v>
      </c>
      <c r="E3465" t="s">
        <v>198</v>
      </c>
      <c r="F3465">
        <v>120</v>
      </c>
      <c r="G3465" t="str">
        <f>VLOOKUP(Tabel1[[#This Row],[Gruppe]],Statistikkoder!$A$1:$C$158,2,FALSE)</f>
        <v>    Bil &gt; 1,95 m                            </v>
      </c>
      <c r="H3465">
        <v>6</v>
      </c>
      <c r="I3465">
        <v>15</v>
      </c>
      <c r="J3465">
        <v>36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Personbil</v>
      </c>
    </row>
    <row r="3466" spans="1:14" x14ac:dyDescent="0.2">
      <c r="A3466" t="s">
        <v>209</v>
      </c>
      <c r="B3466" s="1">
        <v>0.35416666666666669</v>
      </c>
      <c r="C3466" t="s">
        <v>7</v>
      </c>
      <c r="D3466" t="s">
        <v>8</v>
      </c>
      <c r="E3466" t="s">
        <v>198</v>
      </c>
      <c r="F3466">
        <v>125</v>
      </c>
      <c r="G3466" t="str">
        <f>VLOOKUP(Tabel1[[#This Row],[Gruppe]],Statistikkoder!$A$1:$C$158,2,FALSE)</f>
        <v>    Bil &gt; 1,95 m med anhænger                </v>
      </c>
      <c r="H3466">
        <v>6</v>
      </c>
      <c r="I3466">
        <v>12</v>
      </c>
      <c r="J3466">
        <v>30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209</v>
      </c>
      <c r="B3467" s="1">
        <v>0.35416666666666669</v>
      </c>
      <c r="C3467" t="s">
        <v>7</v>
      </c>
      <c r="D3467" t="s">
        <v>8</v>
      </c>
      <c r="E3467" t="s">
        <v>198</v>
      </c>
      <c r="F3467">
        <v>130</v>
      </c>
      <c r="G3467" t="str">
        <f>VLOOKUP(Tabel1[[#This Row],[Gruppe]],Statistikkoder!$A$1:$C$158,2,FALSE)</f>
        <v>    Bil &lt; 1,95 m pensionist                  </v>
      </c>
      <c r="H3467">
        <v>16</v>
      </c>
      <c r="I3467">
        <v>28</v>
      </c>
      <c r="J3467">
        <v>96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Personbil</v>
      </c>
    </row>
    <row r="3468" spans="1:14" x14ac:dyDescent="0.2">
      <c r="A3468" t="s">
        <v>209</v>
      </c>
      <c r="B3468" s="1">
        <v>0.35416666666666669</v>
      </c>
      <c r="C3468" t="s">
        <v>7</v>
      </c>
      <c r="D3468" t="s">
        <v>8</v>
      </c>
      <c r="E3468" t="s">
        <v>198</v>
      </c>
      <c r="F3468">
        <v>135</v>
      </c>
      <c r="G3468" t="str">
        <f>VLOOKUP(Tabel1[[#This Row],[Gruppe]],Statistikkoder!$A$1:$C$158,2,FALSE)</f>
        <v>    Bil &lt; 1,95 m med anhænger pensionist    </v>
      </c>
      <c r="H3468">
        <v>1</v>
      </c>
      <c r="I3468">
        <v>2</v>
      </c>
      <c r="J3468">
        <v>11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Personbil</v>
      </c>
    </row>
    <row r="3469" spans="1:14" x14ac:dyDescent="0.2">
      <c r="A3469" t="s">
        <v>209</v>
      </c>
      <c r="B3469" s="1">
        <v>0.35416666666666669</v>
      </c>
      <c r="C3469" t="s">
        <v>7</v>
      </c>
      <c r="D3469" t="s">
        <v>8</v>
      </c>
      <c r="E3469" t="s">
        <v>198</v>
      </c>
      <c r="F3469">
        <v>150</v>
      </c>
      <c r="G3469" t="str">
        <f>VLOOKUP(Tabel1[[#This Row],[Gruppe]],Statistikkoder!$A$1:$C$158,2,FALSE)</f>
        <v>    Bil &lt; 2,95 m handicap                </v>
      </c>
      <c r="H3469">
        <v>2</v>
      </c>
      <c r="I3469">
        <v>4</v>
      </c>
      <c r="J3469">
        <v>12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Personbil</v>
      </c>
    </row>
    <row r="3470" spans="1:14" x14ac:dyDescent="0.2">
      <c r="A3470" t="s">
        <v>209</v>
      </c>
      <c r="B3470" s="1">
        <v>0.35416666666666669</v>
      </c>
      <c r="C3470" t="s">
        <v>7</v>
      </c>
      <c r="D3470" t="s">
        <v>8</v>
      </c>
      <c r="E3470" t="s">
        <v>198</v>
      </c>
      <c r="F3470">
        <v>310</v>
      </c>
      <c r="G3470" t="str">
        <f>VLOOKUP(Tabel1[[#This Row],[Gruppe]],Statistikkoder!$A$1:$C$158,2,FALSE)</f>
        <v>    Autocamper &lt;  8 meter                </v>
      </c>
      <c r="H3470">
        <v>5</v>
      </c>
      <c r="I3470">
        <v>10</v>
      </c>
      <c r="J3470">
        <v>40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Autocamper</v>
      </c>
    </row>
    <row r="3471" spans="1:14" x14ac:dyDescent="0.2">
      <c r="A3471" t="s">
        <v>209</v>
      </c>
      <c r="B3471" s="1">
        <v>0.35416666666666669</v>
      </c>
      <c r="C3471" t="s">
        <v>7</v>
      </c>
      <c r="D3471" t="s">
        <v>8</v>
      </c>
      <c r="E3471" t="s">
        <v>198</v>
      </c>
      <c r="F3471">
        <v>330</v>
      </c>
      <c r="G3471" t="str">
        <f>VLOOKUP(Tabel1[[#This Row],[Gruppe]],Statistikkoder!$A$1:$C$158,2,FALSE)</f>
        <v>    Autocamper &lt;  8 meter pensionist      </v>
      </c>
      <c r="H3471">
        <v>4</v>
      </c>
      <c r="I3471">
        <v>7</v>
      </c>
      <c r="J3471">
        <v>32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Autocamper</v>
      </c>
    </row>
    <row r="3472" spans="1:14" x14ac:dyDescent="0.2">
      <c r="A3472" t="s">
        <v>209</v>
      </c>
      <c r="B3472" s="1">
        <v>0.35416666666666669</v>
      </c>
      <c r="C3472" t="s">
        <v>7</v>
      </c>
      <c r="D3472" t="s">
        <v>8</v>
      </c>
      <c r="E3472" t="s">
        <v>198</v>
      </c>
      <c r="F3472">
        <v>410</v>
      </c>
      <c r="G3472" t="str">
        <f>VLOOKUP(Tabel1[[#This Row],[Gruppe]],Statistikkoder!$A$1:$C$158,2,FALSE)</f>
        <v>    MC                                    </v>
      </c>
      <c r="H3472">
        <v>1</v>
      </c>
      <c r="I3472">
        <v>1</v>
      </c>
      <c r="J3472">
        <v>2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MC/Knallert</v>
      </c>
    </row>
    <row r="3473" spans="1:14" x14ac:dyDescent="0.2">
      <c r="A3473" t="s">
        <v>209</v>
      </c>
      <c r="B3473" s="1">
        <v>0.35416666666666669</v>
      </c>
      <c r="C3473" t="s">
        <v>7</v>
      </c>
      <c r="D3473" t="s">
        <v>8</v>
      </c>
      <c r="E3473" t="s">
        <v>198</v>
      </c>
      <c r="F3473">
        <v>510</v>
      </c>
      <c r="G3473" t="str">
        <f>VLOOKUP(Tabel1[[#This Row],[Gruppe]],Statistikkoder!$A$1:$C$158,2,FALSE)</f>
        <v>    Cykel Voksen                            </v>
      </c>
      <c r="H3473">
        <v>5</v>
      </c>
      <c r="I3473">
        <v>0</v>
      </c>
      <c r="J3473">
        <v>5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Cykel</v>
      </c>
    </row>
    <row r="3474" spans="1:14" x14ac:dyDescent="0.2">
      <c r="A3474" t="s">
        <v>209</v>
      </c>
      <c r="B3474" s="1">
        <v>0.35416666666666669</v>
      </c>
      <c r="C3474" t="s">
        <v>7</v>
      </c>
      <c r="D3474" t="s">
        <v>8</v>
      </c>
      <c r="E3474" t="s">
        <v>198</v>
      </c>
      <c r="F3474">
        <v>520</v>
      </c>
      <c r="G3474" t="str">
        <f>VLOOKUP(Tabel1[[#This Row],[Gruppe]],Statistikkoder!$A$1:$C$158,2,FALSE)</f>
        <v>    Cykel Barn 12-15 år                      </v>
      </c>
      <c r="H3474">
        <v>2</v>
      </c>
      <c r="I3474">
        <v>0</v>
      </c>
      <c r="J3474">
        <v>2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Cykel</v>
      </c>
    </row>
    <row r="3475" spans="1:14" x14ac:dyDescent="0.2">
      <c r="A3475" t="s">
        <v>209</v>
      </c>
      <c r="B3475" s="1">
        <v>0.35416666666666669</v>
      </c>
      <c r="C3475" t="s">
        <v>7</v>
      </c>
      <c r="D3475" t="s">
        <v>8</v>
      </c>
      <c r="E3475" t="s">
        <v>198</v>
      </c>
      <c r="F3475">
        <v>620</v>
      </c>
      <c r="G3475" t="str">
        <f>VLOOKUP(Tabel1[[#This Row],[Gruppe]],Statistikkoder!$A$1:$C$158,2,FALSE)</f>
        <v>    Bus &lt; 14 m incl. passagerer              </v>
      </c>
      <c r="H3475">
        <v>1</v>
      </c>
      <c r="I3475">
        <v>74</v>
      </c>
      <c r="J3475">
        <v>14</v>
      </c>
      <c r="K3475">
        <f>IF(AND(Tabel1[[#This Row],[Gruppe]]&gt;=610,Tabel1[[#This Row],[Gruppe]]&lt;=765),Tabel1[[#This Row],[Dækmeter]],0)</f>
        <v>14</v>
      </c>
      <c r="L3475">
        <v>0</v>
      </c>
      <c r="M3475" t="s">
        <v>3</v>
      </c>
      <c r="N3475" t="str">
        <f>VLOOKUP($F3475,Statistikkoder!$A$2:$C$158,3,FALSE)</f>
        <v>Bus</v>
      </c>
    </row>
    <row r="3476" spans="1:14" x14ac:dyDescent="0.2">
      <c r="A3476" t="s">
        <v>209</v>
      </c>
      <c r="B3476" s="1">
        <v>0.35416666666666669</v>
      </c>
      <c r="C3476" t="s">
        <v>7</v>
      </c>
      <c r="D3476" t="s">
        <v>8</v>
      </c>
      <c r="E3476" t="s">
        <v>198</v>
      </c>
      <c r="F3476">
        <v>710</v>
      </c>
      <c r="G3476" t="str">
        <f>VLOOKUP(Tabel1[[#This Row],[Gruppe]],Statistikkoder!$A$1:$C$158,2,FALSE)</f>
        <v>    Forvogn &lt; 10 meter incl. fører          </v>
      </c>
      <c r="H3476">
        <v>1</v>
      </c>
      <c r="I3476">
        <v>1</v>
      </c>
      <c r="J3476">
        <v>10</v>
      </c>
      <c r="K3476">
        <f>IF(AND(Tabel1[[#This Row],[Gruppe]]&gt;=610,Tabel1[[#This Row],[Gruppe]]&lt;=765),Tabel1[[#This Row],[Dækmeter]],0)</f>
        <v>10</v>
      </c>
      <c r="L3476">
        <v>0</v>
      </c>
      <c r="M3476" t="s">
        <v>3</v>
      </c>
      <c r="N3476" t="str">
        <f>VLOOKUP($F3476,Statistikkoder!$A$2:$C$158,3,FALSE)</f>
        <v>Forvogn</v>
      </c>
    </row>
    <row r="3477" spans="1:14" x14ac:dyDescent="0.2">
      <c r="A3477" t="s">
        <v>209</v>
      </c>
      <c r="B3477" s="1">
        <v>0.35416666666666669</v>
      </c>
      <c r="C3477" t="s">
        <v>7</v>
      </c>
      <c r="D3477" t="s">
        <v>8</v>
      </c>
      <c r="E3477" t="s">
        <v>198</v>
      </c>
      <c r="F3477">
        <v>730</v>
      </c>
      <c r="G3477" t="str">
        <f>VLOOKUP(Tabel1[[#This Row],[Gruppe]],Statistikkoder!$A$1:$C$158,2,FALSE)</f>
        <v>    Sættevogn 17 m. max 40 tons            </v>
      </c>
      <c r="H3477">
        <v>3</v>
      </c>
      <c r="I3477">
        <v>3</v>
      </c>
      <c r="J3477">
        <v>54</v>
      </c>
      <c r="K3477">
        <f>IF(AND(Tabel1[[#This Row],[Gruppe]]&gt;=610,Tabel1[[#This Row],[Gruppe]]&lt;=765),Tabel1[[#This Row],[Dækmeter]],0)</f>
        <v>54</v>
      </c>
      <c r="L3477">
        <v>0</v>
      </c>
      <c r="M3477" t="s">
        <v>3</v>
      </c>
      <c r="N3477" t="str">
        <f>VLOOKUP($F3477,Statistikkoder!$A$2:$C$158,3,FALSE)</f>
        <v>Sættevogn</v>
      </c>
    </row>
    <row r="3478" spans="1:14" x14ac:dyDescent="0.2">
      <c r="A3478" t="s">
        <v>209</v>
      </c>
      <c r="B3478" s="1">
        <v>0.35416666666666669</v>
      </c>
      <c r="C3478" t="s">
        <v>7</v>
      </c>
      <c r="D3478" t="s">
        <v>8</v>
      </c>
      <c r="E3478" t="s">
        <v>198</v>
      </c>
      <c r="F3478">
        <v>945</v>
      </c>
      <c r="G3478" t="str">
        <f>VLOOKUP(Tabel1[[#This Row],[Gruppe]],Statistikkoder!$A$1:$C$158,2,FALSE)</f>
        <v xml:space="preserve">    Pendler Bil &lt; 1,95 m                            </v>
      </c>
      <c r="H3478">
        <v>12</v>
      </c>
      <c r="I3478">
        <v>19</v>
      </c>
      <c r="J3478">
        <v>68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Personbil</v>
      </c>
    </row>
    <row r="3479" spans="1:14" x14ac:dyDescent="0.2">
      <c r="A3479" t="s">
        <v>209</v>
      </c>
      <c r="B3479" s="1">
        <v>0.35416666666666669</v>
      </c>
      <c r="C3479" t="s">
        <v>7</v>
      </c>
      <c r="D3479" t="s">
        <v>8</v>
      </c>
      <c r="E3479" t="s">
        <v>198</v>
      </c>
      <c r="F3479">
        <v>950</v>
      </c>
      <c r="G3479" t="str">
        <f>VLOOKUP(Tabel1[[#This Row],[Gruppe]],Statistikkoder!$A$1:$C$158,2,FALSE)</f>
        <v>    Pendler Bil &gt; 1,95 m                            </v>
      </c>
      <c r="H3479">
        <v>1</v>
      </c>
      <c r="I3479">
        <v>1</v>
      </c>
      <c r="J3479">
        <v>5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Personbil</v>
      </c>
    </row>
    <row r="3480" spans="1:14" x14ac:dyDescent="0.2">
      <c r="A3480" t="s">
        <v>209</v>
      </c>
      <c r="B3480" s="1">
        <v>0.35416666666666669</v>
      </c>
      <c r="C3480" t="s">
        <v>7</v>
      </c>
      <c r="D3480" t="s">
        <v>8</v>
      </c>
      <c r="E3480" t="s">
        <v>198</v>
      </c>
      <c r="F3480">
        <v>996</v>
      </c>
      <c r="G3480" t="str">
        <f>VLOOKUP(Tabel1[[#This Row],[Gruppe]],Statistikkoder!$A$1:$C$158,2,FALSE)</f>
        <v>    Passager i køretøj                            </v>
      </c>
      <c r="H3480">
        <v>502</v>
      </c>
      <c r="I3480">
        <v>502</v>
      </c>
      <c r="J3480">
        <v>0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Passager</v>
      </c>
    </row>
    <row r="3481" spans="1:14" x14ac:dyDescent="0.2">
      <c r="A3481" t="s">
        <v>209</v>
      </c>
      <c r="B3481" s="1">
        <v>0.35416666666666669</v>
      </c>
      <c r="C3481" t="s">
        <v>7</v>
      </c>
      <c r="D3481" t="s">
        <v>8</v>
      </c>
      <c r="E3481" t="s">
        <v>198</v>
      </c>
      <c r="F3481">
        <v>997</v>
      </c>
      <c r="G3481" t="str">
        <f>VLOOKUP(Tabel1[[#This Row],[Gruppe]],Statistikkoder!$A$1:$C$158,2,FALSE)</f>
        <v>    Passager ekstra i bil                          </v>
      </c>
      <c r="H3481">
        <v>11</v>
      </c>
      <c r="I3481">
        <v>11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209</v>
      </c>
      <c r="B3482" s="1">
        <v>0.35416666666666669</v>
      </c>
      <c r="C3482" t="s">
        <v>6</v>
      </c>
      <c r="D3482" t="s">
        <v>5</v>
      </c>
      <c r="E3482" t="s">
        <v>196</v>
      </c>
      <c r="F3482">
        <v>10</v>
      </c>
      <c r="G3482" t="str">
        <f>VLOOKUP(Tabel1[[#This Row],[Gruppe]],Statistikkoder!$A$1:$C$158,2,FALSE)</f>
        <v>    Voksen gående                    </v>
      </c>
      <c r="H3482">
        <v>8</v>
      </c>
      <c r="I3482">
        <v>8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Passager</v>
      </c>
    </row>
    <row r="3483" spans="1:14" x14ac:dyDescent="0.2">
      <c r="A3483" t="s">
        <v>209</v>
      </c>
      <c r="B3483" s="1">
        <v>0.35416666666666669</v>
      </c>
      <c r="C3483" t="s">
        <v>6</v>
      </c>
      <c r="D3483" t="s">
        <v>5</v>
      </c>
      <c r="E3483" t="s">
        <v>196</v>
      </c>
      <c r="F3483">
        <v>14</v>
      </c>
      <c r="G3483" t="str">
        <f>VLOOKUP(Tabel1[[#This Row],[Gruppe]],Statistikkoder!$A$1:$C$158,2,FALSE)</f>
        <v xml:space="preserve">    DSB togrejsende                         </v>
      </c>
      <c r="H3483">
        <v>2</v>
      </c>
      <c r="I3483">
        <v>2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Passager</v>
      </c>
    </row>
    <row r="3484" spans="1:14" x14ac:dyDescent="0.2">
      <c r="A3484" t="s">
        <v>209</v>
      </c>
      <c r="B3484" s="1">
        <v>0.35416666666666669</v>
      </c>
      <c r="C3484" t="s">
        <v>6</v>
      </c>
      <c r="D3484" t="s">
        <v>5</v>
      </c>
      <c r="E3484" t="s">
        <v>196</v>
      </c>
      <c r="F3484">
        <v>18</v>
      </c>
      <c r="G3484" t="str">
        <f>VLOOKUP(Tabel1[[#This Row],[Gruppe]],Statistikkoder!$A$1:$C$158,2,FALSE)</f>
        <v xml:space="preserve">    KE Busrejsende                          </v>
      </c>
      <c r="H3484">
        <v>23</v>
      </c>
      <c r="I3484">
        <v>23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209</v>
      </c>
      <c r="B3485" s="1">
        <v>0.35416666666666669</v>
      </c>
      <c r="C3485" t="s">
        <v>6</v>
      </c>
      <c r="D3485" t="s">
        <v>5</v>
      </c>
      <c r="E3485" t="s">
        <v>196</v>
      </c>
      <c r="F3485">
        <v>40</v>
      </c>
      <c r="G3485" t="str">
        <f>VLOOKUP(Tabel1[[#This Row],[Gruppe]],Statistikkoder!$A$1:$C$158,2,FALSE)</f>
        <v>    Pensionist gående                </v>
      </c>
      <c r="H3485">
        <v>3</v>
      </c>
      <c r="I3485">
        <v>3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209</v>
      </c>
      <c r="B3486" s="1">
        <v>0.35416666666666669</v>
      </c>
      <c r="C3486" t="s">
        <v>6</v>
      </c>
      <c r="D3486" t="s">
        <v>5</v>
      </c>
      <c r="E3486" t="s">
        <v>196</v>
      </c>
      <c r="F3486">
        <v>110</v>
      </c>
      <c r="G3486" t="str">
        <f>VLOOKUP(Tabel1[[#This Row],[Gruppe]],Statistikkoder!$A$1:$C$158,2,FALSE)</f>
        <v>    Bil &lt; 1,95 m                            </v>
      </c>
      <c r="H3486">
        <v>45</v>
      </c>
      <c r="I3486">
        <v>106</v>
      </c>
      <c r="J3486">
        <v>226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Personbil</v>
      </c>
    </row>
    <row r="3487" spans="1:14" x14ac:dyDescent="0.2">
      <c r="A3487" t="s">
        <v>209</v>
      </c>
      <c r="B3487" s="1">
        <v>0.35416666666666669</v>
      </c>
      <c r="C3487" t="s">
        <v>6</v>
      </c>
      <c r="D3487" t="s">
        <v>5</v>
      </c>
      <c r="E3487" t="s">
        <v>196</v>
      </c>
      <c r="F3487">
        <v>114</v>
      </c>
      <c r="G3487" t="str">
        <f>VLOOKUP(Tabel1[[#This Row],[Gruppe]],Statistikkoder!$A$1:$C$158,2,FALSE)</f>
        <v>    Bil Fribillet                            </v>
      </c>
      <c r="H3487">
        <v>1</v>
      </c>
      <c r="I3487">
        <v>2</v>
      </c>
      <c r="J3487">
        <v>6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209</v>
      </c>
      <c r="B3488" s="1">
        <v>0.35416666666666669</v>
      </c>
      <c r="C3488" t="s">
        <v>6</v>
      </c>
      <c r="D3488" t="s">
        <v>5</v>
      </c>
      <c r="E3488" t="s">
        <v>196</v>
      </c>
      <c r="F3488">
        <v>115</v>
      </c>
      <c r="G3488" t="str">
        <f>VLOOKUP(Tabel1[[#This Row],[Gruppe]],Statistikkoder!$A$1:$C$158,2,FALSE)</f>
        <v>    Bil &lt; 1,95 m med anhænger                </v>
      </c>
      <c r="H3488">
        <v>1</v>
      </c>
      <c r="I3488">
        <v>2</v>
      </c>
      <c r="J3488">
        <v>5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209</v>
      </c>
      <c r="B3489" s="1">
        <v>0.35416666666666669</v>
      </c>
      <c r="C3489" t="s">
        <v>6</v>
      </c>
      <c r="D3489" t="s">
        <v>5</v>
      </c>
      <c r="E3489" t="s">
        <v>196</v>
      </c>
      <c r="F3489">
        <v>120</v>
      </c>
      <c r="G3489" t="str">
        <f>VLOOKUP(Tabel1[[#This Row],[Gruppe]],Statistikkoder!$A$1:$C$158,2,FALSE)</f>
        <v>    Bil &gt; 1,95 m                            </v>
      </c>
      <c r="H3489">
        <v>6</v>
      </c>
      <c r="I3489">
        <v>10</v>
      </c>
      <c r="J3489">
        <v>36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209</v>
      </c>
      <c r="B3490" s="1">
        <v>0.35416666666666669</v>
      </c>
      <c r="C3490" t="s">
        <v>6</v>
      </c>
      <c r="D3490" t="s">
        <v>5</v>
      </c>
      <c r="E3490" t="s">
        <v>196</v>
      </c>
      <c r="F3490">
        <v>125</v>
      </c>
      <c r="G3490" t="str">
        <f>VLOOKUP(Tabel1[[#This Row],[Gruppe]],Statistikkoder!$A$1:$C$158,2,FALSE)</f>
        <v>    Bil &gt; 1,95 m med anhænger                </v>
      </c>
      <c r="H3490">
        <v>7</v>
      </c>
      <c r="I3490">
        <v>20</v>
      </c>
      <c r="J3490">
        <v>35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Personbil</v>
      </c>
    </row>
    <row r="3491" spans="1:14" x14ac:dyDescent="0.2">
      <c r="A3491" t="s">
        <v>209</v>
      </c>
      <c r="B3491" s="1">
        <v>0.35416666666666669</v>
      </c>
      <c r="C3491" t="s">
        <v>6</v>
      </c>
      <c r="D3491" t="s">
        <v>5</v>
      </c>
      <c r="E3491" t="s">
        <v>196</v>
      </c>
      <c r="F3491">
        <v>130</v>
      </c>
      <c r="G3491" t="str">
        <f>VLOOKUP(Tabel1[[#This Row],[Gruppe]],Statistikkoder!$A$1:$C$158,2,FALSE)</f>
        <v>    Bil &lt; 1,95 m pensionist                  </v>
      </c>
      <c r="H3491">
        <v>42</v>
      </c>
      <c r="I3491">
        <v>69</v>
      </c>
      <c r="J3491">
        <v>252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Personbil</v>
      </c>
    </row>
    <row r="3492" spans="1:14" x14ac:dyDescent="0.2">
      <c r="A3492" t="s">
        <v>209</v>
      </c>
      <c r="B3492" s="1">
        <v>0.35416666666666669</v>
      </c>
      <c r="C3492" t="s">
        <v>6</v>
      </c>
      <c r="D3492" t="s">
        <v>5</v>
      </c>
      <c r="E3492" t="s">
        <v>196</v>
      </c>
      <c r="F3492">
        <v>135</v>
      </c>
      <c r="G3492" t="str">
        <f>VLOOKUP(Tabel1[[#This Row],[Gruppe]],Statistikkoder!$A$1:$C$158,2,FALSE)</f>
        <v>    Bil &lt; 1,95 m med anhænger pensionist    </v>
      </c>
      <c r="H3492">
        <v>1</v>
      </c>
      <c r="I3492">
        <v>2</v>
      </c>
      <c r="J3492">
        <v>11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209</v>
      </c>
      <c r="B3493" s="1">
        <v>0.35416666666666669</v>
      </c>
      <c r="C3493" t="s">
        <v>6</v>
      </c>
      <c r="D3493" t="s">
        <v>5</v>
      </c>
      <c r="E3493" t="s">
        <v>196</v>
      </c>
      <c r="F3493">
        <v>140</v>
      </c>
      <c r="G3493" t="str">
        <f>VLOOKUP(Tabel1[[#This Row],[Gruppe]],Statistikkoder!$A$1:$C$158,2,FALSE)</f>
        <v>    Bil &gt; 1,95 m pensionist              </v>
      </c>
      <c r="H3493">
        <v>2</v>
      </c>
      <c r="I3493">
        <v>3</v>
      </c>
      <c r="J3493">
        <v>12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209</v>
      </c>
      <c r="B3494" s="1">
        <v>0.35416666666666669</v>
      </c>
      <c r="C3494" t="s">
        <v>6</v>
      </c>
      <c r="D3494" t="s">
        <v>5</v>
      </c>
      <c r="E3494" t="s">
        <v>196</v>
      </c>
      <c r="F3494">
        <v>145</v>
      </c>
      <c r="G3494" t="str">
        <f>VLOOKUP(Tabel1[[#This Row],[Gruppe]],Statistikkoder!$A$1:$C$158,2,FALSE)</f>
        <v>    Bil &gt; 1,95 m med anhænger pensionist  </v>
      </c>
      <c r="H3494">
        <v>2</v>
      </c>
      <c r="I3494">
        <v>4</v>
      </c>
      <c r="J3494">
        <v>28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 x14ac:dyDescent="0.2">
      <c r="A3495" t="s">
        <v>209</v>
      </c>
      <c r="B3495" s="1">
        <v>0.35416666666666669</v>
      </c>
      <c r="C3495" t="s">
        <v>6</v>
      </c>
      <c r="D3495" t="s">
        <v>5</v>
      </c>
      <c r="E3495" t="s">
        <v>196</v>
      </c>
      <c r="F3495">
        <v>150</v>
      </c>
      <c r="G3495" t="str">
        <f>VLOOKUP(Tabel1[[#This Row],[Gruppe]],Statistikkoder!$A$1:$C$158,2,FALSE)</f>
        <v>    Bil &lt; 2,95 m handicap                </v>
      </c>
      <c r="H3495">
        <v>4</v>
      </c>
      <c r="I3495">
        <v>8</v>
      </c>
      <c r="J3495">
        <v>24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209</v>
      </c>
      <c r="B3496" s="1">
        <v>0.35416666666666669</v>
      </c>
      <c r="C3496" t="s">
        <v>6</v>
      </c>
      <c r="D3496" t="s">
        <v>5</v>
      </c>
      <c r="E3496" t="s">
        <v>196</v>
      </c>
      <c r="F3496">
        <v>310</v>
      </c>
      <c r="G3496" t="str">
        <f>VLOOKUP(Tabel1[[#This Row],[Gruppe]],Statistikkoder!$A$1:$C$158,2,FALSE)</f>
        <v>    Autocamper &lt;  8 meter                </v>
      </c>
      <c r="H3496">
        <v>4</v>
      </c>
      <c r="I3496">
        <v>12</v>
      </c>
      <c r="J3496">
        <v>32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Autocamper</v>
      </c>
    </row>
    <row r="3497" spans="1:14" x14ac:dyDescent="0.2">
      <c r="A3497" t="s">
        <v>209</v>
      </c>
      <c r="B3497" s="1">
        <v>0.35416666666666669</v>
      </c>
      <c r="C3497" t="s">
        <v>6</v>
      </c>
      <c r="D3497" t="s">
        <v>5</v>
      </c>
      <c r="E3497" t="s">
        <v>196</v>
      </c>
      <c r="F3497">
        <v>330</v>
      </c>
      <c r="G3497" t="str">
        <f>VLOOKUP(Tabel1[[#This Row],[Gruppe]],Statistikkoder!$A$1:$C$158,2,FALSE)</f>
        <v>    Autocamper &lt;  8 meter pensionist      </v>
      </c>
      <c r="H3497">
        <v>2</v>
      </c>
      <c r="I3497">
        <v>4</v>
      </c>
      <c r="J3497">
        <v>16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Autocamper</v>
      </c>
    </row>
    <row r="3498" spans="1:14" x14ac:dyDescent="0.2">
      <c r="A3498" t="s">
        <v>209</v>
      </c>
      <c r="B3498" s="1">
        <v>0.35416666666666669</v>
      </c>
      <c r="C3498" t="s">
        <v>6</v>
      </c>
      <c r="D3498" t="s">
        <v>5</v>
      </c>
      <c r="E3498" t="s">
        <v>196</v>
      </c>
      <c r="F3498">
        <v>410</v>
      </c>
      <c r="G3498" t="str">
        <f>VLOOKUP(Tabel1[[#This Row],[Gruppe]],Statistikkoder!$A$1:$C$158,2,FALSE)</f>
        <v>    MC                                    </v>
      </c>
      <c r="H3498">
        <v>1</v>
      </c>
      <c r="I3498">
        <v>1</v>
      </c>
      <c r="J3498">
        <v>2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MC/Knallert</v>
      </c>
    </row>
    <row r="3499" spans="1:14" x14ac:dyDescent="0.2">
      <c r="A3499" t="s">
        <v>209</v>
      </c>
      <c r="B3499" s="1">
        <v>0.35416666666666669</v>
      </c>
      <c r="C3499" t="s">
        <v>6</v>
      </c>
      <c r="D3499" t="s">
        <v>5</v>
      </c>
      <c r="E3499" t="s">
        <v>196</v>
      </c>
      <c r="F3499">
        <v>510</v>
      </c>
      <c r="G3499" t="str">
        <f>VLOOKUP(Tabel1[[#This Row],[Gruppe]],Statistikkoder!$A$1:$C$158,2,FALSE)</f>
        <v>    Cykel Voksen                            </v>
      </c>
      <c r="H3499">
        <v>2</v>
      </c>
      <c r="I3499">
        <v>0</v>
      </c>
      <c r="J3499">
        <v>2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Cykel</v>
      </c>
    </row>
    <row r="3500" spans="1:14" x14ac:dyDescent="0.2">
      <c r="A3500" t="s">
        <v>209</v>
      </c>
      <c r="B3500" s="1">
        <v>0.35416666666666669</v>
      </c>
      <c r="C3500" t="s">
        <v>6</v>
      </c>
      <c r="D3500" t="s">
        <v>5</v>
      </c>
      <c r="E3500" t="s">
        <v>196</v>
      </c>
      <c r="F3500">
        <v>620</v>
      </c>
      <c r="G3500" t="str">
        <f>VLOOKUP(Tabel1[[#This Row],[Gruppe]],Statistikkoder!$A$1:$C$158,2,FALSE)</f>
        <v>    Bus &lt; 14 m incl. passagerer              </v>
      </c>
      <c r="H3500">
        <v>1</v>
      </c>
      <c r="I3500">
        <v>15</v>
      </c>
      <c r="J3500">
        <v>14</v>
      </c>
      <c r="K3500">
        <f>IF(AND(Tabel1[[#This Row],[Gruppe]]&gt;=610,Tabel1[[#This Row],[Gruppe]]&lt;=765),Tabel1[[#This Row],[Dækmeter]],0)</f>
        <v>14</v>
      </c>
      <c r="L3500">
        <v>0</v>
      </c>
      <c r="M3500" t="s">
        <v>3</v>
      </c>
      <c r="N3500" t="str">
        <f>VLOOKUP($F3500,Statistikkoder!$A$2:$C$158,3,FALSE)</f>
        <v>Bus</v>
      </c>
    </row>
    <row r="3501" spans="1:14" x14ac:dyDescent="0.2">
      <c r="A3501" t="s">
        <v>209</v>
      </c>
      <c r="B3501" s="1">
        <v>0.35416666666666669</v>
      </c>
      <c r="C3501" t="s">
        <v>6</v>
      </c>
      <c r="D3501" t="s">
        <v>5</v>
      </c>
      <c r="E3501" t="s">
        <v>196</v>
      </c>
      <c r="F3501">
        <v>945</v>
      </c>
      <c r="G3501" t="str">
        <f>VLOOKUP(Tabel1[[#This Row],[Gruppe]],Statistikkoder!$A$1:$C$158,2,FALSE)</f>
        <v xml:space="preserve">    Pendler Bil &lt; 1,95 m                            </v>
      </c>
      <c r="H3501">
        <v>3</v>
      </c>
      <c r="I3501">
        <v>6</v>
      </c>
      <c r="J3501">
        <v>18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Personbil</v>
      </c>
    </row>
    <row r="3502" spans="1:14" x14ac:dyDescent="0.2">
      <c r="A3502" t="s">
        <v>209</v>
      </c>
      <c r="B3502" s="1">
        <v>0.35416666666666669</v>
      </c>
      <c r="C3502" t="s">
        <v>6</v>
      </c>
      <c r="D3502" t="s">
        <v>5</v>
      </c>
      <c r="E3502" t="s">
        <v>196</v>
      </c>
      <c r="F3502">
        <v>996</v>
      </c>
      <c r="G3502" t="str">
        <f>VLOOKUP(Tabel1[[#This Row],[Gruppe]],Statistikkoder!$A$1:$C$158,2,FALSE)</f>
        <v>    Passager i køretøj                            </v>
      </c>
      <c r="H3502">
        <v>264</v>
      </c>
      <c r="I3502">
        <v>264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209</v>
      </c>
      <c r="B3503" s="1">
        <v>0.35416666666666669</v>
      </c>
      <c r="C3503" t="s">
        <v>6</v>
      </c>
      <c r="D3503" t="s">
        <v>5</v>
      </c>
      <c r="E3503" t="s">
        <v>196</v>
      </c>
      <c r="F3503">
        <v>997</v>
      </c>
      <c r="G3503" t="str">
        <f>VLOOKUP(Tabel1[[#This Row],[Gruppe]],Statistikkoder!$A$1:$C$158,2,FALSE)</f>
        <v>    Passager ekstra i bil                          </v>
      </c>
      <c r="H3503">
        <v>8</v>
      </c>
      <c r="I3503">
        <v>8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209</v>
      </c>
      <c r="B3504" s="1">
        <v>0.4375</v>
      </c>
      <c r="C3504" t="s">
        <v>7</v>
      </c>
      <c r="D3504" t="s">
        <v>8</v>
      </c>
      <c r="E3504" t="s">
        <v>196</v>
      </c>
      <c r="F3504">
        <v>10</v>
      </c>
      <c r="G3504" t="str">
        <f>VLOOKUP(Tabel1[[#This Row],[Gruppe]],Statistikkoder!$A$1:$C$158,2,FALSE)</f>
        <v>    Voksen gående                    </v>
      </c>
      <c r="H3504">
        <v>34</v>
      </c>
      <c r="I3504">
        <v>34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209</v>
      </c>
      <c r="B3505" s="1">
        <v>0.4375</v>
      </c>
      <c r="C3505" t="s">
        <v>7</v>
      </c>
      <c r="D3505" t="s">
        <v>8</v>
      </c>
      <c r="E3505" t="s">
        <v>196</v>
      </c>
      <c r="F3505">
        <v>11</v>
      </c>
      <c r="G3505" t="str">
        <f>VLOOKUP(Tabel1[[#This Row],[Gruppe]],Statistikkoder!$A$1:$C$158,2,FALSE)</f>
        <v>    DSB skolerejser                  </v>
      </c>
      <c r="H3505">
        <v>37</v>
      </c>
      <c r="I3505">
        <v>37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209</v>
      </c>
      <c r="B3506" s="1">
        <v>0.4375</v>
      </c>
      <c r="C3506" t="s">
        <v>7</v>
      </c>
      <c r="D3506" t="s">
        <v>8</v>
      </c>
      <c r="E3506" t="s">
        <v>196</v>
      </c>
      <c r="F3506">
        <v>14</v>
      </c>
      <c r="G3506" t="str">
        <f>VLOOKUP(Tabel1[[#This Row],[Gruppe]],Statistikkoder!$A$1:$C$158,2,FALSE)</f>
        <v xml:space="preserve">    DSB togrejsende                         </v>
      </c>
      <c r="H3506">
        <v>3</v>
      </c>
      <c r="I3506">
        <v>3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209</v>
      </c>
      <c r="B3507" s="1">
        <v>0.4375</v>
      </c>
      <c r="C3507" t="s">
        <v>7</v>
      </c>
      <c r="D3507" t="s">
        <v>8</v>
      </c>
      <c r="E3507" t="s">
        <v>196</v>
      </c>
      <c r="F3507">
        <v>18</v>
      </c>
      <c r="G3507" t="str">
        <f>VLOOKUP(Tabel1[[#This Row],[Gruppe]],Statistikkoder!$A$1:$C$158,2,FALSE)</f>
        <v xml:space="preserve">    KE Busrejsende                          </v>
      </c>
      <c r="H3507">
        <v>74</v>
      </c>
      <c r="I3507">
        <v>74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Passager</v>
      </c>
    </row>
    <row r="3508" spans="1:14" x14ac:dyDescent="0.2">
      <c r="A3508" t="s">
        <v>209</v>
      </c>
      <c r="B3508" s="1">
        <v>0.4375</v>
      </c>
      <c r="C3508" t="s">
        <v>7</v>
      </c>
      <c r="D3508" t="s">
        <v>8</v>
      </c>
      <c r="E3508" t="s">
        <v>196</v>
      </c>
      <c r="F3508">
        <v>30</v>
      </c>
      <c r="G3508" t="str">
        <f>VLOOKUP(Tabel1[[#This Row],[Gruppe]],Statistikkoder!$A$1:$C$158,2,FALSE)</f>
        <v>    Barn  0-11 år gående              </v>
      </c>
      <c r="H3508">
        <v>1</v>
      </c>
      <c r="I3508">
        <v>1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Passager</v>
      </c>
    </row>
    <row r="3509" spans="1:14" x14ac:dyDescent="0.2">
      <c r="A3509" t="s">
        <v>209</v>
      </c>
      <c r="B3509" s="1">
        <v>0.4375</v>
      </c>
      <c r="C3509" t="s">
        <v>7</v>
      </c>
      <c r="D3509" t="s">
        <v>8</v>
      </c>
      <c r="E3509" t="s">
        <v>196</v>
      </c>
      <c r="F3509">
        <v>40</v>
      </c>
      <c r="G3509" t="str">
        <f>VLOOKUP(Tabel1[[#This Row],[Gruppe]],Statistikkoder!$A$1:$C$158,2,FALSE)</f>
        <v>    Pensionist gående                </v>
      </c>
      <c r="H3509">
        <v>8</v>
      </c>
      <c r="I3509">
        <v>8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Passager</v>
      </c>
    </row>
    <row r="3510" spans="1:14" x14ac:dyDescent="0.2">
      <c r="A3510" t="s">
        <v>209</v>
      </c>
      <c r="B3510" s="1">
        <v>0.4375</v>
      </c>
      <c r="C3510" t="s">
        <v>7</v>
      </c>
      <c r="D3510" t="s">
        <v>8</v>
      </c>
      <c r="E3510" t="s">
        <v>196</v>
      </c>
      <c r="F3510">
        <v>110</v>
      </c>
      <c r="G3510" t="str">
        <f>VLOOKUP(Tabel1[[#This Row],[Gruppe]],Statistikkoder!$A$1:$C$158,2,FALSE)</f>
        <v>    Bil &lt; 1,95 m                            </v>
      </c>
      <c r="H3510">
        <v>140</v>
      </c>
      <c r="I3510">
        <v>356</v>
      </c>
      <c r="J3510">
        <v>752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209</v>
      </c>
      <c r="B3511" s="1">
        <v>0.4375</v>
      </c>
      <c r="C3511" t="s">
        <v>7</v>
      </c>
      <c r="D3511" t="s">
        <v>8</v>
      </c>
      <c r="E3511" t="s">
        <v>196</v>
      </c>
      <c r="F3511">
        <v>115</v>
      </c>
      <c r="G3511" t="str">
        <f>VLOOKUP(Tabel1[[#This Row],[Gruppe]],Statistikkoder!$A$1:$C$158,2,FALSE)</f>
        <v>    Bil &lt; 1,95 m med anhænger                </v>
      </c>
      <c r="H3511">
        <v>4</v>
      </c>
      <c r="I3511">
        <v>12</v>
      </c>
      <c r="J3511">
        <v>20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209</v>
      </c>
      <c r="B3512" s="1">
        <v>0.4375</v>
      </c>
      <c r="C3512" t="s">
        <v>7</v>
      </c>
      <c r="D3512" t="s">
        <v>8</v>
      </c>
      <c r="E3512" t="s">
        <v>196</v>
      </c>
      <c r="F3512">
        <v>120</v>
      </c>
      <c r="G3512" t="str">
        <f>VLOOKUP(Tabel1[[#This Row],[Gruppe]],Statistikkoder!$A$1:$C$158,2,FALSE)</f>
        <v>    Bil &gt; 1,95 m                            </v>
      </c>
      <c r="H3512">
        <v>5</v>
      </c>
      <c r="I3512">
        <v>12</v>
      </c>
      <c r="J3512">
        <v>30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209</v>
      </c>
      <c r="B3513" s="1">
        <v>0.4375</v>
      </c>
      <c r="C3513" t="s">
        <v>7</v>
      </c>
      <c r="D3513" t="s">
        <v>8</v>
      </c>
      <c r="E3513" t="s">
        <v>196</v>
      </c>
      <c r="F3513">
        <v>125</v>
      </c>
      <c r="G3513" t="str">
        <f>VLOOKUP(Tabel1[[#This Row],[Gruppe]],Statistikkoder!$A$1:$C$158,2,FALSE)</f>
        <v>    Bil &gt; 1,95 m med anhænger                </v>
      </c>
      <c r="H3513">
        <v>9</v>
      </c>
      <c r="I3513">
        <v>19</v>
      </c>
      <c r="J3513">
        <v>54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Personbil</v>
      </c>
    </row>
    <row r="3514" spans="1:14" x14ac:dyDescent="0.2">
      <c r="A3514" t="s">
        <v>209</v>
      </c>
      <c r="B3514" s="1">
        <v>0.4375</v>
      </c>
      <c r="C3514" t="s">
        <v>7</v>
      </c>
      <c r="D3514" t="s">
        <v>8</v>
      </c>
      <c r="E3514" t="s">
        <v>196</v>
      </c>
      <c r="F3514">
        <v>130</v>
      </c>
      <c r="G3514" t="str">
        <f>VLOOKUP(Tabel1[[#This Row],[Gruppe]],Statistikkoder!$A$1:$C$158,2,FALSE)</f>
        <v>    Bil &lt; 1,95 m pensionist                  </v>
      </c>
      <c r="H3514">
        <v>92</v>
      </c>
      <c r="I3514">
        <v>170</v>
      </c>
      <c r="J3514">
        <v>552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209</v>
      </c>
      <c r="B3515" s="1">
        <v>0.4375</v>
      </c>
      <c r="C3515" t="s">
        <v>7</v>
      </c>
      <c r="D3515" t="s">
        <v>8</v>
      </c>
      <c r="E3515" t="s">
        <v>196</v>
      </c>
      <c r="F3515">
        <v>135</v>
      </c>
      <c r="G3515" t="str">
        <f>VLOOKUP(Tabel1[[#This Row],[Gruppe]],Statistikkoder!$A$1:$C$158,2,FALSE)</f>
        <v>    Bil &lt; 1,95 m med anhænger pensionist    </v>
      </c>
      <c r="H3515">
        <v>1</v>
      </c>
      <c r="I3515">
        <v>2</v>
      </c>
      <c r="J3515">
        <v>11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 x14ac:dyDescent="0.2">
      <c r="A3516" t="s">
        <v>209</v>
      </c>
      <c r="B3516" s="1">
        <v>0.4375</v>
      </c>
      <c r="C3516" t="s">
        <v>7</v>
      </c>
      <c r="D3516" t="s">
        <v>8</v>
      </c>
      <c r="E3516" t="s">
        <v>196</v>
      </c>
      <c r="F3516">
        <v>145</v>
      </c>
      <c r="G3516" t="str">
        <f>VLOOKUP(Tabel1[[#This Row],[Gruppe]],Statistikkoder!$A$1:$C$158,2,FALSE)</f>
        <v>    Bil &gt; 1,95 m med anhænger pensionist  </v>
      </c>
      <c r="H3516">
        <v>1</v>
      </c>
      <c r="I3516">
        <v>2</v>
      </c>
      <c r="J3516">
        <v>14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Personbil</v>
      </c>
    </row>
    <row r="3517" spans="1:14" x14ac:dyDescent="0.2">
      <c r="A3517" t="s">
        <v>209</v>
      </c>
      <c r="B3517" s="1">
        <v>0.4375</v>
      </c>
      <c r="C3517" t="s">
        <v>7</v>
      </c>
      <c r="D3517" t="s">
        <v>8</v>
      </c>
      <c r="E3517" t="s">
        <v>196</v>
      </c>
      <c r="F3517">
        <v>150</v>
      </c>
      <c r="G3517" t="str">
        <f>VLOOKUP(Tabel1[[#This Row],[Gruppe]],Statistikkoder!$A$1:$C$158,2,FALSE)</f>
        <v>    Bil &lt; 2,95 m handicap                </v>
      </c>
      <c r="H3517">
        <v>4</v>
      </c>
      <c r="I3517">
        <v>8</v>
      </c>
      <c r="J3517">
        <v>24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Personbil</v>
      </c>
    </row>
    <row r="3518" spans="1:14" x14ac:dyDescent="0.2">
      <c r="A3518" t="s">
        <v>209</v>
      </c>
      <c r="B3518" s="1">
        <v>0.4375</v>
      </c>
      <c r="C3518" t="s">
        <v>7</v>
      </c>
      <c r="D3518" t="s">
        <v>8</v>
      </c>
      <c r="E3518" t="s">
        <v>196</v>
      </c>
      <c r="F3518">
        <v>155</v>
      </c>
      <c r="G3518" t="str">
        <f>VLOOKUP(Tabel1[[#This Row],[Gruppe]],Statistikkoder!$A$1:$C$158,2,FALSE)</f>
        <v>    Bil &lt; 2,95 m med anhænger handicap    </v>
      </c>
      <c r="H3518">
        <v>1</v>
      </c>
      <c r="I3518">
        <v>2</v>
      </c>
      <c r="J3518">
        <v>14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Personbil</v>
      </c>
    </row>
    <row r="3519" spans="1:14" x14ac:dyDescent="0.2">
      <c r="A3519" t="s">
        <v>209</v>
      </c>
      <c r="B3519" s="1">
        <v>0.4375</v>
      </c>
      <c r="C3519" t="s">
        <v>7</v>
      </c>
      <c r="D3519" t="s">
        <v>8</v>
      </c>
      <c r="E3519" t="s">
        <v>196</v>
      </c>
      <c r="F3519">
        <v>310</v>
      </c>
      <c r="G3519" t="str">
        <f>VLOOKUP(Tabel1[[#This Row],[Gruppe]],Statistikkoder!$A$1:$C$158,2,FALSE)</f>
        <v>    Autocamper &lt;  8 meter                </v>
      </c>
      <c r="H3519">
        <v>6</v>
      </c>
      <c r="I3519">
        <v>13</v>
      </c>
      <c r="J3519">
        <v>48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Autocamper</v>
      </c>
    </row>
    <row r="3520" spans="1:14" x14ac:dyDescent="0.2">
      <c r="A3520" t="s">
        <v>209</v>
      </c>
      <c r="B3520" s="1">
        <v>0.4375</v>
      </c>
      <c r="C3520" t="s">
        <v>7</v>
      </c>
      <c r="D3520" t="s">
        <v>8</v>
      </c>
      <c r="E3520" t="s">
        <v>196</v>
      </c>
      <c r="F3520">
        <v>320</v>
      </c>
      <c r="G3520" t="str">
        <f>VLOOKUP(Tabel1[[#This Row],[Gruppe]],Statistikkoder!$A$1:$C$158,2,FALSE)</f>
        <v>    Autocamper &lt; 12 meter                </v>
      </c>
      <c r="H3520">
        <v>1</v>
      </c>
      <c r="I3520">
        <v>2</v>
      </c>
      <c r="J3520">
        <v>10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Autocamper</v>
      </c>
    </row>
    <row r="3521" spans="1:14" x14ac:dyDescent="0.2">
      <c r="A3521" t="s">
        <v>209</v>
      </c>
      <c r="B3521" s="1">
        <v>0.4375</v>
      </c>
      <c r="C3521" t="s">
        <v>7</v>
      </c>
      <c r="D3521" t="s">
        <v>8</v>
      </c>
      <c r="E3521" t="s">
        <v>196</v>
      </c>
      <c r="F3521">
        <v>330</v>
      </c>
      <c r="G3521" t="str">
        <f>VLOOKUP(Tabel1[[#This Row],[Gruppe]],Statistikkoder!$A$1:$C$158,2,FALSE)</f>
        <v>    Autocamper &lt;  8 meter pensionist      </v>
      </c>
      <c r="H3521">
        <v>4</v>
      </c>
      <c r="I3521">
        <v>7</v>
      </c>
      <c r="J3521">
        <v>32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Autocamper</v>
      </c>
    </row>
    <row r="3522" spans="1:14" x14ac:dyDescent="0.2">
      <c r="A3522" t="s">
        <v>209</v>
      </c>
      <c r="B3522" s="1">
        <v>0.4375</v>
      </c>
      <c r="C3522" t="s">
        <v>7</v>
      </c>
      <c r="D3522" t="s">
        <v>8</v>
      </c>
      <c r="E3522" t="s">
        <v>196</v>
      </c>
      <c r="F3522">
        <v>410</v>
      </c>
      <c r="G3522" t="str">
        <f>VLOOKUP(Tabel1[[#This Row],[Gruppe]],Statistikkoder!$A$1:$C$158,2,FALSE)</f>
        <v>    MC                                    </v>
      </c>
      <c r="H3522">
        <v>4</v>
      </c>
      <c r="I3522">
        <v>7</v>
      </c>
      <c r="J3522">
        <v>8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MC/Knallert</v>
      </c>
    </row>
    <row r="3523" spans="1:14" x14ac:dyDescent="0.2">
      <c r="A3523" t="s">
        <v>209</v>
      </c>
      <c r="B3523" s="1">
        <v>0.4375</v>
      </c>
      <c r="C3523" t="s">
        <v>7</v>
      </c>
      <c r="D3523" t="s">
        <v>8</v>
      </c>
      <c r="E3523" t="s">
        <v>196</v>
      </c>
      <c r="F3523">
        <v>420</v>
      </c>
      <c r="G3523" t="str">
        <f>VLOOKUP(Tabel1[[#This Row],[Gruppe]],Statistikkoder!$A$1:$C$158,2,FALSE)</f>
        <v>    MC/Knallert pensionist                </v>
      </c>
      <c r="H3523">
        <v>1</v>
      </c>
      <c r="I3523">
        <v>2</v>
      </c>
      <c r="J3523">
        <v>2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MC/Knallert</v>
      </c>
    </row>
    <row r="3524" spans="1:14" x14ac:dyDescent="0.2">
      <c r="A3524" t="s">
        <v>209</v>
      </c>
      <c r="B3524" s="1">
        <v>0.4375</v>
      </c>
      <c r="C3524" t="s">
        <v>7</v>
      </c>
      <c r="D3524" t="s">
        <v>8</v>
      </c>
      <c r="E3524" t="s">
        <v>196</v>
      </c>
      <c r="F3524">
        <v>510</v>
      </c>
      <c r="G3524" t="str">
        <f>VLOOKUP(Tabel1[[#This Row],[Gruppe]],Statistikkoder!$A$1:$C$158,2,FALSE)</f>
        <v>    Cykel Voksen                            </v>
      </c>
      <c r="H3524">
        <v>7</v>
      </c>
      <c r="I3524">
        <v>0</v>
      </c>
      <c r="J3524">
        <v>7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Cykel</v>
      </c>
    </row>
    <row r="3525" spans="1:14" x14ac:dyDescent="0.2">
      <c r="A3525" t="s">
        <v>209</v>
      </c>
      <c r="B3525" s="1">
        <v>0.4375</v>
      </c>
      <c r="C3525" t="s">
        <v>7</v>
      </c>
      <c r="D3525" t="s">
        <v>8</v>
      </c>
      <c r="E3525" t="s">
        <v>196</v>
      </c>
      <c r="F3525">
        <v>620</v>
      </c>
      <c r="G3525" t="str">
        <f>VLOOKUP(Tabel1[[#This Row],[Gruppe]],Statistikkoder!$A$1:$C$158,2,FALSE)</f>
        <v>    Bus &lt; 14 m incl. passagerer              </v>
      </c>
      <c r="H3525">
        <v>1</v>
      </c>
      <c r="I3525">
        <v>61</v>
      </c>
      <c r="J3525">
        <v>14</v>
      </c>
      <c r="K3525">
        <f>IF(AND(Tabel1[[#This Row],[Gruppe]]&gt;=610,Tabel1[[#This Row],[Gruppe]]&lt;=765),Tabel1[[#This Row],[Dækmeter]],0)</f>
        <v>14</v>
      </c>
      <c r="L3525">
        <v>0</v>
      </c>
      <c r="M3525" t="s">
        <v>3</v>
      </c>
      <c r="N3525" t="str">
        <f>VLOOKUP($F3525,Statistikkoder!$A$2:$C$158,3,FALSE)</f>
        <v>Bus</v>
      </c>
    </row>
    <row r="3526" spans="1:14" x14ac:dyDescent="0.2">
      <c r="A3526" t="s">
        <v>209</v>
      </c>
      <c r="B3526" s="1">
        <v>0.4375</v>
      </c>
      <c r="C3526" t="s">
        <v>7</v>
      </c>
      <c r="D3526" t="s">
        <v>8</v>
      </c>
      <c r="E3526" t="s">
        <v>196</v>
      </c>
      <c r="F3526">
        <v>930</v>
      </c>
      <c r="G3526" t="str">
        <f>VLOOKUP(Tabel1[[#This Row],[Gruppe]],Statistikkoder!$A$1:$C$158,2,FALSE)</f>
        <v>    Pendler Gående Voksen                    </v>
      </c>
      <c r="H3526">
        <v>1</v>
      </c>
      <c r="I3526">
        <v>1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209</v>
      </c>
      <c r="B3527" s="1">
        <v>0.4375</v>
      </c>
      <c r="C3527" t="s">
        <v>7</v>
      </c>
      <c r="D3527" t="s">
        <v>8</v>
      </c>
      <c r="E3527" t="s">
        <v>196</v>
      </c>
      <c r="F3527">
        <v>945</v>
      </c>
      <c r="G3527" t="str">
        <f>VLOOKUP(Tabel1[[#This Row],[Gruppe]],Statistikkoder!$A$1:$C$158,2,FALSE)</f>
        <v xml:space="preserve">    Pendler Bil &lt; 1,95 m                            </v>
      </c>
      <c r="H3527">
        <v>7</v>
      </c>
      <c r="I3527">
        <v>13</v>
      </c>
      <c r="J3527">
        <v>41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Personbil</v>
      </c>
    </row>
    <row r="3528" spans="1:14" x14ac:dyDescent="0.2">
      <c r="A3528" t="s">
        <v>209</v>
      </c>
      <c r="B3528" s="1">
        <v>0.4375</v>
      </c>
      <c r="C3528" t="s">
        <v>7</v>
      </c>
      <c r="D3528" t="s">
        <v>8</v>
      </c>
      <c r="E3528" t="s">
        <v>196</v>
      </c>
      <c r="F3528">
        <v>996</v>
      </c>
      <c r="G3528" t="str">
        <f>VLOOKUP(Tabel1[[#This Row],[Gruppe]],Statistikkoder!$A$1:$C$158,2,FALSE)</f>
        <v>    Passager i køretøj                            </v>
      </c>
      <c r="H3528">
        <v>688</v>
      </c>
      <c r="I3528">
        <v>688</v>
      </c>
      <c r="J3528">
        <v>0</v>
      </c>
      <c r="K3528">
        <f>IF(AND(Tabel1[[#This Row],[Gruppe]]&gt;=610,Tabel1[[#This Row],[Gruppe]]&lt;=765),Tabel1[[#This Row],[Dækmeter]],0)</f>
        <v>0</v>
      </c>
      <c r="L3528" s="17">
        <v>0</v>
      </c>
      <c r="M3528" s="19" t="s">
        <v>3</v>
      </c>
      <c r="N3528" t="str">
        <f>VLOOKUP($F3528,Statistikkoder!$A$2:$C$158,3,FALSE)</f>
        <v>Passager</v>
      </c>
    </row>
    <row r="3529" spans="1:14" x14ac:dyDescent="0.2">
      <c r="A3529" t="s">
        <v>209</v>
      </c>
      <c r="B3529" s="1">
        <v>0.4375</v>
      </c>
      <c r="C3529" t="s">
        <v>7</v>
      </c>
      <c r="D3529" t="s">
        <v>8</v>
      </c>
      <c r="E3529" t="s">
        <v>196</v>
      </c>
      <c r="F3529">
        <v>997</v>
      </c>
      <c r="G3529" t="str">
        <f>VLOOKUP(Tabel1[[#This Row],[Gruppe]],Statistikkoder!$A$1:$C$158,2,FALSE)</f>
        <v>    Passager ekstra i bil                          </v>
      </c>
      <c r="H3529">
        <v>19</v>
      </c>
      <c r="I3529">
        <v>19</v>
      </c>
      <c r="J3529">
        <v>0</v>
      </c>
      <c r="K3529">
        <f>IF(AND(Tabel1[[#This Row],[Gruppe]]&gt;=610,Tabel1[[#This Row],[Gruppe]]&lt;=765),Tabel1[[#This Row],[Dækmeter]],0)</f>
        <v>0</v>
      </c>
      <c r="L3529" s="17">
        <v>0</v>
      </c>
      <c r="M3529" s="19" t="s">
        <v>3</v>
      </c>
      <c r="N3529" t="str">
        <f>VLOOKUP($F3529,Statistikkoder!$A$2:$C$158,3,FALSE)</f>
        <v>Passager</v>
      </c>
    </row>
    <row r="3530" spans="1:14" x14ac:dyDescent="0.2">
      <c r="A3530" t="s">
        <v>209</v>
      </c>
      <c r="B3530" s="1">
        <v>0.4375</v>
      </c>
      <c r="C3530" t="s">
        <v>6</v>
      </c>
      <c r="D3530" t="s">
        <v>5</v>
      </c>
      <c r="E3530" t="s">
        <v>198</v>
      </c>
      <c r="F3530">
        <v>10</v>
      </c>
      <c r="G3530" t="str">
        <f>VLOOKUP(Tabel1[[#This Row],[Gruppe]],Statistikkoder!$A$1:$C$158,2,FALSE)</f>
        <v>    Voksen gående                    </v>
      </c>
      <c r="H3530">
        <v>28</v>
      </c>
      <c r="I3530">
        <v>28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209</v>
      </c>
      <c r="B3531" s="1">
        <v>0.4375</v>
      </c>
      <c r="C3531" t="s">
        <v>6</v>
      </c>
      <c r="D3531" t="s">
        <v>5</v>
      </c>
      <c r="E3531" t="s">
        <v>198</v>
      </c>
      <c r="F3531">
        <v>14</v>
      </c>
      <c r="G3531" t="str">
        <f>VLOOKUP(Tabel1[[#This Row],[Gruppe]],Statistikkoder!$A$1:$C$158,2,FALSE)</f>
        <v xml:space="preserve">    DSB togrejsende                         </v>
      </c>
      <c r="H3531">
        <v>14</v>
      </c>
      <c r="I3531">
        <v>14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209</v>
      </c>
      <c r="B3532" s="1">
        <v>0.4375</v>
      </c>
      <c r="C3532" t="s">
        <v>6</v>
      </c>
      <c r="D3532" t="s">
        <v>5</v>
      </c>
      <c r="E3532" t="s">
        <v>198</v>
      </c>
      <c r="F3532">
        <v>18</v>
      </c>
      <c r="G3532" t="str">
        <f>VLOOKUP(Tabel1[[#This Row],[Gruppe]],Statistikkoder!$A$1:$C$158,2,FALSE)</f>
        <v xml:space="preserve">    KE Busrejsende                          </v>
      </c>
      <c r="H3532">
        <v>38</v>
      </c>
      <c r="I3532">
        <v>38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Passager</v>
      </c>
    </row>
    <row r="3533" spans="1:14" x14ac:dyDescent="0.2">
      <c r="A3533" t="s">
        <v>209</v>
      </c>
      <c r="B3533" s="1">
        <v>0.4375</v>
      </c>
      <c r="C3533" t="s">
        <v>6</v>
      </c>
      <c r="D3533" t="s">
        <v>5</v>
      </c>
      <c r="E3533" t="s">
        <v>198</v>
      </c>
      <c r="F3533">
        <v>20</v>
      </c>
      <c r="G3533" t="str">
        <f>VLOOKUP(Tabel1[[#This Row],[Gruppe]],Statistikkoder!$A$1:$C$158,2,FALSE)</f>
        <v>    Barn 12-15 år gående              </v>
      </c>
      <c r="H3533">
        <v>2</v>
      </c>
      <c r="I3533">
        <v>2</v>
      </c>
      <c r="J3533">
        <v>0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Passager</v>
      </c>
    </row>
    <row r="3534" spans="1:14" x14ac:dyDescent="0.2">
      <c r="A3534" t="s">
        <v>209</v>
      </c>
      <c r="B3534" s="1">
        <v>0.4375</v>
      </c>
      <c r="C3534" t="s">
        <v>6</v>
      </c>
      <c r="D3534" t="s">
        <v>5</v>
      </c>
      <c r="E3534" t="s">
        <v>198</v>
      </c>
      <c r="F3534">
        <v>30</v>
      </c>
      <c r="G3534" t="str">
        <f>VLOOKUP(Tabel1[[#This Row],[Gruppe]],Statistikkoder!$A$1:$C$158,2,FALSE)</f>
        <v>    Barn  0-11 år gående              </v>
      </c>
      <c r="H3534">
        <v>3</v>
      </c>
      <c r="I3534">
        <v>3</v>
      </c>
      <c r="J3534">
        <v>0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Passager</v>
      </c>
    </row>
    <row r="3535" spans="1:14" x14ac:dyDescent="0.2">
      <c r="A3535" t="s">
        <v>209</v>
      </c>
      <c r="B3535" s="1">
        <v>0.4375</v>
      </c>
      <c r="C3535" t="s">
        <v>6</v>
      </c>
      <c r="D3535" t="s">
        <v>5</v>
      </c>
      <c r="E3535" t="s">
        <v>198</v>
      </c>
      <c r="F3535">
        <v>40</v>
      </c>
      <c r="G3535" t="str">
        <f>VLOOKUP(Tabel1[[#This Row],[Gruppe]],Statistikkoder!$A$1:$C$158,2,FALSE)</f>
        <v>    Pensionist gående                </v>
      </c>
      <c r="H3535">
        <v>2</v>
      </c>
      <c r="I3535">
        <v>2</v>
      </c>
      <c r="J3535">
        <v>0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Passager</v>
      </c>
    </row>
    <row r="3536" spans="1:14" x14ac:dyDescent="0.2">
      <c r="A3536" t="s">
        <v>209</v>
      </c>
      <c r="B3536" s="1">
        <v>0.4375</v>
      </c>
      <c r="C3536" t="s">
        <v>6</v>
      </c>
      <c r="D3536" t="s">
        <v>5</v>
      </c>
      <c r="E3536" t="s">
        <v>198</v>
      </c>
      <c r="F3536">
        <v>110</v>
      </c>
      <c r="G3536" t="str">
        <f>VLOOKUP(Tabel1[[#This Row],[Gruppe]],Statistikkoder!$A$1:$C$158,2,FALSE)</f>
        <v>    Bil &lt; 1,95 m                            </v>
      </c>
      <c r="H3536">
        <v>126</v>
      </c>
      <c r="I3536">
        <v>329</v>
      </c>
      <c r="J3536">
        <v>648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209</v>
      </c>
      <c r="B3537" s="1">
        <v>0.4375</v>
      </c>
      <c r="C3537" t="s">
        <v>6</v>
      </c>
      <c r="D3537" t="s">
        <v>5</v>
      </c>
      <c r="E3537" t="s">
        <v>198</v>
      </c>
      <c r="F3537">
        <v>114</v>
      </c>
      <c r="G3537" t="str">
        <f>VLOOKUP(Tabel1[[#This Row],[Gruppe]],Statistikkoder!$A$1:$C$158,2,FALSE)</f>
        <v>    Bil Fribillet                            </v>
      </c>
      <c r="H3537">
        <v>1</v>
      </c>
      <c r="I3537">
        <v>2</v>
      </c>
      <c r="J3537">
        <v>6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209</v>
      </c>
      <c r="B3538" s="1">
        <v>0.4375</v>
      </c>
      <c r="C3538" t="s">
        <v>6</v>
      </c>
      <c r="D3538" t="s">
        <v>5</v>
      </c>
      <c r="E3538" t="s">
        <v>198</v>
      </c>
      <c r="F3538">
        <v>120</v>
      </c>
      <c r="G3538" t="str">
        <f>VLOOKUP(Tabel1[[#This Row],[Gruppe]],Statistikkoder!$A$1:$C$158,2,FALSE)</f>
        <v>    Bil &gt; 1,95 m                            </v>
      </c>
      <c r="H3538">
        <v>6</v>
      </c>
      <c r="I3538">
        <v>14</v>
      </c>
      <c r="J3538">
        <v>36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Personbil</v>
      </c>
    </row>
    <row r="3539" spans="1:14" x14ac:dyDescent="0.2">
      <c r="A3539" t="s">
        <v>209</v>
      </c>
      <c r="B3539" s="1">
        <v>0.4375</v>
      </c>
      <c r="C3539" t="s">
        <v>6</v>
      </c>
      <c r="D3539" t="s">
        <v>5</v>
      </c>
      <c r="E3539" t="s">
        <v>198</v>
      </c>
      <c r="F3539">
        <v>125</v>
      </c>
      <c r="G3539" t="str">
        <f>VLOOKUP(Tabel1[[#This Row],[Gruppe]],Statistikkoder!$A$1:$C$158,2,FALSE)</f>
        <v>    Bil &gt; 1,95 m med anhænger                </v>
      </c>
      <c r="H3539">
        <v>3</v>
      </c>
      <c r="I3539">
        <v>7</v>
      </c>
      <c r="J3539">
        <v>24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Personbil</v>
      </c>
    </row>
    <row r="3540" spans="1:14" x14ac:dyDescent="0.2">
      <c r="A3540" t="s">
        <v>209</v>
      </c>
      <c r="B3540" s="1">
        <v>0.4375</v>
      </c>
      <c r="C3540" t="s">
        <v>6</v>
      </c>
      <c r="D3540" t="s">
        <v>5</v>
      </c>
      <c r="E3540" t="s">
        <v>198</v>
      </c>
      <c r="F3540">
        <v>130</v>
      </c>
      <c r="G3540" t="str">
        <f>VLOOKUP(Tabel1[[#This Row],[Gruppe]],Statistikkoder!$A$1:$C$158,2,FALSE)</f>
        <v>    Bil &lt; 1,95 m pensionist                  </v>
      </c>
      <c r="H3540">
        <v>26</v>
      </c>
      <c r="I3540">
        <v>49</v>
      </c>
      <c r="J3540">
        <v>156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Personbil</v>
      </c>
    </row>
    <row r="3541" spans="1:14" x14ac:dyDescent="0.2">
      <c r="A3541" t="s">
        <v>209</v>
      </c>
      <c r="B3541" s="1">
        <v>0.4375</v>
      </c>
      <c r="C3541" t="s">
        <v>6</v>
      </c>
      <c r="D3541" t="s">
        <v>5</v>
      </c>
      <c r="E3541" t="s">
        <v>198</v>
      </c>
      <c r="F3541">
        <v>140</v>
      </c>
      <c r="G3541" t="str">
        <f>VLOOKUP(Tabel1[[#This Row],[Gruppe]],Statistikkoder!$A$1:$C$158,2,FALSE)</f>
        <v>    Bil &gt; 1,95 m pensionist              </v>
      </c>
      <c r="H3541">
        <v>1</v>
      </c>
      <c r="I3541">
        <v>2</v>
      </c>
      <c r="J3541">
        <v>6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Personbil</v>
      </c>
    </row>
    <row r="3542" spans="1:14" x14ac:dyDescent="0.2">
      <c r="A3542" t="s">
        <v>209</v>
      </c>
      <c r="B3542" s="1">
        <v>0.4375</v>
      </c>
      <c r="C3542" t="s">
        <v>6</v>
      </c>
      <c r="D3542" t="s">
        <v>5</v>
      </c>
      <c r="E3542" t="s">
        <v>198</v>
      </c>
      <c r="F3542">
        <v>145</v>
      </c>
      <c r="G3542" t="str">
        <f>VLOOKUP(Tabel1[[#This Row],[Gruppe]],Statistikkoder!$A$1:$C$158,2,FALSE)</f>
        <v>    Bil &gt; 1,95 m med anhænger pensionist  </v>
      </c>
      <c r="H3542">
        <v>2</v>
      </c>
      <c r="I3542">
        <v>4</v>
      </c>
      <c r="J3542">
        <v>28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Personbil</v>
      </c>
    </row>
    <row r="3543" spans="1:14" x14ac:dyDescent="0.2">
      <c r="A3543" t="s">
        <v>209</v>
      </c>
      <c r="B3543" s="1">
        <v>0.4375</v>
      </c>
      <c r="C3543" t="s">
        <v>6</v>
      </c>
      <c r="D3543" t="s">
        <v>5</v>
      </c>
      <c r="E3543" t="s">
        <v>198</v>
      </c>
      <c r="F3543">
        <v>310</v>
      </c>
      <c r="G3543" t="str">
        <f>VLOOKUP(Tabel1[[#This Row],[Gruppe]],Statistikkoder!$A$1:$C$158,2,FALSE)</f>
        <v>    Autocamper &lt;  8 meter                </v>
      </c>
      <c r="H3543">
        <v>5</v>
      </c>
      <c r="I3543">
        <v>11</v>
      </c>
      <c r="J3543">
        <v>40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Autocamper</v>
      </c>
    </row>
    <row r="3544" spans="1:14" x14ac:dyDescent="0.2">
      <c r="A3544" t="s">
        <v>209</v>
      </c>
      <c r="B3544" s="1">
        <v>0.4375</v>
      </c>
      <c r="C3544" t="s">
        <v>6</v>
      </c>
      <c r="D3544" t="s">
        <v>5</v>
      </c>
      <c r="E3544" t="s">
        <v>198</v>
      </c>
      <c r="F3544">
        <v>330</v>
      </c>
      <c r="G3544" t="str">
        <f>VLOOKUP(Tabel1[[#This Row],[Gruppe]],Statistikkoder!$A$1:$C$158,2,FALSE)</f>
        <v>    Autocamper &lt;  8 meter pensionist      </v>
      </c>
      <c r="H3544">
        <v>3</v>
      </c>
      <c r="I3544">
        <v>5</v>
      </c>
      <c r="J3544">
        <v>24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Autocamper</v>
      </c>
    </row>
    <row r="3545" spans="1:14" x14ac:dyDescent="0.2">
      <c r="A3545" t="s">
        <v>209</v>
      </c>
      <c r="B3545" s="1">
        <v>0.4375</v>
      </c>
      <c r="C3545" t="s">
        <v>6</v>
      </c>
      <c r="D3545" t="s">
        <v>5</v>
      </c>
      <c r="E3545" t="s">
        <v>198</v>
      </c>
      <c r="F3545">
        <v>510</v>
      </c>
      <c r="G3545" t="str">
        <f>VLOOKUP(Tabel1[[#This Row],[Gruppe]],Statistikkoder!$A$1:$C$158,2,FALSE)</f>
        <v>    Cykel Voksen                            </v>
      </c>
      <c r="H3545">
        <v>11</v>
      </c>
      <c r="I3545">
        <v>0</v>
      </c>
      <c r="J3545">
        <v>11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Cykel</v>
      </c>
    </row>
    <row r="3546" spans="1:14" x14ac:dyDescent="0.2">
      <c r="A3546" t="s">
        <v>209</v>
      </c>
      <c r="B3546" s="1">
        <v>0.4375</v>
      </c>
      <c r="C3546" t="s">
        <v>6</v>
      </c>
      <c r="D3546" t="s">
        <v>5</v>
      </c>
      <c r="E3546" t="s">
        <v>198</v>
      </c>
      <c r="F3546">
        <v>620</v>
      </c>
      <c r="G3546" t="str">
        <f>VLOOKUP(Tabel1[[#This Row],[Gruppe]],Statistikkoder!$A$1:$C$158,2,FALSE)</f>
        <v>    Bus &lt; 14 m incl. passagerer              </v>
      </c>
      <c r="H3546">
        <v>1</v>
      </c>
      <c r="I3546">
        <v>32</v>
      </c>
      <c r="J3546">
        <v>14</v>
      </c>
      <c r="K3546">
        <f>IF(AND(Tabel1[[#This Row],[Gruppe]]&gt;=610,Tabel1[[#This Row],[Gruppe]]&lt;=765),Tabel1[[#This Row],[Dækmeter]],0)</f>
        <v>14</v>
      </c>
      <c r="L3546">
        <v>0</v>
      </c>
      <c r="M3546" t="s">
        <v>3</v>
      </c>
      <c r="N3546" t="str">
        <f>VLOOKUP($F3546,Statistikkoder!$A$2:$C$158,3,FALSE)</f>
        <v>Bus</v>
      </c>
    </row>
    <row r="3547" spans="1:14" x14ac:dyDescent="0.2">
      <c r="A3547" t="s">
        <v>209</v>
      </c>
      <c r="B3547" s="1">
        <v>0.4375</v>
      </c>
      <c r="C3547" t="s">
        <v>6</v>
      </c>
      <c r="D3547" t="s">
        <v>5</v>
      </c>
      <c r="E3547" t="s">
        <v>198</v>
      </c>
      <c r="F3547">
        <v>930</v>
      </c>
      <c r="G3547" t="str">
        <f>VLOOKUP(Tabel1[[#This Row],[Gruppe]],Statistikkoder!$A$1:$C$158,2,FALSE)</f>
        <v>    Pendler Gående Voksen                    </v>
      </c>
      <c r="H3547">
        <v>1</v>
      </c>
      <c r="I3547">
        <v>1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Passager</v>
      </c>
    </row>
    <row r="3548" spans="1:14" x14ac:dyDescent="0.2">
      <c r="A3548" t="s">
        <v>209</v>
      </c>
      <c r="B3548" s="1">
        <v>0.4375</v>
      </c>
      <c r="C3548" t="s">
        <v>6</v>
      </c>
      <c r="D3548" t="s">
        <v>5</v>
      </c>
      <c r="E3548" t="s">
        <v>198</v>
      </c>
      <c r="F3548">
        <v>945</v>
      </c>
      <c r="G3548" t="str">
        <f>VLOOKUP(Tabel1[[#This Row],[Gruppe]],Statistikkoder!$A$1:$C$158,2,FALSE)</f>
        <v xml:space="preserve">    Pendler Bil &lt; 1,95 m                            </v>
      </c>
      <c r="H3548">
        <v>6</v>
      </c>
      <c r="I3548">
        <v>9</v>
      </c>
      <c r="J3548">
        <v>34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209</v>
      </c>
      <c r="B3549" s="1">
        <v>0.4375</v>
      </c>
      <c r="C3549" t="s">
        <v>6</v>
      </c>
      <c r="D3549" t="s">
        <v>5</v>
      </c>
      <c r="E3549" t="s">
        <v>198</v>
      </c>
      <c r="F3549">
        <v>996</v>
      </c>
      <c r="G3549" t="str">
        <f>VLOOKUP(Tabel1[[#This Row],[Gruppe]],Statistikkoder!$A$1:$C$158,2,FALSE)</f>
        <v>    Passager i køretøj                            </v>
      </c>
      <c r="H3549">
        <v>464</v>
      </c>
      <c r="I3549">
        <v>464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Passager</v>
      </c>
    </row>
    <row r="3550" spans="1:14" x14ac:dyDescent="0.2">
      <c r="A3550" t="s">
        <v>209</v>
      </c>
      <c r="B3550" s="1">
        <v>0.4375</v>
      </c>
      <c r="C3550" t="s">
        <v>6</v>
      </c>
      <c r="D3550" t="s">
        <v>5</v>
      </c>
      <c r="E3550" t="s">
        <v>198</v>
      </c>
      <c r="F3550">
        <v>997</v>
      </c>
      <c r="G3550" t="str">
        <f>VLOOKUP(Tabel1[[#This Row],[Gruppe]],Statistikkoder!$A$1:$C$158,2,FALSE)</f>
        <v>    Passager ekstra i bil                          </v>
      </c>
      <c r="H3550">
        <v>3</v>
      </c>
      <c r="I3550">
        <v>3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Passager</v>
      </c>
    </row>
    <row r="3551" spans="1:14" x14ac:dyDescent="0.2">
      <c r="A3551" t="s">
        <v>209</v>
      </c>
      <c r="B3551" s="1">
        <v>0.52083333333333337</v>
      </c>
      <c r="C3551" t="s">
        <v>7</v>
      </c>
      <c r="D3551" t="s">
        <v>8</v>
      </c>
      <c r="E3551" t="s">
        <v>198</v>
      </c>
      <c r="F3551">
        <v>10</v>
      </c>
      <c r="G3551" t="str">
        <f>VLOOKUP(Tabel1[[#This Row],[Gruppe]],Statistikkoder!$A$1:$C$158,2,FALSE)</f>
        <v>    Voksen gående                    </v>
      </c>
      <c r="H3551">
        <v>43</v>
      </c>
      <c r="I3551">
        <v>43</v>
      </c>
      <c r="J3551">
        <v>0</v>
      </c>
      <c r="K3551">
        <f>IF(AND(Tabel1[[#This Row],[Gruppe]]&gt;=610,Tabel1[[#This Row],[Gruppe]]&lt;=765),Tabel1[[#This Row],[Dækmeter]],0)</f>
        <v>0</v>
      </c>
      <c r="L3551" s="17">
        <v>0</v>
      </c>
      <c r="M3551" s="19" t="s">
        <v>3</v>
      </c>
      <c r="N3551" t="str">
        <f>VLOOKUP($F3551,Statistikkoder!$A$2:$C$158,3,FALSE)</f>
        <v>Passager</v>
      </c>
    </row>
    <row r="3552" spans="1:14" x14ac:dyDescent="0.2">
      <c r="A3552" t="s">
        <v>209</v>
      </c>
      <c r="B3552" s="1">
        <v>0.52083333333333337</v>
      </c>
      <c r="C3552" t="s">
        <v>7</v>
      </c>
      <c r="D3552" t="s">
        <v>8</v>
      </c>
      <c r="E3552" t="s">
        <v>198</v>
      </c>
      <c r="F3552">
        <v>11</v>
      </c>
      <c r="G3552" t="str">
        <f>VLOOKUP(Tabel1[[#This Row],[Gruppe]],Statistikkoder!$A$1:$C$158,2,FALSE)</f>
        <v>    DSB skolerejser                  </v>
      </c>
      <c r="H3552">
        <v>38</v>
      </c>
      <c r="I3552">
        <v>38</v>
      </c>
      <c r="J3552">
        <v>0</v>
      </c>
      <c r="K3552">
        <f>IF(AND(Tabel1[[#This Row],[Gruppe]]&gt;=610,Tabel1[[#This Row],[Gruppe]]&lt;=765),Tabel1[[#This Row],[Dækmeter]],0)</f>
        <v>0</v>
      </c>
      <c r="L3552" s="17">
        <v>0</v>
      </c>
      <c r="M3552" s="19" t="s">
        <v>3</v>
      </c>
      <c r="N3552" t="str">
        <f>VLOOKUP($F3552,Statistikkoder!$A$2:$C$158,3,FALSE)</f>
        <v>Passager</v>
      </c>
    </row>
    <row r="3553" spans="1:14" x14ac:dyDescent="0.2">
      <c r="A3553" t="s">
        <v>209</v>
      </c>
      <c r="B3553" s="1">
        <v>0.52083333333333337</v>
      </c>
      <c r="C3553" t="s">
        <v>7</v>
      </c>
      <c r="D3553" t="s">
        <v>8</v>
      </c>
      <c r="E3553" t="s">
        <v>198</v>
      </c>
      <c r="F3553">
        <v>14</v>
      </c>
      <c r="G3553" t="str">
        <f>VLOOKUP(Tabel1[[#This Row],[Gruppe]],Statistikkoder!$A$1:$C$158,2,FALSE)</f>
        <v xml:space="preserve">    DSB togrejsende                         </v>
      </c>
      <c r="H3553">
        <v>6</v>
      </c>
      <c r="I3553">
        <v>6</v>
      </c>
      <c r="J3553">
        <v>0</v>
      </c>
      <c r="K3553">
        <f>IF(AND(Tabel1[[#This Row],[Gruppe]]&gt;=610,Tabel1[[#This Row],[Gruppe]]&lt;=765),Tabel1[[#This Row],[Dækmeter]],0)</f>
        <v>0</v>
      </c>
      <c r="L3553" s="17">
        <v>0</v>
      </c>
      <c r="M3553" s="19" t="s">
        <v>3</v>
      </c>
      <c r="N3553" t="str">
        <f>VLOOKUP($F3553,Statistikkoder!$A$2:$C$158,3,FALSE)</f>
        <v>Passager</v>
      </c>
    </row>
    <row r="3554" spans="1:14" x14ac:dyDescent="0.2">
      <c r="A3554" t="s">
        <v>209</v>
      </c>
      <c r="B3554" s="1">
        <v>0.52083333333333337</v>
      </c>
      <c r="C3554" t="s">
        <v>7</v>
      </c>
      <c r="D3554" t="s">
        <v>8</v>
      </c>
      <c r="E3554" t="s">
        <v>198</v>
      </c>
      <c r="F3554">
        <v>18</v>
      </c>
      <c r="G3554" t="str">
        <f>VLOOKUP(Tabel1[[#This Row],[Gruppe]],Statistikkoder!$A$1:$C$158,2,FALSE)</f>
        <v xml:space="preserve">    KE Busrejsende                          </v>
      </c>
      <c r="H3554">
        <v>72</v>
      </c>
      <c r="I3554">
        <v>72</v>
      </c>
      <c r="J3554">
        <v>0</v>
      </c>
      <c r="K3554">
        <f>IF(AND(Tabel1[[#This Row],[Gruppe]]&gt;=610,Tabel1[[#This Row],[Gruppe]]&lt;=765),Tabel1[[#This Row],[Dækmeter]],0)</f>
        <v>0</v>
      </c>
      <c r="L3554" s="17">
        <v>0</v>
      </c>
      <c r="M3554" s="19" t="s">
        <v>3</v>
      </c>
      <c r="N3554" t="str">
        <f>VLOOKUP($F3554,Statistikkoder!$A$2:$C$158,3,FALSE)</f>
        <v>Passager</v>
      </c>
    </row>
    <row r="3555" spans="1:14" x14ac:dyDescent="0.2">
      <c r="A3555" t="s">
        <v>209</v>
      </c>
      <c r="B3555" s="1">
        <v>0.52083333333333337</v>
      </c>
      <c r="C3555" t="s">
        <v>7</v>
      </c>
      <c r="D3555" t="s">
        <v>8</v>
      </c>
      <c r="E3555" t="s">
        <v>198</v>
      </c>
      <c r="F3555">
        <v>20</v>
      </c>
      <c r="G3555" t="str">
        <f>VLOOKUP(Tabel1[[#This Row],[Gruppe]],Statistikkoder!$A$1:$C$158,2,FALSE)</f>
        <v>    Barn 12-15 år gående              </v>
      </c>
      <c r="H3555">
        <v>1</v>
      </c>
      <c r="I3555">
        <v>1</v>
      </c>
      <c r="J3555">
        <v>0</v>
      </c>
      <c r="K3555">
        <f>IF(AND(Tabel1[[#This Row],[Gruppe]]&gt;=610,Tabel1[[#This Row],[Gruppe]]&lt;=765),Tabel1[[#This Row],[Dækmeter]],0)</f>
        <v>0</v>
      </c>
      <c r="L3555" s="17">
        <v>0</v>
      </c>
      <c r="M3555" s="19" t="s">
        <v>3</v>
      </c>
      <c r="N3555" t="str">
        <f>VLOOKUP($F3555,Statistikkoder!$A$2:$C$158,3,FALSE)</f>
        <v>Passager</v>
      </c>
    </row>
    <row r="3556" spans="1:14" x14ac:dyDescent="0.2">
      <c r="A3556" t="s">
        <v>209</v>
      </c>
      <c r="B3556" s="1">
        <v>0.52083333333333337</v>
      </c>
      <c r="C3556" t="s">
        <v>7</v>
      </c>
      <c r="D3556" t="s">
        <v>8</v>
      </c>
      <c r="E3556" t="s">
        <v>198</v>
      </c>
      <c r="F3556">
        <v>30</v>
      </c>
      <c r="G3556" t="str">
        <f>VLOOKUP(Tabel1[[#This Row],[Gruppe]],Statistikkoder!$A$1:$C$158,2,FALSE)</f>
        <v>    Barn  0-11 år gående              </v>
      </c>
      <c r="H3556">
        <v>2</v>
      </c>
      <c r="I3556">
        <v>2</v>
      </c>
      <c r="J3556">
        <v>0</v>
      </c>
      <c r="K3556">
        <f>IF(AND(Tabel1[[#This Row],[Gruppe]]&gt;=610,Tabel1[[#This Row],[Gruppe]]&lt;=765),Tabel1[[#This Row],[Dækmeter]],0)</f>
        <v>0</v>
      </c>
      <c r="L3556" s="17">
        <v>0</v>
      </c>
      <c r="M3556" s="19" t="s">
        <v>3</v>
      </c>
      <c r="N3556" t="str">
        <f>VLOOKUP($F3556,Statistikkoder!$A$2:$C$158,3,FALSE)</f>
        <v>Passager</v>
      </c>
    </row>
    <row r="3557" spans="1:14" x14ac:dyDescent="0.2">
      <c r="A3557" t="s">
        <v>209</v>
      </c>
      <c r="B3557" s="1">
        <v>0.52083333333333337</v>
      </c>
      <c r="C3557" t="s">
        <v>7</v>
      </c>
      <c r="D3557" t="s">
        <v>8</v>
      </c>
      <c r="E3557" t="s">
        <v>198</v>
      </c>
      <c r="F3557">
        <v>40</v>
      </c>
      <c r="G3557" t="str">
        <f>VLOOKUP(Tabel1[[#This Row],[Gruppe]],Statistikkoder!$A$1:$C$158,2,FALSE)</f>
        <v>    Pensionist gående                </v>
      </c>
      <c r="H3557">
        <v>2</v>
      </c>
      <c r="I3557">
        <v>2</v>
      </c>
      <c r="J3557">
        <v>0</v>
      </c>
      <c r="K3557">
        <f>IF(AND(Tabel1[[#This Row],[Gruppe]]&gt;=610,Tabel1[[#This Row],[Gruppe]]&lt;=765),Tabel1[[#This Row],[Dækmeter]],0)</f>
        <v>0</v>
      </c>
      <c r="L3557" s="17">
        <v>0</v>
      </c>
      <c r="M3557" s="19" t="s">
        <v>3</v>
      </c>
      <c r="N3557" t="str">
        <f>VLOOKUP($F3557,Statistikkoder!$A$2:$C$158,3,FALSE)</f>
        <v>Passager</v>
      </c>
    </row>
    <row r="3558" spans="1:14" x14ac:dyDescent="0.2">
      <c r="A3558" t="s">
        <v>209</v>
      </c>
      <c r="B3558" s="1">
        <v>0.52083333333333337</v>
      </c>
      <c r="C3558" t="s">
        <v>7</v>
      </c>
      <c r="D3558" t="s">
        <v>8</v>
      </c>
      <c r="E3558" t="s">
        <v>198</v>
      </c>
      <c r="F3558">
        <v>50</v>
      </c>
      <c r="G3558" t="str">
        <f>VLOOKUP(Tabel1[[#This Row],[Gruppe]],Statistikkoder!$A$1:$C$158,2,FALSE)</f>
        <v>    Handicap gående                  </v>
      </c>
      <c r="H3558">
        <v>3</v>
      </c>
      <c r="I3558">
        <v>3</v>
      </c>
      <c r="J3558">
        <v>0</v>
      </c>
      <c r="K3558">
        <f>IF(AND(Tabel1[[#This Row],[Gruppe]]&gt;=610,Tabel1[[#This Row],[Gruppe]]&lt;=765),Tabel1[[#This Row],[Dækmeter]],0)</f>
        <v>0</v>
      </c>
      <c r="L3558" s="17">
        <v>0</v>
      </c>
      <c r="M3558" s="19" t="s">
        <v>3</v>
      </c>
      <c r="N3558" t="str">
        <f>VLOOKUP($F3558,Statistikkoder!$A$2:$C$158,3,FALSE)</f>
        <v>Passager</v>
      </c>
    </row>
    <row r="3559" spans="1:14" x14ac:dyDescent="0.2">
      <c r="A3559" t="s">
        <v>209</v>
      </c>
      <c r="B3559" s="1">
        <v>0.52083333333333337</v>
      </c>
      <c r="C3559" t="s">
        <v>7</v>
      </c>
      <c r="D3559" t="s">
        <v>8</v>
      </c>
      <c r="E3559" t="s">
        <v>198</v>
      </c>
      <c r="F3559">
        <v>110</v>
      </c>
      <c r="G3559" t="str">
        <f>VLOOKUP(Tabel1[[#This Row],[Gruppe]],Statistikkoder!$A$1:$C$158,2,FALSE)</f>
        <v>    Bil &lt; 1,95 m                            </v>
      </c>
      <c r="H3559">
        <v>99</v>
      </c>
      <c r="I3559">
        <v>268</v>
      </c>
      <c r="J3559">
        <v>540</v>
      </c>
      <c r="K3559">
        <f>IF(AND(Tabel1[[#This Row],[Gruppe]]&gt;=610,Tabel1[[#This Row],[Gruppe]]&lt;=765),Tabel1[[#This Row],[Dækmeter]],0)</f>
        <v>0</v>
      </c>
      <c r="L3559" s="17">
        <v>0</v>
      </c>
      <c r="M3559" s="19" t="s">
        <v>3</v>
      </c>
      <c r="N3559" t="str">
        <f>VLOOKUP($F3559,Statistikkoder!$A$2:$C$158,3,FALSE)</f>
        <v>Personbil</v>
      </c>
    </row>
    <row r="3560" spans="1:14" x14ac:dyDescent="0.2">
      <c r="A3560" t="s">
        <v>209</v>
      </c>
      <c r="B3560" s="1">
        <v>0.52083333333333337</v>
      </c>
      <c r="C3560" t="s">
        <v>7</v>
      </c>
      <c r="D3560" t="s">
        <v>8</v>
      </c>
      <c r="E3560" t="s">
        <v>198</v>
      </c>
      <c r="F3560">
        <v>114</v>
      </c>
      <c r="G3560" t="str">
        <f>VLOOKUP(Tabel1[[#This Row],[Gruppe]],Statistikkoder!$A$1:$C$158,2,FALSE)</f>
        <v>    Bil Fribillet                            </v>
      </c>
      <c r="H3560">
        <v>1</v>
      </c>
      <c r="I3560">
        <v>2</v>
      </c>
      <c r="J3560">
        <v>6</v>
      </c>
      <c r="K3560">
        <f>IF(AND(Tabel1[[#This Row],[Gruppe]]&gt;=610,Tabel1[[#This Row],[Gruppe]]&lt;=765),Tabel1[[#This Row],[Dækmeter]],0)</f>
        <v>0</v>
      </c>
      <c r="L3560" s="17">
        <v>0</v>
      </c>
      <c r="M3560" s="19" t="s">
        <v>3</v>
      </c>
      <c r="N3560" t="str">
        <f>VLOOKUP($F3560,Statistikkoder!$A$2:$C$158,3,FALSE)</f>
        <v>Personbil</v>
      </c>
    </row>
    <row r="3561" spans="1:14" x14ac:dyDescent="0.2">
      <c r="A3561" t="s">
        <v>209</v>
      </c>
      <c r="B3561" s="1">
        <v>0.52083333333333337</v>
      </c>
      <c r="C3561" t="s">
        <v>7</v>
      </c>
      <c r="D3561" t="s">
        <v>8</v>
      </c>
      <c r="E3561" t="s">
        <v>198</v>
      </c>
      <c r="F3561">
        <v>120</v>
      </c>
      <c r="G3561" t="str">
        <f>VLOOKUP(Tabel1[[#This Row],[Gruppe]],Statistikkoder!$A$1:$C$158,2,FALSE)</f>
        <v>    Bil &gt; 1,95 m                            </v>
      </c>
      <c r="H3561">
        <v>25</v>
      </c>
      <c r="I3561">
        <v>60</v>
      </c>
      <c r="J3561">
        <v>150</v>
      </c>
      <c r="K3561">
        <f>IF(AND(Tabel1[[#This Row],[Gruppe]]&gt;=610,Tabel1[[#This Row],[Gruppe]]&lt;=765),Tabel1[[#This Row],[Dækmeter]],0)</f>
        <v>0</v>
      </c>
      <c r="L3561" s="17">
        <v>0</v>
      </c>
      <c r="M3561" s="19" t="s">
        <v>3</v>
      </c>
      <c r="N3561" t="str">
        <f>VLOOKUP($F3561,Statistikkoder!$A$2:$C$158,3,FALSE)</f>
        <v>Personbil</v>
      </c>
    </row>
    <row r="3562" spans="1:14" x14ac:dyDescent="0.2">
      <c r="A3562" t="s">
        <v>209</v>
      </c>
      <c r="B3562" s="1">
        <v>0.52083333333333337</v>
      </c>
      <c r="C3562" t="s">
        <v>7</v>
      </c>
      <c r="D3562" t="s">
        <v>8</v>
      </c>
      <c r="E3562" t="s">
        <v>198</v>
      </c>
      <c r="F3562">
        <v>125</v>
      </c>
      <c r="G3562" t="str">
        <f>VLOOKUP(Tabel1[[#This Row],[Gruppe]],Statistikkoder!$A$1:$C$158,2,FALSE)</f>
        <v>    Bil &gt; 1,95 m med anhænger                </v>
      </c>
      <c r="H3562">
        <v>5</v>
      </c>
      <c r="I3562">
        <v>8</v>
      </c>
      <c r="J3562">
        <v>25</v>
      </c>
      <c r="K3562">
        <f>IF(AND(Tabel1[[#This Row],[Gruppe]]&gt;=610,Tabel1[[#This Row],[Gruppe]]&lt;=765),Tabel1[[#This Row],[Dækmeter]],0)</f>
        <v>0</v>
      </c>
      <c r="L3562" s="17">
        <v>0</v>
      </c>
      <c r="M3562" s="19" t="s">
        <v>3</v>
      </c>
      <c r="N3562" t="str">
        <f>VLOOKUP($F3562,Statistikkoder!$A$2:$C$158,3,FALSE)</f>
        <v>Personbil</v>
      </c>
    </row>
    <row r="3563" spans="1:14" x14ac:dyDescent="0.2">
      <c r="A3563" t="s">
        <v>209</v>
      </c>
      <c r="B3563" s="1">
        <v>0.52083333333333337</v>
      </c>
      <c r="C3563" t="s">
        <v>7</v>
      </c>
      <c r="D3563" t="s">
        <v>8</v>
      </c>
      <c r="E3563" t="s">
        <v>198</v>
      </c>
      <c r="F3563">
        <v>130</v>
      </c>
      <c r="G3563" t="str">
        <f>VLOOKUP(Tabel1[[#This Row],[Gruppe]],Statistikkoder!$A$1:$C$158,2,FALSE)</f>
        <v>    Bil &lt; 1,95 m pensionist                  </v>
      </c>
      <c r="H3563">
        <v>58</v>
      </c>
      <c r="I3563">
        <v>109</v>
      </c>
      <c r="J3563">
        <v>348</v>
      </c>
      <c r="K3563">
        <f>IF(AND(Tabel1[[#This Row],[Gruppe]]&gt;=610,Tabel1[[#This Row],[Gruppe]]&lt;=765),Tabel1[[#This Row],[Dækmeter]],0)</f>
        <v>0</v>
      </c>
      <c r="L3563" s="17">
        <v>0</v>
      </c>
      <c r="M3563" s="19" t="s">
        <v>3</v>
      </c>
      <c r="N3563" t="str">
        <f>VLOOKUP($F3563,Statistikkoder!$A$2:$C$158,3,FALSE)</f>
        <v>Personbil</v>
      </c>
    </row>
    <row r="3564" spans="1:14" x14ac:dyDescent="0.2">
      <c r="A3564" t="s">
        <v>209</v>
      </c>
      <c r="B3564" s="1">
        <v>0.52083333333333337</v>
      </c>
      <c r="C3564" t="s">
        <v>7</v>
      </c>
      <c r="D3564" t="s">
        <v>8</v>
      </c>
      <c r="E3564" t="s">
        <v>198</v>
      </c>
      <c r="F3564">
        <v>140</v>
      </c>
      <c r="G3564" t="str">
        <f>VLOOKUP(Tabel1[[#This Row],[Gruppe]],Statistikkoder!$A$1:$C$158,2,FALSE)</f>
        <v>    Bil &gt; 1,95 m pensionist              </v>
      </c>
      <c r="H3564">
        <v>1</v>
      </c>
      <c r="I3564">
        <v>2</v>
      </c>
      <c r="J3564">
        <v>6</v>
      </c>
      <c r="K3564">
        <f>IF(AND(Tabel1[[#This Row],[Gruppe]]&gt;=610,Tabel1[[#This Row],[Gruppe]]&lt;=765),Tabel1[[#This Row],[Dækmeter]],0)</f>
        <v>0</v>
      </c>
      <c r="L3564" s="17">
        <v>0</v>
      </c>
      <c r="M3564" s="19" t="s">
        <v>3</v>
      </c>
      <c r="N3564" t="str">
        <f>VLOOKUP($F3564,Statistikkoder!$A$2:$C$158,3,FALSE)</f>
        <v>Personbil</v>
      </c>
    </row>
    <row r="3565" spans="1:14" x14ac:dyDescent="0.2">
      <c r="A3565" t="s">
        <v>209</v>
      </c>
      <c r="B3565" s="1">
        <v>0.52083333333333337</v>
      </c>
      <c r="C3565" t="s">
        <v>7</v>
      </c>
      <c r="D3565" t="s">
        <v>8</v>
      </c>
      <c r="E3565" t="s">
        <v>198</v>
      </c>
      <c r="F3565">
        <v>150</v>
      </c>
      <c r="G3565" t="str">
        <f>VLOOKUP(Tabel1[[#This Row],[Gruppe]],Statistikkoder!$A$1:$C$158,2,FALSE)</f>
        <v>    Bil &lt; 2,95 m handicap                </v>
      </c>
      <c r="H3565">
        <v>5</v>
      </c>
      <c r="I3565">
        <v>9</v>
      </c>
      <c r="J3565">
        <v>30</v>
      </c>
      <c r="K3565">
        <f>IF(AND(Tabel1[[#This Row],[Gruppe]]&gt;=610,Tabel1[[#This Row],[Gruppe]]&lt;=765),Tabel1[[#This Row],[Dækmeter]],0)</f>
        <v>0</v>
      </c>
      <c r="L3565" s="17">
        <v>0</v>
      </c>
      <c r="M3565" s="19" t="s">
        <v>3</v>
      </c>
      <c r="N3565" t="str">
        <f>VLOOKUP($F3565,Statistikkoder!$A$2:$C$158,3,FALSE)</f>
        <v>Personbil</v>
      </c>
    </row>
    <row r="3566" spans="1:14" x14ac:dyDescent="0.2">
      <c r="A3566" t="s">
        <v>209</v>
      </c>
      <c r="B3566" s="1">
        <v>0.52083333333333337</v>
      </c>
      <c r="C3566" t="s">
        <v>7</v>
      </c>
      <c r="D3566" t="s">
        <v>8</v>
      </c>
      <c r="E3566" t="s">
        <v>198</v>
      </c>
      <c r="F3566">
        <v>310</v>
      </c>
      <c r="G3566" t="str">
        <f>VLOOKUP(Tabel1[[#This Row],[Gruppe]],Statistikkoder!$A$1:$C$158,2,FALSE)</f>
        <v>    Autocamper &lt;  8 meter                </v>
      </c>
      <c r="H3566">
        <v>5</v>
      </c>
      <c r="I3566">
        <v>13</v>
      </c>
      <c r="J3566">
        <v>40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Autocamper</v>
      </c>
    </row>
    <row r="3567" spans="1:14" x14ac:dyDescent="0.2">
      <c r="A3567" t="s">
        <v>209</v>
      </c>
      <c r="B3567" s="1">
        <v>0.52083333333333337</v>
      </c>
      <c r="C3567" t="s">
        <v>7</v>
      </c>
      <c r="D3567" t="s">
        <v>8</v>
      </c>
      <c r="E3567" t="s">
        <v>198</v>
      </c>
      <c r="F3567">
        <v>330</v>
      </c>
      <c r="G3567" t="str">
        <f>VLOOKUP(Tabel1[[#This Row],[Gruppe]],Statistikkoder!$A$1:$C$158,2,FALSE)</f>
        <v>    Autocamper &lt;  8 meter pensionist      </v>
      </c>
      <c r="H3567">
        <v>1</v>
      </c>
      <c r="I3567">
        <v>2</v>
      </c>
      <c r="J3567">
        <v>8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Autocamper</v>
      </c>
    </row>
    <row r="3568" spans="1:14" x14ac:dyDescent="0.2">
      <c r="A3568" t="s">
        <v>209</v>
      </c>
      <c r="B3568" s="1">
        <v>0.52083333333333337</v>
      </c>
      <c r="C3568" t="s">
        <v>7</v>
      </c>
      <c r="D3568" t="s">
        <v>8</v>
      </c>
      <c r="E3568" t="s">
        <v>198</v>
      </c>
      <c r="F3568">
        <v>410</v>
      </c>
      <c r="G3568" t="str">
        <f>VLOOKUP(Tabel1[[#This Row],[Gruppe]],Statistikkoder!$A$1:$C$158,2,FALSE)</f>
        <v>    MC                                    </v>
      </c>
      <c r="H3568">
        <v>2</v>
      </c>
      <c r="I3568">
        <v>2</v>
      </c>
      <c r="J3568">
        <v>4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MC/Knallert</v>
      </c>
    </row>
    <row r="3569" spans="1:14" x14ac:dyDescent="0.2">
      <c r="A3569" t="s">
        <v>209</v>
      </c>
      <c r="B3569" s="1">
        <v>0.52083333333333337</v>
      </c>
      <c r="C3569" t="s">
        <v>7</v>
      </c>
      <c r="D3569" t="s">
        <v>8</v>
      </c>
      <c r="E3569" t="s">
        <v>198</v>
      </c>
      <c r="F3569">
        <v>510</v>
      </c>
      <c r="G3569" t="str">
        <f>VLOOKUP(Tabel1[[#This Row],[Gruppe]],Statistikkoder!$A$1:$C$158,2,FALSE)</f>
        <v>    Cykel Voksen                            </v>
      </c>
      <c r="H3569">
        <v>6</v>
      </c>
      <c r="I3569">
        <v>0</v>
      </c>
      <c r="J3569">
        <v>6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Cykel</v>
      </c>
    </row>
    <row r="3570" spans="1:14" x14ac:dyDescent="0.2">
      <c r="A3570" t="s">
        <v>209</v>
      </c>
      <c r="B3570" s="1">
        <v>0.52083333333333337</v>
      </c>
      <c r="C3570" t="s">
        <v>7</v>
      </c>
      <c r="D3570" t="s">
        <v>8</v>
      </c>
      <c r="E3570" t="s">
        <v>198</v>
      </c>
      <c r="F3570">
        <v>620</v>
      </c>
      <c r="G3570" t="str">
        <f>VLOOKUP(Tabel1[[#This Row],[Gruppe]],Statistikkoder!$A$1:$C$158,2,FALSE)</f>
        <v>    Bus &lt; 14 m incl. passagerer              </v>
      </c>
      <c r="H3570">
        <v>1</v>
      </c>
      <c r="I3570">
        <v>78</v>
      </c>
      <c r="J3570">
        <v>14</v>
      </c>
      <c r="K3570">
        <f>IF(AND(Tabel1[[#This Row],[Gruppe]]&gt;=610,Tabel1[[#This Row],[Gruppe]]&lt;=765),Tabel1[[#This Row],[Dækmeter]],0)</f>
        <v>14</v>
      </c>
      <c r="L3570">
        <v>0</v>
      </c>
      <c r="M3570" t="s">
        <v>3</v>
      </c>
      <c r="N3570" t="str">
        <f>VLOOKUP($F3570,Statistikkoder!$A$2:$C$158,3,FALSE)</f>
        <v>Bus</v>
      </c>
    </row>
    <row r="3571" spans="1:14" x14ac:dyDescent="0.2">
      <c r="A3571" t="s">
        <v>209</v>
      </c>
      <c r="B3571" s="1">
        <v>0.52083333333333337</v>
      </c>
      <c r="C3571" t="s">
        <v>7</v>
      </c>
      <c r="D3571" t="s">
        <v>8</v>
      </c>
      <c r="E3571" t="s">
        <v>198</v>
      </c>
      <c r="F3571">
        <v>710</v>
      </c>
      <c r="G3571" t="str">
        <f>VLOOKUP(Tabel1[[#This Row],[Gruppe]],Statistikkoder!$A$1:$C$158,2,FALSE)</f>
        <v>    Forvogn &lt; 10 meter incl. fører          </v>
      </c>
      <c r="H3571">
        <v>2</v>
      </c>
      <c r="I3571">
        <v>2</v>
      </c>
      <c r="J3571">
        <v>20</v>
      </c>
      <c r="K3571">
        <f>IF(AND(Tabel1[[#This Row],[Gruppe]]&gt;=610,Tabel1[[#This Row],[Gruppe]]&lt;=765),Tabel1[[#This Row],[Dækmeter]],0)</f>
        <v>20</v>
      </c>
      <c r="L3571">
        <v>0</v>
      </c>
      <c r="M3571" t="s">
        <v>3</v>
      </c>
      <c r="N3571" t="str">
        <f>VLOOKUP($F3571,Statistikkoder!$A$2:$C$158,3,FALSE)</f>
        <v>Forvogn</v>
      </c>
    </row>
    <row r="3572" spans="1:14" x14ac:dyDescent="0.2">
      <c r="A3572" t="s">
        <v>209</v>
      </c>
      <c r="B3572" s="1">
        <v>0.52083333333333337</v>
      </c>
      <c r="C3572" t="s">
        <v>7</v>
      </c>
      <c r="D3572" t="s">
        <v>8</v>
      </c>
      <c r="E3572" t="s">
        <v>198</v>
      </c>
      <c r="F3572">
        <v>730</v>
      </c>
      <c r="G3572" t="str">
        <f>VLOOKUP(Tabel1[[#This Row],[Gruppe]],Statistikkoder!$A$1:$C$158,2,FALSE)</f>
        <v>    Sættevogn 17 m. max 40 tons            </v>
      </c>
      <c r="H3572">
        <v>2</v>
      </c>
      <c r="I3572">
        <v>2</v>
      </c>
      <c r="J3572">
        <v>36</v>
      </c>
      <c r="K3572">
        <f>IF(AND(Tabel1[[#This Row],[Gruppe]]&gt;=610,Tabel1[[#This Row],[Gruppe]]&lt;=765),Tabel1[[#This Row],[Dækmeter]],0)</f>
        <v>36</v>
      </c>
      <c r="L3572">
        <v>0</v>
      </c>
      <c r="M3572" t="s">
        <v>3</v>
      </c>
      <c r="N3572" t="str">
        <f>VLOOKUP($F3572,Statistikkoder!$A$2:$C$158,3,FALSE)</f>
        <v>Sættevogn</v>
      </c>
    </row>
    <row r="3573" spans="1:14" x14ac:dyDescent="0.2">
      <c r="A3573" t="s">
        <v>209</v>
      </c>
      <c r="B3573" s="1">
        <v>0.52083333333333337</v>
      </c>
      <c r="C3573" t="s">
        <v>7</v>
      </c>
      <c r="D3573" t="s">
        <v>8</v>
      </c>
      <c r="E3573" t="s">
        <v>198</v>
      </c>
      <c r="F3573">
        <v>930</v>
      </c>
      <c r="G3573" t="str">
        <f>VLOOKUP(Tabel1[[#This Row],[Gruppe]],Statistikkoder!$A$1:$C$158,2,FALSE)</f>
        <v>    Pendler Gående Voksen                    </v>
      </c>
      <c r="H3573">
        <v>1</v>
      </c>
      <c r="I3573">
        <v>1</v>
      </c>
      <c r="J3573">
        <v>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Passager</v>
      </c>
    </row>
    <row r="3574" spans="1:14" x14ac:dyDescent="0.2">
      <c r="A3574" t="s">
        <v>209</v>
      </c>
      <c r="B3574" s="1">
        <v>0.52083333333333337</v>
      </c>
      <c r="C3574" t="s">
        <v>7</v>
      </c>
      <c r="D3574" t="s">
        <v>8</v>
      </c>
      <c r="E3574" t="s">
        <v>198</v>
      </c>
      <c r="F3574">
        <v>945</v>
      </c>
      <c r="G3574" t="str">
        <f>VLOOKUP(Tabel1[[#This Row],[Gruppe]],Statistikkoder!$A$1:$C$158,2,FALSE)</f>
        <v xml:space="preserve">    Pendler Bil &lt; 1,95 m                            </v>
      </c>
      <c r="H3574">
        <v>2</v>
      </c>
      <c r="I3574">
        <v>4</v>
      </c>
      <c r="J3574">
        <v>11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Personbil</v>
      </c>
    </row>
    <row r="3575" spans="1:14" x14ac:dyDescent="0.2">
      <c r="A3575" t="s">
        <v>209</v>
      </c>
      <c r="B3575" s="1">
        <v>0.52083333333333337</v>
      </c>
      <c r="C3575" t="s">
        <v>7</v>
      </c>
      <c r="D3575" t="s">
        <v>8</v>
      </c>
      <c r="E3575" t="s">
        <v>198</v>
      </c>
      <c r="F3575">
        <v>996</v>
      </c>
      <c r="G3575" t="str">
        <f>VLOOKUP(Tabel1[[#This Row],[Gruppe]],Statistikkoder!$A$1:$C$158,2,FALSE)</f>
        <v>    Passager i køretøj                            </v>
      </c>
      <c r="H3575">
        <v>561</v>
      </c>
      <c r="I3575">
        <v>561</v>
      </c>
      <c r="J3575">
        <v>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Passager</v>
      </c>
    </row>
    <row r="3576" spans="1:14" x14ac:dyDescent="0.2">
      <c r="A3576" t="s">
        <v>209</v>
      </c>
      <c r="B3576" s="1">
        <v>0.52083333333333337</v>
      </c>
      <c r="C3576" t="s">
        <v>7</v>
      </c>
      <c r="D3576" t="s">
        <v>8</v>
      </c>
      <c r="E3576" t="s">
        <v>198</v>
      </c>
      <c r="F3576">
        <v>997</v>
      </c>
      <c r="G3576" t="str">
        <f>VLOOKUP(Tabel1[[#This Row],[Gruppe]],Statistikkoder!$A$1:$C$158,2,FALSE)</f>
        <v>    Passager ekstra i bil                          </v>
      </c>
      <c r="H3576">
        <v>16</v>
      </c>
      <c r="I3576">
        <v>16</v>
      </c>
      <c r="J3576">
        <v>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Passager</v>
      </c>
    </row>
    <row r="3577" spans="1:14" x14ac:dyDescent="0.2">
      <c r="A3577" t="s">
        <v>209</v>
      </c>
      <c r="B3577" s="1">
        <v>0.52083333333333337</v>
      </c>
      <c r="C3577" t="s">
        <v>6</v>
      </c>
      <c r="D3577" t="s">
        <v>5</v>
      </c>
      <c r="E3577" t="s">
        <v>196</v>
      </c>
      <c r="F3577">
        <v>10</v>
      </c>
      <c r="G3577" t="str">
        <f>VLOOKUP(Tabel1[[#This Row],[Gruppe]],Statistikkoder!$A$1:$C$158,2,FALSE)</f>
        <v>    Voksen gående                    </v>
      </c>
      <c r="H3577">
        <v>28</v>
      </c>
      <c r="I3577">
        <v>28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Passager</v>
      </c>
    </row>
    <row r="3578" spans="1:14" x14ac:dyDescent="0.2">
      <c r="A3578" t="s">
        <v>209</v>
      </c>
      <c r="B3578" s="1">
        <v>0.52083333333333337</v>
      </c>
      <c r="C3578" t="s">
        <v>6</v>
      </c>
      <c r="D3578" t="s">
        <v>5</v>
      </c>
      <c r="E3578" t="s">
        <v>196</v>
      </c>
      <c r="F3578">
        <v>14</v>
      </c>
      <c r="G3578" t="str">
        <f>VLOOKUP(Tabel1[[#This Row],[Gruppe]],Statistikkoder!$A$1:$C$158,2,FALSE)</f>
        <v xml:space="preserve">    DSB togrejsende                         </v>
      </c>
      <c r="H3578">
        <v>9</v>
      </c>
      <c r="I3578">
        <v>9</v>
      </c>
      <c r="J3578">
        <v>0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Passager</v>
      </c>
    </row>
    <row r="3579" spans="1:14" x14ac:dyDescent="0.2">
      <c r="A3579" t="s">
        <v>209</v>
      </c>
      <c r="B3579" s="1">
        <v>0.52083333333333337</v>
      </c>
      <c r="C3579" t="s">
        <v>6</v>
      </c>
      <c r="D3579" t="s">
        <v>5</v>
      </c>
      <c r="E3579" t="s">
        <v>196</v>
      </c>
      <c r="F3579">
        <v>18</v>
      </c>
      <c r="G3579" t="str">
        <f>VLOOKUP(Tabel1[[#This Row],[Gruppe]],Statistikkoder!$A$1:$C$158,2,FALSE)</f>
        <v xml:space="preserve">    KE Busrejsende                          </v>
      </c>
      <c r="H3579">
        <v>57</v>
      </c>
      <c r="I3579">
        <v>57</v>
      </c>
      <c r="J3579">
        <v>0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VLOOKUP($F3579,Statistikkoder!$A$2:$C$158,3,FALSE)</f>
        <v>Passager</v>
      </c>
    </row>
    <row r="3580" spans="1:14" x14ac:dyDescent="0.2">
      <c r="A3580" t="s">
        <v>209</v>
      </c>
      <c r="B3580" s="1">
        <v>0.52083333333333337</v>
      </c>
      <c r="C3580" t="s">
        <v>6</v>
      </c>
      <c r="D3580" t="s">
        <v>5</v>
      </c>
      <c r="E3580" t="s">
        <v>196</v>
      </c>
      <c r="F3580">
        <v>20</v>
      </c>
      <c r="G3580" t="str">
        <f>VLOOKUP(Tabel1[[#This Row],[Gruppe]],Statistikkoder!$A$1:$C$158,2,FALSE)</f>
        <v>    Barn 12-15 år gående              </v>
      </c>
      <c r="H3580">
        <v>1</v>
      </c>
      <c r="I3580">
        <v>1</v>
      </c>
      <c r="J3580">
        <v>0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Passager</v>
      </c>
    </row>
    <row r="3581" spans="1:14" x14ac:dyDescent="0.2">
      <c r="A3581" t="s">
        <v>209</v>
      </c>
      <c r="B3581" s="1">
        <v>0.52083333333333337</v>
      </c>
      <c r="C3581" t="s">
        <v>6</v>
      </c>
      <c r="D3581" t="s">
        <v>5</v>
      </c>
      <c r="E3581" t="s">
        <v>196</v>
      </c>
      <c r="F3581">
        <v>40</v>
      </c>
      <c r="G3581" t="str">
        <f>VLOOKUP(Tabel1[[#This Row],[Gruppe]],Statistikkoder!$A$1:$C$158,2,FALSE)</f>
        <v>    Pensionist gående                </v>
      </c>
      <c r="H3581">
        <v>5</v>
      </c>
      <c r="I3581">
        <v>5</v>
      </c>
      <c r="J3581">
        <v>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Passager</v>
      </c>
    </row>
    <row r="3582" spans="1:14" x14ac:dyDescent="0.2">
      <c r="A3582" t="s">
        <v>209</v>
      </c>
      <c r="B3582" s="1">
        <v>0.52083333333333337</v>
      </c>
      <c r="C3582" t="s">
        <v>6</v>
      </c>
      <c r="D3582" t="s">
        <v>5</v>
      </c>
      <c r="E3582" t="s">
        <v>196</v>
      </c>
      <c r="F3582">
        <v>110</v>
      </c>
      <c r="G3582" t="str">
        <f>VLOOKUP(Tabel1[[#This Row],[Gruppe]],Statistikkoder!$A$1:$C$158,2,FALSE)</f>
        <v>    Bil &lt; 1,95 m                            </v>
      </c>
      <c r="H3582">
        <v>97</v>
      </c>
      <c r="I3582">
        <v>240</v>
      </c>
      <c r="J3582">
        <v>529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Personbil</v>
      </c>
    </row>
    <row r="3583" spans="1:14" x14ac:dyDescent="0.2">
      <c r="A3583" t="s">
        <v>209</v>
      </c>
      <c r="B3583" s="1">
        <v>0.52083333333333337</v>
      </c>
      <c r="C3583" t="s">
        <v>6</v>
      </c>
      <c r="D3583" t="s">
        <v>5</v>
      </c>
      <c r="E3583" t="s">
        <v>196</v>
      </c>
      <c r="F3583">
        <v>115</v>
      </c>
      <c r="G3583" t="str">
        <f>VLOOKUP(Tabel1[[#This Row],[Gruppe]],Statistikkoder!$A$1:$C$158,2,FALSE)</f>
        <v>    Bil &lt; 1,95 m med anhænger                </v>
      </c>
      <c r="H3583">
        <v>2</v>
      </c>
      <c r="I3583">
        <v>7</v>
      </c>
      <c r="J3583">
        <v>10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Personbil</v>
      </c>
    </row>
    <row r="3584" spans="1:14" x14ac:dyDescent="0.2">
      <c r="A3584" t="s">
        <v>209</v>
      </c>
      <c r="B3584" s="1">
        <v>0.52083333333333337</v>
      </c>
      <c r="C3584" t="s">
        <v>6</v>
      </c>
      <c r="D3584" t="s">
        <v>5</v>
      </c>
      <c r="E3584" t="s">
        <v>196</v>
      </c>
      <c r="F3584">
        <v>120</v>
      </c>
      <c r="G3584" t="str">
        <f>VLOOKUP(Tabel1[[#This Row],[Gruppe]],Statistikkoder!$A$1:$C$158,2,FALSE)</f>
        <v>    Bil &gt; 1,95 m                            </v>
      </c>
      <c r="H3584">
        <v>9</v>
      </c>
      <c r="I3584">
        <v>24</v>
      </c>
      <c r="J3584">
        <v>54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Personbil</v>
      </c>
    </row>
    <row r="3585" spans="1:14" x14ac:dyDescent="0.2">
      <c r="A3585" t="s">
        <v>209</v>
      </c>
      <c r="B3585" s="1">
        <v>0.52083333333333337</v>
      </c>
      <c r="C3585" t="s">
        <v>6</v>
      </c>
      <c r="D3585" t="s">
        <v>5</v>
      </c>
      <c r="E3585" t="s">
        <v>196</v>
      </c>
      <c r="F3585">
        <v>125</v>
      </c>
      <c r="G3585" t="str">
        <f>VLOOKUP(Tabel1[[#This Row],[Gruppe]],Statistikkoder!$A$1:$C$158,2,FALSE)</f>
        <v>    Bil &gt; 1,95 m med anhænger                </v>
      </c>
      <c r="H3585">
        <v>9</v>
      </c>
      <c r="I3585">
        <v>22</v>
      </c>
      <c r="J3585">
        <v>45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Personbil</v>
      </c>
    </row>
    <row r="3586" spans="1:14" x14ac:dyDescent="0.2">
      <c r="A3586" t="s">
        <v>209</v>
      </c>
      <c r="B3586" s="1">
        <v>0.52083333333333337</v>
      </c>
      <c r="C3586" t="s">
        <v>6</v>
      </c>
      <c r="D3586" t="s">
        <v>5</v>
      </c>
      <c r="E3586" t="s">
        <v>196</v>
      </c>
      <c r="F3586">
        <v>130</v>
      </c>
      <c r="G3586" t="str">
        <f>VLOOKUP(Tabel1[[#This Row],[Gruppe]],Statistikkoder!$A$1:$C$158,2,FALSE)</f>
        <v>    Bil &lt; 1,95 m pensionist                  </v>
      </c>
      <c r="H3586">
        <v>45</v>
      </c>
      <c r="I3586">
        <v>80</v>
      </c>
      <c r="J3586">
        <v>270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 x14ac:dyDescent="0.2">
      <c r="A3587" t="s">
        <v>209</v>
      </c>
      <c r="B3587" s="1">
        <v>0.52083333333333337</v>
      </c>
      <c r="C3587" t="s">
        <v>6</v>
      </c>
      <c r="D3587" t="s">
        <v>5</v>
      </c>
      <c r="E3587" t="s">
        <v>196</v>
      </c>
      <c r="F3587">
        <v>135</v>
      </c>
      <c r="G3587" t="str">
        <f>VLOOKUP(Tabel1[[#This Row],[Gruppe]],Statistikkoder!$A$1:$C$158,2,FALSE)</f>
        <v>    Bil &lt; 1,95 m med anhænger pensionist    </v>
      </c>
      <c r="H3587">
        <v>1</v>
      </c>
      <c r="I3587">
        <v>2</v>
      </c>
      <c r="J3587">
        <v>11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Personbil</v>
      </c>
    </row>
    <row r="3588" spans="1:14" x14ac:dyDescent="0.2">
      <c r="A3588" t="s">
        <v>209</v>
      </c>
      <c r="B3588" s="1">
        <v>0.52083333333333337</v>
      </c>
      <c r="C3588" t="s">
        <v>6</v>
      </c>
      <c r="D3588" t="s">
        <v>5</v>
      </c>
      <c r="E3588" t="s">
        <v>196</v>
      </c>
      <c r="F3588">
        <v>140</v>
      </c>
      <c r="G3588" t="str">
        <f>VLOOKUP(Tabel1[[#This Row],[Gruppe]],Statistikkoder!$A$1:$C$158,2,FALSE)</f>
        <v>    Bil &gt; 1,95 m pensionist              </v>
      </c>
      <c r="H3588">
        <v>2</v>
      </c>
      <c r="I3588">
        <v>3</v>
      </c>
      <c r="J3588">
        <v>12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 x14ac:dyDescent="0.2">
      <c r="A3589" t="s">
        <v>209</v>
      </c>
      <c r="B3589" s="1">
        <v>0.52083333333333337</v>
      </c>
      <c r="C3589" t="s">
        <v>6</v>
      </c>
      <c r="D3589" t="s">
        <v>5</v>
      </c>
      <c r="E3589" t="s">
        <v>196</v>
      </c>
      <c r="F3589">
        <v>145</v>
      </c>
      <c r="G3589" t="str">
        <f>VLOOKUP(Tabel1[[#This Row],[Gruppe]],Statistikkoder!$A$1:$C$158,2,FALSE)</f>
        <v>    Bil &gt; 1,95 m med anhænger pensionist  </v>
      </c>
      <c r="H3589">
        <v>2</v>
      </c>
      <c r="I3589">
        <v>4</v>
      </c>
      <c r="J3589">
        <v>28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209</v>
      </c>
      <c r="B3590" s="1">
        <v>0.52083333333333337</v>
      </c>
      <c r="C3590" t="s">
        <v>6</v>
      </c>
      <c r="D3590" t="s">
        <v>5</v>
      </c>
      <c r="E3590" t="s">
        <v>196</v>
      </c>
      <c r="F3590">
        <v>150</v>
      </c>
      <c r="G3590" t="str">
        <f>VLOOKUP(Tabel1[[#This Row],[Gruppe]],Statistikkoder!$A$1:$C$158,2,FALSE)</f>
        <v>    Bil &lt; 2,95 m handicap                </v>
      </c>
      <c r="H3590">
        <v>4</v>
      </c>
      <c r="I3590">
        <v>7</v>
      </c>
      <c r="J3590">
        <v>24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209</v>
      </c>
      <c r="B3591" s="1">
        <v>0.52083333333333337</v>
      </c>
      <c r="C3591" t="s">
        <v>6</v>
      </c>
      <c r="D3591" t="s">
        <v>5</v>
      </c>
      <c r="E3591" t="s">
        <v>196</v>
      </c>
      <c r="F3591">
        <v>310</v>
      </c>
      <c r="G3591" t="str">
        <f>VLOOKUP(Tabel1[[#This Row],[Gruppe]],Statistikkoder!$A$1:$C$158,2,FALSE)</f>
        <v>    Autocamper &lt;  8 meter                </v>
      </c>
      <c r="H3591">
        <v>5</v>
      </c>
      <c r="I3591">
        <v>10</v>
      </c>
      <c r="J3591">
        <v>40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Autocamper</v>
      </c>
    </row>
    <row r="3592" spans="1:14" x14ac:dyDescent="0.2">
      <c r="A3592" t="s">
        <v>209</v>
      </c>
      <c r="B3592" s="1">
        <v>0.52083333333333337</v>
      </c>
      <c r="C3592" t="s">
        <v>6</v>
      </c>
      <c r="D3592" t="s">
        <v>5</v>
      </c>
      <c r="E3592" t="s">
        <v>196</v>
      </c>
      <c r="F3592">
        <v>330</v>
      </c>
      <c r="G3592" t="str">
        <f>VLOOKUP(Tabel1[[#This Row],[Gruppe]],Statistikkoder!$A$1:$C$158,2,FALSE)</f>
        <v>    Autocamper &lt;  8 meter pensionist      </v>
      </c>
      <c r="H3592">
        <v>1</v>
      </c>
      <c r="I3592">
        <v>2</v>
      </c>
      <c r="J3592">
        <v>8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Autocamper</v>
      </c>
    </row>
    <row r="3593" spans="1:14" x14ac:dyDescent="0.2">
      <c r="A3593" t="s">
        <v>209</v>
      </c>
      <c r="B3593" s="1">
        <v>0.52083333333333337</v>
      </c>
      <c r="C3593" t="s">
        <v>6</v>
      </c>
      <c r="D3593" t="s">
        <v>5</v>
      </c>
      <c r="E3593" t="s">
        <v>196</v>
      </c>
      <c r="F3593">
        <v>410</v>
      </c>
      <c r="G3593" t="str">
        <f>VLOOKUP(Tabel1[[#This Row],[Gruppe]],Statistikkoder!$A$1:$C$158,2,FALSE)</f>
        <v>    MC                                    </v>
      </c>
      <c r="H3593">
        <v>2</v>
      </c>
      <c r="I3593">
        <v>2</v>
      </c>
      <c r="J3593">
        <v>4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MC/Knallert</v>
      </c>
    </row>
    <row r="3594" spans="1:14" x14ac:dyDescent="0.2">
      <c r="A3594" t="s">
        <v>209</v>
      </c>
      <c r="B3594" s="1">
        <v>0.52083333333333337</v>
      </c>
      <c r="C3594" t="s">
        <v>6</v>
      </c>
      <c r="D3594" t="s">
        <v>5</v>
      </c>
      <c r="E3594" t="s">
        <v>196</v>
      </c>
      <c r="F3594">
        <v>510</v>
      </c>
      <c r="G3594" t="str">
        <f>VLOOKUP(Tabel1[[#This Row],[Gruppe]],Statistikkoder!$A$1:$C$158,2,FALSE)</f>
        <v>    Cykel Voksen                            </v>
      </c>
      <c r="H3594">
        <v>5</v>
      </c>
      <c r="I3594">
        <v>0</v>
      </c>
      <c r="J3594">
        <v>5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Cykel</v>
      </c>
    </row>
    <row r="3595" spans="1:14" x14ac:dyDescent="0.2">
      <c r="A3595" t="s">
        <v>209</v>
      </c>
      <c r="B3595" s="1">
        <v>0.52083333333333337</v>
      </c>
      <c r="C3595" t="s">
        <v>6</v>
      </c>
      <c r="D3595" t="s">
        <v>5</v>
      </c>
      <c r="E3595" t="s">
        <v>196</v>
      </c>
      <c r="F3595">
        <v>620</v>
      </c>
      <c r="G3595" t="str">
        <f>VLOOKUP(Tabel1[[#This Row],[Gruppe]],Statistikkoder!$A$1:$C$158,2,FALSE)</f>
        <v>    Bus &lt; 14 m incl. passagerer              </v>
      </c>
      <c r="H3595">
        <v>1</v>
      </c>
      <c r="I3595">
        <v>34</v>
      </c>
      <c r="J3595">
        <v>14</v>
      </c>
      <c r="K3595">
        <f>IF(AND(Tabel1[[#This Row],[Gruppe]]&gt;=610,Tabel1[[#This Row],[Gruppe]]&lt;=765),Tabel1[[#This Row],[Dækmeter]],0)</f>
        <v>14</v>
      </c>
      <c r="L3595">
        <v>0</v>
      </c>
      <c r="M3595" t="s">
        <v>3</v>
      </c>
      <c r="N3595" t="str">
        <f>VLOOKUP($F3595,Statistikkoder!$A$2:$C$158,3,FALSE)</f>
        <v>Bus</v>
      </c>
    </row>
    <row r="3596" spans="1:14" x14ac:dyDescent="0.2">
      <c r="A3596" t="s">
        <v>209</v>
      </c>
      <c r="B3596" s="1">
        <v>0.52083333333333337</v>
      </c>
      <c r="C3596" t="s">
        <v>6</v>
      </c>
      <c r="D3596" t="s">
        <v>5</v>
      </c>
      <c r="E3596" t="s">
        <v>196</v>
      </c>
      <c r="F3596">
        <v>930</v>
      </c>
      <c r="G3596" t="str">
        <f>VLOOKUP(Tabel1[[#This Row],[Gruppe]],Statistikkoder!$A$1:$C$158,2,FALSE)</f>
        <v>    Pendler Gående Voksen                    </v>
      </c>
      <c r="H3596">
        <v>1</v>
      </c>
      <c r="I3596">
        <v>1</v>
      </c>
      <c r="J3596">
        <v>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Passager</v>
      </c>
    </row>
    <row r="3597" spans="1:14" x14ac:dyDescent="0.2">
      <c r="A3597" t="s">
        <v>209</v>
      </c>
      <c r="B3597" s="1">
        <v>0.52083333333333337</v>
      </c>
      <c r="C3597" t="s">
        <v>6</v>
      </c>
      <c r="D3597" t="s">
        <v>5</v>
      </c>
      <c r="E3597" t="s">
        <v>196</v>
      </c>
      <c r="F3597">
        <v>945</v>
      </c>
      <c r="G3597" t="str">
        <f>VLOOKUP(Tabel1[[#This Row],[Gruppe]],Statistikkoder!$A$1:$C$158,2,FALSE)</f>
        <v xml:space="preserve">    Pendler Bil &lt; 1,95 m                            </v>
      </c>
      <c r="H3597">
        <v>9</v>
      </c>
      <c r="I3597">
        <v>14</v>
      </c>
      <c r="J3597">
        <v>54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Personbil</v>
      </c>
    </row>
    <row r="3598" spans="1:14" x14ac:dyDescent="0.2">
      <c r="A3598" t="s">
        <v>209</v>
      </c>
      <c r="B3598" s="1">
        <v>0.52083333333333337</v>
      </c>
      <c r="C3598" t="s">
        <v>6</v>
      </c>
      <c r="D3598" t="s">
        <v>5</v>
      </c>
      <c r="E3598" t="s">
        <v>196</v>
      </c>
      <c r="F3598">
        <v>950</v>
      </c>
      <c r="G3598" t="str">
        <f>VLOOKUP(Tabel1[[#This Row],[Gruppe]],Statistikkoder!$A$1:$C$158,2,FALSE)</f>
        <v>    Pendler Bil &gt; 1,95 m                            </v>
      </c>
      <c r="H3598">
        <v>1</v>
      </c>
      <c r="I3598">
        <v>1</v>
      </c>
      <c r="J3598">
        <v>5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Personbil</v>
      </c>
    </row>
    <row r="3599" spans="1:14" x14ac:dyDescent="0.2">
      <c r="A3599" t="s">
        <v>209</v>
      </c>
      <c r="B3599" s="1">
        <v>0.52083333333333337</v>
      </c>
      <c r="C3599" t="s">
        <v>6</v>
      </c>
      <c r="D3599" t="s">
        <v>5</v>
      </c>
      <c r="E3599" t="s">
        <v>196</v>
      </c>
      <c r="F3599">
        <v>996</v>
      </c>
      <c r="G3599" t="str">
        <f>VLOOKUP(Tabel1[[#This Row],[Gruppe]],Statistikkoder!$A$1:$C$158,2,FALSE)</f>
        <v>    Passager i køretøj                            </v>
      </c>
      <c r="H3599">
        <v>452</v>
      </c>
      <c r="I3599">
        <v>452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Passager</v>
      </c>
    </row>
    <row r="3600" spans="1:14" x14ac:dyDescent="0.2">
      <c r="A3600" t="s">
        <v>209</v>
      </c>
      <c r="B3600" s="1">
        <v>0.52083333333333337</v>
      </c>
      <c r="C3600" t="s">
        <v>6</v>
      </c>
      <c r="D3600" t="s">
        <v>5</v>
      </c>
      <c r="E3600" t="s">
        <v>196</v>
      </c>
      <c r="F3600">
        <v>997</v>
      </c>
      <c r="G3600" t="str">
        <f>VLOOKUP(Tabel1[[#This Row],[Gruppe]],Statistikkoder!$A$1:$C$158,2,FALSE)</f>
        <v>    Passager ekstra i bil                          </v>
      </c>
      <c r="H3600">
        <v>14</v>
      </c>
      <c r="I3600">
        <v>14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Passager</v>
      </c>
    </row>
    <row r="3601" spans="1:14" x14ac:dyDescent="0.2">
      <c r="A3601" t="s">
        <v>209</v>
      </c>
      <c r="B3601" s="1">
        <v>0.60416666666666663</v>
      </c>
      <c r="C3601" t="s">
        <v>7</v>
      </c>
      <c r="D3601" t="s">
        <v>8</v>
      </c>
      <c r="E3601" t="s">
        <v>196</v>
      </c>
      <c r="F3601">
        <v>10</v>
      </c>
      <c r="G3601" t="str">
        <f>VLOOKUP(Tabel1[[#This Row],[Gruppe]],Statistikkoder!$A$1:$C$158,2,FALSE)</f>
        <v>    Voksen gående                    </v>
      </c>
      <c r="H3601">
        <v>56</v>
      </c>
      <c r="I3601">
        <v>56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Passager</v>
      </c>
    </row>
    <row r="3602" spans="1:14" x14ac:dyDescent="0.2">
      <c r="A3602" t="s">
        <v>209</v>
      </c>
      <c r="B3602" s="1">
        <v>0.60416666666666663</v>
      </c>
      <c r="C3602" t="s">
        <v>7</v>
      </c>
      <c r="D3602" t="s">
        <v>8</v>
      </c>
      <c r="E3602" t="s">
        <v>196</v>
      </c>
      <c r="F3602">
        <v>11</v>
      </c>
      <c r="G3602" t="str">
        <f>VLOOKUP(Tabel1[[#This Row],[Gruppe]],Statistikkoder!$A$1:$C$158,2,FALSE)</f>
        <v>    DSB skolerejser                  </v>
      </c>
      <c r="H3602">
        <v>67</v>
      </c>
      <c r="I3602">
        <v>67</v>
      </c>
      <c r="J3602">
        <v>0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Passager</v>
      </c>
    </row>
    <row r="3603" spans="1:14" x14ac:dyDescent="0.2">
      <c r="A3603" t="s">
        <v>209</v>
      </c>
      <c r="B3603" s="1">
        <v>0.60416666666666663</v>
      </c>
      <c r="C3603" t="s">
        <v>7</v>
      </c>
      <c r="D3603" t="s">
        <v>8</v>
      </c>
      <c r="E3603" t="s">
        <v>196</v>
      </c>
      <c r="F3603">
        <v>14</v>
      </c>
      <c r="G3603" t="str">
        <f>VLOOKUP(Tabel1[[#This Row],[Gruppe]],Statistikkoder!$A$1:$C$158,2,FALSE)</f>
        <v xml:space="preserve">    DSB togrejsende                         </v>
      </c>
      <c r="H3603">
        <v>11</v>
      </c>
      <c r="I3603">
        <v>11</v>
      </c>
      <c r="J3603">
        <v>0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Passager</v>
      </c>
    </row>
    <row r="3604" spans="1:14" x14ac:dyDescent="0.2">
      <c r="A3604" t="s">
        <v>209</v>
      </c>
      <c r="B3604" s="1">
        <v>0.60416666666666663</v>
      </c>
      <c r="C3604" t="s">
        <v>7</v>
      </c>
      <c r="D3604" t="s">
        <v>8</v>
      </c>
      <c r="E3604" t="s">
        <v>196</v>
      </c>
      <c r="F3604">
        <v>18</v>
      </c>
      <c r="G3604" t="str">
        <f>VLOOKUP(Tabel1[[#This Row],[Gruppe]],Statistikkoder!$A$1:$C$158,2,FALSE)</f>
        <v xml:space="preserve">    KE Busrejsende                          </v>
      </c>
      <c r="H3604">
        <v>72</v>
      </c>
      <c r="I3604">
        <v>72</v>
      </c>
      <c r="J3604">
        <v>0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Passager</v>
      </c>
    </row>
    <row r="3605" spans="1:14" x14ac:dyDescent="0.2">
      <c r="A3605" t="s">
        <v>209</v>
      </c>
      <c r="B3605" s="1">
        <v>0.60416666666666663</v>
      </c>
      <c r="C3605" t="s">
        <v>7</v>
      </c>
      <c r="D3605" t="s">
        <v>8</v>
      </c>
      <c r="E3605" t="s">
        <v>196</v>
      </c>
      <c r="F3605">
        <v>30</v>
      </c>
      <c r="G3605" t="str">
        <f>VLOOKUP(Tabel1[[#This Row],[Gruppe]],Statistikkoder!$A$1:$C$158,2,FALSE)</f>
        <v>    Barn  0-11 år gående              </v>
      </c>
      <c r="H3605">
        <v>3</v>
      </c>
      <c r="I3605">
        <v>3</v>
      </c>
      <c r="J3605">
        <v>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Passager</v>
      </c>
    </row>
    <row r="3606" spans="1:14" x14ac:dyDescent="0.2">
      <c r="A3606" t="s">
        <v>209</v>
      </c>
      <c r="B3606" s="1">
        <v>0.60416666666666663</v>
      </c>
      <c r="C3606" t="s">
        <v>7</v>
      </c>
      <c r="D3606" t="s">
        <v>8</v>
      </c>
      <c r="E3606" t="s">
        <v>196</v>
      </c>
      <c r="F3606">
        <v>40</v>
      </c>
      <c r="G3606" t="str">
        <f>VLOOKUP(Tabel1[[#This Row],[Gruppe]],Statistikkoder!$A$1:$C$158,2,FALSE)</f>
        <v>    Pensionist gående                </v>
      </c>
      <c r="H3606">
        <v>3</v>
      </c>
      <c r="I3606">
        <v>3</v>
      </c>
      <c r="J3606">
        <v>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Passager</v>
      </c>
    </row>
    <row r="3607" spans="1:14" x14ac:dyDescent="0.2">
      <c r="A3607" t="s">
        <v>209</v>
      </c>
      <c r="B3607" s="1">
        <v>0.60416666666666663</v>
      </c>
      <c r="C3607" t="s">
        <v>7</v>
      </c>
      <c r="D3607" t="s">
        <v>8</v>
      </c>
      <c r="E3607" t="s">
        <v>196</v>
      </c>
      <c r="F3607">
        <v>110</v>
      </c>
      <c r="G3607" t="str">
        <f>VLOOKUP(Tabel1[[#This Row],[Gruppe]],Statistikkoder!$A$1:$C$158,2,FALSE)</f>
        <v>    Bil &lt; 1,95 m                            </v>
      </c>
      <c r="H3607">
        <v>138</v>
      </c>
      <c r="I3607">
        <v>332</v>
      </c>
      <c r="J3607">
        <v>732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Personbil</v>
      </c>
    </row>
    <row r="3608" spans="1:14" x14ac:dyDescent="0.2">
      <c r="A3608" t="s">
        <v>209</v>
      </c>
      <c r="B3608" s="1">
        <v>0.60416666666666663</v>
      </c>
      <c r="C3608" t="s">
        <v>7</v>
      </c>
      <c r="D3608" t="s">
        <v>8</v>
      </c>
      <c r="E3608" t="s">
        <v>196</v>
      </c>
      <c r="F3608">
        <v>114</v>
      </c>
      <c r="G3608" t="str">
        <f>VLOOKUP(Tabel1[[#This Row],[Gruppe]],Statistikkoder!$A$1:$C$158,2,FALSE)</f>
        <v>    Bil Fribillet                            </v>
      </c>
      <c r="H3608">
        <v>2</v>
      </c>
      <c r="I3608">
        <v>3</v>
      </c>
      <c r="J3608">
        <v>11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Personbil</v>
      </c>
    </row>
    <row r="3609" spans="1:14" x14ac:dyDescent="0.2">
      <c r="A3609" t="s">
        <v>209</v>
      </c>
      <c r="B3609" s="1">
        <v>0.60416666666666663</v>
      </c>
      <c r="C3609" t="s">
        <v>7</v>
      </c>
      <c r="D3609" t="s">
        <v>8</v>
      </c>
      <c r="E3609" t="s">
        <v>196</v>
      </c>
      <c r="F3609">
        <v>115</v>
      </c>
      <c r="G3609" t="str">
        <f>VLOOKUP(Tabel1[[#This Row],[Gruppe]],Statistikkoder!$A$1:$C$158,2,FALSE)</f>
        <v>    Bil &lt; 1,95 m med anhænger                </v>
      </c>
      <c r="H3609">
        <v>3</v>
      </c>
      <c r="I3609">
        <v>9</v>
      </c>
      <c r="J3609">
        <v>15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Personbil</v>
      </c>
    </row>
    <row r="3610" spans="1:14" x14ac:dyDescent="0.2">
      <c r="A3610" t="s">
        <v>209</v>
      </c>
      <c r="B3610" s="1">
        <v>0.60416666666666663</v>
      </c>
      <c r="C3610" t="s">
        <v>7</v>
      </c>
      <c r="D3610" t="s">
        <v>8</v>
      </c>
      <c r="E3610" t="s">
        <v>196</v>
      </c>
      <c r="F3610">
        <v>120</v>
      </c>
      <c r="G3610" t="str">
        <f>VLOOKUP(Tabel1[[#This Row],[Gruppe]],Statistikkoder!$A$1:$C$158,2,FALSE)</f>
        <v>    Bil &gt; 1,95 m                            </v>
      </c>
      <c r="H3610">
        <v>18</v>
      </c>
      <c r="I3610">
        <v>54</v>
      </c>
      <c r="J3610">
        <v>108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Personbil</v>
      </c>
    </row>
    <row r="3611" spans="1:14" x14ac:dyDescent="0.2">
      <c r="A3611" t="s">
        <v>209</v>
      </c>
      <c r="B3611" s="1">
        <v>0.60416666666666663</v>
      </c>
      <c r="C3611" t="s">
        <v>7</v>
      </c>
      <c r="D3611" t="s">
        <v>8</v>
      </c>
      <c r="E3611" t="s">
        <v>196</v>
      </c>
      <c r="F3611">
        <v>125</v>
      </c>
      <c r="G3611" t="str">
        <f>VLOOKUP(Tabel1[[#This Row],[Gruppe]],Statistikkoder!$A$1:$C$158,2,FALSE)</f>
        <v>    Bil &gt; 1,95 m med anhænger                </v>
      </c>
      <c r="H3611">
        <v>11</v>
      </c>
      <c r="I3611">
        <v>24</v>
      </c>
      <c r="J3611">
        <v>64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Personbil</v>
      </c>
    </row>
    <row r="3612" spans="1:14" x14ac:dyDescent="0.2">
      <c r="A3612" t="s">
        <v>209</v>
      </c>
      <c r="B3612" s="1">
        <v>0.60416666666666663</v>
      </c>
      <c r="C3612" t="s">
        <v>7</v>
      </c>
      <c r="D3612" t="s">
        <v>8</v>
      </c>
      <c r="E3612" t="s">
        <v>196</v>
      </c>
      <c r="F3612">
        <v>130</v>
      </c>
      <c r="G3612" t="str">
        <f>VLOOKUP(Tabel1[[#This Row],[Gruppe]],Statistikkoder!$A$1:$C$158,2,FALSE)</f>
        <v>    Bil &lt; 1,95 m pensionist                  </v>
      </c>
      <c r="H3612">
        <v>76</v>
      </c>
      <c r="I3612">
        <v>147</v>
      </c>
      <c r="J3612">
        <v>456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Personbil</v>
      </c>
    </row>
    <row r="3613" spans="1:14" x14ac:dyDescent="0.2">
      <c r="A3613" t="s">
        <v>209</v>
      </c>
      <c r="B3613" s="1">
        <v>0.60416666666666663</v>
      </c>
      <c r="C3613" t="s">
        <v>7</v>
      </c>
      <c r="D3613" t="s">
        <v>8</v>
      </c>
      <c r="E3613" t="s">
        <v>196</v>
      </c>
      <c r="F3613">
        <v>140</v>
      </c>
      <c r="G3613" t="str">
        <f>VLOOKUP(Tabel1[[#This Row],[Gruppe]],Statistikkoder!$A$1:$C$158,2,FALSE)</f>
        <v>    Bil &gt; 1,95 m pensionist              </v>
      </c>
      <c r="H3613">
        <v>2</v>
      </c>
      <c r="I3613">
        <v>4</v>
      </c>
      <c r="J3613">
        <v>12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209</v>
      </c>
      <c r="B3614" s="1">
        <v>0.60416666666666663</v>
      </c>
      <c r="C3614" t="s">
        <v>7</v>
      </c>
      <c r="D3614" t="s">
        <v>8</v>
      </c>
      <c r="E3614" t="s">
        <v>196</v>
      </c>
      <c r="F3614">
        <v>145</v>
      </c>
      <c r="G3614" t="str">
        <f>VLOOKUP(Tabel1[[#This Row],[Gruppe]],Statistikkoder!$A$1:$C$158,2,FALSE)</f>
        <v>    Bil &gt; 1,95 m med anhænger pensionist  </v>
      </c>
      <c r="H3614">
        <v>1</v>
      </c>
      <c r="I3614">
        <v>2</v>
      </c>
      <c r="J3614">
        <v>14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 x14ac:dyDescent="0.2">
      <c r="A3615" t="s">
        <v>209</v>
      </c>
      <c r="B3615" s="1">
        <v>0.60416666666666663</v>
      </c>
      <c r="C3615" t="s">
        <v>7</v>
      </c>
      <c r="D3615" t="s">
        <v>8</v>
      </c>
      <c r="E3615" t="s">
        <v>196</v>
      </c>
      <c r="F3615">
        <v>150</v>
      </c>
      <c r="G3615" t="str">
        <f>VLOOKUP(Tabel1[[#This Row],[Gruppe]],Statistikkoder!$A$1:$C$158,2,FALSE)</f>
        <v>    Bil &lt; 2,95 m handicap                </v>
      </c>
      <c r="H3615">
        <v>3</v>
      </c>
      <c r="I3615">
        <v>6</v>
      </c>
      <c r="J3615">
        <v>18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 x14ac:dyDescent="0.2">
      <c r="A3616" t="s">
        <v>209</v>
      </c>
      <c r="B3616" s="1">
        <v>0.60416666666666663</v>
      </c>
      <c r="C3616" t="s">
        <v>7</v>
      </c>
      <c r="D3616" t="s">
        <v>8</v>
      </c>
      <c r="E3616" t="s">
        <v>196</v>
      </c>
      <c r="F3616">
        <v>310</v>
      </c>
      <c r="G3616" t="str">
        <f>VLOOKUP(Tabel1[[#This Row],[Gruppe]],Statistikkoder!$A$1:$C$158,2,FALSE)</f>
        <v>    Autocamper &lt;  8 meter                </v>
      </c>
      <c r="H3616">
        <v>1</v>
      </c>
      <c r="I3616">
        <v>2</v>
      </c>
      <c r="J3616">
        <v>8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Autocamper</v>
      </c>
    </row>
    <row r="3617" spans="1:14" x14ac:dyDescent="0.2">
      <c r="A3617" t="s">
        <v>209</v>
      </c>
      <c r="B3617" s="1">
        <v>0.60416666666666663</v>
      </c>
      <c r="C3617" t="s">
        <v>7</v>
      </c>
      <c r="D3617" t="s">
        <v>8</v>
      </c>
      <c r="E3617" t="s">
        <v>196</v>
      </c>
      <c r="F3617">
        <v>330</v>
      </c>
      <c r="G3617" t="str">
        <f>VLOOKUP(Tabel1[[#This Row],[Gruppe]],Statistikkoder!$A$1:$C$158,2,FALSE)</f>
        <v>    Autocamper &lt;  8 meter pensionist      </v>
      </c>
      <c r="H3617">
        <v>2</v>
      </c>
      <c r="I3617">
        <v>4</v>
      </c>
      <c r="J3617">
        <v>16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Autocamper</v>
      </c>
    </row>
    <row r="3618" spans="1:14" x14ac:dyDescent="0.2">
      <c r="A3618" t="s">
        <v>209</v>
      </c>
      <c r="B3618" s="1">
        <v>0.60416666666666663</v>
      </c>
      <c r="C3618" t="s">
        <v>7</v>
      </c>
      <c r="D3618" t="s">
        <v>8</v>
      </c>
      <c r="E3618" t="s">
        <v>196</v>
      </c>
      <c r="F3618">
        <v>410</v>
      </c>
      <c r="G3618" t="str">
        <f>VLOOKUP(Tabel1[[#This Row],[Gruppe]],Statistikkoder!$A$1:$C$158,2,FALSE)</f>
        <v>    MC                                    </v>
      </c>
      <c r="H3618">
        <v>9</v>
      </c>
      <c r="I3618">
        <v>9</v>
      </c>
      <c r="J3618">
        <v>18</v>
      </c>
      <c r="K3618">
        <f>IF(AND(Tabel1[[#This Row],[Gruppe]]&gt;=610,Tabel1[[#This Row],[Gruppe]]&lt;=765),Tabel1[[#This Row],[Dækmeter]],0)</f>
        <v>0</v>
      </c>
      <c r="L3618" s="17">
        <v>0</v>
      </c>
      <c r="M3618" s="19" t="s">
        <v>3</v>
      </c>
      <c r="N3618" t="str">
        <f>VLOOKUP($F3618,Statistikkoder!$A$2:$C$158,3,FALSE)</f>
        <v>MC/Knallert</v>
      </c>
    </row>
    <row r="3619" spans="1:14" x14ac:dyDescent="0.2">
      <c r="A3619" t="s">
        <v>209</v>
      </c>
      <c r="B3619" s="1">
        <v>0.60416666666666663</v>
      </c>
      <c r="C3619" t="s">
        <v>7</v>
      </c>
      <c r="D3619" t="s">
        <v>8</v>
      </c>
      <c r="E3619" t="s">
        <v>196</v>
      </c>
      <c r="F3619">
        <v>420</v>
      </c>
      <c r="G3619" t="str">
        <f>VLOOKUP(Tabel1[[#This Row],[Gruppe]],Statistikkoder!$A$1:$C$158,2,FALSE)</f>
        <v>    MC/Knallert pensionist                </v>
      </c>
      <c r="H3619">
        <v>1</v>
      </c>
      <c r="I3619">
        <v>1</v>
      </c>
      <c r="J3619">
        <v>2</v>
      </c>
      <c r="K3619">
        <f>IF(AND(Tabel1[[#This Row],[Gruppe]]&gt;=610,Tabel1[[#This Row],[Gruppe]]&lt;=765),Tabel1[[#This Row],[Dækmeter]],0)</f>
        <v>0</v>
      </c>
      <c r="L3619" s="17">
        <v>0</v>
      </c>
      <c r="M3619" s="19" t="s">
        <v>3</v>
      </c>
      <c r="N3619" t="str">
        <f>VLOOKUP($F3619,Statistikkoder!$A$2:$C$158,3,FALSE)</f>
        <v>MC/Knallert</v>
      </c>
    </row>
    <row r="3620" spans="1:14" x14ac:dyDescent="0.2">
      <c r="A3620" t="s">
        <v>209</v>
      </c>
      <c r="B3620" s="1">
        <v>0.60416666666666663</v>
      </c>
      <c r="C3620" t="s">
        <v>7</v>
      </c>
      <c r="D3620" t="s">
        <v>8</v>
      </c>
      <c r="E3620" t="s">
        <v>196</v>
      </c>
      <c r="F3620">
        <v>510</v>
      </c>
      <c r="G3620" t="str">
        <f>VLOOKUP(Tabel1[[#This Row],[Gruppe]],Statistikkoder!$A$1:$C$158,2,FALSE)</f>
        <v>    Cykel Voksen                            </v>
      </c>
      <c r="H3620">
        <v>7</v>
      </c>
      <c r="I3620">
        <v>0</v>
      </c>
      <c r="J3620">
        <v>7</v>
      </c>
      <c r="K3620">
        <f>IF(AND(Tabel1[[#This Row],[Gruppe]]&gt;=610,Tabel1[[#This Row],[Gruppe]]&lt;=765),Tabel1[[#This Row],[Dækmeter]],0)</f>
        <v>0</v>
      </c>
      <c r="L3620" s="17">
        <v>0</v>
      </c>
      <c r="M3620" s="19" t="s">
        <v>3</v>
      </c>
      <c r="N3620" t="str">
        <f>VLOOKUP($F3620,Statistikkoder!$A$2:$C$158,3,FALSE)</f>
        <v>Cykel</v>
      </c>
    </row>
    <row r="3621" spans="1:14" x14ac:dyDescent="0.2">
      <c r="A3621" t="s">
        <v>209</v>
      </c>
      <c r="B3621" s="1">
        <v>0.60416666666666663</v>
      </c>
      <c r="C3621" t="s">
        <v>7</v>
      </c>
      <c r="D3621" t="s">
        <v>8</v>
      </c>
      <c r="E3621" t="s">
        <v>196</v>
      </c>
      <c r="F3621">
        <v>620</v>
      </c>
      <c r="G3621" t="str">
        <f>VLOOKUP(Tabel1[[#This Row],[Gruppe]],Statistikkoder!$A$1:$C$158,2,FALSE)</f>
        <v>    Bus &lt; 14 m incl. passagerer              </v>
      </c>
      <c r="H3621">
        <v>2</v>
      </c>
      <c r="I3621">
        <v>91</v>
      </c>
      <c r="J3621">
        <v>30</v>
      </c>
      <c r="K3621">
        <f>IF(AND(Tabel1[[#This Row],[Gruppe]]&gt;=610,Tabel1[[#This Row],[Gruppe]]&lt;=765),Tabel1[[#This Row],[Dækmeter]],0)</f>
        <v>30</v>
      </c>
      <c r="L3621" s="17">
        <v>0</v>
      </c>
      <c r="M3621" s="19" t="s">
        <v>3</v>
      </c>
      <c r="N3621" t="str">
        <f>VLOOKUP($F3621,Statistikkoder!$A$2:$C$158,3,FALSE)</f>
        <v>Bus</v>
      </c>
    </row>
    <row r="3622" spans="1:14" x14ac:dyDescent="0.2">
      <c r="A3622" t="s">
        <v>209</v>
      </c>
      <c r="B3622" s="1">
        <v>0.60416666666666663</v>
      </c>
      <c r="C3622" t="s">
        <v>7</v>
      </c>
      <c r="D3622" t="s">
        <v>8</v>
      </c>
      <c r="E3622" t="s">
        <v>196</v>
      </c>
      <c r="F3622">
        <v>710</v>
      </c>
      <c r="G3622" t="str">
        <f>VLOOKUP(Tabel1[[#This Row],[Gruppe]],Statistikkoder!$A$1:$C$158,2,FALSE)</f>
        <v>    Forvogn &lt; 10 meter incl. fører          </v>
      </c>
      <c r="H3622">
        <v>1</v>
      </c>
      <c r="I3622">
        <v>2</v>
      </c>
      <c r="J3622">
        <v>10</v>
      </c>
      <c r="K3622">
        <f>IF(AND(Tabel1[[#This Row],[Gruppe]]&gt;=610,Tabel1[[#This Row],[Gruppe]]&lt;=765),Tabel1[[#This Row],[Dækmeter]],0)</f>
        <v>10</v>
      </c>
      <c r="L3622" s="17">
        <v>0</v>
      </c>
      <c r="M3622" s="19" t="s">
        <v>3</v>
      </c>
      <c r="N3622" t="str">
        <f>VLOOKUP($F3622,Statistikkoder!$A$2:$C$158,3,FALSE)</f>
        <v>Forvogn</v>
      </c>
    </row>
    <row r="3623" spans="1:14" x14ac:dyDescent="0.2">
      <c r="A3623" t="s">
        <v>209</v>
      </c>
      <c r="B3623" s="1">
        <v>0.60416666666666663</v>
      </c>
      <c r="C3623" t="s">
        <v>7</v>
      </c>
      <c r="D3623" t="s">
        <v>8</v>
      </c>
      <c r="E3623" t="s">
        <v>196</v>
      </c>
      <c r="F3623">
        <v>945</v>
      </c>
      <c r="G3623" t="str">
        <f>VLOOKUP(Tabel1[[#This Row],[Gruppe]],Statistikkoder!$A$1:$C$158,2,FALSE)</f>
        <v xml:space="preserve">    Pendler Bil &lt; 1,95 m                            </v>
      </c>
      <c r="H3623">
        <v>6</v>
      </c>
      <c r="I3623">
        <v>11</v>
      </c>
      <c r="J3623">
        <v>36</v>
      </c>
      <c r="K3623">
        <f>IF(AND(Tabel1[[#This Row],[Gruppe]]&gt;=610,Tabel1[[#This Row],[Gruppe]]&lt;=765),Tabel1[[#This Row],[Dækmeter]],0)</f>
        <v>0</v>
      </c>
      <c r="L3623" s="17">
        <v>0</v>
      </c>
      <c r="M3623" s="19" t="s">
        <v>3</v>
      </c>
      <c r="N3623" t="str">
        <f>VLOOKUP($F3623,Statistikkoder!$A$2:$C$158,3,FALSE)</f>
        <v>Personbil</v>
      </c>
    </row>
    <row r="3624" spans="1:14" x14ac:dyDescent="0.2">
      <c r="A3624" t="s">
        <v>209</v>
      </c>
      <c r="B3624" s="1">
        <v>0.60416666666666663</v>
      </c>
      <c r="C3624" t="s">
        <v>7</v>
      </c>
      <c r="D3624" t="s">
        <v>8</v>
      </c>
      <c r="E3624" t="s">
        <v>196</v>
      </c>
      <c r="F3624">
        <v>996</v>
      </c>
      <c r="G3624" t="str">
        <f>VLOOKUP(Tabel1[[#This Row],[Gruppe]],Statistikkoder!$A$1:$C$158,2,FALSE)</f>
        <v>    Passager i køretøj                            </v>
      </c>
      <c r="H3624">
        <v>701</v>
      </c>
      <c r="I3624">
        <v>701</v>
      </c>
      <c r="J3624">
        <v>0</v>
      </c>
      <c r="K3624">
        <f>IF(AND(Tabel1[[#This Row],[Gruppe]]&gt;=610,Tabel1[[#This Row],[Gruppe]]&lt;=765),Tabel1[[#This Row],[Dækmeter]],0)</f>
        <v>0</v>
      </c>
      <c r="L3624" s="17">
        <v>0</v>
      </c>
      <c r="M3624" s="19" t="s">
        <v>3</v>
      </c>
      <c r="N3624" t="str">
        <f>VLOOKUP($F3624,Statistikkoder!$A$2:$C$158,3,FALSE)</f>
        <v>Passager</v>
      </c>
    </row>
    <row r="3625" spans="1:14" x14ac:dyDescent="0.2">
      <c r="A3625" t="s">
        <v>209</v>
      </c>
      <c r="B3625" s="1">
        <v>0.60416666666666663</v>
      </c>
      <c r="C3625" t="s">
        <v>7</v>
      </c>
      <c r="D3625" t="s">
        <v>8</v>
      </c>
      <c r="E3625" t="s">
        <v>196</v>
      </c>
      <c r="F3625">
        <v>997</v>
      </c>
      <c r="G3625" t="str">
        <f>VLOOKUP(Tabel1[[#This Row],[Gruppe]],Statistikkoder!$A$1:$C$158,2,FALSE)</f>
        <v>    Passager ekstra i bil                          </v>
      </c>
      <c r="H3625">
        <v>26</v>
      </c>
      <c r="I3625">
        <v>26</v>
      </c>
      <c r="J3625">
        <v>0</v>
      </c>
      <c r="K3625">
        <f>IF(AND(Tabel1[[#This Row],[Gruppe]]&gt;=610,Tabel1[[#This Row],[Gruppe]]&lt;=765),Tabel1[[#This Row],[Dækmeter]],0)</f>
        <v>0</v>
      </c>
      <c r="L3625" s="17">
        <v>0</v>
      </c>
      <c r="M3625" s="19" t="s">
        <v>3</v>
      </c>
      <c r="N3625" t="str">
        <f>VLOOKUP($F3625,Statistikkoder!$A$2:$C$158,3,FALSE)</f>
        <v>Passager</v>
      </c>
    </row>
    <row r="3626" spans="1:14" x14ac:dyDescent="0.2">
      <c r="A3626" t="s">
        <v>209</v>
      </c>
      <c r="B3626" s="1">
        <v>0.6875</v>
      </c>
      <c r="C3626" t="s">
        <v>6</v>
      </c>
      <c r="D3626" t="s">
        <v>5</v>
      </c>
      <c r="E3626" t="s">
        <v>196</v>
      </c>
      <c r="F3626">
        <v>10</v>
      </c>
      <c r="G3626" t="str">
        <f>VLOOKUP(Tabel1[[#This Row],[Gruppe]],Statistikkoder!$A$1:$C$158,2,FALSE)</f>
        <v>    Voksen gående                    </v>
      </c>
      <c r="H3626">
        <v>32</v>
      </c>
      <c r="I3626">
        <v>32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 x14ac:dyDescent="0.2">
      <c r="A3627" t="s">
        <v>209</v>
      </c>
      <c r="B3627" s="1">
        <v>0.6875</v>
      </c>
      <c r="C3627" t="s">
        <v>6</v>
      </c>
      <c r="D3627" t="s">
        <v>5</v>
      </c>
      <c r="E3627" t="s">
        <v>196</v>
      </c>
      <c r="F3627">
        <v>14</v>
      </c>
      <c r="G3627" t="str">
        <f>VLOOKUP(Tabel1[[#This Row],[Gruppe]],Statistikkoder!$A$1:$C$158,2,FALSE)</f>
        <v xml:space="preserve">    DSB togrejsende                         </v>
      </c>
      <c r="H3627">
        <v>5</v>
      </c>
      <c r="I3627">
        <v>5</v>
      </c>
      <c r="J3627">
        <v>0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Passager</v>
      </c>
    </row>
    <row r="3628" spans="1:14" x14ac:dyDescent="0.2">
      <c r="A3628" t="s">
        <v>209</v>
      </c>
      <c r="B3628" s="1">
        <v>0.6875</v>
      </c>
      <c r="C3628" t="s">
        <v>6</v>
      </c>
      <c r="D3628" t="s">
        <v>5</v>
      </c>
      <c r="E3628" t="s">
        <v>196</v>
      </c>
      <c r="F3628">
        <v>18</v>
      </c>
      <c r="G3628" t="str">
        <f>VLOOKUP(Tabel1[[#This Row],[Gruppe]],Statistikkoder!$A$1:$C$158,2,FALSE)</f>
        <v xml:space="preserve">    KE Busrejsende                          </v>
      </c>
      <c r="H3628">
        <v>67</v>
      </c>
      <c r="I3628">
        <v>67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Passager</v>
      </c>
    </row>
    <row r="3629" spans="1:14" x14ac:dyDescent="0.2">
      <c r="A3629" t="s">
        <v>209</v>
      </c>
      <c r="B3629" s="1">
        <v>0.6875</v>
      </c>
      <c r="C3629" t="s">
        <v>6</v>
      </c>
      <c r="D3629" t="s">
        <v>5</v>
      </c>
      <c r="E3629" t="s">
        <v>196</v>
      </c>
      <c r="F3629">
        <v>30</v>
      </c>
      <c r="G3629" t="str">
        <f>VLOOKUP(Tabel1[[#This Row],[Gruppe]],Statistikkoder!$A$1:$C$158,2,FALSE)</f>
        <v>    Barn  0-11 år gående              </v>
      </c>
      <c r="H3629">
        <v>2</v>
      </c>
      <c r="I3629">
        <v>2</v>
      </c>
      <c r="J3629">
        <v>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Passager</v>
      </c>
    </row>
    <row r="3630" spans="1:14" x14ac:dyDescent="0.2">
      <c r="A3630" t="s">
        <v>209</v>
      </c>
      <c r="B3630" s="1">
        <v>0.6875</v>
      </c>
      <c r="C3630" t="s">
        <v>6</v>
      </c>
      <c r="D3630" t="s">
        <v>5</v>
      </c>
      <c r="E3630" t="s">
        <v>196</v>
      </c>
      <c r="F3630">
        <v>40</v>
      </c>
      <c r="G3630" t="str">
        <f>VLOOKUP(Tabel1[[#This Row],[Gruppe]],Statistikkoder!$A$1:$C$158,2,FALSE)</f>
        <v>    Pensionist gående                </v>
      </c>
      <c r="H3630">
        <v>7</v>
      </c>
      <c r="I3630">
        <v>7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Passager</v>
      </c>
    </row>
    <row r="3631" spans="1:14" x14ac:dyDescent="0.2">
      <c r="A3631" t="s">
        <v>209</v>
      </c>
      <c r="B3631" s="1">
        <v>0.6875</v>
      </c>
      <c r="C3631" t="s">
        <v>6</v>
      </c>
      <c r="D3631" t="s">
        <v>5</v>
      </c>
      <c r="E3631" t="s">
        <v>196</v>
      </c>
      <c r="F3631">
        <v>50</v>
      </c>
      <c r="G3631" t="str">
        <f>VLOOKUP(Tabel1[[#This Row],[Gruppe]],Statistikkoder!$A$1:$C$158,2,FALSE)</f>
        <v>    Handicap gående                  </v>
      </c>
      <c r="H3631">
        <v>2</v>
      </c>
      <c r="I3631">
        <v>2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Passager</v>
      </c>
    </row>
    <row r="3632" spans="1:14" x14ac:dyDescent="0.2">
      <c r="A3632" t="s">
        <v>209</v>
      </c>
      <c r="B3632" s="1">
        <v>0.6875</v>
      </c>
      <c r="C3632" t="s">
        <v>6</v>
      </c>
      <c r="D3632" t="s">
        <v>5</v>
      </c>
      <c r="E3632" t="s">
        <v>196</v>
      </c>
      <c r="F3632">
        <v>110</v>
      </c>
      <c r="G3632" t="str">
        <f>VLOOKUP(Tabel1[[#This Row],[Gruppe]],Statistikkoder!$A$1:$C$158,2,FALSE)</f>
        <v>    Bil &lt; 1,95 m                            </v>
      </c>
      <c r="H3632">
        <v>108</v>
      </c>
      <c r="I3632">
        <v>244</v>
      </c>
      <c r="J3632">
        <v>549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 x14ac:dyDescent="0.2">
      <c r="A3633" t="s">
        <v>209</v>
      </c>
      <c r="B3633" s="1">
        <v>0.6875</v>
      </c>
      <c r="C3633" t="s">
        <v>6</v>
      </c>
      <c r="D3633" t="s">
        <v>5</v>
      </c>
      <c r="E3633" t="s">
        <v>196</v>
      </c>
      <c r="F3633">
        <v>114</v>
      </c>
      <c r="G3633" t="str">
        <f>VLOOKUP(Tabel1[[#This Row],[Gruppe]],Statistikkoder!$A$1:$C$158,2,FALSE)</f>
        <v>    Bil Fribillet                            </v>
      </c>
      <c r="H3633">
        <v>1</v>
      </c>
      <c r="I3633">
        <v>1</v>
      </c>
      <c r="J3633">
        <v>5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Personbil</v>
      </c>
    </row>
    <row r="3634" spans="1:14" x14ac:dyDescent="0.2">
      <c r="A3634" t="s">
        <v>209</v>
      </c>
      <c r="B3634" s="1">
        <v>0.6875</v>
      </c>
      <c r="C3634" t="s">
        <v>6</v>
      </c>
      <c r="D3634" t="s">
        <v>5</v>
      </c>
      <c r="E3634" t="s">
        <v>196</v>
      </c>
      <c r="F3634">
        <v>115</v>
      </c>
      <c r="G3634" t="str">
        <f>VLOOKUP(Tabel1[[#This Row],[Gruppe]],Statistikkoder!$A$1:$C$158,2,FALSE)</f>
        <v>    Bil &lt; 1,95 m med anhænger                </v>
      </c>
      <c r="H3634">
        <v>1</v>
      </c>
      <c r="I3634">
        <v>3</v>
      </c>
      <c r="J3634">
        <v>5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Personbil</v>
      </c>
    </row>
    <row r="3635" spans="1:14" x14ac:dyDescent="0.2">
      <c r="A3635" t="s">
        <v>209</v>
      </c>
      <c r="B3635" s="1">
        <v>0.6875</v>
      </c>
      <c r="C3635" t="s">
        <v>6</v>
      </c>
      <c r="D3635" t="s">
        <v>5</v>
      </c>
      <c r="E3635" t="s">
        <v>196</v>
      </c>
      <c r="F3635">
        <v>120</v>
      </c>
      <c r="G3635" t="str">
        <f>VLOOKUP(Tabel1[[#This Row],[Gruppe]],Statistikkoder!$A$1:$C$158,2,FALSE)</f>
        <v>    Bil &gt; 1,95 m                            </v>
      </c>
      <c r="H3635">
        <v>12</v>
      </c>
      <c r="I3635">
        <v>28</v>
      </c>
      <c r="J3635">
        <v>72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Personbil</v>
      </c>
    </row>
    <row r="3636" spans="1:14" x14ac:dyDescent="0.2">
      <c r="A3636" t="s">
        <v>209</v>
      </c>
      <c r="B3636" s="1">
        <v>0.6875</v>
      </c>
      <c r="C3636" t="s">
        <v>6</v>
      </c>
      <c r="D3636" t="s">
        <v>5</v>
      </c>
      <c r="E3636" t="s">
        <v>196</v>
      </c>
      <c r="F3636">
        <v>125</v>
      </c>
      <c r="G3636" t="str">
        <f>VLOOKUP(Tabel1[[#This Row],[Gruppe]],Statistikkoder!$A$1:$C$158,2,FALSE)</f>
        <v>    Bil &gt; 1,95 m med anhænger                </v>
      </c>
      <c r="H3636">
        <v>4</v>
      </c>
      <c r="I3636">
        <v>9</v>
      </c>
      <c r="J3636">
        <v>20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Personbil</v>
      </c>
    </row>
    <row r="3637" spans="1:14" x14ac:dyDescent="0.2">
      <c r="A3637" t="s">
        <v>209</v>
      </c>
      <c r="B3637" s="1">
        <v>0.6875</v>
      </c>
      <c r="C3637" t="s">
        <v>6</v>
      </c>
      <c r="D3637" t="s">
        <v>5</v>
      </c>
      <c r="E3637" t="s">
        <v>196</v>
      </c>
      <c r="F3637">
        <v>130</v>
      </c>
      <c r="G3637" t="str">
        <f>VLOOKUP(Tabel1[[#This Row],[Gruppe]],Statistikkoder!$A$1:$C$158,2,FALSE)</f>
        <v>    Bil &lt; 1,95 m pensionist                  </v>
      </c>
      <c r="H3637">
        <v>47</v>
      </c>
      <c r="I3637">
        <v>90</v>
      </c>
      <c r="J3637">
        <v>282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Personbil</v>
      </c>
    </row>
    <row r="3638" spans="1:14" x14ac:dyDescent="0.2">
      <c r="A3638" t="s">
        <v>209</v>
      </c>
      <c r="B3638" s="1">
        <v>0.6875</v>
      </c>
      <c r="C3638" t="s">
        <v>6</v>
      </c>
      <c r="D3638" t="s">
        <v>5</v>
      </c>
      <c r="E3638" t="s">
        <v>196</v>
      </c>
      <c r="F3638">
        <v>145</v>
      </c>
      <c r="G3638" t="str">
        <f>VLOOKUP(Tabel1[[#This Row],[Gruppe]],Statistikkoder!$A$1:$C$158,2,FALSE)</f>
        <v>    Bil &gt; 1,95 m med anhænger pensionist  </v>
      </c>
      <c r="H3638">
        <v>1</v>
      </c>
      <c r="I3638">
        <v>2</v>
      </c>
      <c r="J3638">
        <v>16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209</v>
      </c>
      <c r="B3639" s="1">
        <v>0.6875</v>
      </c>
      <c r="C3639" t="s">
        <v>6</v>
      </c>
      <c r="D3639" t="s">
        <v>5</v>
      </c>
      <c r="E3639" t="s">
        <v>196</v>
      </c>
      <c r="F3639">
        <v>150</v>
      </c>
      <c r="G3639" t="str">
        <f>VLOOKUP(Tabel1[[#This Row],[Gruppe]],Statistikkoder!$A$1:$C$158,2,FALSE)</f>
        <v>    Bil &lt; 2,95 m handicap                </v>
      </c>
      <c r="H3639">
        <v>5</v>
      </c>
      <c r="I3639">
        <v>10</v>
      </c>
      <c r="J3639">
        <v>30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209</v>
      </c>
      <c r="B3640" s="1">
        <v>0.6875</v>
      </c>
      <c r="C3640" t="s">
        <v>6</v>
      </c>
      <c r="D3640" t="s">
        <v>5</v>
      </c>
      <c r="E3640" t="s">
        <v>196</v>
      </c>
      <c r="F3640">
        <v>310</v>
      </c>
      <c r="G3640" t="str">
        <f>VLOOKUP(Tabel1[[#This Row],[Gruppe]],Statistikkoder!$A$1:$C$158,2,FALSE)</f>
        <v>    Autocamper &lt;  8 meter                </v>
      </c>
      <c r="H3640">
        <v>3</v>
      </c>
      <c r="I3640">
        <v>7</v>
      </c>
      <c r="J3640">
        <v>24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Autocamper</v>
      </c>
    </row>
    <row r="3641" spans="1:14" x14ac:dyDescent="0.2">
      <c r="A3641" t="s">
        <v>209</v>
      </c>
      <c r="B3641" s="1">
        <v>0.6875</v>
      </c>
      <c r="C3641" t="s">
        <v>6</v>
      </c>
      <c r="D3641" t="s">
        <v>5</v>
      </c>
      <c r="E3641" t="s">
        <v>196</v>
      </c>
      <c r="F3641">
        <v>320</v>
      </c>
      <c r="G3641" t="str">
        <f>VLOOKUP(Tabel1[[#This Row],[Gruppe]],Statistikkoder!$A$1:$C$158,2,FALSE)</f>
        <v>    Autocamper &lt; 12 meter                </v>
      </c>
      <c r="H3641">
        <v>1</v>
      </c>
      <c r="I3641">
        <v>2</v>
      </c>
      <c r="J3641">
        <v>10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Autocamper</v>
      </c>
    </row>
    <row r="3642" spans="1:14" x14ac:dyDescent="0.2">
      <c r="A3642" t="s">
        <v>209</v>
      </c>
      <c r="B3642" s="1">
        <v>0.6875</v>
      </c>
      <c r="C3642" t="s">
        <v>6</v>
      </c>
      <c r="D3642" t="s">
        <v>5</v>
      </c>
      <c r="E3642" t="s">
        <v>196</v>
      </c>
      <c r="F3642">
        <v>330</v>
      </c>
      <c r="G3642" t="str">
        <f>VLOOKUP(Tabel1[[#This Row],[Gruppe]],Statistikkoder!$A$1:$C$158,2,FALSE)</f>
        <v>    Autocamper &lt;  8 meter pensionist      </v>
      </c>
      <c r="H3642">
        <v>1</v>
      </c>
      <c r="I3642">
        <v>2</v>
      </c>
      <c r="J3642">
        <v>8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Autocamper</v>
      </c>
    </row>
    <row r="3643" spans="1:14" x14ac:dyDescent="0.2">
      <c r="A3643" t="s">
        <v>209</v>
      </c>
      <c r="B3643" s="1">
        <v>0.6875</v>
      </c>
      <c r="C3643" t="s">
        <v>6</v>
      </c>
      <c r="D3643" t="s">
        <v>5</v>
      </c>
      <c r="E3643" t="s">
        <v>196</v>
      </c>
      <c r="F3643">
        <v>410</v>
      </c>
      <c r="G3643" t="str">
        <f>VLOOKUP(Tabel1[[#This Row],[Gruppe]],Statistikkoder!$A$1:$C$158,2,FALSE)</f>
        <v>    MC                                    </v>
      </c>
      <c r="H3643">
        <v>1</v>
      </c>
      <c r="I3643">
        <v>1</v>
      </c>
      <c r="J3643">
        <v>2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MC/Knallert</v>
      </c>
    </row>
    <row r="3644" spans="1:14" x14ac:dyDescent="0.2">
      <c r="A3644" t="s">
        <v>209</v>
      </c>
      <c r="B3644" s="1">
        <v>0.6875</v>
      </c>
      <c r="C3644" t="s">
        <v>6</v>
      </c>
      <c r="D3644" t="s">
        <v>5</v>
      </c>
      <c r="E3644" t="s">
        <v>196</v>
      </c>
      <c r="F3644">
        <v>510</v>
      </c>
      <c r="G3644" t="str">
        <f>VLOOKUP(Tabel1[[#This Row],[Gruppe]],Statistikkoder!$A$1:$C$158,2,FALSE)</f>
        <v>    Cykel Voksen                            </v>
      </c>
      <c r="H3644">
        <v>11</v>
      </c>
      <c r="I3644">
        <v>0</v>
      </c>
      <c r="J3644">
        <v>11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Cykel</v>
      </c>
    </row>
    <row r="3645" spans="1:14" x14ac:dyDescent="0.2">
      <c r="A3645" t="s">
        <v>209</v>
      </c>
      <c r="B3645" s="1">
        <v>0.6875</v>
      </c>
      <c r="C3645" t="s">
        <v>6</v>
      </c>
      <c r="D3645" t="s">
        <v>5</v>
      </c>
      <c r="E3645" t="s">
        <v>196</v>
      </c>
      <c r="F3645">
        <v>530</v>
      </c>
      <c r="G3645" t="str">
        <f>VLOOKUP(Tabel1[[#This Row],[Gruppe]],Statistikkoder!$A$1:$C$158,2,FALSE)</f>
        <v>    Cykel Barn  0-11 år                      </v>
      </c>
      <c r="H3645">
        <v>2</v>
      </c>
      <c r="I3645">
        <v>0</v>
      </c>
      <c r="J3645">
        <v>2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Cykel</v>
      </c>
    </row>
    <row r="3646" spans="1:14" x14ac:dyDescent="0.2">
      <c r="A3646" t="s">
        <v>209</v>
      </c>
      <c r="B3646" s="1">
        <v>0.6875</v>
      </c>
      <c r="C3646" t="s">
        <v>6</v>
      </c>
      <c r="D3646" t="s">
        <v>5</v>
      </c>
      <c r="E3646" t="s">
        <v>196</v>
      </c>
      <c r="F3646">
        <v>540</v>
      </c>
      <c r="G3646" t="str">
        <f>VLOOKUP(Tabel1[[#This Row],[Gruppe]],Statistikkoder!$A$1:$C$158,2,FALSE)</f>
        <v>    Cykel m/anhænger Voksen                  </v>
      </c>
      <c r="H3646">
        <v>1</v>
      </c>
      <c r="I3646">
        <v>0</v>
      </c>
      <c r="J3646">
        <v>1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Cykel</v>
      </c>
    </row>
    <row r="3647" spans="1:14" x14ac:dyDescent="0.2">
      <c r="A3647" t="s">
        <v>209</v>
      </c>
      <c r="B3647" s="1">
        <v>0.6875</v>
      </c>
      <c r="C3647" t="s">
        <v>6</v>
      </c>
      <c r="D3647" t="s">
        <v>5</v>
      </c>
      <c r="E3647" t="s">
        <v>196</v>
      </c>
      <c r="F3647">
        <v>620</v>
      </c>
      <c r="G3647" t="str">
        <f>VLOOKUP(Tabel1[[#This Row],[Gruppe]],Statistikkoder!$A$1:$C$158,2,FALSE)</f>
        <v>    Bus &lt; 14 m incl. passagerer              </v>
      </c>
      <c r="H3647">
        <v>2</v>
      </c>
      <c r="I3647">
        <v>56</v>
      </c>
      <c r="J3647">
        <v>28</v>
      </c>
      <c r="K3647">
        <f>IF(AND(Tabel1[[#This Row],[Gruppe]]&gt;=610,Tabel1[[#This Row],[Gruppe]]&lt;=765),Tabel1[[#This Row],[Dækmeter]],0)</f>
        <v>28</v>
      </c>
      <c r="L3647">
        <v>0</v>
      </c>
      <c r="M3647" t="s">
        <v>3</v>
      </c>
      <c r="N3647" t="str">
        <f>VLOOKUP($F3647,Statistikkoder!$A$2:$C$158,3,FALSE)</f>
        <v>Bus</v>
      </c>
    </row>
    <row r="3648" spans="1:14" x14ac:dyDescent="0.2">
      <c r="A3648" t="s">
        <v>209</v>
      </c>
      <c r="B3648" s="1">
        <v>0.6875</v>
      </c>
      <c r="C3648" t="s">
        <v>6</v>
      </c>
      <c r="D3648" t="s">
        <v>5</v>
      </c>
      <c r="E3648" t="s">
        <v>196</v>
      </c>
      <c r="F3648">
        <v>710</v>
      </c>
      <c r="G3648" t="str">
        <f>VLOOKUP(Tabel1[[#This Row],[Gruppe]],Statistikkoder!$A$1:$C$158,2,FALSE)</f>
        <v>    Forvogn &lt; 10 meter incl. fører          </v>
      </c>
      <c r="H3648">
        <v>1</v>
      </c>
      <c r="I3648">
        <v>1</v>
      </c>
      <c r="J3648">
        <v>10</v>
      </c>
      <c r="K3648">
        <f>IF(AND(Tabel1[[#This Row],[Gruppe]]&gt;=610,Tabel1[[#This Row],[Gruppe]]&lt;=765),Tabel1[[#This Row],[Dækmeter]],0)</f>
        <v>10</v>
      </c>
      <c r="L3648">
        <v>0</v>
      </c>
      <c r="M3648" t="s">
        <v>3</v>
      </c>
      <c r="N3648" t="str">
        <f>VLOOKUP($F3648,Statistikkoder!$A$2:$C$158,3,FALSE)</f>
        <v>Forvogn</v>
      </c>
    </row>
    <row r="3649" spans="1:14" x14ac:dyDescent="0.2">
      <c r="A3649" t="s">
        <v>209</v>
      </c>
      <c r="B3649" s="1">
        <v>0.6875</v>
      </c>
      <c r="C3649" t="s">
        <v>6</v>
      </c>
      <c r="D3649" t="s">
        <v>5</v>
      </c>
      <c r="E3649" t="s">
        <v>196</v>
      </c>
      <c r="F3649">
        <v>945</v>
      </c>
      <c r="G3649" t="str">
        <f>VLOOKUP(Tabel1[[#This Row],[Gruppe]],Statistikkoder!$A$1:$C$158,2,FALSE)</f>
        <v xml:space="preserve">    Pendler Bil &lt; 1,95 m                            </v>
      </c>
      <c r="H3649">
        <v>8</v>
      </c>
      <c r="I3649">
        <v>15</v>
      </c>
      <c r="J3649">
        <v>47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Personbil</v>
      </c>
    </row>
    <row r="3650" spans="1:14" x14ac:dyDescent="0.2">
      <c r="A3650" t="s">
        <v>209</v>
      </c>
      <c r="B3650" s="1">
        <v>0.6875</v>
      </c>
      <c r="C3650" t="s">
        <v>6</v>
      </c>
      <c r="D3650" t="s">
        <v>5</v>
      </c>
      <c r="E3650" t="s">
        <v>196</v>
      </c>
      <c r="F3650">
        <v>950</v>
      </c>
      <c r="G3650" t="str">
        <f>VLOOKUP(Tabel1[[#This Row],[Gruppe]],Statistikkoder!$A$1:$C$158,2,FALSE)</f>
        <v>    Pendler Bil &gt; 1,95 m                            </v>
      </c>
      <c r="H3650">
        <v>3</v>
      </c>
      <c r="I3650">
        <v>4</v>
      </c>
      <c r="J3650">
        <v>15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Personbil</v>
      </c>
    </row>
    <row r="3651" spans="1:14" x14ac:dyDescent="0.2">
      <c r="A3651" t="s">
        <v>209</v>
      </c>
      <c r="B3651" s="1">
        <v>0.6875</v>
      </c>
      <c r="C3651" t="s">
        <v>6</v>
      </c>
      <c r="D3651" t="s">
        <v>5</v>
      </c>
      <c r="E3651" t="s">
        <v>196</v>
      </c>
      <c r="F3651">
        <v>996</v>
      </c>
      <c r="G3651" t="str">
        <f>VLOOKUP(Tabel1[[#This Row],[Gruppe]],Statistikkoder!$A$1:$C$158,2,FALSE)</f>
        <v>    Passager i køretøj                            </v>
      </c>
      <c r="H3651">
        <v>475</v>
      </c>
      <c r="I3651">
        <v>475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Passager</v>
      </c>
    </row>
    <row r="3652" spans="1:14" x14ac:dyDescent="0.2">
      <c r="A3652" t="s">
        <v>209</v>
      </c>
      <c r="B3652" s="1">
        <v>0.6875</v>
      </c>
      <c r="C3652" t="s">
        <v>6</v>
      </c>
      <c r="D3652" t="s">
        <v>5</v>
      </c>
      <c r="E3652" t="s">
        <v>196</v>
      </c>
      <c r="F3652">
        <v>997</v>
      </c>
      <c r="G3652" t="str">
        <f>VLOOKUP(Tabel1[[#This Row],[Gruppe]],Statistikkoder!$A$1:$C$158,2,FALSE)</f>
        <v>    Passager ekstra i bil                          </v>
      </c>
      <c r="H3652">
        <v>12</v>
      </c>
      <c r="I3652">
        <v>12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209</v>
      </c>
      <c r="B3653" s="1">
        <v>0.70833333333333337</v>
      </c>
      <c r="C3653" t="s">
        <v>4</v>
      </c>
      <c r="D3653" t="s">
        <v>5</v>
      </c>
      <c r="E3653" t="s">
        <v>2</v>
      </c>
      <c r="F3653">
        <v>10</v>
      </c>
      <c r="G3653" t="str">
        <f>VLOOKUP(Tabel1[[#This Row],[Gruppe]],Statistikkoder!$A$1:$C$158,2,FALSE)</f>
        <v>    Voksen gående                    </v>
      </c>
      <c r="H3653">
        <v>8</v>
      </c>
      <c r="I3653">
        <v>8</v>
      </c>
      <c r="J3653">
        <v>0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Passager</v>
      </c>
    </row>
    <row r="3654" spans="1:14" x14ac:dyDescent="0.2">
      <c r="A3654" t="s">
        <v>209</v>
      </c>
      <c r="B3654" s="1">
        <v>0.70833333333333337</v>
      </c>
      <c r="C3654" t="s">
        <v>4</v>
      </c>
      <c r="D3654" t="s">
        <v>5</v>
      </c>
      <c r="E3654" t="s">
        <v>2</v>
      </c>
      <c r="F3654">
        <v>30</v>
      </c>
      <c r="G3654" t="str">
        <f>VLOOKUP(Tabel1[[#This Row],[Gruppe]],Statistikkoder!$A$1:$C$158,2,FALSE)</f>
        <v>    Barn  0-11 år gående              </v>
      </c>
      <c r="H3654">
        <v>2</v>
      </c>
      <c r="I3654">
        <v>2</v>
      </c>
      <c r="J3654">
        <v>0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Passager</v>
      </c>
    </row>
    <row r="3655" spans="1:14" x14ac:dyDescent="0.2">
      <c r="A3655" t="s">
        <v>209</v>
      </c>
      <c r="B3655" s="1">
        <v>0.70833333333333337</v>
      </c>
      <c r="C3655" t="s">
        <v>4</v>
      </c>
      <c r="D3655" t="s">
        <v>5</v>
      </c>
      <c r="E3655" t="s">
        <v>2</v>
      </c>
      <c r="F3655">
        <v>40</v>
      </c>
      <c r="G3655" t="str">
        <f>VLOOKUP(Tabel1[[#This Row],[Gruppe]],Statistikkoder!$A$1:$C$158,2,FALSE)</f>
        <v>    Pensionist gående                </v>
      </c>
      <c r="H3655">
        <v>5</v>
      </c>
      <c r="I3655">
        <v>5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209</v>
      </c>
      <c r="B3656" s="1">
        <v>0.70833333333333337</v>
      </c>
      <c r="C3656" t="s">
        <v>4</v>
      </c>
      <c r="D3656" t="s">
        <v>5</v>
      </c>
      <c r="E3656" t="s">
        <v>2</v>
      </c>
      <c r="F3656">
        <v>101</v>
      </c>
      <c r="G3656" t="str">
        <f>VLOOKUP(Tabel1[[#This Row],[Gruppe]],Statistikkoder!$A$1:$C$158,2,FALSE)</f>
        <v>    Kahyt                            </v>
      </c>
      <c r="H3656">
        <v>2</v>
      </c>
      <c r="I3656">
        <v>0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Kahyt</v>
      </c>
    </row>
    <row r="3657" spans="1:14" x14ac:dyDescent="0.2">
      <c r="A3657" t="s">
        <v>209</v>
      </c>
      <c r="B3657" s="1">
        <v>0.70833333333333337</v>
      </c>
      <c r="C3657" t="s">
        <v>4</v>
      </c>
      <c r="D3657" t="s">
        <v>5</v>
      </c>
      <c r="E3657" t="s">
        <v>2</v>
      </c>
      <c r="F3657">
        <v>105</v>
      </c>
      <c r="G3657" t="str">
        <f>VLOOKUP(Tabel1[[#This Row],[Gruppe]],Statistikkoder!$A$1:$C$158,2,FALSE)</f>
        <v>    Bil                              </v>
      </c>
      <c r="H3657">
        <v>12</v>
      </c>
      <c r="I3657">
        <v>27</v>
      </c>
      <c r="J3657">
        <v>60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Personbil</v>
      </c>
    </row>
    <row r="3658" spans="1:14" x14ac:dyDescent="0.2">
      <c r="A3658" t="s">
        <v>209</v>
      </c>
      <c r="B3658" s="1">
        <v>0.70833333333333337</v>
      </c>
      <c r="C3658" t="s">
        <v>4</v>
      </c>
      <c r="D3658" t="s">
        <v>5</v>
      </c>
      <c r="E3658" t="s">
        <v>2</v>
      </c>
      <c r="F3658">
        <v>106</v>
      </c>
      <c r="G3658" t="str">
        <f>VLOOKUP(Tabel1[[#This Row],[Gruppe]],Statistikkoder!$A$1:$C$158,2,FALSE)</f>
        <v>    Bil Pensionist                  </v>
      </c>
      <c r="H3658">
        <v>6</v>
      </c>
      <c r="I3658">
        <v>9</v>
      </c>
      <c r="J3658">
        <v>30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Personbil</v>
      </c>
    </row>
    <row r="3659" spans="1:14" x14ac:dyDescent="0.2">
      <c r="A3659" t="s">
        <v>209</v>
      </c>
      <c r="B3659" s="1">
        <v>0.70833333333333337</v>
      </c>
      <c r="C3659" t="s">
        <v>4</v>
      </c>
      <c r="D3659" t="s">
        <v>5</v>
      </c>
      <c r="E3659" t="s">
        <v>2</v>
      </c>
      <c r="F3659">
        <v>116</v>
      </c>
      <c r="G3659" t="str">
        <f>VLOOKUP(Tabel1[[#This Row],[Gruppe]],Statistikkoder!$A$1:$C$158,2,FALSE)</f>
        <v>    Bil med anhænger                        </v>
      </c>
      <c r="H3659">
        <v>3</v>
      </c>
      <c r="I3659">
        <v>10</v>
      </c>
      <c r="J3659">
        <v>23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Personbil</v>
      </c>
    </row>
    <row r="3660" spans="1:14" x14ac:dyDescent="0.2">
      <c r="A3660" t="s">
        <v>209</v>
      </c>
      <c r="B3660" s="1">
        <v>0.70833333333333337</v>
      </c>
      <c r="C3660" t="s">
        <v>4</v>
      </c>
      <c r="D3660" t="s">
        <v>5</v>
      </c>
      <c r="E3660" t="s">
        <v>2</v>
      </c>
      <c r="F3660">
        <v>136</v>
      </c>
      <c r="G3660" t="str">
        <f>VLOOKUP(Tabel1[[#This Row],[Gruppe]],Statistikkoder!$A$1:$C$158,2,FALSE)</f>
        <v>    Bil med anhænger pensionist              </v>
      </c>
      <c r="H3660">
        <v>1</v>
      </c>
      <c r="I3660">
        <v>2</v>
      </c>
      <c r="J3660">
        <v>13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209</v>
      </c>
      <c r="B3661" s="1">
        <v>0.70833333333333337</v>
      </c>
      <c r="C3661" t="s">
        <v>4</v>
      </c>
      <c r="D3661" t="s">
        <v>5</v>
      </c>
      <c r="E3661" t="s">
        <v>2</v>
      </c>
      <c r="F3661">
        <v>156</v>
      </c>
      <c r="G3661" t="str">
        <f>VLOOKUP(Tabel1[[#This Row],[Gruppe]],Statistikkoder!$A$1:$C$158,2,FALSE)</f>
        <v>    Bil med anhænger handicap            </v>
      </c>
      <c r="H3661">
        <v>1</v>
      </c>
      <c r="I3661">
        <v>2</v>
      </c>
      <c r="J3661">
        <v>10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209</v>
      </c>
      <c r="B3662" s="1">
        <v>0.70833333333333337</v>
      </c>
      <c r="C3662" t="s">
        <v>4</v>
      </c>
      <c r="D3662" t="s">
        <v>5</v>
      </c>
      <c r="E3662" t="s">
        <v>2</v>
      </c>
      <c r="F3662">
        <v>310</v>
      </c>
      <c r="G3662" t="str">
        <f>VLOOKUP(Tabel1[[#This Row],[Gruppe]],Statistikkoder!$A$1:$C$158,2,FALSE)</f>
        <v>    Autocamper &lt;  8 meter                </v>
      </c>
      <c r="H3662">
        <v>1</v>
      </c>
      <c r="I3662">
        <v>2</v>
      </c>
      <c r="J3662">
        <v>8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Autocamper</v>
      </c>
    </row>
    <row r="3663" spans="1:14" x14ac:dyDescent="0.2">
      <c r="A3663" t="s">
        <v>209</v>
      </c>
      <c r="B3663" s="1">
        <v>0.70833333333333337</v>
      </c>
      <c r="C3663" t="s">
        <v>4</v>
      </c>
      <c r="D3663" t="s">
        <v>5</v>
      </c>
      <c r="E3663" t="s">
        <v>2</v>
      </c>
      <c r="F3663">
        <v>320</v>
      </c>
      <c r="G3663" t="str">
        <f>VLOOKUP(Tabel1[[#This Row],[Gruppe]],Statistikkoder!$A$1:$C$158,2,FALSE)</f>
        <v>    Autocamper &lt; 12 meter                </v>
      </c>
      <c r="H3663">
        <v>2</v>
      </c>
      <c r="I3663">
        <v>4</v>
      </c>
      <c r="J3663">
        <v>20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Autocamper</v>
      </c>
    </row>
    <row r="3664" spans="1:14" x14ac:dyDescent="0.2">
      <c r="A3664" t="s">
        <v>209</v>
      </c>
      <c r="B3664" s="1">
        <v>0.70833333333333337</v>
      </c>
      <c r="C3664" t="s">
        <v>4</v>
      </c>
      <c r="D3664" t="s">
        <v>5</v>
      </c>
      <c r="E3664" t="s">
        <v>2</v>
      </c>
      <c r="F3664">
        <v>330</v>
      </c>
      <c r="G3664" t="str">
        <f>VLOOKUP(Tabel1[[#This Row],[Gruppe]],Statistikkoder!$A$1:$C$158,2,FALSE)</f>
        <v>    Autocamper &lt;  8 meter pensionist      </v>
      </c>
      <c r="H3664">
        <v>2</v>
      </c>
      <c r="I3664">
        <v>4</v>
      </c>
      <c r="J3664">
        <v>16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Autocamper</v>
      </c>
    </row>
    <row r="3665" spans="1:14" x14ac:dyDescent="0.2">
      <c r="A3665" t="s">
        <v>209</v>
      </c>
      <c r="B3665" s="1">
        <v>0.70833333333333337</v>
      </c>
      <c r="C3665" t="s">
        <v>4</v>
      </c>
      <c r="D3665" t="s">
        <v>5</v>
      </c>
      <c r="E3665" t="s">
        <v>2</v>
      </c>
      <c r="F3665">
        <v>510</v>
      </c>
      <c r="G3665" t="str">
        <f>VLOOKUP(Tabel1[[#This Row],[Gruppe]],Statistikkoder!$A$1:$C$158,2,FALSE)</f>
        <v>    Cykel Voksen                            </v>
      </c>
      <c r="H3665">
        <v>6</v>
      </c>
      <c r="I3665">
        <v>0</v>
      </c>
      <c r="J3665">
        <v>6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Cykel</v>
      </c>
    </row>
    <row r="3666" spans="1:14" x14ac:dyDescent="0.2">
      <c r="A3666" t="s">
        <v>209</v>
      </c>
      <c r="B3666" s="1">
        <v>0.70833333333333337</v>
      </c>
      <c r="C3666" t="s">
        <v>4</v>
      </c>
      <c r="D3666" t="s">
        <v>5</v>
      </c>
      <c r="E3666" t="s">
        <v>2</v>
      </c>
      <c r="F3666">
        <v>530</v>
      </c>
      <c r="G3666" t="str">
        <f>VLOOKUP(Tabel1[[#This Row],[Gruppe]],Statistikkoder!$A$1:$C$158,2,FALSE)</f>
        <v>    Cykel Barn  0-11 år                      </v>
      </c>
      <c r="H3666">
        <v>2</v>
      </c>
      <c r="I3666">
        <v>0</v>
      </c>
      <c r="J3666">
        <v>2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Cykel</v>
      </c>
    </row>
    <row r="3667" spans="1:14" x14ac:dyDescent="0.2">
      <c r="A3667" t="s">
        <v>209</v>
      </c>
      <c r="B3667" s="1">
        <v>0.70833333333333337</v>
      </c>
      <c r="C3667" t="s">
        <v>4</v>
      </c>
      <c r="D3667" t="s">
        <v>5</v>
      </c>
      <c r="E3667" t="s">
        <v>2</v>
      </c>
      <c r="F3667">
        <v>720</v>
      </c>
      <c r="G3667" t="str">
        <f>VLOOKUP(Tabel1[[#This Row],[Gruppe]],Statistikkoder!$A$1:$C$158,2,FALSE)</f>
        <v>    Forvogn &gt; 10 meter incl. fører          </v>
      </c>
      <c r="H3667">
        <v>11</v>
      </c>
      <c r="I3667">
        <v>0</v>
      </c>
      <c r="J3667">
        <v>132</v>
      </c>
      <c r="K3667">
        <f>IF(AND(Tabel1[[#This Row],[Gruppe]]&gt;=610,Tabel1[[#This Row],[Gruppe]]&lt;=765),Tabel1[[#This Row],[Dækmeter]],0)</f>
        <v>132</v>
      </c>
      <c r="L3667">
        <v>0</v>
      </c>
      <c r="M3667" t="s">
        <v>3</v>
      </c>
      <c r="N3667" t="str">
        <f>VLOOKUP($F3667,Statistikkoder!$A$2:$C$158,3,FALSE)</f>
        <v>Forvogn</v>
      </c>
    </row>
    <row r="3668" spans="1:14" x14ac:dyDescent="0.2">
      <c r="A3668" t="s">
        <v>209</v>
      </c>
      <c r="B3668" s="1">
        <v>0.70833333333333337</v>
      </c>
      <c r="C3668" t="s">
        <v>4</v>
      </c>
      <c r="D3668" t="s">
        <v>5</v>
      </c>
      <c r="E3668" t="s">
        <v>2</v>
      </c>
      <c r="F3668">
        <v>730</v>
      </c>
      <c r="G3668" t="str">
        <f>VLOOKUP(Tabel1[[#This Row],[Gruppe]],Statistikkoder!$A$1:$C$158,2,FALSE)</f>
        <v>    Sættevogn 17 m. max 40 tons            </v>
      </c>
      <c r="H3668">
        <v>2</v>
      </c>
      <c r="I3668">
        <v>2</v>
      </c>
      <c r="J3668">
        <v>36</v>
      </c>
      <c r="K3668">
        <f>IF(AND(Tabel1[[#This Row],[Gruppe]]&gt;=610,Tabel1[[#This Row],[Gruppe]]&lt;=765),Tabel1[[#This Row],[Dækmeter]],0)</f>
        <v>36</v>
      </c>
      <c r="L3668">
        <v>0</v>
      </c>
      <c r="M3668" t="s">
        <v>3</v>
      </c>
      <c r="N3668" t="str">
        <f>VLOOKUP($F3668,Statistikkoder!$A$2:$C$158,3,FALSE)</f>
        <v>Sættevogn</v>
      </c>
    </row>
    <row r="3669" spans="1:14" x14ac:dyDescent="0.2">
      <c r="A3669" t="s">
        <v>209</v>
      </c>
      <c r="B3669" s="1">
        <v>0.70833333333333337</v>
      </c>
      <c r="C3669" t="s">
        <v>4</v>
      </c>
      <c r="D3669" t="s">
        <v>5</v>
      </c>
      <c r="E3669" t="s">
        <v>2</v>
      </c>
      <c r="F3669">
        <v>740</v>
      </c>
      <c r="G3669" t="str">
        <f>VLOOKUP(Tabel1[[#This Row],[Gruppe]],Statistikkoder!$A$1:$C$158,2,FALSE)</f>
        <v>    Vogntog 19 m. max 40 tons                </v>
      </c>
      <c r="H3669">
        <v>1</v>
      </c>
      <c r="I3669">
        <v>1</v>
      </c>
      <c r="J3669">
        <v>20</v>
      </c>
      <c r="K3669">
        <f>IF(AND(Tabel1[[#This Row],[Gruppe]]&gt;=610,Tabel1[[#This Row],[Gruppe]]&lt;=765),Tabel1[[#This Row],[Dækmeter]],0)</f>
        <v>20</v>
      </c>
      <c r="L3669">
        <v>0</v>
      </c>
      <c r="M3669" t="s">
        <v>3</v>
      </c>
      <c r="N3669" t="str">
        <f>VLOOKUP($F3669,Statistikkoder!$A$2:$C$158,3,FALSE)</f>
        <v>Vogntog</v>
      </c>
    </row>
    <row r="3670" spans="1:14" x14ac:dyDescent="0.2">
      <c r="A3670" t="s">
        <v>209</v>
      </c>
      <c r="B3670" s="1">
        <v>0.70833333333333337</v>
      </c>
      <c r="C3670" t="s">
        <v>4</v>
      </c>
      <c r="D3670" t="s">
        <v>5</v>
      </c>
      <c r="E3670" t="s">
        <v>2</v>
      </c>
      <c r="F3670">
        <v>750</v>
      </c>
      <c r="G3670" t="str">
        <f>VLOOKUP(Tabel1[[#This Row],[Gruppe]],Statistikkoder!$A$1:$C$158,2,FALSE)</f>
        <v>    Løstrailer m/håndtering 34 tons        </v>
      </c>
      <c r="H3670">
        <v>52</v>
      </c>
      <c r="I3670">
        <v>0</v>
      </c>
      <c r="J3670">
        <v>780</v>
      </c>
      <c r="K3670">
        <f>IF(AND(Tabel1[[#This Row],[Gruppe]]&gt;=610,Tabel1[[#This Row],[Gruppe]]&lt;=765),Tabel1[[#This Row],[Dækmeter]],0)</f>
        <v>780</v>
      </c>
      <c r="L3670">
        <v>951</v>
      </c>
      <c r="M3670">
        <v>2</v>
      </c>
      <c r="N3670" t="str">
        <f>VLOOKUP($F3670,Statistikkoder!$A$2:$C$158,3,FALSE)</f>
        <v>Løstrailer</v>
      </c>
    </row>
    <row r="3671" spans="1:14" x14ac:dyDescent="0.2">
      <c r="A3671" t="s">
        <v>209</v>
      </c>
      <c r="B3671" s="1">
        <v>0.70833333333333337</v>
      </c>
      <c r="C3671" t="s">
        <v>4</v>
      </c>
      <c r="D3671" t="s">
        <v>5</v>
      </c>
      <c r="E3671" t="s">
        <v>2</v>
      </c>
      <c r="F3671">
        <v>750</v>
      </c>
      <c r="G3671" t="str">
        <f>VLOOKUP(Tabel1[[#This Row],[Gruppe]],Statistikkoder!$A$1:$C$158,2,FALSE)</f>
        <v>    Løstrailer m/håndtering 34 tons        </v>
      </c>
      <c r="H3671">
        <v>0</v>
      </c>
      <c r="I3671">
        <v>0</v>
      </c>
      <c r="J3671">
        <v>0</v>
      </c>
      <c r="K3671">
        <f>IF(AND(Tabel1[[#This Row],[Gruppe]]&gt;=610,Tabel1[[#This Row],[Gruppe]]&lt;=765),Tabel1[[#This Row],[Dækmeter]],0)</f>
        <v>0</v>
      </c>
      <c r="L3671">
        <v>0</v>
      </c>
      <c r="M3671">
        <v>8</v>
      </c>
      <c r="N3671" t="str">
        <f>VLOOKUP($F3671,Statistikkoder!$A$2:$C$158,3,FALSE)</f>
        <v>Løstrailer</v>
      </c>
    </row>
    <row r="3672" spans="1:14" x14ac:dyDescent="0.2">
      <c r="A3672" t="s">
        <v>209</v>
      </c>
      <c r="B3672" s="1">
        <v>0.70833333333333337</v>
      </c>
      <c r="C3672" t="s">
        <v>4</v>
      </c>
      <c r="D3672" t="s">
        <v>5</v>
      </c>
      <c r="E3672" t="s">
        <v>2</v>
      </c>
      <c r="F3672">
        <v>750</v>
      </c>
      <c r="G3672" t="str">
        <f>VLOOKUP(Tabel1[[#This Row],[Gruppe]],Statistikkoder!$A$1:$C$158,2,FALSE)</f>
        <v>    Løstrailer m/håndtering 34 tons        </v>
      </c>
      <c r="H3672">
        <v>1</v>
      </c>
      <c r="I3672">
        <v>0</v>
      </c>
      <c r="J3672">
        <v>15</v>
      </c>
      <c r="K3672">
        <f>IF(AND(Tabel1[[#This Row],[Gruppe]]&gt;=610,Tabel1[[#This Row],[Gruppe]]&lt;=765),Tabel1[[#This Row],[Dækmeter]],0)</f>
        <v>15</v>
      </c>
      <c r="L3672">
        <v>2</v>
      </c>
      <c r="M3672">
        <v>9</v>
      </c>
      <c r="N3672" t="str">
        <f>VLOOKUP($F3672,Statistikkoder!$A$2:$C$158,3,FALSE)</f>
        <v>Løstrailer</v>
      </c>
    </row>
    <row r="3673" spans="1:14" x14ac:dyDescent="0.2">
      <c r="A3673" t="s">
        <v>209</v>
      </c>
      <c r="B3673" s="1">
        <v>0.70833333333333337</v>
      </c>
      <c r="C3673" t="s">
        <v>4</v>
      </c>
      <c r="D3673" t="s">
        <v>5</v>
      </c>
      <c r="E3673" t="s">
        <v>2</v>
      </c>
      <c r="F3673">
        <v>760</v>
      </c>
      <c r="G3673" t="str">
        <f>VLOOKUP(Tabel1[[#This Row],[Gruppe]],Statistikkoder!$A$1:$C$158,2,FALSE)</f>
        <v>    Løstrailer m/håndtering 34 tons, Haste  </v>
      </c>
      <c r="H3673">
        <v>11</v>
      </c>
      <c r="I3673">
        <v>0</v>
      </c>
      <c r="J3673">
        <v>165</v>
      </c>
      <c r="K3673">
        <f>IF(AND(Tabel1[[#This Row],[Gruppe]]&gt;=610,Tabel1[[#This Row],[Gruppe]]&lt;=765),Tabel1[[#This Row],[Dækmeter]],0)</f>
        <v>165</v>
      </c>
      <c r="L3673">
        <v>0</v>
      </c>
      <c r="M3673" t="s">
        <v>3</v>
      </c>
      <c r="N3673" t="str">
        <f>VLOOKUP($F3673,Statistikkoder!$A$2:$C$158,3,FALSE)</f>
        <v>Løstrailer</v>
      </c>
    </row>
    <row r="3674" spans="1:14" x14ac:dyDescent="0.2">
      <c r="A3674" t="s">
        <v>209</v>
      </c>
      <c r="B3674" s="1">
        <v>0.70833333333333337</v>
      </c>
      <c r="C3674" t="s">
        <v>4</v>
      </c>
      <c r="D3674" t="s">
        <v>5</v>
      </c>
      <c r="E3674" t="s">
        <v>2</v>
      </c>
      <c r="F3674">
        <v>773</v>
      </c>
      <c r="G3674" t="str">
        <f>VLOOKUP(Tabel1[[#This Row],[Gruppe]],Statistikkoder!$A$1:$C$158,2,FALSE)</f>
        <v>    Ekstra bred                              </v>
      </c>
      <c r="H3674">
        <v>2</v>
      </c>
      <c r="I3674">
        <v>0</v>
      </c>
      <c r="J3674">
        <v>8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n/a</v>
      </c>
    </row>
    <row r="3675" spans="1:14" x14ac:dyDescent="0.2">
      <c r="A3675" t="s">
        <v>209</v>
      </c>
      <c r="B3675" s="1">
        <v>0.70833333333333337</v>
      </c>
      <c r="C3675" t="s">
        <v>4</v>
      </c>
      <c r="D3675" t="s">
        <v>5</v>
      </c>
      <c r="E3675" t="s">
        <v>2</v>
      </c>
      <c r="F3675">
        <v>996</v>
      </c>
      <c r="G3675" t="str">
        <f>VLOOKUP(Tabel1[[#This Row],[Gruppe]],Statistikkoder!$A$1:$C$158,2,FALSE)</f>
        <v>    Passager i køretøj                            </v>
      </c>
      <c r="H3675">
        <v>63</v>
      </c>
      <c r="I3675">
        <v>63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209</v>
      </c>
      <c r="B3676" s="1">
        <v>0.70833333333333337</v>
      </c>
      <c r="C3676" t="s">
        <v>4</v>
      </c>
      <c r="D3676" t="s">
        <v>5</v>
      </c>
      <c r="E3676" t="s">
        <v>2</v>
      </c>
      <c r="F3676">
        <v>997</v>
      </c>
      <c r="G3676" t="str">
        <f>VLOOKUP(Tabel1[[#This Row],[Gruppe]],Statistikkoder!$A$1:$C$158,2,FALSE)</f>
        <v>    Passager ekstra i bil                          </v>
      </c>
      <c r="H3676">
        <v>1</v>
      </c>
      <c r="I3676">
        <v>1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209</v>
      </c>
      <c r="B3677" s="1">
        <v>0.77083333333333337</v>
      </c>
      <c r="C3677" t="s">
        <v>7</v>
      </c>
      <c r="D3677" t="s">
        <v>8</v>
      </c>
      <c r="E3677" t="s">
        <v>196</v>
      </c>
      <c r="F3677">
        <v>10</v>
      </c>
      <c r="G3677" t="str">
        <f>VLOOKUP(Tabel1[[#This Row],[Gruppe]],Statistikkoder!$A$1:$C$158,2,FALSE)</f>
        <v>    Voksen gående                    </v>
      </c>
      <c r="H3677">
        <v>36</v>
      </c>
      <c r="I3677">
        <v>36</v>
      </c>
      <c r="J3677">
        <v>0</v>
      </c>
      <c r="K3677">
        <f>IF(AND(Tabel1[[#This Row],[Gruppe]]&gt;=610,Tabel1[[#This Row],[Gruppe]]&lt;=765),Tabel1[[#This Row],[Dækmeter]],0)</f>
        <v>0</v>
      </c>
      <c r="L3677" s="17">
        <v>0</v>
      </c>
      <c r="M3677" s="19" t="s">
        <v>3</v>
      </c>
      <c r="N3677" t="str">
        <f>VLOOKUP($F3677,Statistikkoder!$A$2:$C$158,3,FALSE)</f>
        <v>Passager</v>
      </c>
    </row>
    <row r="3678" spans="1:14" x14ac:dyDescent="0.2">
      <c r="A3678" t="s">
        <v>209</v>
      </c>
      <c r="B3678" s="1">
        <v>0.77083333333333337</v>
      </c>
      <c r="C3678" t="s">
        <v>7</v>
      </c>
      <c r="D3678" t="s">
        <v>8</v>
      </c>
      <c r="E3678" t="s">
        <v>196</v>
      </c>
      <c r="F3678">
        <v>14</v>
      </c>
      <c r="G3678" t="str">
        <f>VLOOKUP(Tabel1[[#This Row],[Gruppe]],Statistikkoder!$A$1:$C$158,2,FALSE)</f>
        <v xml:space="preserve">    DSB togrejsende                         </v>
      </c>
      <c r="H3678">
        <v>7</v>
      </c>
      <c r="I3678">
        <v>7</v>
      </c>
      <c r="J3678">
        <v>0</v>
      </c>
      <c r="K3678">
        <f>IF(AND(Tabel1[[#This Row],[Gruppe]]&gt;=610,Tabel1[[#This Row],[Gruppe]]&lt;=765),Tabel1[[#This Row],[Dækmeter]],0)</f>
        <v>0</v>
      </c>
      <c r="L3678" s="17">
        <v>0</v>
      </c>
      <c r="M3678" s="19" t="s">
        <v>3</v>
      </c>
      <c r="N3678" t="str">
        <f>VLOOKUP($F3678,Statistikkoder!$A$2:$C$158,3,FALSE)</f>
        <v>Passager</v>
      </c>
    </row>
    <row r="3679" spans="1:14" x14ac:dyDescent="0.2">
      <c r="A3679" t="s">
        <v>209</v>
      </c>
      <c r="B3679" s="1">
        <v>0.77083333333333337</v>
      </c>
      <c r="C3679" t="s">
        <v>7</v>
      </c>
      <c r="D3679" t="s">
        <v>8</v>
      </c>
      <c r="E3679" t="s">
        <v>196</v>
      </c>
      <c r="F3679">
        <v>18</v>
      </c>
      <c r="G3679" t="str">
        <f>VLOOKUP(Tabel1[[#This Row],[Gruppe]],Statistikkoder!$A$1:$C$158,2,FALSE)</f>
        <v xml:space="preserve">    KE Busrejsende                          </v>
      </c>
      <c r="H3679">
        <v>68</v>
      </c>
      <c r="I3679">
        <v>68</v>
      </c>
      <c r="J3679">
        <v>0</v>
      </c>
      <c r="K3679">
        <f>IF(AND(Tabel1[[#This Row],[Gruppe]]&gt;=610,Tabel1[[#This Row],[Gruppe]]&lt;=765),Tabel1[[#This Row],[Dækmeter]],0)</f>
        <v>0</v>
      </c>
      <c r="L3679" s="17">
        <v>0</v>
      </c>
      <c r="M3679" s="19" t="s">
        <v>3</v>
      </c>
      <c r="N3679" t="str">
        <f>VLOOKUP($F3679,Statistikkoder!$A$2:$C$158,3,FALSE)</f>
        <v>Passager</v>
      </c>
    </row>
    <row r="3680" spans="1:14" x14ac:dyDescent="0.2">
      <c r="A3680" t="s">
        <v>209</v>
      </c>
      <c r="B3680" s="1">
        <v>0.77083333333333337</v>
      </c>
      <c r="C3680" t="s">
        <v>7</v>
      </c>
      <c r="D3680" t="s">
        <v>8</v>
      </c>
      <c r="E3680" t="s">
        <v>196</v>
      </c>
      <c r="F3680">
        <v>20</v>
      </c>
      <c r="G3680" t="str">
        <f>VLOOKUP(Tabel1[[#This Row],[Gruppe]],Statistikkoder!$A$1:$C$158,2,FALSE)</f>
        <v>    Barn 12-15 år gående              </v>
      </c>
      <c r="H3680">
        <v>3</v>
      </c>
      <c r="I3680">
        <v>3</v>
      </c>
      <c r="J3680">
        <v>0</v>
      </c>
      <c r="K3680">
        <f>IF(AND(Tabel1[[#This Row],[Gruppe]]&gt;=610,Tabel1[[#This Row],[Gruppe]]&lt;=765),Tabel1[[#This Row],[Dækmeter]],0)</f>
        <v>0</v>
      </c>
      <c r="L3680" s="17">
        <v>0</v>
      </c>
      <c r="M3680" s="19" t="s">
        <v>3</v>
      </c>
      <c r="N3680" t="str">
        <f>VLOOKUP($F3680,Statistikkoder!$A$2:$C$158,3,FALSE)</f>
        <v>Passager</v>
      </c>
    </row>
    <row r="3681" spans="1:14" x14ac:dyDescent="0.2">
      <c r="A3681" t="s">
        <v>209</v>
      </c>
      <c r="B3681" s="1">
        <v>0.77083333333333337</v>
      </c>
      <c r="C3681" t="s">
        <v>7</v>
      </c>
      <c r="D3681" t="s">
        <v>8</v>
      </c>
      <c r="E3681" t="s">
        <v>196</v>
      </c>
      <c r="F3681">
        <v>30</v>
      </c>
      <c r="G3681" t="str">
        <f>VLOOKUP(Tabel1[[#This Row],[Gruppe]],Statistikkoder!$A$1:$C$158,2,FALSE)</f>
        <v>    Barn  0-11 år gående              </v>
      </c>
      <c r="H3681">
        <v>6</v>
      </c>
      <c r="I3681">
        <v>6</v>
      </c>
      <c r="J3681">
        <v>0</v>
      </c>
      <c r="K3681">
        <f>IF(AND(Tabel1[[#This Row],[Gruppe]]&gt;=610,Tabel1[[#This Row],[Gruppe]]&lt;=765),Tabel1[[#This Row],[Dækmeter]],0)</f>
        <v>0</v>
      </c>
      <c r="L3681" s="17">
        <v>0</v>
      </c>
      <c r="M3681" s="19" t="s">
        <v>3</v>
      </c>
      <c r="N3681" t="str">
        <f>VLOOKUP($F3681,Statistikkoder!$A$2:$C$158,3,FALSE)</f>
        <v>Passager</v>
      </c>
    </row>
    <row r="3682" spans="1:14" x14ac:dyDescent="0.2">
      <c r="A3682" t="s">
        <v>209</v>
      </c>
      <c r="B3682" s="1">
        <v>0.77083333333333337</v>
      </c>
      <c r="C3682" t="s">
        <v>7</v>
      </c>
      <c r="D3682" t="s">
        <v>8</v>
      </c>
      <c r="E3682" t="s">
        <v>196</v>
      </c>
      <c r="F3682">
        <v>40</v>
      </c>
      <c r="G3682" t="str">
        <f>VLOOKUP(Tabel1[[#This Row],[Gruppe]],Statistikkoder!$A$1:$C$158,2,FALSE)</f>
        <v>    Pensionist gående                </v>
      </c>
      <c r="H3682">
        <v>3</v>
      </c>
      <c r="I3682">
        <v>3</v>
      </c>
      <c r="J3682">
        <v>0</v>
      </c>
      <c r="K3682">
        <f>IF(AND(Tabel1[[#This Row],[Gruppe]]&gt;=610,Tabel1[[#This Row],[Gruppe]]&lt;=765),Tabel1[[#This Row],[Dækmeter]],0)</f>
        <v>0</v>
      </c>
      <c r="L3682" s="17">
        <v>0</v>
      </c>
      <c r="M3682" s="19" t="s">
        <v>3</v>
      </c>
      <c r="N3682" t="str">
        <f>VLOOKUP($F3682,Statistikkoder!$A$2:$C$158,3,FALSE)</f>
        <v>Passager</v>
      </c>
    </row>
    <row r="3683" spans="1:14" x14ac:dyDescent="0.2">
      <c r="A3683" t="s">
        <v>209</v>
      </c>
      <c r="B3683" s="1">
        <v>0.77083333333333337</v>
      </c>
      <c r="C3683" t="s">
        <v>7</v>
      </c>
      <c r="D3683" t="s">
        <v>8</v>
      </c>
      <c r="E3683" t="s">
        <v>196</v>
      </c>
      <c r="F3683">
        <v>105</v>
      </c>
      <c r="G3683" t="str">
        <f>VLOOKUP(Tabel1[[#This Row],[Gruppe]],Statistikkoder!$A$1:$C$158,2,FALSE)</f>
        <v>    Bil                              </v>
      </c>
      <c r="H3683">
        <v>1</v>
      </c>
      <c r="I3683">
        <v>0</v>
      </c>
      <c r="J3683">
        <v>6</v>
      </c>
      <c r="K3683">
        <f>IF(AND(Tabel1[[#This Row],[Gruppe]]&gt;=610,Tabel1[[#This Row],[Gruppe]]&lt;=765),Tabel1[[#This Row],[Dækmeter]],0)</f>
        <v>0</v>
      </c>
      <c r="L3683" s="17">
        <v>0</v>
      </c>
      <c r="M3683" s="19" t="s">
        <v>3</v>
      </c>
      <c r="N3683" t="str">
        <f>VLOOKUP($F3683,Statistikkoder!$A$2:$C$158,3,FALSE)</f>
        <v>Personbil</v>
      </c>
    </row>
    <row r="3684" spans="1:14" x14ac:dyDescent="0.2">
      <c r="A3684" t="s">
        <v>209</v>
      </c>
      <c r="B3684" s="1">
        <v>0.77083333333333337</v>
      </c>
      <c r="C3684" t="s">
        <v>7</v>
      </c>
      <c r="D3684" t="s">
        <v>8</v>
      </c>
      <c r="E3684" t="s">
        <v>196</v>
      </c>
      <c r="F3684">
        <v>110</v>
      </c>
      <c r="G3684" t="str">
        <f>VLOOKUP(Tabel1[[#This Row],[Gruppe]],Statistikkoder!$A$1:$C$158,2,FALSE)</f>
        <v>    Bil &lt; 1,95 m                            </v>
      </c>
      <c r="H3684">
        <v>131</v>
      </c>
      <c r="I3684">
        <v>315</v>
      </c>
      <c r="J3684">
        <v>706</v>
      </c>
      <c r="K3684">
        <f>IF(AND(Tabel1[[#This Row],[Gruppe]]&gt;=610,Tabel1[[#This Row],[Gruppe]]&lt;=765),Tabel1[[#This Row],[Dækmeter]],0)</f>
        <v>0</v>
      </c>
      <c r="L3684" s="17">
        <v>0</v>
      </c>
      <c r="M3684" s="19" t="s">
        <v>3</v>
      </c>
      <c r="N3684" t="str">
        <f>VLOOKUP($F3684,Statistikkoder!$A$2:$C$158,3,FALSE)</f>
        <v>Personbil</v>
      </c>
    </row>
    <row r="3685" spans="1:14" x14ac:dyDescent="0.2">
      <c r="A3685" t="s">
        <v>209</v>
      </c>
      <c r="B3685" s="1">
        <v>0.77083333333333337</v>
      </c>
      <c r="C3685" t="s">
        <v>7</v>
      </c>
      <c r="D3685" t="s">
        <v>8</v>
      </c>
      <c r="E3685" t="s">
        <v>196</v>
      </c>
      <c r="F3685">
        <v>115</v>
      </c>
      <c r="G3685" t="str">
        <f>VLOOKUP(Tabel1[[#This Row],[Gruppe]],Statistikkoder!$A$1:$C$158,2,FALSE)</f>
        <v>    Bil &lt; 1,95 m med anhænger                </v>
      </c>
      <c r="H3685">
        <v>4</v>
      </c>
      <c r="I3685">
        <v>5</v>
      </c>
      <c r="J3685">
        <v>20</v>
      </c>
      <c r="K3685">
        <f>IF(AND(Tabel1[[#This Row],[Gruppe]]&gt;=610,Tabel1[[#This Row],[Gruppe]]&lt;=765),Tabel1[[#This Row],[Dækmeter]],0)</f>
        <v>0</v>
      </c>
      <c r="L3685" s="17">
        <v>0</v>
      </c>
      <c r="M3685" s="19" t="s">
        <v>3</v>
      </c>
      <c r="N3685" t="str">
        <f>VLOOKUP($F3685,Statistikkoder!$A$2:$C$158,3,FALSE)</f>
        <v>Personbil</v>
      </c>
    </row>
    <row r="3686" spans="1:14" x14ac:dyDescent="0.2">
      <c r="A3686" t="s">
        <v>209</v>
      </c>
      <c r="B3686" s="1">
        <v>0.77083333333333337</v>
      </c>
      <c r="C3686" t="s">
        <v>7</v>
      </c>
      <c r="D3686" t="s">
        <v>8</v>
      </c>
      <c r="E3686" t="s">
        <v>196</v>
      </c>
      <c r="F3686">
        <v>120</v>
      </c>
      <c r="G3686" t="str">
        <f>VLOOKUP(Tabel1[[#This Row],[Gruppe]],Statistikkoder!$A$1:$C$158,2,FALSE)</f>
        <v>    Bil &gt; 1,95 m                            </v>
      </c>
      <c r="H3686">
        <v>12</v>
      </c>
      <c r="I3686">
        <v>27</v>
      </c>
      <c r="J3686">
        <v>72</v>
      </c>
      <c r="K3686">
        <f>IF(AND(Tabel1[[#This Row],[Gruppe]]&gt;=610,Tabel1[[#This Row],[Gruppe]]&lt;=765),Tabel1[[#This Row],[Dækmeter]],0)</f>
        <v>0</v>
      </c>
      <c r="L3686" s="17">
        <v>0</v>
      </c>
      <c r="M3686" s="19" t="s">
        <v>3</v>
      </c>
      <c r="N3686" t="str">
        <f>VLOOKUP($F3686,Statistikkoder!$A$2:$C$158,3,FALSE)</f>
        <v>Personbil</v>
      </c>
    </row>
    <row r="3687" spans="1:14" x14ac:dyDescent="0.2">
      <c r="A3687" t="s">
        <v>209</v>
      </c>
      <c r="B3687" s="1">
        <v>0.77083333333333337</v>
      </c>
      <c r="C3687" t="s">
        <v>7</v>
      </c>
      <c r="D3687" t="s">
        <v>8</v>
      </c>
      <c r="E3687" t="s">
        <v>196</v>
      </c>
      <c r="F3687">
        <v>125</v>
      </c>
      <c r="G3687" t="str">
        <f>VLOOKUP(Tabel1[[#This Row],[Gruppe]],Statistikkoder!$A$1:$C$158,2,FALSE)</f>
        <v>    Bil &gt; 1,95 m med anhænger                </v>
      </c>
      <c r="H3687">
        <v>7</v>
      </c>
      <c r="I3687">
        <v>16</v>
      </c>
      <c r="J3687">
        <v>35</v>
      </c>
      <c r="K3687">
        <f>IF(AND(Tabel1[[#This Row],[Gruppe]]&gt;=610,Tabel1[[#This Row],[Gruppe]]&lt;=765),Tabel1[[#This Row],[Dækmeter]],0)</f>
        <v>0</v>
      </c>
      <c r="L3687" s="17">
        <v>0</v>
      </c>
      <c r="M3687" s="19" t="s">
        <v>3</v>
      </c>
      <c r="N3687" t="str">
        <f>VLOOKUP($F3687,Statistikkoder!$A$2:$C$158,3,FALSE)</f>
        <v>Personbil</v>
      </c>
    </row>
    <row r="3688" spans="1:14" x14ac:dyDescent="0.2">
      <c r="A3688" t="s">
        <v>209</v>
      </c>
      <c r="B3688" s="1">
        <v>0.77083333333333337</v>
      </c>
      <c r="C3688" t="s">
        <v>7</v>
      </c>
      <c r="D3688" t="s">
        <v>8</v>
      </c>
      <c r="E3688" t="s">
        <v>196</v>
      </c>
      <c r="F3688">
        <v>130</v>
      </c>
      <c r="G3688" t="str">
        <f>VLOOKUP(Tabel1[[#This Row],[Gruppe]],Statistikkoder!$A$1:$C$158,2,FALSE)</f>
        <v>    Bil &lt; 1,95 m pensionist                  </v>
      </c>
      <c r="H3688">
        <v>69</v>
      </c>
      <c r="I3688">
        <v>122</v>
      </c>
      <c r="J3688">
        <v>414</v>
      </c>
      <c r="K3688">
        <f>IF(AND(Tabel1[[#This Row],[Gruppe]]&gt;=610,Tabel1[[#This Row],[Gruppe]]&lt;=765),Tabel1[[#This Row],[Dækmeter]],0)</f>
        <v>0</v>
      </c>
      <c r="L3688" s="17">
        <v>0</v>
      </c>
      <c r="M3688" s="19" t="s">
        <v>3</v>
      </c>
      <c r="N3688" t="str">
        <f>VLOOKUP($F3688,Statistikkoder!$A$2:$C$158,3,FALSE)</f>
        <v>Personbil</v>
      </c>
    </row>
    <row r="3689" spans="1:14" x14ac:dyDescent="0.2">
      <c r="A3689" t="s">
        <v>209</v>
      </c>
      <c r="B3689" s="1">
        <v>0.77083333333333337</v>
      </c>
      <c r="C3689" t="s">
        <v>7</v>
      </c>
      <c r="D3689" t="s">
        <v>8</v>
      </c>
      <c r="E3689" t="s">
        <v>196</v>
      </c>
      <c r="F3689">
        <v>140</v>
      </c>
      <c r="G3689" t="str">
        <f>VLOOKUP(Tabel1[[#This Row],[Gruppe]],Statistikkoder!$A$1:$C$158,2,FALSE)</f>
        <v>    Bil &gt; 1,95 m pensionist              </v>
      </c>
      <c r="H3689">
        <v>3</v>
      </c>
      <c r="I3689">
        <v>5</v>
      </c>
      <c r="J3689">
        <v>18</v>
      </c>
      <c r="K3689">
        <f>IF(AND(Tabel1[[#This Row],[Gruppe]]&gt;=610,Tabel1[[#This Row],[Gruppe]]&lt;=765),Tabel1[[#This Row],[Dækmeter]],0)</f>
        <v>0</v>
      </c>
      <c r="L3689" s="17">
        <v>0</v>
      </c>
      <c r="M3689" s="19" t="s">
        <v>3</v>
      </c>
      <c r="N3689" t="str">
        <f>VLOOKUP($F3689,Statistikkoder!$A$2:$C$158,3,FALSE)</f>
        <v>Personbil</v>
      </c>
    </row>
    <row r="3690" spans="1:14" x14ac:dyDescent="0.2">
      <c r="A3690" t="s">
        <v>209</v>
      </c>
      <c r="B3690" s="1">
        <v>0.77083333333333337</v>
      </c>
      <c r="C3690" t="s">
        <v>7</v>
      </c>
      <c r="D3690" t="s">
        <v>8</v>
      </c>
      <c r="E3690" t="s">
        <v>196</v>
      </c>
      <c r="F3690">
        <v>150</v>
      </c>
      <c r="G3690" t="str">
        <f>VLOOKUP(Tabel1[[#This Row],[Gruppe]],Statistikkoder!$A$1:$C$158,2,FALSE)</f>
        <v>    Bil &lt; 2,95 m handicap                </v>
      </c>
      <c r="H3690">
        <v>2</v>
      </c>
      <c r="I3690">
        <v>3</v>
      </c>
      <c r="J3690">
        <v>12</v>
      </c>
      <c r="K3690">
        <f>IF(AND(Tabel1[[#This Row],[Gruppe]]&gt;=610,Tabel1[[#This Row],[Gruppe]]&lt;=765),Tabel1[[#This Row],[Dækmeter]],0)</f>
        <v>0</v>
      </c>
      <c r="L3690" s="17">
        <v>0</v>
      </c>
      <c r="M3690" s="19" t="s">
        <v>3</v>
      </c>
      <c r="N3690" t="str">
        <f>VLOOKUP($F3690,Statistikkoder!$A$2:$C$158,3,FALSE)</f>
        <v>Personbil</v>
      </c>
    </row>
    <row r="3691" spans="1:14" x14ac:dyDescent="0.2">
      <c r="A3691" t="s">
        <v>209</v>
      </c>
      <c r="B3691" s="1">
        <v>0.77083333333333337</v>
      </c>
      <c r="C3691" t="s">
        <v>7</v>
      </c>
      <c r="D3691" t="s">
        <v>8</v>
      </c>
      <c r="E3691" t="s">
        <v>196</v>
      </c>
      <c r="F3691">
        <v>310</v>
      </c>
      <c r="G3691" t="str">
        <f>VLOOKUP(Tabel1[[#This Row],[Gruppe]],Statistikkoder!$A$1:$C$158,2,FALSE)</f>
        <v>    Autocamper &lt;  8 meter                </v>
      </c>
      <c r="H3691">
        <v>9</v>
      </c>
      <c r="I3691">
        <v>15</v>
      </c>
      <c r="J3691">
        <v>72</v>
      </c>
      <c r="K3691">
        <f>IF(AND(Tabel1[[#This Row],[Gruppe]]&gt;=610,Tabel1[[#This Row],[Gruppe]]&lt;=765),Tabel1[[#This Row],[Dækmeter]],0)</f>
        <v>0</v>
      </c>
      <c r="L3691" s="17">
        <v>0</v>
      </c>
      <c r="M3691" s="19" t="s">
        <v>3</v>
      </c>
      <c r="N3691" t="str">
        <f>VLOOKUP($F3691,Statistikkoder!$A$2:$C$158,3,FALSE)</f>
        <v>Autocamper</v>
      </c>
    </row>
    <row r="3692" spans="1:14" x14ac:dyDescent="0.2">
      <c r="A3692" t="s">
        <v>209</v>
      </c>
      <c r="B3692" s="1">
        <v>0.77083333333333337</v>
      </c>
      <c r="C3692" t="s">
        <v>7</v>
      </c>
      <c r="D3692" t="s">
        <v>8</v>
      </c>
      <c r="E3692" t="s">
        <v>196</v>
      </c>
      <c r="F3692">
        <v>320</v>
      </c>
      <c r="G3692" t="str">
        <f>VLOOKUP(Tabel1[[#This Row],[Gruppe]],Statistikkoder!$A$1:$C$158,2,FALSE)</f>
        <v>    Autocamper &lt; 12 meter                </v>
      </c>
      <c r="H3692">
        <v>1</v>
      </c>
      <c r="I3692">
        <v>4</v>
      </c>
      <c r="J3692">
        <v>10</v>
      </c>
      <c r="K3692">
        <f>IF(AND(Tabel1[[#This Row],[Gruppe]]&gt;=610,Tabel1[[#This Row],[Gruppe]]&lt;=765),Tabel1[[#This Row],[Dækmeter]],0)</f>
        <v>0</v>
      </c>
      <c r="L3692" s="17">
        <v>0</v>
      </c>
      <c r="M3692" s="19" t="s">
        <v>3</v>
      </c>
      <c r="N3692" t="str">
        <f>VLOOKUP($F3692,Statistikkoder!$A$2:$C$158,3,FALSE)</f>
        <v>Autocamper</v>
      </c>
    </row>
    <row r="3693" spans="1:14" x14ac:dyDescent="0.2">
      <c r="A3693" t="s">
        <v>209</v>
      </c>
      <c r="B3693" s="1">
        <v>0.77083333333333337</v>
      </c>
      <c r="C3693" t="s">
        <v>7</v>
      </c>
      <c r="D3693" t="s">
        <v>8</v>
      </c>
      <c r="E3693" t="s">
        <v>196</v>
      </c>
      <c r="F3693">
        <v>330</v>
      </c>
      <c r="G3693" t="str">
        <f>VLOOKUP(Tabel1[[#This Row],[Gruppe]],Statistikkoder!$A$1:$C$158,2,FALSE)</f>
        <v>    Autocamper &lt;  8 meter pensionist      </v>
      </c>
      <c r="H3693">
        <v>2</v>
      </c>
      <c r="I3693">
        <v>4</v>
      </c>
      <c r="J3693">
        <v>16</v>
      </c>
      <c r="K3693">
        <f>IF(AND(Tabel1[[#This Row],[Gruppe]]&gt;=610,Tabel1[[#This Row],[Gruppe]]&lt;=765),Tabel1[[#This Row],[Dækmeter]],0)</f>
        <v>0</v>
      </c>
      <c r="L3693" s="17">
        <v>0</v>
      </c>
      <c r="M3693" s="19" t="s">
        <v>3</v>
      </c>
      <c r="N3693" t="str">
        <f>VLOOKUP($F3693,Statistikkoder!$A$2:$C$158,3,FALSE)</f>
        <v>Autocamper</v>
      </c>
    </row>
    <row r="3694" spans="1:14" x14ac:dyDescent="0.2">
      <c r="A3694" t="s">
        <v>209</v>
      </c>
      <c r="B3694" s="1">
        <v>0.77083333333333337</v>
      </c>
      <c r="C3694" t="s">
        <v>7</v>
      </c>
      <c r="D3694" t="s">
        <v>8</v>
      </c>
      <c r="E3694" t="s">
        <v>196</v>
      </c>
      <c r="F3694">
        <v>410</v>
      </c>
      <c r="G3694" t="str">
        <f>VLOOKUP(Tabel1[[#This Row],[Gruppe]],Statistikkoder!$A$1:$C$158,2,FALSE)</f>
        <v>    MC                                    </v>
      </c>
      <c r="H3694">
        <v>9</v>
      </c>
      <c r="I3694">
        <v>11</v>
      </c>
      <c r="J3694">
        <v>18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MC/Knallert</v>
      </c>
    </row>
    <row r="3695" spans="1:14" x14ac:dyDescent="0.2">
      <c r="A3695" t="s">
        <v>209</v>
      </c>
      <c r="B3695" s="1">
        <v>0.77083333333333337</v>
      </c>
      <c r="C3695" t="s">
        <v>7</v>
      </c>
      <c r="D3695" t="s">
        <v>8</v>
      </c>
      <c r="E3695" t="s">
        <v>196</v>
      </c>
      <c r="F3695">
        <v>420</v>
      </c>
      <c r="G3695" t="str">
        <f>VLOOKUP(Tabel1[[#This Row],[Gruppe]],Statistikkoder!$A$1:$C$158,2,FALSE)</f>
        <v>    MC/Knallert pensionist                </v>
      </c>
      <c r="H3695">
        <v>1</v>
      </c>
      <c r="I3695">
        <v>2</v>
      </c>
      <c r="J3695">
        <v>2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MC/Knallert</v>
      </c>
    </row>
    <row r="3696" spans="1:14" x14ac:dyDescent="0.2">
      <c r="A3696" t="s">
        <v>209</v>
      </c>
      <c r="B3696" s="1">
        <v>0.77083333333333337</v>
      </c>
      <c r="C3696" t="s">
        <v>7</v>
      </c>
      <c r="D3696" t="s">
        <v>8</v>
      </c>
      <c r="E3696" t="s">
        <v>196</v>
      </c>
      <c r="F3696">
        <v>510</v>
      </c>
      <c r="G3696" t="str">
        <f>VLOOKUP(Tabel1[[#This Row],[Gruppe]],Statistikkoder!$A$1:$C$158,2,FALSE)</f>
        <v>    Cykel Voksen                            </v>
      </c>
      <c r="H3696">
        <v>9</v>
      </c>
      <c r="I3696">
        <v>0</v>
      </c>
      <c r="J3696">
        <v>9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Cykel</v>
      </c>
    </row>
    <row r="3697" spans="1:14" x14ac:dyDescent="0.2">
      <c r="A3697" t="s">
        <v>209</v>
      </c>
      <c r="B3697" s="1">
        <v>0.77083333333333337</v>
      </c>
      <c r="C3697" t="s">
        <v>7</v>
      </c>
      <c r="D3697" t="s">
        <v>8</v>
      </c>
      <c r="E3697" t="s">
        <v>196</v>
      </c>
      <c r="F3697">
        <v>530</v>
      </c>
      <c r="G3697" t="str">
        <f>VLOOKUP(Tabel1[[#This Row],[Gruppe]],Statistikkoder!$A$1:$C$158,2,FALSE)</f>
        <v>    Cykel Barn  0-11 år                      </v>
      </c>
      <c r="H3697">
        <v>1</v>
      </c>
      <c r="I3697">
        <v>0</v>
      </c>
      <c r="J3697">
        <v>1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Cykel</v>
      </c>
    </row>
    <row r="3698" spans="1:14" x14ac:dyDescent="0.2">
      <c r="A3698" t="s">
        <v>209</v>
      </c>
      <c r="B3698" s="1">
        <v>0.77083333333333337</v>
      </c>
      <c r="C3698" t="s">
        <v>7</v>
      </c>
      <c r="D3698" t="s">
        <v>8</v>
      </c>
      <c r="E3698" t="s">
        <v>196</v>
      </c>
      <c r="F3698">
        <v>540</v>
      </c>
      <c r="G3698" t="str">
        <f>VLOOKUP(Tabel1[[#This Row],[Gruppe]],Statistikkoder!$A$1:$C$158,2,FALSE)</f>
        <v>    Cykel m/anhænger Voksen                  </v>
      </c>
      <c r="H3698">
        <v>1</v>
      </c>
      <c r="I3698">
        <v>0</v>
      </c>
      <c r="J3698">
        <v>1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Cykel</v>
      </c>
    </row>
    <row r="3699" spans="1:14" x14ac:dyDescent="0.2">
      <c r="A3699" t="s">
        <v>209</v>
      </c>
      <c r="B3699" s="1">
        <v>0.77083333333333337</v>
      </c>
      <c r="C3699" t="s">
        <v>7</v>
      </c>
      <c r="D3699" t="s">
        <v>8</v>
      </c>
      <c r="E3699" t="s">
        <v>196</v>
      </c>
      <c r="F3699">
        <v>620</v>
      </c>
      <c r="G3699" t="str">
        <f>VLOOKUP(Tabel1[[#This Row],[Gruppe]],Statistikkoder!$A$1:$C$158,2,FALSE)</f>
        <v>    Bus &lt; 14 m incl. passagerer              </v>
      </c>
      <c r="H3699">
        <v>1</v>
      </c>
      <c r="I3699">
        <v>66</v>
      </c>
      <c r="J3699">
        <v>14</v>
      </c>
      <c r="K3699">
        <f>IF(AND(Tabel1[[#This Row],[Gruppe]]&gt;=610,Tabel1[[#This Row],[Gruppe]]&lt;=765),Tabel1[[#This Row],[Dækmeter]],0)</f>
        <v>14</v>
      </c>
      <c r="L3699">
        <v>0</v>
      </c>
      <c r="M3699" t="s">
        <v>3</v>
      </c>
      <c r="N3699" t="str">
        <f>VLOOKUP($F3699,Statistikkoder!$A$2:$C$158,3,FALSE)</f>
        <v>Bus</v>
      </c>
    </row>
    <row r="3700" spans="1:14" x14ac:dyDescent="0.2">
      <c r="A3700" t="s">
        <v>209</v>
      </c>
      <c r="B3700" s="1">
        <v>0.77083333333333337</v>
      </c>
      <c r="C3700" t="s">
        <v>7</v>
      </c>
      <c r="D3700" t="s">
        <v>8</v>
      </c>
      <c r="E3700" t="s">
        <v>196</v>
      </c>
      <c r="F3700">
        <v>740</v>
      </c>
      <c r="G3700" t="str">
        <f>VLOOKUP(Tabel1[[#This Row],[Gruppe]],Statistikkoder!$A$1:$C$158,2,FALSE)</f>
        <v>    Vogntog 19 m. max 40 tons                </v>
      </c>
      <c r="H3700">
        <v>2</v>
      </c>
      <c r="I3700">
        <v>2</v>
      </c>
      <c r="J3700">
        <v>40</v>
      </c>
      <c r="K3700">
        <f>IF(AND(Tabel1[[#This Row],[Gruppe]]&gt;=610,Tabel1[[#This Row],[Gruppe]]&lt;=765),Tabel1[[#This Row],[Dækmeter]],0)</f>
        <v>40</v>
      </c>
      <c r="L3700">
        <v>0</v>
      </c>
      <c r="M3700" t="s">
        <v>3</v>
      </c>
      <c r="N3700" t="str">
        <f>VLOOKUP($F3700,Statistikkoder!$A$2:$C$158,3,FALSE)</f>
        <v>Vogntog</v>
      </c>
    </row>
    <row r="3701" spans="1:14" x14ac:dyDescent="0.2">
      <c r="A3701" t="s">
        <v>209</v>
      </c>
      <c r="B3701" s="1">
        <v>0.77083333333333337</v>
      </c>
      <c r="C3701" t="s">
        <v>7</v>
      </c>
      <c r="D3701" t="s">
        <v>8</v>
      </c>
      <c r="E3701" t="s">
        <v>196</v>
      </c>
      <c r="F3701">
        <v>930</v>
      </c>
      <c r="G3701" t="str">
        <f>VLOOKUP(Tabel1[[#This Row],[Gruppe]],Statistikkoder!$A$1:$C$158,2,FALSE)</f>
        <v>    Pendler Gående Voksen                    </v>
      </c>
      <c r="H3701">
        <v>1</v>
      </c>
      <c r="I3701">
        <v>1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209</v>
      </c>
      <c r="B3702" s="1">
        <v>0.77083333333333337</v>
      </c>
      <c r="C3702" t="s">
        <v>7</v>
      </c>
      <c r="D3702" t="s">
        <v>8</v>
      </c>
      <c r="E3702" t="s">
        <v>196</v>
      </c>
      <c r="F3702">
        <v>945</v>
      </c>
      <c r="G3702" t="str">
        <f>VLOOKUP(Tabel1[[#This Row],[Gruppe]],Statistikkoder!$A$1:$C$158,2,FALSE)</f>
        <v xml:space="preserve">    Pendler Bil &lt; 1,95 m                            </v>
      </c>
      <c r="H3702">
        <v>12</v>
      </c>
      <c r="I3702">
        <v>20</v>
      </c>
      <c r="J3702">
        <v>71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Personbil</v>
      </c>
    </row>
    <row r="3703" spans="1:14" x14ac:dyDescent="0.2">
      <c r="A3703" t="s">
        <v>209</v>
      </c>
      <c r="B3703" s="1">
        <v>0.77083333333333337</v>
      </c>
      <c r="C3703" t="s">
        <v>7</v>
      </c>
      <c r="D3703" t="s">
        <v>8</v>
      </c>
      <c r="E3703" t="s">
        <v>196</v>
      </c>
      <c r="F3703">
        <v>950</v>
      </c>
      <c r="G3703" t="str">
        <f>VLOOKUP(Tabel1[[#This Row],[Gruppe]],Statistikkoder!$A$1:$C$158,2,FALSE)</f>
        <v>    Pendler Bil &gt; 1,95 m                            </v>
      </c>
      <c r="H3703">
        <v>2</v>
      </c>
      <c r="I3703">
        <v>3</v>
      </c>
      <c r="J3703">
        <v>10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Personbil</v>
      </c>
    </row>
    <row r="3704" spans="1:14" x14ac:dyDescent="0.2">
      <c r="A3704" t="s">
        <v>209</v>
      </c>
      <c r="B3704" s="1">
        <v>0.77083333333333337</v>
      </c>
      <c r="C3704" t="s">
        <v>7</v>
      </c>
      <c r="D3704" t="s">
        <v>8</v>
      </c>
      <c r="E3704" t="s">
        <v>196</v>
      </c>
      <c r="F3704">
        <v>996</v>
      </c>
      <c r="G3704" t="str">
        <f>VLOOKUP(Tabel1[[#This Row],[Gruppe]],Statistikkoder!$A$1:$C$158,2,FALSE)</f>
        <v>    Passager i køretøj                            </v>
      </c>
      <c r="H3704">
        <v>621</v>
      </c>
      <c r="I3704">
        <v>621</v>
      </c>
      <c r="J3704">
        <v>0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Passager</v>
      </c>
    </row>
    <row r="3705" spans="1:14" x14ac:dyDescent="0.2">
      <c r="A3705" t="s">
        <v>209</v>
      </c>
      <c r="B3705" s="1">
        <v>0.77083333333333337</v>
      </c>
      <c r="C3705" t="s">
        <v>7</v>
      </c>
      <c r="D3705" t="s">
        <v>8</v>
      </c>
      <c r="E3705" t="s">
        <v>196</v>
      </c>
      <c r="F3705">
        <v>997</v>
      </c>
      <c r="G3705" t="str">
        <f>VLOOKUP(Tabel1[[#This Row],[Gruppe]],Statistikkoder!$A$1:$C$158,2,FALSE)</f>
        <v>    Passager ekstra i bil                          </v>
      </c>
      <c r="H3705">
        <v>15</v>
      </c>
      <c r="I3705">
        <v>15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Passager</v>
      </c>
    </row>
    <row r="3706" spans="1:14" x14ac:dyDescent="0.2">
      <c r="A3706" t="s">
        <v>209</v>
      </c>
      <c r="B3706" s="1">
        <v>0.85416666666666663</v>
      </c>
      <c r="C3706" t="s">
        <v>6</v>
      </c>
      <c r="D3706" t="s">
        <v>5</v>
      </c>
      <c r="E3706" t="s">
        <v>196</v>
      </c>
      <c r="F3706">
        <v>10</v>
      </c>
      <c r="G3706" t="str">
        <f>VLOOKUP(Tabel1[[#This Row],[Gruppe]],Statistikkoder!$A$1:$C$158,2,FALSE)</f>
        <v>    Voksen gående                    </v>
      </c>
      <c r="H3706">
        <v>15</v>
      </c>
      <c r="I3706">
        <v>15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Passager</v>
      </c>
    </row>
    <row r="3707" spans="1:14" x14ac:dyDescent="0.2">
      <c r="A3707" t="s">
        <v>209</v>
      </c>
      <c r="B3707" s="1">
        <v>0.85416666666666663</v>
      </c>
      <c r="C3707" t="s">
        <v>6</v>
      </c>
      <c r="D3707" t="s">
        <v>5</v>
      </c>
      <c r="E3707" t="s">
        <v>196</v>
      </c>
      <c r="F3707">
        <v>14</v>
      </c>
      <c r="G3707" t="str">
        <f>VLOOKUP(Tabel1[[#This Row],[Gruppe]],Statistikkoder!$A$1:$C$158,2,FALSE)</f>
        <v xml:space="preserve">    DSB togrejsende                         </v>
      </c>
      <c r="H3707">
        <v>6</v>
      </c>
      <c r="I3707">
        <v>6</v>
      </c>
      <c r="J3707">
        <v>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Passager</v>
      </c>
    </row>
    <row r="3708" spans="1:14" x14ac:dyDescent="0.2">
      <c r="A3708" t="s">
        <v>209</v>
      </c>
      <c r="B3708" s="1">
        <v>0.85416666666666663</v>
      </c>
      <c r="C3708" t="s">
        <v>6</v>
      </c>
      <c r="D3708" t="s">
        <v>5</v>
      </c>
      <c r="E3708" t="s">
        <v>196</v>
      </c>
      <c r="F3708">
        <v>18</v>
      </c>
      <c r="G3708" t="str">
        <f>VLOOKUP(Tabel1[[#This Row],[Gruppe]],Statistikkoder!$A$1:$C$158,2,FALSE)</f>
        <v xml:space="preserve">    KE Busrejsende                          </v>
      </c>
      <c r="H3708">
        <v>21</v>
      </c>
      <c r="I3708">
        <v>21</v>
      </c>
      <c r="J3708">
        <v>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Passager</v>
      </c>
    </row>
    <row r="3709" spans="1:14" x14ac:dyDescent="0.2">
      <c r="A3709" t="s">
        <v>209</v>
      </c>
      <c r="B3709" s="1">
        <v>0.85416666666666663</v>
      </c>
      <c r="C3709" t="s">
        <v>6</v>
      </c>
      <c r="D3709" t="s">
        <v>5</v>
      </c>
      <c r="E3709" t="s">
        <v>196</v>
      </c>
      <c r="F3709">
        <v>20</v>
      </c>
      <c r="G3709" t="str">
        <f>VLOOKUP(Tabel1[[#This Row],[Gruppe]],Statistikkoder!$A$1:$C$158,2,FALSE)</f>
        <v>    Barn 12-15 år gående              </v>
      </c>
      <c r="H3709">
        <v>1</v>
      </c>
      <c r="I3709">
        <v>1</v>
      </c>
      <c r="J3709">
        <v>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Passager</v>
      </c>
    </row>
    <row r="3710" spans="1:14" x14ac:dyDescent="0.2">
      <c r="A3710" t="s">
        <v>209</v>
      </c>
      <c r="B3710" s="1">
        <v>0.85416666666666663</v>
      </c>
      <c r="C3710" t="s">
        <v>6</v>
      </c>
      <c r="D3710" t="s">
        <v>5</v>
      </c>
      <c r="E3710" t="s">
        <v>196</v>
      </c>
      <c r="F3710">
        <v>30</v>
      </c>
      <c r="G3710" t="str">
        <f>VLOOKUP(Tabel1[[#This Row],[Gruppe]],Statistikkoder!$A$1:$C$158,2,FALSE)</f>
        <v>    Barn  0-11 år gående              </v>
      </c>
      <c r="H3710">
        <v>1</v>
      </c>
      <c r="I3710">
        <v>1</v>
      </c>
      <c r="J3710">
        <v>0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Passager</v>
      </c>
    </row>
    <row r="3711" spans="1:14" x14ac:dyDescent="0.2">
      <c r="A3711" t="s">
        <v>209</v>
      </c>
      <c r="B3711" s="1">
        <v>0.85416666666666663</v>
      </c>
      <c r="C3711" t="s">
        <v>6</v>
      </c>
      <c r="D3711" t="s">
        <v>5</v>
      </c>
      <c r="E3711" t="s">
        <v>196</v>
      </c>
      <c r="F3711">
        <v>40</v>
      </c>
      <c r="G3711" t="str">
        <f>VLOOKUP(Tabel1[[#This Row],[Gruppe]],Statistikkoder!$A$1:$C$158,2,FALSE)</f>
        <v>    Pensionist gående                </v>
      </c>
      <c r="H3711">
        <v>1</v>
      </c>
      <c r="I3711">
        <v>1</v>
      </c>
      <c r="J3711">
        <v>0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Passager</v>
      </c>
    </row>
    <row r="3712" spans="1:14" x14ac:dyDescent="0.2">
      <c r="A3712" t="s">
        <v>209</v>
      </c>
      <c r="B3712" s="1">
        <v>0.85416666666666663</v>
      </c>
      <c r="C3712" t="s">
        <v>6</v>
      </c>
      <c r="D3712" t="s">
        <v>5</v>
      </c>
      <c r="E3712" t="s">
        <v>196</v>
      </c>
      <c r="F3712">
        <v>50</v>
      </c>
      <c r="G3712" t="str">
        <f>VLOOKUP(Tabel1[[#This Row],[Gruppe]],Statistikkoder!$A$1:$C$158,2,FALSE)</f>
        <v>    Handicap gående                  </v>
      </c>
      <c r="H3712">
        <v>1</v>
      </c>
      <c r="I3712">
        <v>1</v>
      </c>
      <c r="J3712">
        <v>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Passager</v>
      </c>
    </row>
    <row r="3713" spans="1:14" x14ac:dyDescent="0.2">
      <c r="A3713" t="s">
        <v>209</v>
      </c>
      <c r="B3713" s="1">
        <v>0.85416666666666663</v>
      </c>
      <c r="C3713" t="s">
        <v>6</v>
      </c>
      <c r="D3713" t="s">
        <v>5</v>
      </c>
      <c r="E3713" t="s">
        <v>196</v>
      </c>
      <c r="F3713">
        <v>110</v>
      </c>
      <c r="G3713" t="str">
        <f>VLOOKUP(Tabel1[[#This Row],[Gruppe]],Statistikkoder!$A$1:$C$158,2,FALSE)</f>
        <v>    Bil &lt; 1,95 m                            </v>
      </c>
      <c r="H3713">
        <v>68</v>
      </c>
      <c r="I3713">
        <v>158</v>
      </c>
      <c r="J3713">
        <v>341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Personbil</v>
      </c>
    </row>
    <row r="3714" spans="1:14" x14ac:dyDescent="0.2">
      <c r="A3714" t="s">
        <v>209</v>
      </c>
      <c r="B3714" s="1">
        <v>0.85416666666666663</v>
      </c>
      <c r="C3714" t="s">
        <v>6</v>
      </c>
      <c r="D3714" t="s">
        <v>5</v>
      </c>
      <c r="E3714" t="s">
        <v>196</v>
      </c>
      <c r="F3714">
        <v>115</v>
      </c>
      <c r="G3714" t="str">
        <f>VLOOKUP(Tabel1[[#This Row],[Gruppe]],Statistikkoder!$A$1:$C$158,2,FALSE)</f>
        <v>    Bil &lt; 1,95 m med anhænger                </v>
      </c>
      <c r="H3714">
        <v>1</v>
      </c>
      <c r="I3714">
        <v>1</v>
      </c>
      <c r="J3714">
        <v>5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Personbil</v>
      </c>
    </row>
    <row r="3715" spans="1:14" x14ac:dyDescent="0.2">
      <c r="A3715" t="s">
        <v>209</v>
      </c>
      <c r="B3715" s="1">
        <v>0.85416666666666663</v>
      </c>
      <c r="C3715" t="s">
        <v>6</v>
      </c>
      <c r="D3715" t="s">
        <v>5</v>
      </c>
      <c r="E3715" t="s">
        <v>196</v>
      </c>
      <c r="F3715">
        <v>120</v>
      </c>
      <c r="G3715" t="str">
        <f>VLOOKUP(Tabel1[[#This Row],[Gruppe]],Statistikkoder!$A$1:$C$158,2,FALSE)</f>
        <v>    Bil &gt; 1,95 m                            </v>
      </c>
      <c r="H3715">
        <v>1</v>
      </c>
      <c r="I3715">
        <v>1</v>
      </c>
      <c r="J3715">
        <v>6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Personbil</v>
      </c>
    </row>
    <row r="3716" spans="1:14" x14ac:dyDescent="0.2">
      <c r="A3716" t="s">
        <v>209</v>
      </c>
      <c r="B3716" s="1">
        <v>0.85416666666666663</v>
      </c>
      <c r="C3716" t="s">
        <v>6</v>
      </c>
      <c r="D3716" t="s">
        <v>5</v>
      </c>
      <c r="E3716" t="s">
        <v>196</v>
      </c>
      <c r="F3716">
        <v>130</v>
      </c>
      <c r="G3716" t="str">
        <f>VLOOKUP(Tabel1[[#This Row],[Gruppe]],Statistikkoder!$A$1:$C$158,2,FALSE)</f>
        <v>    Bil &lt; 1,95 m pensionist                  </v>
      </c>
      <c r="H3716">
        <v>2</v>
      </c>
      <c r="I3716">
        <v>4</v>
      </c>
      <c r="J3716">
        <v>12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Personbil</v>
      </c>
    </row>
    <row r="3717" spans="1:14" x14ac:dyDescent="0.2">
      <c r="A3717" t="s">
        <v>209</v>
      </c>
      <c r="B3717" s="1">
        <v>0.85416666666666663</v>
      </c>
      <c r="C3717" t="s">
        <v>6</v>
      </c>
      <c r="D3717" t="s">
        <v>5</v>
      </c>
      <c r="E3717" t="s">
        <v>196</v>
      </c>
      <c r="F3717">
        <v>150</v>
      </c>
      <c r="G3717" t="str">
        <f>VLOOKUP(Tabel1[[#This Row],[Gruppe]],Statistikkoder!$A$1:$C$158,2,FALSE)</f>
        <v>    Bil &lt; 2,95 m handicap                </v>
      </c>
      <c r="H3717">
        <v>1</v>
      </c>
      <c r="I3717">
        <v>2</v>
      </c>
      <c r="J3717">
        <v>6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Personbil</v>
      </c>
    </row>
    <row r="3718" spans="1:14" x14ac:dyDescent="0.2">
      <c r="A3718" t="s">
        <v>209</v>
      </c>
      <c r="B3718" s="1">
        <v>0.85416666666666663</v>
      </c>
      <c r="C3718" t="s">
        <v>6</v>
      </c>
      <c r="D3718" t="s">
        <v>5</v>
      </c>
      <c r="E3718" t="s">
        <v>196</v>
      </c>
      <c r="F3718">
        <v>310</v>
      </c>
      <c r="G3718" t="str">
        <f>VLOOKUP(Tabel1[[#This Row],[Gruppe]],Statistikkoder!$A$1:$C$158,2,FALSE)</f>
        <v>    Autocamper &lt;  8 meter                </v>
      </c>
      <c r="H3718">
        <v>3</v>
      </c>
      <c r="I3718">
        <v>5</v>
      </c>
      <c r="J3718">
        <v>24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Autocamper</v>
      </c>
    </row>
    <row r="3719" spans="1:14" x14ac:dyDescent="0.2">
      <c r="A3719" t="s">
        <v>209</v>
      </c>
      <c r="B3719" s="1">
        <v>0.85416666666666663</v>
      </c>
      <c r="C3719" t="s">
        <v>6</v>
      </c>
      <c r="D3719" t="s">
        <v>5</v>
      </c>
      <c r="E3719" t="s">
        <v>196</v>
      </c>
      <c r="F3719">
        <v>330</v>
      </c>
      <c r="G3719" t="str">
        <f>VLOOKUP(Tabel1[[#This Row],[Gruppe]],Statistikkoder!$A$1:$C$158,2,FALSE)</f>
        <v>    Autocamper &lt;  8 meter pensionist      </v>
      </c>
      <c r="H3719">
        <v>2</v>
      </c>
      <c r="I3719">
        <v>4</v>
      </c>
      <c r="J3719">
        <v>16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Autocamper</v>
      </c>
    </row>
    <row r="3720" spans="1:14" x14ac:dyDescent="0.2">
      <c r="A3720" t="s">
        <v>209</v>
      </c>
      <c r="B3720" s="1">
        <v>0.85416666666666663</v>
      </c>
      <c r="C3720" t="s">
        <v>6</v>
      </c>
      <c r="D3720" t="s">
        <v>5</v>
      </c>
      <c r="E3720" t="s">
        <v>196</v>
      </c>
      <c r="F3720">
        <v>510</v>
      </c>
      <c r="G3720" t="str">
        <f>VLOOKUP(Tabel1[[#This Row],[Gruppe]],Statistikkoder!$A$1:$C$158,2,FALSE)</f>
        <v>    Cykel Voksen                            </v>
      </c>
      <c r="H3720">
        <v>2</v>
      </c>
      <c r="I3720">
        <v>0</v>
      </c>
      <c r="J3720">
        <v>2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Cykel</v>
      </c>
    </row>
    <row r="3721" spans="1:14" x14ac:dyDescent="0.2">
      <c r="A3721" t="s">
        <v>209</v>
      </c>
      <c r="B3721" s="1">
        <v>0.85416666666666663</v>
      </c>
      <c r="C3721" t="s">
        <v>6</v>
      </c>
      <c r="D3721" t="s">
        <v>5</v>
      </c>
      <c r="E3721" t="s">
        <v>196</v>
      </c>
      <c r="F3721">
        <v>750</v>
      </c>
      <c r="G3721" t="str">
        <f>VLOOKUP(Tabel1[[#This Row],[Gruppe]],Statistikkoder!$A$1:$C$158,2,FALSE)</f>
        <v>    Løstrailer m/håndtering 34 tons        </v>
      </c>
      <c r="H3721">
        <v>4</v>
      </c>
      <c r="I3721">
        <v>0</v>
      </c>
      <c r="J3721">
        <v>60</v>
      </c>
      <c r="K3721">
        <f>IF(AND(Tabel1[[#This Row],[Gruppe]]&gt;=610,Tabel1[[#This Row],[Gruppe]]&lt;=765),Tabel1[[#This Row],[Dækmeter]],0)</f>
        <v>60</v>
      </c>
      <c r="L3721">
        <v>0</v>
      </c>
      <c r="M3721" t="s">
        <v>3</v>
      </c>
      <c r="N3721" t="str">
        <f>VLOOKUP($F3721,Statistikkoder!$A$2:$C$158,3,FALSE)</f>
        <v>Løstrailer</v>
      </c>
    </row>
    <row r="3722" spans="1:14" x14ac:dyDescent="0.2">
      <c r="A3722" t="s">
        <v>209</v>
      </c>
      <c r="B3722" s="1">
        <v>0.85416666666666663</v>
      </c>
      <c r="C3722" t="s">
        <v>6</v>
      </c>
      <c r="D3722" t="s">
        <v>5</v>
      </c>
      <c r="E3722" t="s">
        <v>196</v>
      </c>
      <c r="F3722">
        <v>945</v>
      </c>
      <c r="G3722" t="str">
        <f>VLOOKUP(Tabel1[[#This Row],[Gruppe]],Statistikkoder!$A$1:$C$158,2,FALSE)</f>
        <v xml:space="preserve">    Pendler Bil &lt; 1,95 m                            </v>
      </c>
      <c r="H3722">
        <v>6</v>
      </c>
      <c r="I3722">
        <v>10</v>
      </c>
      <c r="J3722">
        <v>35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Personbil</v>
      </c>
    </row>
    <row r="3723" spans="1:14" x14ac:dyDescent="0.2">
      <c r="A3723" t="s">
        <v>209</v>
      </c>
      <c r="B3723" s="1">
        <v>0.85416666666666663</v>
      </c>
      <c r="C3723" t="s">
        <v>6</v>
      </c>
      <c r="D3723" t="s">
        <v>5</v>
      </c>
      <c r="E3723" t="s">
        <v>196</v>
      </c>
      <c r="F3723">
        <v>996</v>
      </c>
      <c r="G3723" t="str">
        <f>VLOOKUP(Tabel1[[#This Row],[Gruppe]],Statistikkoder!$A$1:$C$158,2,FALSE)</f>
        <v>    Passager i køretøj                            </v>
      </c>
      <c r="H3723">
        <v>185</v>
      </c>
      <c r="I3723">
        <v>185</v>
      </c>
      <c r="J3723">
        <v>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Passager</v>
      </c>
    </row>
    <row r="3724" spans="1:14" x14ac:dyDescent="0.2">
      <c r="A3724" t="s">
        <v>209</v>
      </c>
      <c r="B3724" s="1">
        <v>0.85416666666666663</v>
      </c>
      <c r="C3724" t="s">
        <v>6</v>
      </c>
      <c r="D3724" t="s">
        <v>5</v>
      </c>
      <c r="E3724" t="s">
        <v>196</v>
      </c>
      <c r="F3724">
        <v>997</v>
      </c>
      <c r="G3724" t="str">
        <f>VLOOKUP(Tabel1[[#This Row],[Gruppe]],Statistikkoder!$A$1:$C$158,2,FALSE)</f>
        <v>    Passager ekstra i bil                          </v>
      </c>
      <c r="H3724">
        <v>8</v>
      </c>
      <c r="I3724">
        <v>8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209</v>
      </c>
      <c r="B3725" s="1">
        <v>0.9375</v>
      </c>
      <c r="C3725" t="s">
        <v>7</v>
      </c>
      <c r="D3725" t="s">
        <v>8</v>
      </c>
      <c r="E3725" t="s">
        <v>196</v>
      </c>
      <c r="F3725">
        <v>10</v>
      </c>
      <c r="G3725" t="str">
        <f>VLOOKUP(Tabel1[[#This Row],[Gruppe]],Statistikkoder!$A$1:$C$158,2,FALSE)</f>
        <v>    Voksen gående                    </v>
      </c>
      <c r="H3725">
        <v>5</v>
      </c>
      <c r="I3725">
        <v>5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209</v>
      </c>
      <c r="B3726" s="1">
        <v>0.9375</v>
      </c>
      <c r="C3726" t="s">
        <v>7</v>
      </c>
      <c r="D3726" t="s">
        <v>8</v>
      </c>
      <c r="E3726" t="s">
        <v>196</v>
      </c>
      <c r="F3726">
        <v>14</v>
      </c>
      <c r="G3726" t="str">
        <f>VLOOKUP(Tabel1[[#This Row],[Gruppe]],Statistikkoder!$A$1:$C$158,2,FALSE)</f>
        <v xml:space="preserve">    DSB togrejsende                         </v>
      </c>
      <c r="H3726">
        <v>6</v>
      </c>
      <c r="I3726">
        <v>6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209</v>
      </c>
      <c r="B3727" s="1">
        <v>0.9375</v>
      </c>
      <c r="C3727" t="s">
        <v>7</v>
      </c>
      <c r="D3727" t="s">
        <v>8</v>
      </c>
      <c r="E3727" t="s">
        <v>196</v>
      </c>
      <c r="F3727">
        <v>18</v>
      </c>
      <c r="G3727" t="str">
        <f>VLOOKUP(Tabel1[[#This Row],[Gruppe]],Statistikkoder!$A$1:$C$158,2,FALSE)</f>
        <v xml:space="preserve">    KE Busrejsende                          </v>
      </c>
      <c r="H3727">
        <v>45</v>
      </c>
      <c r="I3727">
        <v>45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209</v>
      </c>
      <c r="B3728" s="1">
        <v>0.9375</v>
      </c>
      <c r="C3728" t="s">
        <v>7</v>
      </c>
      <c r="D3728" t="s">
        <v>8</v>
      </c>
      <c r="E3728" t="s">
        <v>196</v>
      </c>
      <c r="F3728">
        <v>110</v>
      </c>
      <c r="G3728" t="str">
        <f>VLOOKUP(Tabel1[[#This Row],[Gruppe]],Statistikkoder!$A$1:$C$158,2,FALSE)</f>
        <v>    Bil &lt; 1,95 m                            </v>
      </c>
      <c r="H3728">
        <v>99</v>
      </c>
      <c r="I3728">
        <v>202</v>
      </c>
      <c r="J3728">
        <v>499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Personbil</v>
      </c>
    </row>
    <row r="3729" spans="1:14" x14ac:dyDescent="0.2">
      <c r="A3729" t="s">
        <v>209</v>
      </c>
      <c r="B3729" s="1">
        <v>0.9375</v>
      </c>
      <c r="C3729" t="s">
        <v>7</v>
      </c>
      <c r="D3729" t="s">
        <v>8</v>
      </c>
      <c r="E3729" t="s">
        <v>196</v>
      </c>
      <c r="F3729">
        <v>120</v>
      </c>
      <c r="G3729" t="str">
        <f>VLOOKUP(Tabel1[[#This Row],[Gruppe]],Statistikkoder!$A$1:$C$158,2,FALSE)</f>
        <v>    Bil &gt; 1,95 m                            </v>
      </c>
      <c r="H3729">
        <v>7</v>
      </c>
      <c r="I3729">
        <v>12</v>
      </c>
      <c r="J3729">
        <v>42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Personbil</v>
      </c>
    </row>
    <row r="3730" spans="1:14" x14ac:dyDescent="0.2">
      <c r="A3730" t="s">
        <v>209</v>
      </c>
      <c r="B3730" s="1">
        <v>0.9375</v>
      </c>
      <c r="C3730" t="s">
        <v>7</v>
      </c>
      <c r="D3730" t="s">
        <v>8</v>
      </c>
      <c r="E3730" t="s">
        <v>196</v>
      </c>
      <c r="F3730">
        <v>125</v>
      </c>
      <c r="G3730" t="str">
        <f>VLOOKUP(Tabel1[[#This Row],[Gruppe]],Statistikkoder!$A$1:$C$158,2,FALSE)</f>
        <v>    Bil &gt; 1,95 m med anhænger                </v>
      </c>
      <c r="H3730">
        <v>4</v>
      </c>
      <c r="I3730">
        <v>10</v>
      </c>
      <c r="J3730">
        <v>20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Personbil</v>
      </c>
    </row>
    <row r="3731" spans="1:14" x14ac:dyDescent="0.2">
      <c r="A3731" t="s">
        <v>209</v>
      </c>
      <c r="B3731" s="1">
        <v>0.9375</v>
      </c>
      <c r="C3731" t="s">
        <v>7</v>
      </c>
      <c r="D3731" t="s">
        <v>8</v>
      </c>
      <c r="E3731" t="s">
        <v>196</v>
      </c>
      <c r="F3731">
        <v>130</v>
      </c>
      <c r="G3731" t="str">
        <f>VLOOKUP(Tabel1[[#This Row],[Gruppe]],Statistikkoder!$A$1:$C$158,2,FALSE)</f>
        <v>    Bil &lt; 1,95 m pensionist                  </v>
      </c>
      <c r="H3731">
        <v>21</v>
      </c>
      <c r="I3731">
        <v>33</v>
      </c>
      <c r="J3731">
        <v>126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209</v>
      </c>
      <c r="B3732" s="1">
        <v>0.9375</v>
      </c>
      <c r="C3732" t="s">
        <v>7</v>
      </c>
      <c r="D3732" t="s">
        <v>8</v>
      </c>
      <c r="E3732" t="s">
        <v>196</v>
      </c>
      <c r="F3732">
        <v>140</v>
      </c>
      <c r="G3732" t="str">
        <f>VLOOKUP(Tabel1[[#This Row],[Gruppe]],Statistikkoder!$A$1:$C$158,2,FALSE)</f>
        <v>    Bil &gt; 1,95 m pensionist              </v>
      </c>
      <c r="H3732">
        <v>1</v>
      </c>
      <c r="I3732">
        <v>2</v>
      </c>
      <c r="J3732">
        <v>6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209</v>
      </c>
      <c r="B3733" s="1">
        <v>0.9375</v>
      </c>
      <c r="C3733" t="s">
        <v>7</v>
      </c>
      <c r="D3733" t="s">
        <v>8</v>
      </c>
      <c r="E3733" t="s">
        <v>196</v>
      </c>
      <c r="F3733">
        <v>145</v>
      </c>
      <c r="G3733" t="str">
        <f>VLOOKUP(Tabel1[[#This Row],[Gruppe]],Statistikkoder!$A$1:$C$158,2,FALSE)</f>
        <v>    Bil &gt; 1,95 m med anhænger pensionist  </v>
      </c>
      <c r="H3733">
        <v>2</v>
      </c>
      <c r="I3733">
        <v>4</v>
      </c>
      <c r="J3733">
        <v>28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209</v>
      </c>
      <c r="B3734" s="1">
        <v>0.9375</v>
      </c>
      <c r="C3734" t="s">
        <v>7</v>
      </c>
      <c r="D3734" t="s">
        <v>8</v>
      </c>
      <c r="E3734" t="s">
        <v>196</v>
      </c>
      <c r="F3734">
        <v>210</v>
      </c>
      <c r="G3734" t="str">
        <f>VLOOKUP(Tabel1[[#This Row],[Gruppe]],Statistikkoder!$A$1:$C$158,2,FALSE)</f>
        <v>    Anhænger                              </v>
      </c>
      <c r="H3734">
        <v>1</v>
      </c>
      <c r="I3734">
        <v>0</v>
      </c>
      <c r="J3734">
        <v>8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Anhænger</v>
      </c>
    </row>
    <row r="3735" spans="1:14" x14ac:dyDescent="0.2">
      <c r="A3735" t="s">
        <v>209</v>
      </c>
      <c r="B3735" s="1">
        <v>0.9375</v>
      </c>
      <c r="C3735" t="s">
        <v>7</v>
      </c>
      <c r="D3735" t="s">
        <v>8</v>
      </c>
      <c r="E3735" t="s">
        <v>196</v>
      </c>
      <c r="F3735">
        <v>310</v>
      </c>
      <c r="G3735" t="str">
        <f>VLOOKUP(Tabel1[[#This Row],[Gruppe]],Statistikkoder!$A$1:$C$158,2,FALSE)</f>
        <v>    Autocamper &lt;  8 meter                </v>
      </c>
      <c r="H3735">
        <v>6</v>
      </c>
      <c r="I3735">
        <v>12</v>
      </c>
      <c r="J3735">
        <v>48</v>
      </c>
      <c r="K3735">
        <f>IF(AND(Tabel1[[#This Row],[Gruppe]]&gt;=610,Tabel1[[#This Row],[Gruppe]]&lt;=765),Tabel1[[#This Row],[Dækmeter]],0)</f>
        <v>0</v>
      </c>
      <c r="L3735" s="17">
        <v>0</v>
      </c>
      <c r="M3735" s="19" t="s">
        <v>3</v>
      </c>
      <c r="N3735" t="str">
        <f>VLOOKUP($F3735,Statistikkoder!$A$2:$C$158,3,FALSE)</f>
        <v>Autocamper</v>
      </c>
    </row>
    <row r="3736" spans="1:14" x14ac:dyDescent="0.2">
      <c r="A3736" t="s">
        <v>209</v>
      </c>
      <c r="B3736" s="1">
        <v>0.9375</v>
      </c>
      <c r="C3736" t="s">
        <v>7</v>
      </c>
      <c r="D3736" t="s">
        <v>8</v>
      </c>
      <c r="E3736" t="s">
        <v>196</v>
      </c>
      <c r="F3736">
        <v>330</v>
      </c>
      <c r="G3736" t="str">
        <f>VLOOKUP(Tabel1[[#This Row],[Gruppe]],Statistikkoder!$A$1:$C$158,2,FALSE)</f>
        <v>    Autocamper &lt;  8 meter pensionist      </v>
      </c>
      <c r="H3736">
        <v>6</v>
      </c>
      <c r="I3736">
        <v>10</v>
      </c>
      <c r="J3736">
        <v>48</v>
      </c>
      <c r="K3736">
        <f>IF(AND(Tabel1[[#This Row],[Gruppe]]&gt;=610,Tabel1[[#This Row],[Gruppe]]&lt;=765),Tabel1[[#This Row],[Dækmeter]],0)</f>
        <v>0</v>
      </c>
      <c r="L3736" s="17">
        <v>0</v>
      </c>
      <c r="M3736" s="19" t="s">
        <v>3</v>
      </c>
      <c r="N3736" t="str">
        <f>VLOOKUP($F3736,Statistikkoder!$A$2:$C$158,3,FALSE)</f>
        <v>Autocamper</v>
      </c>
    </row>
    <row r="3737" spans="1:14" x14ac:dyDescent="0.2">
      <c r="A3737" t="s">
        <v>209</v>
      </c>
      <c r="B3737" s="1">
        <v>0.9375</v>
      </c>
      <c r="C3737" t="s">
        <v>7</v>
      </c>
      <c r="D3737" t="s">
        <v>8</v>
      </c>
      <c r="E3737" t="s">
        <v>196</v>
      </c>
      <c r="F3737">
        <v>340</v>
      </c>
      <c r="G3737" t="str">
        <f>VLOOKUP(Tabel1[[#This Row],[Gruppe]],Statistikkoder!$A$1:$C$158,2,FALSE)</f>
        <v>    Autocamper &lt; 12 meter pensionist      </v>
      </c>
      <c r="H3737">
        <v>3</v>
      </c>
      <c r="I3737">
        <v>6</v>
      </c>
      <c r="J3737">
        <v>30</v>
      </c>
      <c r="K3737">
        <f>IF(AND(Tabel1[[#This Row],[Gruppe]]&gt;=610,Tabel1[[#This Row],[Gruppe]]&lt;=765),Tabel1[[#This Row],[Dækmeter]],0)</f>
        <v>0</v>
      </c>
      <c r="L3737" s="17">
        <v>0</v>
      </c>
      <c r="M3737" s="19" t="s">
        <v>3</v>
      </c>
      <c r="N3737" t="str">
        <f>VLOOKUP($F3737,Statistikkoder!$A$2:$C$158,3,FALSE)</f>
        <v>Autocamper</v>
      </c>
    </row>
    <row r="3738" spans="1:14" x14ac:dyDescent="0.2">
      <c r="A3738" t="s">
        <v>209</v>
      </c>
      <c r="B3738" s="1">
        <v>0.9375</v>
      </c>
      <c r="C3738" t="s">
        <v>7</v>
      </c>
      <c r="D3738" t="s">
        <v>8</v>
      </c>
      <c r="E3738" t="s">
        <v>196</v>
      </c>
      <c r="F3738">
        <v>410</v>
      </c>
      <c r="G3738" t="str">
        <f>VLOOKUP(Tabel1[[#This Row],[Gruppe]],Statistikkoder!$A$1:$C$158,2,FALSE)</f>
        <v>    MC                                    </v>
      </c>
      <c r="H3738">
        <v>1</v>
      </c>
      <c r="I3738">
        <v>1</v>
      </c>
      <c r="J3738">
        <v>2</v>
      </c>
      <c r="K3738">
        <f>IF(AND(Tabel1[[#This Row],[Gruppe]]&gt;=610,Tabel1[[#This Row],[Gruppe]]&lt;=765),Tabel1[[#This Row],[Dækmeter]],0)</f>
        <v>0</v>
      </c>
      <c r="L3738" s="17">
        <v>0</v>
      </c>
      <c r="M3738" s="19" t="s">
        <v>3</v>
      </c>
      <c r="N3738" t="str">
        <f>VLOOKUP($F3738,Statistikkoder!$A$2:$C$158,3,FALSE)</f>
        <v>MC/Knallert</v>
      </c>
    </row>
    <row r="3739" spans="1:14" x14ac:dyDescent="0.2">
      <c r="A3739" t="s">
        <v>209</v>
      </c>
      <c r="B3739" s="1">
        <v>0.9375</v>
      </c>
      <c r="C3739" t="s">
        <v>7</v>
      </c>
      <c r="D3739" t="s">
        <v>8</v>
      </c>
      <c r="E3739" t="s">
        <v>196</v>
      </c>
      <c r="F3739">
        <v>750</v>
      </c>
      <c r="G3739" t="str">
        <f>VLOOKUP(Tabel1[[#This Row],[Gruppe]],Statistikkoder!$A$1:$C$158,2,FALSE)</f>
        <v>    Løstrailer m/håndtering 34 tons        </v>
      </c>
      <c r="H3739">
        <v>6</v>
      </c>
      <c r="I3739">
        <v>0</v>
      </c>
      <c r="J3739">
        <v>90</v>
      </c>
      <c r="K3739">
        <f>IF(AND(Tabel1[[#This Row],[Gruppe]]&gt;=610,Tabel1[[#This Row],[Gruppe]]&lt;=765),Tabel1[[#This Row],[Dækmeter]],0)</f>
        <v>90</v>
      </c>
      <c r="L3739" s="17">
        <v>0</v>
      </c>
      <c r="M3739" s="19" t="s">
        <v>3</v>
      </c>
      <c r="N3739" t="str">
        <f>VLOOKUP($F3739,Statistikkoder!$A$2:$C$158,3,FALSE)</f>
        <v>Løstrailer</v>
      </c>
    </row>
    <row r="3740" spans="1:14" x14ac:dyDescent="0.2">
      <c r="A3740" t="s">
        <v>209</v>
      </c>
      <c r="B3740" s="1">
        <v>0.9375</v>
      </c>
      <c r="C3740" t="s">
        <v>7</v>
      </c>
      <c r="D3740" t="s">
        <v>8</v>
      </c>
      <c r="E3740" t="s">
        <v>196</v>
      </c>
      <c r="F3740">
        <v>945</v>
      </c>
      <c r="G3740" t="str">
        <f>VLOOKUP(Tabel1[[#This Row],[Gruppe]],Statistikkoder!$A$1:$C$158,2,FALSE)</f>
        <v xml:space="preserve">    Pendler Bil &lt; 1,95 m                            </v>
      </c>
      <c r="H3740">
        <v>7</v>
      </c>
      <c r="I3740">
        <v>12</v>
      </c>
      <c r="J3740">
        <v>42</v>
      </c>
      <c r="K3740">
        <f>IF(AND(Tabel1[[#This Row],[Gruppe]]&gt;=610,Tabel1[[#This Row],[Gruppe]]&lt;=765),Tabel1[[#This Row],[Dækmeter]],0)</f>
        <v>0</v>
      </c>
      <c r="L3740" s="17">
        <v>0</v>
      </c>
      <c r="M3740" s="19" t="s">
        <v>3</v>
      </c>
      <c r="N3740" t="str">
        <f>VLOOKUP($F3740,Statistikkoder!$A$2:$C$158,3,FALSE)</f>
        <v>Personbil</v>
      </c>
    </row>
    <row r="3741" spans="1:14" x14ac:dyDescent="0.2">
      <c r="A3741" t="s">
        <v>209</v>
      </c>
      <c r="B3741" s="1">
        <v>0.9375</v>
      </c>
      <c r="C3741" t="s">
        <v>7</v>
      </c>
      <c r="D3741" t="s">
        <v>8</v>
      </c>
      <c r="E3741" t="s">
        <v>196</v>
      </c>
      <c r="F3741">
        <v>996</v>
      </c>
      <c r="G3741" t="str">
        <f>VLOOKUP(Tabel1[[#This Row],[Gruppe]],Statistikkoder!$A$1:$C$158,2,FALSE)</f>
        <v>    Passager i køretøj                            </v>
      </c>
      <c r="H3741">
        <v>304</v>
      </c>
      <c r="I3741">
        <v>304</v>
      </c>
      <c r="J3741">
        <v>0</v>
      </c>
      <c r="K3741">
        <f>IF(AND(Tabel1[[#This Row],[Gruppe]]&gt;=610,Tabel1[[#This Row],[Gruppe]]&lt;=765),Tabel1[[#This Row],[Dækmeter]],0)</f>
        <v>0</v>
      </c>
      <c r="L3741" s="17">
        <v>0</v>
      </c>
      <c r="M3741" s="19" t="s">
        <v>3</v>
      </c>
      <c r="N3741" t="str">
        <f>VLOOKUP($F3741,Statistikkoder!$A$2:$C$158,3,FALSE)</f>
        <v>Passager</v>
      </c>
    </row>
    <row r="3742" spans="1:14" x14ac:dyDescent="0.2">
      <c r="A3742" t="s">
        <v>209</v>
      </c>
      <c r="B3742" s="1">
        <v>0.9375</v>
      </c>
      <c r="C3742" t="s">
        <v>7</v>
      </c>
      <c r="D3742" t="s">
        <v>8</v>
      </c>
      <c r="E3742" t="s">
        <v>196</v>
      </c>
      <c r="F3742">
        <v>997</v>
      </c>
      <c r="G3742" t="str">
        <f>VLOOKUP(Tabel1[[#This Row],[Gruppe]],Statistikkoder!$A$1:$C$158,2,FALSE)</f>
        <v>    Passager ekstra i bil                          </v>
      </c>
      <c r="H3742">
        <v>3</v>
      </c>
      <c r="I3742">
        <v>3</v>
      </c>
      <c r="J3742">
        <v>0</v>
      </c>
      <c r="K3742">
        <f>IF(AND(Tabel1[[#This Row],[Gruppe]]&gt;=610,Tabel1[[#This Row],[Gruppe]]&lt;=765),Tabel1[[#This Row],[Dækmeter]],0)</f>
        <v>0</v>
      </c>
      <c r="L3742" s="17">
        <v>0</v>
      </c>
      <c r="M3742" s="19" t="s">
        <v>3</v>
      </c>
      <c r="N3742" t="str">
        <f>VLOOKUP($F3742,Statistikkoder!$A$2:$C$158,3,FALSE)</f>
        <v>Passager</v>
      </c>
    </row>
    <row r="3743" spans="1:14" x14ac:dyDescent="0.2">
      <c r="A3743" t="s">
        <v>210</v>
      </c>
      <c r="B3743" s="1">
        <v>2.0833333333333332E-2</v>
      </c>
      <c r="C3743" t="s">
        <v>0</v>
      </c>
      <c r="D3743" t="s">
        <v>1</v>
      </c>
      <c r="E3743" t="s">
        <v>2</v>
      </c>
      <c r="F3743">
        <v>10</v>
      </c>
      <c r="G3743" t="str">
        <f>VLOOKUP(Tabel1[[#This Row],[Gruppe]],Statistikkoder!$A$1:$C$158,2,FALSE)</f>
        <v>    Voksen gående                    </v>
      </c>
      <c r="H3743">
        <v>32</v>
      </c>
      <c r="I3743">
        <v>32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210</v>
      </c>
      <c r="B3744" s="1">
        <v>2.0833333333333332E-2</v>
      </c>
      <c r="C3744" t="s">
        <v>0</v>
      </c>
      <c r="D3744" t="s">
        <v>1</v>
      </c>
      <c r="E3744" t="s">
        <v>2</v>
      </c>
      <c r="F3744">
        <v>20</v>
      </c>
      <c r="G3744" t="str">
        <f>VLOOKUP(Tabel1[[#This Row],[Gruppe]],Statistikkoder!$A$1:$C$158,2,FALSE)</f>
        <v>    Barn 12-15 år gående              </v>
      </c>
      <c r="H3744">
        <v>1</v>
      </c>
      <c r="I3744">
        <v>1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Passager</v>
      </c>
    </row>
    <row r="3745" spans="1:14" x14ac:dyDescent="0.2">
      <c r="A3745" t="s">
        <v>210</v>
      </c>
      <c r="B3745" s="1">
        <v>2.0833333333333332E-2</v>
      </c>
      <c r="C3745" t="s">
        <v>0</v>
      </c>
      <c r="D3745" t="s">
        <v>1</v>
      </c>
      <c r="E3745" t="s">
        <v>2</v>
      </c>
      <c r="F3745">
        <v>40</v>
      </c>
      <c r="G3745" t="str">
        <f>VLOOKUP(Tabel1[[#This Row],[Gruppe]],Statistikkoder!$A$1:$C$158,2,FALSE)</f>
        <v>    Pensionist gående                </v>
      </c>
      <c r="H3745">
        <v>14</v>
      </c>
      <c r="I3745">
        <v>14</v>
      </c>
      <c r="J3745">
        <v>0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Passager</v>
      </c>
    </row>
    <row r="3746" spans="1:14" x14ac:dyDescent="0.2">
      <c r="A3746" t="s">
        <v>210</v>
      </c>
      <c r="B3746" s="1">
        <v>2.0833333333333332E-2</v>
      </c>
      <c r="C3746" t="s">
        <v>0</v>
      </c>
      <c r="D3746" t="s">
        <v>1</v>
      </c>
      <c r="E3746" t="s">
        <v>2</v>
      </c>
      <c r="F3746">
        <v>100</v>
      </c>
      <c r="G3746" t="str">
        <f>VLOOKUP(Tabel1[[#This Row],[Gruppe]],Statistikkoder!$A$1:$C$158,2,FALSE)</f>
        <v>    Køje                            </v>
      </c>
      <c r="H3746">
        <v>3</v>
      </c>
      <c r="I3746">
        <v>0</v>
      </c>
      <c r="J3746">
        <v>0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Kahyt</v>
      </c>
    </row>
    <row r="3747" spans="1:14" x14ac:dyDescent="0.2">
      <c r="A3747" t="s">
        <v>210</v>
      </c>
      <c r="B3747" s="1">
        <v>2.0833333333333332E-2</v>
      </c>
      <c r="C3747" t="s">
        <v>0</v>
      </c>
      <c r="D3747" t="s">
        <v>1</v>
      </c>
      <c r="E3747" t="s">
        <v>2</v>
      </c>
      <c r="F3747">
        <v>101</v>
      </c>
      <c r="G3747" t="str">
        <f>VLOOKUP(Tabel1[[#This Row],[Gruppe]],Statistikkoder!$A$1:$C$158,2,FALSE)</f>
        <v>    Kahyt                            </v>
      </c>
      <c r="H3747">
        <v>12</v>
      </c>
      <c r="I3747">
        <v>0</v>
      </c>
      <c r="J3747">
        <v>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Kahyt</v>
      </c>
    </row>
    <row r="3748" spans="1:14" x14ac:dyDescent="0.2">
      <c r="A3748" t="s">
        <v>210</v>
      </c>
      <c r="B3748" s="1">
        <v>2.0833333333333332E-2</v>
      </c>
      <c r="C3748" t="s">
        <v>0</v>
      </c>
      <c r="D3748" t="s">
        <v>1</v>
      </c>
      <c r="E3748" t="s">
        <v>2</v>
      </c>
      <c r="F3748">
        <v>105</v>
      </c>
      <c r="G3748" t="str">
        <f>VLOOKUP(Tabel1[[#This Row],[Gruppe]],Statistikkoder!$A$1:$C$158,2,FALSE)</f>
        <v>    Bil                              </v>
      </c>
      <c r="H3748">
        <v>20</v>
      </c>
      <c r="I3748">
        <v>32</v>
      </c>
      <c r="J3748">
        <v>100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210</v>
      </c>
      <c r="B3749" s="1">
        <v>2.0833333333333332E-2</v>
      </c>
      <c r="C3749" t="s">
        <v>0</v>
      </c>
      <c r="D3749" t="s">
        <v>1</v>
      </c>
      <c r="E3749" t="s">
        <v>2</v>
      </c>
      <c r="F3749">
        <v>106</v>
      </c>
      <c r="G3749" t="str">
        <f>VLOOKUP(Tabel1[[#This Row],[Gruppe]],Statistikkoder!$A$1:$C$158,2,FALSE)</f>
        <v>    Bil Pensionist                  </v>
      </c>
      <c r="H3749">
        <v>1</v>
      </c>
      <c r="I3749">
        <v>2</v>
      </c>
      <c r="J3749">
        <v>5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210</v>
      </c>
      <c r="B3750" s="1">
        <v>2.0833333333333332E-2</v>
      </c>
      <c r="C3750" t="s">
        <v>0</v>
      </c>
      <c r="D3750" t="s">
        <v>1</v>
      </c>
      <c r="E3750" t="s">
        <v>2</v>
      </c>
      <c r="F3750">
        <v>107</v>
      </c>
      <c r="G3750" t="str">
        <f>VLOOKUP(Tabel1[[#This Row],[Gruppe]],Statistikkoder!$A$1:$C$158,2,FALSE)</f>
        <v>    Bil Handicap                    </v>
      </c>
      <c r="H3750">
        <v>1</v>
      </c>
      <c r="I3750">
        <v>2</v>
      </c>
      <c r="J3750">
        <v>5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210</v>
      </c>
      <c r="B3751" s="1">
        <v>2.0833333333333332E-2</v>
      </c>
      <c r="C3751" t="s">
        <v>0</v>
      </c>
      <c r="D3751" t="s">
        <v>1</v>
      </c>
      <c r="E3751" t="s">
        <v>2</v>
      </c>
      <c r="F3751">
        <v>116</v>
      </c>
      <c r="G3751" t="str">
        <f>VLOOKUP(Tabel1[[#This Row],[Gruppe]],Statistikkoder!$A$1:$C$158,2,FALSE)</f>
        <v>    Bil med anhænger                        </v>
      </c>
      <c r="H3751">
        <v>2</v>
      </c>
      <c r="I3751">
        <v>4</v>
      </c>
      <c r="J3751">
        <v>10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210</v>
      </c>
      <c r="B3752" s="1">
        <v>2.0833333333333332E-2</v>
      </c>
      <c r="C3752" t="s">
        <v>0</v>
      </c>
      <c r="D3752" t="s">
        <v>1</v>
      </c>
      <c r="E3752" t="s">
        <v>2</v>
      </c>
      <c r="F3752">
        <v>136</v>
      </c>
      <c r="G3752" t="str">
        <f>VLOOKUP(Tabel1[[#This Row],[Gruppe]],Statistikkoder!$A$1:$C$158,2,FALSE)</f>
        <v>    Bil med anhænger pensionist              </v>
      </c>
      <c r="H3752">
        <v>1</v>
      </c>
      <c r="I3752">
        <v>2</v>
      </c>
      <c r="J3752">
        <v>13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Personbil</v>
      </c>
    </row>
    <row r="3753" spans="1:14" x14ac:dyDescent="0.2">
      <c r="A3753" t="s">
        <v>210</v>
      </c>
      <c r="B3753" s="1">
        <v>2.0833333333333332E-2</v>
      </c>
      <c r="C3753" t="s">
        <v>0</v>
      </c>
      <c r="D3753" t="s">
        <v>1</v>
      </c>
      <c r="E3753" t="s">
        <v>2</v>
      </c>
      <c r="F3753">
        <v>156</v>
      </c>
      <c r="G3753" t="str">
        <f>VLOOKUP(Tabel1[[#This Row],[Gruppe]],Statistikkoder!$A$1:$C$158,2,FALSE)</f>
        <v>    Bil med anhænger handicap            </v>
      </c>
      <c r="H3753">
        <v>1</v>
      </c>
      <c r="I3753">
        <v>2</v>
      </c>
      <c r="J3753">
        <v>15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Personbil</v>
      </c>
    </row>
    <row r="3754" spans="1:14" x14ac:dyDescent="0.2">
      <c r="A3754" t="s">
        <v>210</v>
      </c>
      <c r="B3754" s="1">
        <v>2.0833333333333332E-2</v>
      </c>
      <c r="C3754" t="s">
        <v>0</v>
      </c>
      <c r="D3754" t="s">
        <v>1</v>
      </c>
      <c r="E3754" t="s">
        <v>2</v>
      </c>
      <c r="F3754">
        <v>310</v>
      </c>
      <c r="G3754" t="str">
        <f>VLOOKUP(Tabel1[[#This Row],[Gruppe]],Statistikkoder!$A$1:$C$158,2,FALSE)</f>
        <v>    Autocamper &lt;  8 meter                </v>
      </c>
      <c r="H3754">
        <v>2</v>
      </c>
      <c r="I3754">
        <v>6</v>
      </c>
      <c r="J3754">
        <v>16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Autocamper</v>
      </c>
    </row>
    <row r="3755" spans="1:14" x14ac:dyDescent="0.2">
      <c r="A3755" t="s">
        <v>210</v>
      </c>
      <c r="B3755" s="1">
        <v>2.0833333333333332E-2</v>
      </c>
      <c r="C3755" t="s">
        <v>0</v>
      </c>
      <c r="D3755" t="s">
        <v>1</v>
      </c>
      <c r="E3755" t="s">
        <v>2</v>
      </c>
      <c r="F3755">
        <v>320</v>
      </c>
      <c r="G3755" t="str">
        <f>VLOOKUP(Tabel1[[#This Row],[Gruppe]],Statistikkoder!$A$1:$C$158,2,FALSE)</f>
        <v>    Autocamper &lt; 12 meter                </v>
      </c>
      <c r="H3755">
        <v>2</v>
      </c>
      <c r="I3755">
        <v>4</v>
      </c>
      <c r="J3755">
        <v>20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Autocamper</v>
      </c>
    </row>
    <row r="3756" spans="1:14" x14ac:dyDescent="0.2">
      <c r="A3756" t="s">
        <v>210</v>
      </c>
      <c r="B3756" s="1">
        <v>2.0833333333333332E-2</v>
      </c>
      <c r="C3756" t="s">
        <v>0</v>
      </c>
      <c r="D3756" t="s">
        <v>1</v>
      </c>
      <c r="E3756" t="s">
        <v>2</v>
      </c>
      <c r="F3756">
        <v>330</v>
      </c>
      <c r="G3756" t="str">
        <f>VLOOKUP(Tabel1[[#This Row],[Gruppe]],Statistikkoder!$A$1:$C$158,2,FALSE)</f>
        <v>    Autocamper &lt;  8 meter pensionist      </v>
      </c>
      <c r="H3756">
        <v>1</v>
      </c>
      <c r="I3756">
        <v>2</v>
      </c>
      <c r="J3756">
        <v>8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Autocamper</v>
      </c>
    </row>
    <row r="3757" spans="1:14" x14ac:dyDescent="0.2">
      <c r="A3757" t="s">
        <v>210</v>
      </c>
      <c r="B3757" s="1">
        <v>2.0833333333333332E-2</v>
      </c>
      <c r="C3757" t="s">
        <v>0</v>
      </c>
      <c r="D3757" t="s">
        <v>1</v>
      </c>
      <c r="E3757" t="s">
        <v>2</v>
      </c>
      <c r="F3757">
        <v>510</v>
      </c>
      <c r="G3757" t="str">
        <f>VLOOKUP(Tabel1[[#This Row],[Gruppe]],Statistikkoder!$A$1:$C$158,2,FALSE)</f>
        <v>    Cykel Voksen                            </v>
      </c>
      <c r="H3757">
        <v>11</v>
      </c>
      <c r="I3757">
        <v>0</v>
      </c>
      <c r="J3757">
        <v>11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Cykel</v>
      </c>
    </row>
    <row r="3758" spans="1:14" x14ac:dyDescent="0.2">
      <c r="A3758" t="s">
        <v>210</v>
      </c>
      <c r="B3758" s="1">
        <v>2.0833333333333332E-2</v>
      </c>
      <c r="C3758" t="s">
        <v>0</v>
      </c>
      <c r="D3758" t="s">
        <v>1</v>
      </c>
      <c r="E3758" t="s">
        <v>2</v>
      </c>
      <c r="F3758">
        <v>720</v>
      </c>
      <c r="G3758" t="str">
        <f>VLOOKUP(Tabel1[[#This Row],[Gruppe]],Statistikkoder!$A$1:$C$158,2,FALSE)</f>
        <v>    Forvogn &gt; 10 meter incl. fører          </v>
      </c>
      <c r="H3758">
        <v>11</v>
      </c>
      <c r="I3758">
        <v>0</v>
      </c>
      <c r="J3758">
        <v>132</v>
      </c>
      <c r="K3758">
        <f>IF(AND(Tabel1[[#This Row],[Gruppe]]&gt;=610,Tabel1[[#This Row],[Gruppe]]&lt;=765),Tabel1[[#This Row],[Dækmeter]],0)</f>
        <v>132</v>
      </c>
      <c r="L3758">
        <v>0</v>
      </c>
      <c r="M3758" t="s">
        <v>3</v>
      </c>
      <c r="N3758" t="str">
        <f>VLOOKUP($F3758,Statistikkoder!$A$2:$C$158,3,FALSE)</f>
        <v>Forvogn</v>
      </c>
    </row>
    <row r="3759" spans="1:14" x14ac:dyDescent="0.2">
      <c r="A3759" t="s">
        <v>210</v>
      </c>
      <c r="B3759" s="1">
        <v>2.0833333333333332E-2</v>
      </c>
      <c r="C3759" t="s">
        <v>0</v>
      </c>
      <c r="D3759" t="s">
        <v>1</v>
      </c>
      <c r="E3759" t="s">
        <v>2</v>
      </c>
      <c r="F3759">
        <v>730</v>
      </c>
      <c r="G3759" t="str">
        <f>VLOOKUP(Tabel1[[#This Row],[Gruppe]],Statistikkoder!$A$1:$C$158,2,FALSE)</f>
        <v>    Sættevogn 17 m. max 40 tons            </v>
      </c>
      <c r="H3759">
        <v>1</v>
      </c>
      <c r="I3759">
        <v>1</v>
      </c>
      <c r="J3759">
        <v>18</v>
      </c>
      <c r="K3759">
        <f>IF(AND(Tabel1[[#This Row],[Gruppe]]&gt;=610,Tabel1[[#This Row],[Gruppe]]&lt;=765),Tabel1[[#This Row],[Dækmeter]],0)</f>
        <v>18</v>
      </c>
      <c r="L3759">
        <v>0</v>
      </c>
      <c r="M3759" t="s">
        <v>3</v>
      </c>
      <c r="N3759" t="str">
        <f>VLOOKUP($F3759,Statistikkoder!$A$2:$C$158,3,FALSE)</f>
        <v>Sættevogn</v>
      </c>
    </row>
    <row r="3760" spans="1:14" x14ac:dyDescent="0.2">
      <c r="A3760" t="s">
        <v>210</v>
      </c>
      <c r="B3760" s="1">
        <v>2.0833333333333332E-2</v>
      </c>
      <c r="C3760" t="s">
        <v>0</v>
      </c>
      <c r="D3760" t="s">
        <v>1</v>
      </c>
      <c r="E3760" t="s">
        <v>2</v>
      </c>
      <c r="F3760">
        <v>740</v>
      </c>
      <c r="G3760" t="str">
        <f>VLOOKUP(Tabel1[[#This Row],[Gruppe]],Statistikkoder!$A$1:$C$158,2,FALSE)</f>
        <v>    Vogntog 19 m. max 40 tons                </v>
      </c>
      <c r="H3760">
        <v>2</v>
      </c>
      <c r="I3760">
        <v>3</v>
      </c>
      <c r="J3760">
        <v>40</v>
      </c>
      <c r="K3760">
        <f>IF(AND(Tabel1[[#This Row],[Gruppe]]&gt;=610,Tabel1[[#This Row],[Gruppe]]&lt;=765),Tabel1[[#This Row],[Dækmeter]],0)</f>
        <v>40</v>
      </c>
      <c r="L3760">
        <v>36000</v>
      </c>
      <c r="M3760">
        <v>8</v>
      </c>
      <c r="N3760" t="str">
        <f>VLOOKUP($F3760,Statistikkoder!$A$2:$C$158,3,FALSE)</f>
        <v>Vogntog</v>
      </c>
    </row>
    <row r="3761" spans="1:14" x14ac:dyDescent="0.2">
      <c r="A3761" t="s">
        <v>210</v>
      </c>
      <c r="B3761" s="1">
        <v>2.0833333333333332E-2</v>
      </c>
      <c r="C3761" t="s">
        <v>0</v>
      </c>
      <c r="D3761" t="s">
        <v>1</v>
      </c>
      <c r="E3761" t="s">
        <v>2</v>
      </c>
      <c r="F3761">
        <v>750</v>
      </c>
      <c r="G3761" t="str">
        <f>VLOOKUP(Tabel1[[#This Row],[Gruppe]],Statistikkoder!$A$1:$C$158,2,FALSE)</f>
        <v>    Løstrailer m/håndtering 34 tons        </v>
      </c>
      <c r="H3761">
        <v>42</v>
      </c>
      <c r="I3761">
        <v>0</v>
      </c>
      <c r="J3761">
        <v>630</v>
      </c>
      <c r="K3761">
        <f>IF(AND(Tabel1[[#This Row],[Gruppe]]&gt;=610,Tabel1[[#This Row],[Gruppe]]&lt;=765),Tabel1[[#This Row],[Dækmeter]],0)</f>
        <v>630</v>
      </c>
      <c r="L3761">
        <v>10298</v>
      </c>
      <c r="M3761">
        <v>2</v>
      </c>
      <c r="N3761" t="str">
        <f>VLOOKUP($F3761,Statistikkoder!$A$2:$C$158,3,FALSE)</f>
        <v>Løstrailer</v>
      </c>
    </row>
    <row r="3762" spans="1:14" x14ac:dyDescent="0.2">
      <c r="A3762" t="s">
        <v>210</v>
      </c>
      <c r="B3762" s="1">
        <v>2.0833333333333332E-2</v>
      </c>
      <c r="C3762" t="s">
        <v>0</v>
      </c>
      <c r="D3762" t="s">
        <v>1</v>
      </c>
      <c r="E3762" t="s">
        <v>2</v>
      </c>
      <c r="F3762">
        <v>750</v>
      </c>
      <c r="G3762" t="str">
        <f>VLOOKUP(Tabel1[[#This Row],[Gruppe]],Statistikkoder!$A$1:$C$158,2,FALSE)</f>
        <v>    Løstrailer m/håndtering 34 tons        </v>
      </c>
      <c r="H3762">
        <v>2</v>
      </c>
      <c r="I3762">
        <v>0</v>
      </c>
      <c r="J3762">
        <v>30</v>
      </c>
      <c r="K3762">
        <f>IF(AND(Tabel1[[#This Row],[Gruppe]]&gt;=610,Tabel1[[#This Row],[Gruppe]]&lt;=765),Tabel1[[#This Row],[Dækmeter]],0)</f>
        <v>30</v>
      </c>
      <c r="L3762">
        <v>340</v>
      </c>
      <c r="M3762">
        <v>3</v>
      </c>
      <c r="N3762" t="str">
        <f>VLOOKUP($F3762,Statistikkoder!$A$2:$C$158,3,FALSE)</f>
        <v>Løstrailer</v>
      </c>
    </row>
    <row r="3763" spans="1:14" x14ac:dyDescent="0.2">
      <c r="A3763" t="s">
        <v>210</v>
      </c>
      <c r="B3763" s="1">
        <v>2.0833333333333332E-2</v>
      </c>
      <c r="C3763" t="s">
        <v>0</v>
      </c>
      <c r="D3763" t="s">
        <v>1</v>
      </c>
      <c r="E3763" t="s">
        <v>2</v>
      </c>
      <c r="F3763">
        <v>750</v>
      </c>
      <c r="G3763" t="str">
        <f>VLOOKUP(Tabel1[[#This Row],[Gruppe]],Statistikkoder!$A$1:$C$158,2,FALSE)</f>
        <v>    Løstrailer m/håndtering 34 tons        </v>
      </c>
      <c r="H3763">
        <v>0</v>
      </c>
      <c r="I3763">
        <v>0</v>
      </c>
      <c r="J3763">
        <v>0</v>
      </c>
      <c r="K3763">
        <f>IF(AND(Tabel1[[#This Row],[Gruppe]]&gt;=610,Tabel1[[#This Row],[Gruppe]]&lt;=765),Tabel1[[#This Row],[Dækmeter]],0)</f>
        <v>0</v>
      </c>
      <c r="L3763">
        <v>27</v>
      </c>
      <c r="M3763">
        <v>4</v>
      </c>
      <c r="N3763" t="str">
        <f>VLOOKUP($F3763,Statistikkoder!$A$2:$C$158,3,FALSE)</f>
        <v>Løstrailer</v>
      </c>
    </row>
    <row r="3764" spans="1:14" x14ac:dyDescent="0.2">
      <c r="A3764" t="s">
        <v>210</v>
      </c>
      <c r="B3764" s="1">
        <v>2.0833333333333332E-2</v>
      </c>
      <c r="C3764" t="s">
        <v>0</v>
      </c>
      <c r="D3764" t="s">
        <v>1</v>
      </c>
      <c r="E3764" t="s">
        <v>2</v>
      </c>
      <c r="F3764">
        <v>750</v>
      </c>
      <c r="G3764" t="str">
        <f>VLOOKUP(Tabel1[[#This Row],[Gruppe]],Statistikkoder!$A$1:$C$158,2,FALSE)</f>
        <v>    Løstrailer m/håndtering 34 tons        </v>
      </c>
      <c r="H3764">
        <v>1</v>
      </c>
      <c r="I3764">
        <v>0</v>
      </c>
      <c r="J3764">
        <v>15</v>
      </c>
      <c r="K3764">
        <f>IF(AND(Tabel1[[#This Row],[Gruppe]]&gt;=610,Tabel1[[#This Row],[Gruppe]]&lt;=765),Tabel1[[#This Row],[Dækmeter]],0)</f>
        <v>15</v>
      </c>
      <c r="L3764">
        <v>14000</v>
      </c>
      <c r="M3764">
        <v>5</v>
      </c>
      <c r="N3764" t="str">
        <f>VLOOKUP($F3764,Statistikkoder!$A$2:$C$158,3,FALSE)</f>
        <v>Løstrailer</v>
      </c>
    </row>
    <row r="3765" spans="1:14" x14ac:dyDescent="0.2">
      <c r="A3765" t="s">
        <v>210</v>
      </c>
      <c r="B3765" s="1">
        <v>2.0833333333333332E-2</v>
      </c>
      <c r="C3765" t="s">
        <v>0</v>
      </c>
      <c r="D3765" t="s">
        <v>1</v>
      </c>
      <c r="E3765" t="s">
        <v>2</v>
      </c>
      <c r="F3765">
        <v>750</v>
      </c>
      <c r="G3765" t="str">
        <f>VLOOKUP(Tabel1[[#This Row],[Gruppe]],Statistikkoder!$A$1:$C$158,2,FALSE)</f>
        <v>    Løstrailer m/håndtering 34 tons        </v>
      </c>
      <c r="H3765">
        <v>0</v>
      </c>
      <c r="I3765">
        <v>0</v>
      </c>
      <c r="J3765">
        <v>0</v>
      </c>
      <c r="K3765">
        <f>IF(AND(Tabel1[[#This Row],[Gruppe]]&gt;=610,Tabel1[[#This Row],[Gruppe]]&lt;=765),Tabel1[[#This Row],[Dækmeter]],0)</f>
        <v>0</v>
      </c>
      <c r="L3765">
        <v>968</v>
      </c>
      <c r="M3765">
        <v>8</v>
      </c>
      <c r="N3765" t="str">
        <f>VLOOKUP($F3765,Statistikkoder!$A$2:$C$158,3,FALSE)</f>
        <v>Løstrailer</v>
      </c>
    </row>
    <row r="3766" spans="1:14" x14ac:dyDescent="0.2">
      <c r="A3766" t="s">
        <v>210</v>
      </c>
      <c r="B3766" s="1">
        <v>2.0833333333333332E-2</v>
      </c>
      <c r="C3766" t="s">
        <v>0</v>
      </c>
      <c r="D3766" t="s">
        <v>1</v>
      </c>
      <c r="E3766" t="s">
        <v>2</v>
      </c>
      <c r="F3766">
        <v>750</v>
      </c>
      <c r="G3766" t="str">
        <f>VLOOKUP(Tabel1[[#This Row],[Gruppe]],Statistikkoder!$A$1:$C$158,2,FALSE)</f>
        <v>    Løstrailer m/håndtering 34 tons        </v>
      </c>
      <c r="H3766">
        <v>0</v>
      </c>
      <c r="I3766">
        <v>0</v>
      </c>
      <c r="J3766">
        <v>0</v>
      </c>
      <c r="K3766">
        <f>IF(AND(Tabel1[[#This Row],[Gruppe]]&gt;=610,Tabel1[[#This Row],[Gruppe]]&lt;=765),Tabel1[[#This Row],[Dækmeter]],0)</f>
        <v>0</v>
      </c>
      <c r="L3766">
        <v>1857</v>
      </c>
      <c r="M3766">
        <v>9</v>
      </c>
      <c r="N3766" t="str">
        <f>VLOOKUP($F3766,Statistikkoder!$A$2:$C$158,3,FALSE)</f>
        <v>Løstrailer</v>
      </c>
    </row>
    <row r="3767" spans="1:14" x14ac:dyDescent="0.2">
      <c r="A3767" t="s">
        <v>210</v>
      </c>
      <c r="B3767" s="1">
        <v>2.0833333333333332E-2</v>
      </c>
      <c r="C3767" t="s">
        <v>0</v>
      </c>
      <c r="D3767" t="s">
        <v>1</v>
      </c>
      <c r="E3767" t="s">
        <v>2</v>
      </c>
      <c r="F3767">
        <v>760</v>
      </c>
      <c r="G3767" t="str">
        <f>VLOOKUP(Tabel1[[#This Row],[Gruppe]],Statistikkoder!$A$1:$C$158,2,FALSE)</f>
        <v>    Løstrailer m/håndtering 34 tons, Haste  </v>
      </c>
      <c r="H3767">
        <v>16</v>
      </c>
      <c r="I3767">
        <v>0</v>
      </c>
      <c r="J3767">
        <v>240</v>
      </c>
      <c r="K3767">
        <f>IF(AND(Tabel1[[#This Row],[Gruppe]]&gt;=610,Tabel1[[#This Row],[Gruppe]]&lt;=765),Tabel1[[#This Row],[Dækmeter]],0)</f>
        <v>240</v>
      </c>
      <c r="L3767">
        <v>56</v>
      </c>
      <c r="M3767">
        <v>2</v>
      </c>
      <c r="N3767" t="str">
        <f>VLOOKUP($F3767,Statistikkoder!$A$2:$C$158,3,FALSE)</f>
        <v>Løstrailer</v>
      </c>
    </row>
    <row r="3768" spans="1:14" x14ac:dyDescent="0.2">
      <c r="A3768" t="s">
        <v>210</v>
      </c>
      <c r="B3768" s="1">
        <v>2.0833333333333332E-2</v>
      </c>
      <c r="C3768" t="s">
        <v>0</v>
      </c>
      <c r="D3768" t="s">
        <v>1</v>
      </c>
      <c r="E3768" t="s">
        <v>2</v>
      </c>
      <c r="F3768">
        <v>760</v>
      </c>
      <c r="G3768" t="str">
        <f>VLOOKUP(Tabel1[[#This Row],[Gruppe]],Statistikkoder!$A$1:$C$158,2,FALSE)</f>
        <v>    Løstrailer m/håndtering 34 tons, Haste  </v>
      </c>
      <c r="H3768">
        <v>1</v>
      </c>
      <c r="I3768">
        <v>0</v>
      </c>
      <c r="J3768">
        <v>15</v>
      </c>
      <c r="K3768">
        <f>IF(AND(Tabel1[[#This Row],[Gruppe]]&gt;=610,Tabel1[[#This Row],[Gruppe]]&lt;=765),Tabel1[[#This Row],[Dækmeter]],0)</f>
        <v>15</v>
      </c>
      <c r="L3768">
        <v>21</v>
      </c>
      <c r="M3768">
        <v>3</v>
      </c>
      <c r="N3768" t="str">
        <f>VLOOKUP($F3768,Statistikkoder!$A$2:$C$158,3,FALSE)</f>
        <v>Løstrailer</v>
      </c>
    </row>
    <row r="3769" spans="1:14" x14ac:dyDescent="0.2">
      <c r="A3769" t="s">
        <v>210</v>
      </c>
      <c r="B3769" s="1">
        <v>2.0833333333333332E-2</v>
      </c>
      <c r="C3769" t="s">
        <v>0</v>
      </c>
      <c r="D3769" t="s">
        <v>1</v>
      </c>
      <c r="E3769" t="s">
        <v>2</v>
      </c>
      <c r="F3769">
        <v>760</v>
      </c>
      <c r="G3769" t="str">
        <f>VLOOKUP(Tabel1[[#This Row],[Gruppe]],Statistikkoder!$A$1:$C$158,2,FALSE)</f>
        <v>    Løstrailer m/håndtering 34 tons, Haste  </v>
      </c>
      <c r="H3769">
        <v>1</v>
      </c>
      <c r="I3769">
        <v>0</v>
      </c>
      <c r="J3769">
        <v>15</v>
      </c>
      <c r="K3769">
        <f>IF(AND(Tabel1[[#This Row],[Gruppe]]&gt;=610,Tabel1[[#This Row],[Gruppe]]&lt;=765),Tabel1[[#This Row],[Dækmeter]],0)</f>
        <v>15</v>
      </c>
      <c r="L3769">
        <v>1044</v>
      </c>
      <c r="M3769">
        <v>8</v>
      </c>
      <c r="N3769" t="str">
        <f>VLOOKUP($F3769,Statistikkoder!$A$2:$C$158,3,FALSE)</f>
        <v>Løstrailer</v>
      </c>
    </row>
    <row r="3770" spans="1:14" x14ac:dyDescent="0.2">
      <c r="A3770" t="s">
        <v>210</v>
      </c>
      <c r="B3770" s="1">
        <v>2.0833333333333332E-2</v>
      </c>
      <c r="C3770" t="s">
        <v>0</v>
      </c>
      <c r="D3770" t="s">
        <v>1</v>
      </c>
      <c r="E3770" t="s">
        <v>2</v>
      </c>
      <c r="F3770">
        <v>760</v>
      </c>
      <c r="G3770" t="str">
        <f>VLOOKUP(Tabel1[[#This Row],[Gruppe]],Statistikkoder!$A$1:$C$158,2,FALSE)</f>
        <v>    Løstrailer m/håndtering 34 tons, Haste  </v>
      </c>
      <c r="H3770">
        <v>0</v>
      </c>
      <c r="I3770">
        <v>0</v>
      </c>
      <c r="J3770">
        <v>0</v>
      </c>
      <c r="K3770">
        <f>IF(AND(Tabel1[[#This Row],[Gruppe]]&gt;=610,Tabel1[[#This Row],[Gruppe]]&lt;=765),Tabel1[[#This Row],[Dækmeter]],0)</f>
        <v>0</v>
      </c>
      <c r="L3770">
        <v>144</v>
      </c>
      <c r="M3770">
        <v>9</v>
      </c>
      <c r="N3770" t="str">
        <f>VLOOKUP($F3770,Statistikkoder!$A$2:$C$158,3,FALSE)</f>
        <v>Løstrailer</v>
      </c>
    </row>
    <row r="3771" spans="1:14" x14ac:dyDescent="0.2">
      <c r="A3771" t="s">
        <v>210</v>
      </c>
      <c r="B3771" s="1">
        <v>2.0833333333333332E-2</v>
      </c>
      <c r="C3771" t="s">
        <v>0</v>
      </c>
      <c r="D3771" t="s">
        <v>1</v>
      </c>
      <c r="E3771" t="s">
        <v>2</v>
      </c>
      <c r="F3771">
        <v>765</v>
      </c>
      <c r="G3771" t="str">
        <f>VLOOKUP(Tabel1[[#This Row],[Gruppe]],Statistikkoder!$A$1:$C$158,2,FALSE)</f>
        <v>    Specialtransport                        </v>
      </c>
      <c r="H3771">
        <v>1</v>
      </c>
      <c r="I3771">
        <v>0</v>
      </c>
      <c r="J3771">
        <v>10</v>
      </c>
      <c r="K3771">
        <f>IF(AND(Tabel1[[#This Row],[Gruppe]]&gt;=610,Tabel1[[#This Row],[Gruppe]]&lt;=765),Tabel1[[#This Row],[Dækmeter]],0)</f>
        <v>10</v>
      </c>
      <c r="L3771">
        <v>0</v>
      </c>
      <c r="M3771" t="s">
        <v>3</v>
      </c>
      <c r="N3771" t="str">
        <f>VLOOKUP($F3771,Statistikkoder!$A$2:$C$158,3,FALSE)</f>
        <v>Specialtransport</v>
      </c>
    </row>
    <row r="3772" spans="1:14" x14ac:dyDescent="0.2">
      <c r="A3772" t="s">
        <v>210</v>
      </c>
      <c r="B3772" s="1">
        <v>2.0833333333333332E-2</v>
      </c>
      <c r="C3772" t="s">
        <v>0</v>
      </c>
      <c r="D3772" t="s">
        <v>1</v>
      </c>
      <c r="E3772" t="s">
        <v>2</v>
      </c>
      <c r="F3772">
        <v>950</v>
      </c>
      <c r="G3772" t="str">
        <f>VLOOKUP(Tabel1[[#This Row],[Gruppe]],Statistikkoder!$A$1:$C$158,2,FALSE)</f>
        <v>    Pendler Bil &gt; 1,95 m                            </v>
      </c>
      <c r="H3772">
        <v>1</v>
      </c>
      <c r="I3772">
        <v>1</v>
      </c>
      <c r="J3772">
        <v>5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Personbil</v>
      </c>
    </row>
    <row r="3773" spans="1:14" x14ac:dyDescent="0.2">
      <c r="A3773" t="s">
        <v>210</v>
      </c>
      <c r="B3773" s="1">
        <v>2.0833333333333332E-2</v>
      </c>
      <c r="C3773" t="s">
        <v>0</v>
      </c>
      <c r="D3773" t="s">
        <v>1</v>
      </c>
      <c r="E3773" t="s">
        <v>2</v>
      </c>
      <c r="F3773">
        <v>996</v>
      </c>
      <c r="G3773" t="str">
        <f>VLOOKUP(Tabel1[[#This Row],[Gruppe]],Statistikkoder!$A$1:$C$158,2,FALSE)</f>
        <v>    Passager i køretøj                            </v>
      </c>
      <c r="H3773">
        <v>61</v>
      </c>
      <c r="I3773">
        <v>61</v>
      </c>
      <c r="J3773">
        <v>0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Passager</v>
      </c>
    </row>
    <row r="3774" spans="1:14" x14ac:dyDescent="0.2">
      <c r="A3774" t="s">
        <v>210</v>
      </c>
      <c r="B3774" s="1">
        <v>2.0833333333333332E-2</v>
      </c>
      <c r="C3774" t="s">
        <v>0</v>
      </c>
      <c r="D3774" t="s">
        <v>1</v>
      </c>
      <c r="E3774" t="s">
        <v>2</v>
      </c>
      <c r="F3774">
        <v>997</v>
      </c>
      <c r="G3774" t="str">
        <f>VLOOKUP(Tabel1[[#This Row],[Gruppe]],Statistikkoder!$A$1:$C$158,2,FALSE)</f>
        <v>    Passager ekstra i bil                          </v>
      </c>
      <c r="H3774">
        <v>1</v>
      </c>
      <c r="I3774">
        <v>1</v>
      </c>
      <c r="J3774">
        <v>0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Passager</v>
      </c>
    </row>
    <row r="3775" spans="1:14" x14ac:dyDescent="0.2">
      <c r="A3775" t="s">
        <v>210</v>
      </c>
      <c r="B3775" s="1">
        <v>0.27083333333333331</v>
      </c>
      <c r="C3775" t="s">
        <v>6</v>
      </c>
      <c r="D3775" t="s">
        <v>5</v>
      </c>
      <c r="E3775" t="s">
        <v>196</v>
      </c>
      <c r="F3775">
        <v>10</v>
      </c>
      <c r="G3775" t="str">
        <f>VLOOKUP(Tabel1[[#This Row],[Gruppe]],Statistikkoder!$A$1:$C$158,2,FALSE)</f>
        <v>    Voksen gående                    </v>
      </c>
      <c r="H3775">
        <v>3</v>
      </c>
      <c r="I3775">
        <v>3</v>
      </c>
      <c r="J3775">
        <v>0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Passager</v>
      </c>
    </row>
    <row r="3776" spans="1:14" x14ac:dyDescent="0.2">
      <c r="A3776" t="s">
        <v>210</v>
      </c>
      <c r="B3776" s="1">
        <v>0.27083333333333331</v>
      </c>
      <c r="C3776" t="s">
        <v>6</v>
      </c>
      <c r="D3776" t="s">
        <v>5</v>
      </c>
      <c r="E3776" t="s">
        <v>196</v>
      </c>
      <c r="F3776">
        <v>14</v>
      </c>
      <c r="G3776" t="str">
        <f>VLOOKUP(Tabel1[[#This Row],[Gruppe]],Statistikkoder!$A$1:$C$158,2,FALSE)</f>
        <v xml:space="preserve">    DSB togrejsende                         </v>
      </c>
      <c r="H3776">
        <v>5</v>
      </c>
      <c r="I3776">
        <v>5</v>
      </c>
      <c r="J3776">
        <v>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Passager</v>
      </c>
    </row>
    <row r="3777" spans="1:14" x14ac:dyDescent="0.2">
      <c r="A3777" t="s">
        <v>210</v>
      </c>
      <c r="B3777" s="1">
        <v>0.27083333333333331</v>
      </c>
      <c r="C3777" t="s">
        <v>6</v>
      </c>
      <c r="D3777" t="s">
        <v>5</v>
      </c>
      <c r="E3777" t="s">
        <v>196</v>
      </c>
      <c r="F3777">
        <v>40</v>
      </c>
      <c r="G3777" t="str">
        <f>VLOOKUP(Tabel1[[#This Row],[Gruppe]],Statistikkoder!$A$1:$C$158,2,FALSE)</f>
        <v>    Pensionist gående                </v>
      </c>
      <c r="H3777">
        <v>2</v>
      </c>
      <c r="I3777">
        <v>2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Passager</v>
      </c>
    </row>
    <row r="3778" spans="1:14" x14ac:dyDescent="0.2">
      <c r="A3778" t="s">
        <v>210</v>
      </c>
      <c r="B3778" s="1">
        <v>0.27083333333333331</v>
      </c>
      <c r="C3778" t="s">
        <v>6</v>
      </c>
      <c r="D3778" t="s">
        <v>5</v>
      </c>
      <c r="E3778" t="s">
        <v>196</v>
      </c>
      <c r="F3778">
        <v>110</v>
      </c>
      <c r="G3778" t="str">
        <f>VLOOKUP(Tabel1[[#This Row],[Gruppe]],Statistikkoder!$A$1:$C$158,2,FALSE)</f>
        <v>    Bil &lt; 1,95 m                            </v>
      </c>
      <c r="H3778">
        <v>38</v>
      </c>
      <c r="I3778">
        <v>76</v>
      </c>
      <c r="J3778">
        <v>190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Personbil</v>
      </c>
    </row>
    <row r="3779" spans="1:14" x14ac:dyDescent="0.2">
      <c r="A3779" t="s">
        <v>210</v>
      </c>
      <c r="B3779" s="1">
        <v>0.27083333333333331</v>
      </c>
      <c r="C3779" t="s">
        <v>6</v>
      </c>
      <c r="D3779" t="s">
        <v>5</v>
      </c>
      <c r="E3779" t="s">
        <v>196</v>
      </c>
      <c r="F3779">
        <v>114</v>
      </c>
      <c r="G3779" t="str">
        <f>VLOOKUP(Tabel1[[#This Row],[Gruppe]],Statistikkoder!$A$1:$C$158,2,FALSE)</f>
        <v>    Bil Fribillet                            </v>
      </c>
      <c r="H3779">
        <v>1</v>
      </c>
      <c r="I3779">
        <v>2</v>
      </c>
      <c r="J3779">
        <v>6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Personbil</v>
      </c>
    </row>
    <row r="3780" spans="1:14" x14ac:dyDescent="0.2">
      <c r="A3780" t="s">
        <v>210</v>
      </c>
      <c r="B3780" s="1">
        <v>0.27083333333333331</v>
      </c>
      <c r="C3780" t="s">
        <v>6</v>
      </c>
      <c r="D3780" t="s">
        <v>5</v>
      </c>
      <c r="E3780" t="s">
        <v>196</v>
      </c>
      <c r="F3780">
        <v>120</v>
      </c>
      <c r="G3780" t="str">
        <f>VLOOKUP(Tabel1[[#This Row],[Gruppe]],Statistikkoder!$A$1:$C$158,2,FALSE)</f>
        <v>    Bil &gt; 1,95 m                            </v>
      </c>
      <c r="H3780">
        <v>2</v>
      </c>
      <c r="I3780">
        <v>7</v>
      </c>
      <c r="J3780">
        <v>12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Personbil</v>
      </c>
    </row>
    <row r="3781" spans="1:14" x14ac:dyDescent="0.2">
      <c r="A3781" t="s">
        <v>210</v>
      </c>
      <c r="B3781" s="1">
        <v>0.27083333333333331</v>
      </c>
      <c r="C3781" t="s">
        <v>6</v>
      </c>
      <c r="D3781" t="s">
        <v>5</v>
      </c>
      <c r="E3781" t="s">
        <v>196</v>
      </c>
      <c r="F3781">
        <v>125</v>
      </c>
      <c r="G3781" t="str">
        <f>VLOOKUP(Tabel1[[#This Row],[Gruppe]],Statistikkoder!$A$1:$C$158,2,FALSE)</f>
        <v>    Bil &gt; 1,95 m med anhænger                </v>
      </c>
      <c r="H3781">
        <v>3</v>
      </c>
      <c r="I3781">
        <v>4</v>
      </c>
      <c r="J3781">
        <v>15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Personbil</v>
      </c>
    </row>
    <row r="3782" spans="1:14" x14ac:dyDescent="0.2">
      <c r="A3782" t="s">
        <v>210</v>
      </c>
      <c r="B3782" s="1">
        <v>0.27083333333333331</v>
      </c>
      <c r="C3782" t="s">
        <v>6</v>
      </c>
      <c r="D3782" t="s">
        <v>5</v>
      </c>
      <c r="E3782" t="s">
        <v>196</v>
      </c>
      <c r="F3782">
        <v>130</v>
      </c>
      <c r="G3782" t="str">
        <f>VLOOKUP(Tabel1[[#This Row],[Gruppe]],Statistikkoder!$A$1:$C$158,2,FALSE)</f>
        <v>    Bil &lt; 1,95 m pensionist                  </v>
      </c>
      <c r="H3782">
        <v>20</v>
      </c>
      <c r="I3782">
        <v>37</v>
      </c>
      <c r="J3782">
        <v>120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Personbil</v>
      </c>
    </row>
    <row r="3783" spans="1:14" x14ac:dyDescent="0.2">
      <c r="A3783" t="s">
        <v>210</v>
      </c>
      <c r="B3783" s="1">
        <v>0.27083333333333331</v>
      </c>
      <c r="C3783" t="s">
        <v>6</v>
      </c>
      <c r="D3783" t="s">
        <v>5</v>
      </c>
      <c r="E3783" t="s">
        <v>196</v>
      </c>
      <c r="F3783">
        <v>140</v>
      </c>
      <c r="G3783" t="str">
        <f>VLOOKUP(Tabel1[[#This Row],[Gruppe]],Statistikkoder!$A$1:$C$158,2,FALSE)</f>
        <v>    Bil &gt; 1,95 m pensionist              </v>
      </c>
      <c r="H3783">
        <v>1</v>
      </c>
      <c r="I3783">
        <v>1</v>
      </c>
      <c r="J3783">
        <v>6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Personbil</v>
      </c>
    </row>
    <row r="3784" spans="1:14" x14ac:dyDescent="0.2">
      <c r="A3784" t="s">
        <v>210</v>
      </c>
      <c r="B3784" s="1">
        <v>0.27083333333333331</v>
      </c>
      <c r="C3784" t="s">
        <v>6</v>
      </c>
      <c r="D3784" t="s">
        <v>5</v>
      </c>
      <c r="E3784" t="s">
        <v>196</v>
      </c>
      <c r="F3784">
        <v>145</v>
      </c>
      <c r="G3784" t="str">
        <f>VLOOKUP(Tabel1[[#This Row],[Gruppe]],Statistikkoder!$A$1:$C$158,2,FALSE)</f>
        <v>    Bil &gt; 1,95 m med anhænger pensionist  </v>
      </c>
      <c r="H3784">
        <v>1</v>
      </c>
      <c r="I3784">
        <v>2</v>
      </c>
      <c r="J3784">
        <v>14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Personbil</v>
      </c>
    </row>
    <row r="3785" spans="1:14" x14ac:dyDescent="0.2">
      <c r="A3785" t="s">
        <v>210</v>
      </c>
      <c r="B3785" s="1">
        <v>0.27083333333333331</v>
      </c>
      <c r="C3785" t="s">
        <v>6</v>
      </c>
      <c r="D3785" t="s">
        <v>5</v>
      </c>
      <c r="E3785" t="s">
        <v>196</v>
      </c>
      <c r="F3785">
        <v>150</v>
      </c>
      <c r="G3785" t="str">
        <f>VLOOKUP(Tabel1[[#This Row],[Gruppe]],Statistikkoder!$A$1:$C$158,2,FALSE)</f>
        <v>    Bil &lt; 2,95 m handicap                </v>
      </c>
      <c r="H3785">
        <v>1</v>
      </c>
      <c r="I3785">
        <v>2</v>
      </c>
      <c r="J3785">
        <v>6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Personbil</v>
      </c>
    </row>
    <row r="3786" spans="1:14" x14ac:dyDescent="0.2">
      <c r="A3786" t="s">
        <v>210</v>
      </c>
      <c r="B3786" s="1">
        <v>0.27083333333333331</v>
      </c>
      <c r="C3786" t="s">
        <v>6</v>
      </c>
      <c r="D3786" t="s">
        <v>5</v>
      </c>
      <c r="E3786" t="s">
        <v>196</v>
      </c>
      <c r="F3786">
        <v>330</v>
      </c>
      <c r="G3786" t="str">
        <f>VLOOKUP(Tabel1[[#This Row],[Gruppe]],Statistikkoder!$A$1:$C$158,2,FALSE)</f>
        <v>    Autocamper &lt;  8 meter pensionist      </v>
      </c>
      <c r="H3786">
        <v>2</v>
      </c>
      <c r="I3786">
        <v>3</v>
      </c>
      <c r="J3786">
        <v>16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Autocamper</v>
      </c>
    </row>
    <row r="3787" spans="1:14" x14ac:dyDescent="0.2">
      <c r="A3787" t="s">
        <v>210</v>
      </c>
      <c r="B3787" s="1">
        <v>0.27083333333333331</v>
      </c>
      <c r="C3787" t="s">
        <v>6</v>
      </c>
      <c r="D3787" t="s">
        <v>5</v>
      </c>
      <c r="E3787" t="s">
        <v>196</v>
      </c>
      <c r="F3787">
        <v>420</v>
      </c>
      <c r="G3787" t="str">
        <f>VLOOKUP(Tabel1[[#This Row],[Gruppe]],Statistikkoder!$A$1:$C$158,2,FALSE)</f>
        <v>    MC/Knallert pensionist                </v>
      </c>
      <c r="H3787">
        <v>2</v>
      </c>
      <c r="I3787">
        <v>2</v>
      </c>
      <c r="J3787">
        <v>4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MC/Knallert</v>
      </c>
    </row>
    <row r="3788" spans="1:14" x14ac:dyDescent="0.2">
      <c r="A3788" t="s">
        <v>210</v>
      </c>
      <c r="B3788" s="1">
        <v>0.27083333333333331</v>
      </c>
      <c r="C3788" t="s">
        <v>6</v>
      </c>
      <c r="D3788" t="s">
        <v>5</v>
      </c>
      <c r="E3788" t="s">
        <v>196</v>
      </c>
      <c r="F3788">
        <v>510</v>
      </c>
      <c r="G3788" t="str">
        <f>VLOOKUP(Tabel1[[#This Row],[Gruppe]],Statistikkoder!$A$1:$C$158,2,FALSE)</f>
        <v>    Cykel Voksen                            </v>
      </c>
      <c r="H3788">
        <v>1</v>
      </c>
      <c r="I3788">
        <v>0</v>
      </c>
      <c r="J3788">
        <v>1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Cykel</v>
      </c>
    </row>
    <row r="3789" spans="1:14" x14ac:dyDescent="0.2">
      <c r="A3789" t="s">
        <v>210</v>
      </c>
      <c r="B3789" s="1">
        <v>0.27083333333333331</v>
      </c>
      <c r="C3789" t="s">
        <v>6</v>
      </c>
      <c r="D3789" t="s">
        <v>5</v>
      </c>
      <c r="E3789" t="s">
        <v>196</v>
      </c>
      <c r="F3789">
        <v>620</v>
      </c>
      <c r="G3789" t="str">
        <f>VLOOKUP(Tabel1[[#This Row],[Gruppe]],Statistikkoder!$A$1:$C$158,2,FALSE)</f>
        <v>    Bus &lt; 14 m incl. passagerer              </v>
      </c>
      <c r="H3789">
        <v>1</v>
      </c>
      <c r="I3789">
        <v>65</v>
      </c>
      <c r="J3789">
        <v>14</v>
      </c>
      <c r="K3789">
        <f>IF(AND(Tabel1[[#This Row],[Gruppe]]&gt;=610,Tabel1[[#This Row],[Gruppe]]&lt;=765),Tabel1[[#This Row],[Dækmeter]],0)</f>
        <v>14</v>
      </c>
      <c r="L3789">
        <v>0</v>
      </c>
      <c r="M3789" t="s">
        <v>3</v>
      </c>
      <c r="N3789" t="str">
        <f>VLOOKUP($F3789,Statistikkoder!$A$2:$C$158,3,FALSE)</f>
        <v>Bus</v>
      </c>
    </row>
    <row r="3790" spans="1:14" x14ac:dyDescent="0.2">
      <c r="A3790" t="s">
        <v>210</v>
      </c>
      <c r="B3790" s="1">
        <v>0.27083333333333331</v>
      </c>
      <c r="C3790" t="s">
        <v>6</v>
      </c>
      <c r="D3790" t="s">
        <v>5</v>
      </c>
      <c r="E3790" t="s">
        <v>196</v>
      </c>
      <c r="F3790">
        <v>730</v>
      </c>
      <c r="G3790" t="str">
        <f>VLOOKUP(Tabel1[[#This Row],[Gruppe]],Statistikkoder!$A$1:$C$158,2,FALSE)</f>
        <v>    Sættevogn 17 m. max 40 tons            </v>
      </c>
      <c r="H3790">
        <v>3</v>
      </c>
      <c r="I3790">
        <v>4</v>
      </c>
      <c r="J3790">
        <v>54</v>
      </c>
      <c r="K3790">
        <f>IF(AND(Tabel1[[#This Row],[Gruppe]]&gt;=610,Tabel1[[#This Row],[Gruppe]]&lt;=765),Tabel1[[#This Row],[Dækmeter]],0)</f>
        <v>54</v>
      </c>
      <c r="L3790">
        <v>0</v>
      </c>
      <c r="M3790" t="s">
        <v>3</v>
      </c>
      <c r="N3790" t="str">
        <f>VLOOKUP($F3790,Statistikkoder!$A$2:$C$158,3,FALSE)</f>
        <v>Sættevogn</v>
      </c>
    </row>
    <row r="3791" spans="1:14" x14ac:dyDescent="0.2">
      <c r="A3791" t="s">
        <v>210</v>
      </c>
      <c r="B3791" s="1">
        <v>0.27083333333333331</v>
      </c>
      <c r="C3791" t="s">
        <v>6</v>
      </c>
      <c r="D3791" t="s">
        <v>5</v>
      </c>
      <c r="E3791" t="s">
        <v>196</v>
      </c>
      <c r="F3791">
        <v>945</v>
      </c>
      <c r="G3791" t="str">
        <f>VLOOKUP(Tabel1[[#This Row],[Gruppe]],Statistikkoder!$A$1:$C$158,2,FALSE)</f>
        <v xml:space="preserve">    Pendler Bil &lt; 1,95 m                            </v>
      </c>
      <c r="H3791">
        <v>8</v>
      </c>
      <c r="I3791">
        <v>12</v>
      </c>
      <c r="J3791">
        <v>48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210</v>
      </c>
      <c r="B3792" s="1">
        <v>0.27083333333333331</v>
      </c>
      <c r="C3792" t="s">
        <v>6</v>
      </c>
      <c r="D3792" t="s">
        <v>5</v>
      </c>
      <c r="E3792" t="s">
        <v>196</v>
      </c>
      <c r="F3792">
        <v>996</v>
      </c>
      <c r="G3792" t="str">
        <f>VLOOKUP(Tabel1[[#This Row],[Gruppe]],Statistikkoder!$A$1:$C$158,2,FALSE)</f>
        <v>    Passager i køretøj                            </v>
      </c>
      <c r="H3792">
        <v>217</v>
      </c>
      <c r="I3792">
        <v>217</v>
      </c>
      <c r="J3792">
        <v>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Passager</v>
      </c>
    </row>
    <row r="3793" spans="1:14" x14ac:dyDescent="0.2">
      <c r="A3793" t="s">
        <v>210</v>
      </c>
      <c r="B3793" s="1">
        <v>0.27083333333333331</v>
      </c>
      <c r="C3793" t="s">
        <v>6</v>
      </c>
      <c r="D3793" t="s">
        <v>5</v>
      </c>
      <c r="E3793" t="s">
        <v>196</v>
      </c>
      <c r="F3793">
        <v>997</v>
      </c>
      <c r="G3793" t="str">
        <f>VLOOKUP(Tabel1[[#This Row],[Gruppe]],Statistikkoder!$A$1:$C$158,2,FALSE)</f>
        <v>    Passager ekstra i bil                          </v>
      </c>
      <c r="H3793">
        <v>3</v>
      </c>
      <c r="I3793">
        <v>3</v>
      </c>
      <c r="J3793">
        <v>0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Passager</v>
      </c>
    </row>
    <row r="3794" spans="1:14" x14ac:dyDescent="0.2">
      <c r="A3794" t="s">
        <v>210</v>
      </c>
      <c r="B3794" s="1">
        <v>0.35416666666666669</v>
      </c>
      <c r="C3794" t="s">
        <v>7</v>
      </c>
      <c r="D3794" t="s">
        <v>8</v>
      </c>
      <c r="E3794" t="s">
        <v>196</v>
      </c>
      <c r="F3794">
        <v>10</v>
      </c>
      <c r="G3794" t="str">
        <f>VLOOKUP(Tabel1[[#This Row],[Gruppe]],Statistikkoder!$A$1:$C$158,2,FALSE)</f>
        <v>    Voksen gående                    </v>
      </c>
      <c r="H3794">
        <v>44</v>
      </c>
      <c r="I3794">
        <v>44</v>
      </c>
      <c r="J3794">
        <v>0</v>
      </c>
      <c r="K3794">
        <f>IF(AND(Tabel1[[#This Row],[Gruppe]]&gt;=610,Tabel1[[#This Row],[Gruppe]]&lt;=765),Tabel1[[#This Row],[Dækmeter]],0)</f>
        <v>0</v>
      </c>
      <c r="L3794" s="17">
        <v>0</v>
      </c>
      <c r="M3794" s="19" t="s">
        <v>3</v>
      </c>
      <c r="N3794" t="str">
        <f>VLOOKUP($F3794,Statistikkoder!$A$2:$C$158,3,FALSE)</f>
        <v>Passager</v>
      </c>
    </row>
    <row r="3795" spans="1:14" x14ac:dyDescent="0.2">
      <c r="A3795" t="s">
        <v>210</v>
      </c>
      <c r="B3795" s="1">
        <v>0.35416666666666669</v>
      </c>
      <c r="C3795" t="s">
        <v>7</v>
      </c>
      <c r="D3795" t="s">
        <v>8</v>
      </c>
      <c r="E3795" t="s">
        <v>196</v>
      </c>
      <c r="F3795">
        <v>14</v>
      </c>
      <c r="G3795" t="str">
        <f>VLOOKUP(Tabel1[[#This Row],[Gruppe]],Statistikkoder!$A$1:$C$158,2,FALSE)</f>
        <v xml:space="preserve">    DSB togrejsende                         </v>
      </c>
      <c r="H3795">
        <v>4</v>
      </c>
      <c r="I3795">
        <v>4</v>
      </c>
      <c r="J3795">
        <v>0</v>
      </c>
      <c r="K3795">
        <f>IF(AND(Tabel1[[#This Row],[Gruppe]]&gt;=610,Tabel1[[#This Row],[Gruppe]]&lt;=765),Tabel1[[#This Row],[Dækmeter]],0)</f>
        <v>0</v>
      </c>
      <c r="L3795" s="17">
        <v>0</v>
      </c>
      <c r="M3795" s="19" t="s">
        <v>3</v>
      </c>
      <c r="N3795" t="str">
        <f>VLOOKUP($F3795,Statistikkoder!$A$2:$C$158,3,FALSE)</f>
        <v>Passager</v>
      </c>
    </row>
    <row r="3796" spans="1:14" x14ac:dyDescent="0.2">
      <c r="A3796" t="s">
        <v>210</v>
      </c>
      <c r="B3796" s="1">
        <v>0.35416666666666669</v>
      </c>
      <c r="C3796" t="s">
        <v>7</v>
      </c>
      <c r="D3796" t="s">
        <v>8</v>
      </c>
      <c r="E3796" t="s">
        <v>196</v>
      </c>
      <c r="F3796">
        <v>20</v>
      </c>
      <c r="G3796" t="str">
        <f>VLOOKUP(Tabel1[[#This Row],[Gruppe]],Statistikkoder!$A$1:$C$158,2,FALSE)</f>
        <v>    Barn 12-15 år gående              </v>
      </c>
      <c r="H3796">
        <v>3</v>
      </c>
      <c r="I3796">
        <v>3</v>
      </c>
      <c r="J3796">
        <v>0</v>
      </c>
      <c r="K3796">
        <f>IF(AND(Tabel1[[#This Row],[Gruppe]]&gt;=610,Tabel1[[#This Row],[Gruppe]]&lt;=765),Tabel1[[#This Row],[Dækmeter]],0)</f>
        <v>0</v>
      </c>
      <c r="L3796" s="17">
        <v>0</v>
      </c>
      <c r="M3796" s="19" t="s">
        <v>3</v>
      </c>
      <c r="N3796" t="str">
        <f>VLOOKUP($F3796,Statistikkoder!$A$2:$C$158,3,FALSE)</f>
        <v>Passager</v>
      </c>
    </row>
    <row r="3797" spans="1:14" x14ac:dyDescent="0.2">
      <c r="A3797" t="s">
        <v>210</v>
      </c>
      <c r="B3797" s="1">
        <v>0.35416666666666669</v>
      </c>
      <c r="C3797" t="s">
        <v>7</v>
      </c>
      <c r="D3797" t="s">
        <v>8</v>
      </c>
      <c r="E3797" t="s">
        <v>196</v>
      </c>
      <c r="F3797">
        <v>30</v>
      </c>
      <c r="G3797" t="str">
        <f>VLOOKUP(Tabel1[[#This Row],[Gruppe]],Statistikkoder!$A$1:$C$158,2,FALSE)</f>
        <v>    Barn  0-11 år gående              </v>
      </c>
      <c r="H3797">
        <v>5</v>
      </c>
      <c r="I3797">
        <v>5</v>
      </c>
      <c r="J3797">
        <v>0</v>
      </c>
      <c r="K3797">
        <f>IF(AND(Tabel1[[#This Row],[Gruppe]]&gt;=610,Tabel1[[#This Row],[Gruppe]]&lt;=765),Tabel1[[#This Row],[Dækmeter]],0)</f>
        <v>0</v>
      </c>
      <c r="L3797" s="17">
        <v>0</v>
      </c>
      <c r="M3797" s="19" t="s">
        <v>3</v>
      </c>
      <c r="N3797" t="str">
        <f>VLOOKUP($F3797,Statistikkoder!$A$2:$C$158,3,FALSE)</f>
        <v>Passager</v>
      </c>
    </row>
    <row r="3798" spans="1:14" x14ac:dyDescent="0.2">
      <c r="A3798" t="s">
        <v>210</v>
      </c>
      <c r="B3798" s="1">
        <v>0.35416666666666669</v>
      </c>
      <c r="C3798" t="s">
        <v>7</v>
      </c>
      <c r="D3798" t="s">
        <v>8</v>
      </c>
      <c r="E3798" t="s">
        <v>196</v>
      </c>
      <c r="F3798">
        <v>40</v>
      </c>
      <c r="G3798" t="str">
        <f>VLOOKUP(Tabel1[[#This Row],[Gruppe]],Statistikkoder!$A$1:$C$158,2,FALSE)</f>
        <v>    Pensionist gående                </v>
      </c>
      <c r="H3798">
        <v>13</v>
      </c>
      <c r="I3798">
        <v>13</v>
      </c>
      <c r="J3798">
        <v>0</v>
      </c>
      <c r="K3798">
        <f>IF(AND(Tabel1[[#This Row],[Gruppe]]&gt;=610,Tabel1[[#This Row],[Gruppe]]&lt;=765),Tabel1[[#This Row],[Dækmeter]],0)</f>
        <v>0</v>
      </c>
      <c r="L3798" s="17">
        <v>0</v>
      </c>
      <c r="M3798" s="19" t="s">
        <v>3</v>
      </c>
      <c r="N3798" t="str">
        <f>VLOOKUP($F3798,Statistikkoder!$A$2:$C$158,3,FALSE)</f>
        <v>Passager</v>
      </c>
    </row>
    <row r="3799" spans="1:14" x14ac:dyDescent="0.2">
      <c r="A3799" t="s">
        <v>210</v>
      </c>
      <c r="B3799" s="1">
        <v>0.35416666666666669</v>
      </c>
      <c r="C3799" t="s">
        <v>7</v>
      </c>
      <c r="D3799" t="s">
        <v>8</v>
      </c>
      <c r="E3799" t="s">
        <v>196</v>
      </c>
      <c r="F3799">
        <v>110</v>
      </c>
      <c r="G3799" t="str">
        <f>VLOOKUP(Tabel1[[#This Row],[Gruppe]],Statistikkoder!$A$1:$C$158,2,FALSE)</f>
        <v>    Bil &lt; 1,95 m                            </v>
      </c>
      <c r="H3799">
        <v>117</v>
      </c>
      <c r="I3799">
        <v>262</v>
      </c>
      <c r="J3799">
        <v>625</v>
      </c>
      <c r="K3799">
        <f>IF(AND(Tabel1[[#This Row],[Gruppe]]&gt;=610,Tabel1[[#This Row],[Gruppe]]&lt;=765),Tabel1[[#This Row],[Dækmeter]],0)</f>
        <v>0</v>
      </c>
      <c r="L3799" s="17">
        <v>0</v>
      </c>
      <c r="M3799" s="19" t="s">
        <v>3</v>
      </c>
      <c r="N3799" t="str">
        <f>VLOOKUP($F3799,Statistikkoder!$A$2:$C$158,3,FALSE)</f>
        <v>Personbil</v>
      </c>
    </row>
    <row r="3800" spans="1:14" x14ac:dyDescent="0.2">
      <c r="A3800" t="s">
        <v>210</v>
      </c>
      <c r="B3800" s="1">
        <v>0.35416666666666669</v>
      </c>
      <c r="C3800" t="s">
        <v>7</v>
      </c>
      <c r="D3800" t="s">
        <v>8</v>
      </c>
      <c r="E3800" t="s">
        <v>196</v>
      </c>
      <c r="F3800">
        <v>114</v>
      </c>
      <c r="G3800" t="str">
        <f>VLOOKUP(Tabel1[[#This Row],[Gruppe]],Statistikkoder!$A$1:$C$158,2,FALSE)</f>
        <v>    Bil Fribillet                            </v>
      </c>
      <c r="H3800">
        <v>1</v>
      </c>
      <c r="I3800">
        <v>1</v>
      </c>
      <c r="J3800">
        <v>5</v>
      </c>
      <c r="K3800">
        <f>IF(AND(Tabel1[[#This Row],[Gruppe]]&gt;=610,Tabel1[[#This Row],[Gruppe]]&lt;=765),Tabel1[[#This Row],[Dækmeter]],0)</f>
        <v>0</v>
      </c>
      <c r="L3800" s="17">
        <v>0</v>
      </c>
      <c r="M3800" s="19" t="s">
        <v>3</v>
      </c>
      <c r="N3800" t="str">
        <f>VLOOKUP($F3800,Statistikkoder!$A$2:$C$158,3,FALSE)</f>
        <v>Personbil</v>
      </c>
    </row>
    <row r="3801" spans="1:14" x14ac:dyDescent="0.2">
      <c r="A3801" t="s">
        <v>210</v>
      </c>
      <c r="B3801" s="1">
        <v>0.35416666666666669</v>
      </c>
      <c r="C3801" t="s">
        <v>7</v>
      </c>
      <c r="D3801" t="s">
        <v>8</v>
      </c>
      <c r="E3801" t="s">
        <v>196</v>
      </c>
      <c r="F3801">
        <v>115</v>
      </c>
      <c r="G3801" t="str">
        <f>VLOOKUP(Tabel1[[#This Row],[Gruppe]],Statistikkoder!$A$1:$C$158,2,FALSE)</f>
        <v>    Bil &lt; 1,95 m med anhænger                </v>
      </c>
      <c r="H3801">
        <v>2</v>
      </c>
      <c r="I3801">
        <v>5</v>
      </c>
      <c r="J3801">
        <v>10</v>
      </c>
      <c r="K3801">
        <f>IF(AND(Tabel1[[#This Row],[Gruppe]]&gt;=610,Tabel1[[#This Row],[Gruppe]]&lt;=765),Tabel1[[#This Row],[Dækmeter]],0)</f>
        <v>0</v>
      </c>
      <c r="L3801" s="17">
        <v>0</v>
      </c>
      <c r="M3801" s="19" t="s">
        <v>3</v>
      </c>
      <c r="N3801" t="str">
        <f>VLOOKUP($F3801,Statistikkoder!$A$2:$C$158,3,FALSE)</f>
        <v>Personbil</v>
      </c>
    </row>
    <row r="3802" spans="1:14" x14ac:dyDescent="0.2">
      <c r="A3802" t="s">
        <v>210</v>
      </c>
      <c r="B3802" s="1">
        <v>0.35416666666666669</v>
      </c>
      <c r="C3802" t="s">
        <v>7</v>
      </c>
      <c r="D3802" t="s">
        <v>8</v>
      </c>
      <c r="E3802" t="s">
        <v>196</v>
      </c>
      <c r="F3802">
        <v>120</v>
      </c>
      <c r="G3802" t="str">
        <f>VLOOKUP(Tabel1[[#This Row],[Gruppe]],Statistikkoder!$A$1:$C$158,2,FALSE)</f>
        <v>    Bil &gt; 1,95 m                            </v>
      </c>
      <c r="H3802">
        <v>13</v>
      </c>
      <c r="I3802">
        <v>31</v>
      </c>
      <c r="J3802">
        <v>78</v>
      </c>
      <c r="K3802">
        <f>IF(AND(Tabel1[[#This Row],[Gruppe]]&gt;=610,Tabel1[[#This Row],[Gruppe]]&lt;=765),Tabel1[[#This Row],[Dækmeter]],0)</f>
        <v>0</v>
      </c>
      <c r="L3802" s="17">
        <v>0</v>
      </c>
      <c r="M3802" s="19" t="s">
        <v>3</v>
      </c>
      <c r="N3802" t="str">
        <f>VLOOKUP($F3802,Statistikkoder!$A$2:$C$158,3,FALSE)</f>
        <v>Personbil</v>
      </c>
    </row>
    <row r="3803" spans="1:14" x14ac:dyDescent="0.2">
      <c r="A3803" t="s">
        <v>210</v>
      </c>
      <c r="B3803" s="1">
        <v>0.35416666666666669</v>
      </c>
      <c r="C3803" t="s">
        <v>7</v>
      </c>
      <c r="D3803" t="s">
        <v>8</v>
      </c>
      <c r="E3803" t="s">
        <v>196</v>
      </c>
      <c r="F3803">
        <v>125</v>
      </c>
      <c r="G3803" t="str">
        <f>VLOOKUP(Tabel1[[#This Row],[Gruppe]],Statistikkoder!$A$1:$C$158,2,FALSE)</f>
        <v>    Bil &gt; 1,95 m med anhænger                </v>
      </c>
      <c r="H3803">
        <v>9</v>
      </c>
      <c r="I3803">
        <v>19</v>
      </c>
      <c r="J3803">
        <v>45</v>
      </c>
      <c r="K3803">
        <f>IF(AND(Tabel1[[#This Row],[Gruppe]]&gt;=610,Tabel1[[#This Row],[Gruppe]]&lt;=765),Tabel1[[#This Row],[Dækmeter]],0)</f>
        <v>0</v>
      </c>
      <c r="L3803" s="17">
        <v>0</v>
      </c>
      <c r="M3803" s="19" t="s">
        <v>3</v>
      </c>
      <c r="N3803" t="str">
        <f>VLOOKUP($F3803,Statistikkoder!$A$2:$C$158,3,FALSE)</f>
        <v>Personbil</v>
      </c>
    </row>
    <row r="3804" spans="1:14" x14ac:dyDescent="0.2">
      <c r="A3804" t="s">
        <v>210</v>
      </c>
      <c r="B3804" s="1">
        <v>0.35416666666666669</v>
      </c>
      <c r="C3804" t="s">
        <v>7</v>
      </c>
      <c r="D3804" t="s">
        <v>8</v>
      </c>
      <c r="E3804" t="s">
        <v>196</v>
      </c>
      <c r="F3804">
        <v>130</v>
      </c>
      <c r="G3804" t="str">
        <f>VLOOKUP(Tabel1[[#This Row],[Gruppe]],Statistikkoder!$A$1:$C$158,2,FALSE)</f>
        <v>    Bil &lt; 1,95 m pensionist                  </v>
      </c>
      <c r="H3804">
        <v>39</v>
      </c>
      <c r="I3804">
        <v>69</v>
      </c>
      <c r="J3804">
        <v>234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Personbil</v>
      </c>
    </row>
    <row r="3805" spans="1:14" x14ac:dyDescent="0.2">
      <c r="A3805" t="s">
        <v>210</v>
      </c>
      <c r="B3805" s="1">
        <v>0.35416666666666669</v>
      </c>
      <c r="C3805" t="s">
        <v>7</v>
      </c>
      <c r="D3805" t="s">
        <v>8</v>
      </c>
      <c r="E3805" t="s">
        <v>196</v>
      </c>
      <c r="F3805">
        <v>140</v>
      </c>
      <c r="G3805" t="str">
        <f>VLOOKUP(Tabel1[[#This Row],[Gruppe]],Statistikkoder!$A$1:$C$158,2,FALSE)</f>
        <v>    Bil &gt; 1,95 m pensionist              </v>
      </c>
      <c r="H3805">
        <v>3</v>
      </c>
      <c r="I3805">
        <v>6</v>
      </c>
      <c r="J3805">
        <v>18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Personbil</v>
      </c>
    </row>
    <row r="3806" spans="1:14" x14ac:dyDescent="0.2">
      <c r="A3806" t="s">
        <v>210</v>
      </c>
      <c r="B3806" s="1">
        <v>0.35416666666666669</v>
      </c>
      <c r="C3806" t="s">
        <v>7</v>
      </c>
      <c r="D3806" t="s">
        <v>8</v>
      </c>
      <c r="E3806" t="s">
        <v>196</v>
      </c>
      <c r="F3806">
        <v>150</v>
      </c>
      <c r="G3806" t="str">
        <f>VLOOKUP(Tabel1[[#This Row],[Gruppe]],Statistikkoder!$A$1:$C$158,2,FALSE)</f>
        <v>    Bil &lt; 2,95 m handicap                </v>
      </c>
      <c r="H3806">
        <v>1</v>
      </c>
      <c r="I3806">
        <v>2</v>
      </c>
      <c r="J3806">
        <v>6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Personbil</v>
      </c>
    </row>
    <row r="3807" spans="1:14" x14ac:dyDescent="0.2">
      <c r="A3807" t="s">
        <v>210</v>
      </c>
      <c r="B3807" s="1">
        <v>0.35416666666666669</v>
      </c>
      <c r="C3807" t="s">
        <v>7</v>
      </c>
      <c r="D3807" t="s">
        <v>8</v>
      </c>
      <c r="E3807" t="s">
        <v>196</v>
      </c>
      <c r="F3807">
        <v>155</v>
      </c>
      <c r="G3807" t="str">
        <f>VLOOKUP(Tabel1[[#This Row],[Gruppe]],Statistikkoder!$A$1:$C$158,2,FALSE)</f>
        <v>    Bil &lt; 2,95 m med anhænger handicap    </v>
      </c>
      <c r="H3807">
        <v>1</v>
      </c>
      <c r="I3807">
        <v>2</v>
      </c>
      <c r="J3807">
        <v>14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Personbil</v>
      </c>
    </row>
    <row r="3808" spans="1:14" x14ac:dyDescent="0.2">
      <c r="A3808" t="s">
        <v>210</v>
      </c>
      <c r="B3808" s="1">
        <v>0.35416666666666669</v>
      </c>
      <c r="C3808" t="s">
        <v>7</v>
      </c>
      <c r="D3808" t="s">
        <v>8</v>
      </c>
      <c r="E3808" t="s">
        <v>196</v>
      </c>
      <c r="F3808">
        <v>310</v>
      </c>
      <c r="G3808" t="str">
        <f>VLOOKUP(Tabel1[[#This Row],[Gruppe]],Statistikkoder!$A$1:$C$158,2,FALSE)</f>
        <v>    Autocamper &lt;  8 meter                </v>
      </c>
      <c r="H3808">
        <v>8</v>
      </c>
      <c r="I3808">
        <v>14</v>
      </c>
      <c r="J3808">
        <v>64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Autocamper</v>
      </c>
    </row>
    <row r="3809" spans="1:14" x14ac:dyDescent="0.2">
      <c r="A3809" t="s">
        <v>210</v>
      </c>
      <c r="B3809" s="1">
        <v>0.35416666666666669</v>
      </c>
      <c r="C3809" t="s">
        <v>7</v>
      </c>
      <c r="D3809" t="s">
        <v>8</v>
      </c>
      <c r="E3809" t="s">
        <v>196</v>
      </c>
      <c r="F3809">
        <v>330</v>
      </c>
      <c r="G3809" t="str">
        <f>VLOOKUP(Tabel1[[#This Row],[Gruppe]],Statistikkoder!$A$1:$C$158,2,FALSE)</f>
        <v>    Autocamper &lt;  8 meter pensionist      </v>
      </c>
      <c r="H3809">
        <v>2</v>
      </c>
      <c r="I3809">
        <v>4</v>
      </c>
      <c r="J3809">
        <v>16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Autocamper</v>
      </c>
    </row>
    <row r="3810" spans="1:14" x14ac:dyDescent="0.2">
      <c r="A3810" t="s">
        <v>210</v>
      </c>
      <c r="B3810" s="1">
        <v>0.35416666666666669</v>
      </c>
      <c r="C3810" t="s">
        <v>7</v>
      </c>
      <c r="D3810" t="s">
        <v>8</v>
      </c>
      <c r="E3810" t="s">
        <v>196</v>
      </c>
      <c r="F3810">
        <v>410</v>
      </c>
      <c r="G3810" t="str">
        <f>VLOOKUP(Tabel1[[#This Row],[Gruppe]],Statistikkoder!$A$1:$C$158,2,FALSE)</f>
        <v>    MC                                    </v>
      </c>
      <c r="H3810">
        <v>44</v>
      </c>
      <c r="I3810">
        <v>45</v>
      </c>
      <c r="J3810">
        <v>88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MC/Knallert</v>
      </c>
    </row>
    <row r="3811" spans="1:14" x14ac:dyDescent="0.2">
      <c r="A3811" t="s">
        <v>210</v>
      </c>
      <c r="B3811" s="1">
        <v>0.35416666666666669</v>
      </c>
      <c r="C3811" t="s">
        <v>7</v>
      </c>
      <c r="D3811" t="s">
        <v>8</v>
      </c>
      <c r="E3811" t="s">
        <v>196</v>
      </c>
      <c r="F3811">
        <v>510</v>
      </c>
      <c r="G3811" t="str">
        <f>VLOOKUP(Tabel1[[#This Row],[Gruppe]],Statistikkoder!$A$1:$C$158,2,FALSE)</f>
        <v>    Cykel Voksen                            </v>
      </c>
      <c r="H3811">
        <v>10</v>
      </c>
      <c r="I3811">
        <v>0</v>
      </c>
      <c r="J3811">
        <v>10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Cykel</v>
      </c>
    </row>
    <row r="3812" spans="1:14" x14ac:dyDescent="0.2">
      <c r="A3812" t="s">
        <v>210</v>
      </c>
      <c r="B3812" s="1">
        <v>0.35416666666666669</v>
      </c>
      <c r="C3812" t="s">
        <v>7</v>
      </c>
      <c r="D3812" t="s">
        <v>8</v>
      </c>
      <c r="E3812" t="s">
        <v>196</v>
      </c>
      <c r="F3812">
        <v>540</v>
      </c>
      <c r="G3812" t="str">
        <f>VLOOKUP(Tabel1[[#This Row],[Gruppe]],Statistikkoder!$A$1:$C$158,2,FALSE)</f>
        <v>    Cykel m/anhænger Voksen                  </v>
      </c>
      <c r="H3812">
        <v>2</v>
      </c>
      <c r="I3812">
        <v>0</v>
      </c>
      <c r="J3812">
        <v>2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Cykel</v>
      </c>
    </row>
    <row r="3813" spans="1:14" x14ac:dyDescent="0.2">
      <c r="A3813" t="s">
        <v>210</v>
      </c>
      <c r="B3813" s="1">
        <v>0.35416666666666669</v>
      </c>
      <c r="C3813" t="s">
        <v>7</v>
      </c>
      <c r="D3813" t="s">
        <v>8</v>
      </c>
      <c r="E3813" t="s">
        <v>196</v>
      </c>
      <c r="F3813">
        <v>620</v>
      </c>
      <c r="G3813" t="str">
        <f>VLOOKUP(Tabel1[[#This Row],[Gruppe]],Statistikkoder!$A$1:$C$158,2,FALSE)</f>
        <v>    Bus &lt; 14 m incl. passagerer              </v>
      </c>
      <c r="H3813">
        <v>1</v>
      </c>
      <c r="I3813">
        <v>38</v>
      </c>
      <c r="J3813">
        <v>14</v>
      </c>
      <c r="K3813">
        <f>IF(AND(Tabel1[[#This Row],[Gruppe]]&gt;=610,Tabel1[[#This Row],[Gruppe]]&lt;=765),Tabel1[[#This Row],[Dækmeter]],0)</f>
        <v>14</v>
      </c>
      <c r="L3813">
        <v>0</v>
      </c>
      <c r="M3813" t="s">
        <v>3</v>
      </c>
      <c r="N3813" t="str">
        <f>VLOOKUP($F3813,Statistikkoder!$A$2:$C$158,3,FALSE)</f>
        <v>Bus</v>
      </c>
    </row>
    <row r="3814" spans="1:14" x14ac:dyDescent="0.2">
      <c r="A3814" t="s">
        <v>210</v>
      </c>
      <c r="B3814" s="1">
        <v>0.35416666666666669</v>
      </c>
      <c r="C3814" t="s">
        <v>7</v>
      </c>
      <c r="D3814" t="s">
        <v>8</v>
      </c>
      <c r="E3814" t="s">
        <v>196</v>
      </c>
      <c r="F3814">
        <v>710</v>
      </c>
      <c r="G3814" t="str">
        <f>VLOOKUP(Tabel1[[#This Row],[Gruppe]],Statistikkoder!$A$1:$C$158,2,FALSE)</f>
        <v>    Forvogn &lt; 10 meter incl. fører          </v>
      </c>
      <c r="H3814">
        <v>1</v>
      </c>
      <c r="I3814">
        <v>1</v>
      </c>
      <c r="J3814">
        <v>10</v>
      </c>
      <c r="K3814">
        <f>IF(AND(Tabel1[[#This Row],[Gruppe]]&gt;=610,Tabel1[[#This Row],[Gruppe]]&lt;=765),Tabel1[[#This Row],[Dækmeter]],0)</f>
        <v>10</v>
      </c>
      <c r="L3814">
        <v>0</v>
      </c>
      <c r="M3814" t="s">
        <v>3</v>
      </c>
      <c r="N3814" t="str">
        <f>VLOOKUP($F3814,Statistikkoder!$A$2:$C$158,3,FALSE)</f>
        <v>Forvogn</v>
      </c>
    </row>
    <row r="3815" spans="1:14" x14ac:dyDescent="0.2">
      <c r="A3815" t="s">
        <v>210</v>
      </c>
      <c r="B3815" s="1">
        <v>0.35416666666666669</v>
      </c>
      <c r="C3815" t="s">
        <v>7</v>
      </c>
      <c r="D3815" t="s">
        <v>8</v>
      </c>
      <c r="E3815" t="s">
        <v>196</v>
      </c>
      <c r="F3815">
        <v>730</v>
      </c>
      <c r="G3815" t="str">
        <f>VLOOKUP(Tabel1[[#This Row],[Gruppe]],Statistikkoder!$A$1:$C$158,2,FALSE)</f>
        <v>    Sættevogn 17 m. max 40 tons            </v>
      </c>
      <c r="H3815">
        <v>1</v>
      </c>
      <c r="I3815">
        <v>1</v>
      </c>
      <c r="J3815">
        <v>18</v>
      </c>
      <c r="K3815">
        <f>IF(AND(Tabel1[[#This Row],[Gruppe]]&gt;=610,Tabel1[[#This Row],[Gruppe]]&lt;=765),Tabel1[[#This Row],[Dækmeter]],0)</f>
        <v>18</v>
      </c>
      <c r="L3815">
        <v>0</v>
      </c>
      <c r="M3815" t="s">
        <v>3</v>
      </c>
      <c r="N3815" t="str">
        <f>VLOOKUP($F3815,Statistikkoder!$A$2:$C$158,3,FALSE)</f>
        <v>Sættevogn</v>
      </c>
    </row>
    <row r="3816" spans="1:14" x14ac:dyDescent="0.2">
      <c r="A3816" t="s">
        <v>210</v>
      </c>
      <c r="B3816" s="1">
        <v>0.35416666666666669</v>
      </c>
      <c r="C3816" t="s">
        <v>7</v>
      </c>
      <c r="D3816" t="s">
        <v>8</v>
      </c>
      <c r="E3816" t="s">
        <v>196</v>
      </c>
      <c r="F3816">
        <v>930</v>
      </c>
      <c r="G3816" t="str">
        <f>VLOOKUP(Tabel1[[#This Row],[Gruppe]],Statistikkoder!$A$1:$C$158,2,FALSE)</f>
        <v>    Pendler Gående Voksen                    </v>
      </c>
      <c r="H3816">
        <v>1</v>
      </c>
      <c r="I3816">
        <v>1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Passager</v>
      </c>
    </row>
    <row r="3817" spans="1:14" x14ac:dyDescent="0.2">
      <c r="A3817" t="s">
        <v>210</v>
      </c>
      <c r="B3817" s="1">
        <v>0.35416666666666669</v>
      </c>
      <c r="C3817" t="s">
        <v>7</v>
      </c>
      <c r="D3817" t="s">
        <v>8</v>
      </c>
      <c r="E3817" t="s">
        <v>196</v>
      </c>
      <c r="F3817">
        <v>945</v>
      </c>
      <c r="G3817" t="str">
        <f>VLOOKUP(Tabel1[[#This Row],[Gruppe]],Statistikkoder!$A$1:$C$158,2,FALSE)</f>
        <v xml:space="preserve">    Pendler Bil &lt; 1,95 m                            </v>
      </c>
      <c r="H3817">
        <v>3</v>
      </c>
      <c r="I3817">
        <v>5</v>
      </c>
      <c r="J3817">
        <v>16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210</v>
      </c>
      <c r="B3818" s="1">
        <v>0.35416666666666669</v>
      </c>
      <c r="C3818" t="s">
        <v>7</v>
      </c>
      <c r="D3818" t="s">
        <v>8</v>
      </c>
      <c r="E3818" t="s">
        <v>196</v>
      </c>
      <c r="F3818">
        <v>996</v>
      </c>
      <c r="G3818" t="str">
        <f>VLOOKUP(Tabel1[[#This Row],[Gruppe]],Statistikkoder!$A$1:$C$158,2,FALSE)</f>
        <v>    Passager i køretøj                            </v>
      </c>
      <c r="H3818">
        <v>505</v>
      </c>
      <c r="I3818">
        <v>505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210</v>
      </c>
      <c r="B3819" s="1">
        <v>0.35416666666666669</v>
      </c>
      <c r="C3819" t="s">
        <v>7</v>
      </c>
      <c r="D3819" t="s">
        <v>8</v>
      </c>
      <c r="E3819" t="s">
        <v>196</v>
      </c>
      <c r="F3819">
        <v>997</v>
      </c>
      <c r="G3819" t="str">
        <f>VLOOKUP(Tabel1[[#This Row],[Gruppe]],Statistikkoder!$A$1:$C$158,2,FALSE)</f>
        <v>    Passager ekstra i bil                          </v>
      </c>
      <c r="H3819">
        <v>11</v>
      </c>
      <c r="I3819">
        <v>11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 x14ac:dyDescent="0.2">
      <c r="A3820" t="s">
        <v>210</v>
      </c>
      <c r="B3820" s="1">
        <v>0.4375</v>
      </c>
      <c r="C3820" t="s">
        <v>6</v>
      </c>
      <c r="D3820" t="s">
        <v>5</v>
      </c>
      <c r="E3820" t="s">
        <v>196</v>
      </c>
      <c r="F3820">
        <v>10</v>
      </c>
      <c r="G3820" t="str">
        <f>VLOOKUP(Tabel1[[#This Row],[Gruppe]],Statistikkoder!$A$1:$C$158,2,FALSE)</f>
        <v>    Voksen gående                    </v>
      </c>
      <c r="H3820">
        <v>42</v>
      </c>
      <c r="I3820">
        <v>42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Passager</v>
      </c>
    </row>
    <row r="3821" spans="1:14" x14ac:dyDescent="0.2">
      <c r="A3821" t="s">
        <v>210</v>
      </c>
      <c r="B3821" s="1">
        <v>0.4375</v>
      </c>
      <c r="C3821" t="s">
        <v>6</v>
      </c>
      <c r="D3821" t="s">
        <v>5</v>
      </c>
      <c r="E3821" t="s">
        <v>196</v>
      </c>
      <c r="F3821">
        <v>14</v>
      </c>
      <c r="G3821" t="str">
        <f>VLOOKUP(Tabel1[[#This Row],[Gruppe]],Statistikkoder!$A$1:$C$158,2,FALSE)</f>
        <v xml:space="preserve">    DSB togrejsende                         </v>
      </c>
      <c r="H3821">
        <v>7</v>
      </c>
      <c r="I3821">
        <v>7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Passager</v>
      </c>
    </row>
    <row r="3822" spans="1:14" x14ac:dyDescent="0.2">
      <c r="A3822" t="s">
        <v>210</v>
      </c>
      <c r="B3822" s="1">
        <v>0.4375</v>
      </c>
      <c r="C3822" t="s">
        <v>6</v>
      </c>
      <c r="D3822" t="s">
        <v>5</v>
      </c>
      <c r="E3822" t="s">
        <v>196</v>
      </c>
      <c r="F3822">
        <v>18</v>
      </c>
      <c r="G3822" t="str">
        <f>VLOOKUP(Tabel1[[#This Row],[Gruppe]],Statistikkoder!$A$1:$C$158,2,FALSE)</f>
        <v xml:space="preserve">    KE Busrejsende                          </v>
      </c>
      <c r="H3822">
        <v>76</v>
      </c>
      <c r="I3822">
        <v>76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210</v>
      </c>
      <c r="B3823" s="1">
        <v>0.4375</v>
      </c>
      <c r="C3823" t="s">
        <v>6</v>
      </c>
      <c r="D3823" t="s">
        <v>5</v>
      </c>
      <c r="E3823" t="s">
        <v>196</v>
      </c>
      <c r="F3823">
        <v>20</v>
      </c>
      <c r="G3823" t="str">
        <f>VLOOKUP(Tabel1[[#This Row],[Gruppe]],Statistikkoder!$A$1:$C$158,2,FALSE)</f>
        <v>    Barn 12-15 år gående              </v>
      </c>
      <c r="H3823">
        <v>4</v>
      </c>
      <c r="I3823">
        <v>4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Passager</v>
      </c>
    </row>
    <row r="3824" spans="1:14" x14ac:dyDescent="0.2">
      <c r="A3824" t="s">
        <v>210</v>
      </c>
      <c r="B3824" s="1">
        <v>0.4375</v>
      </c>
      <c r="C3824" t="s">
        <v>6</v>
      </c>
      <c r="D3824" t="s">
        <v>5</v>
      </c>
      <c r="E3824" t="s">
        <v>196</v>
      </c>
      <c r="F3824">
        <v>30</v>
      </c>
      <c r="G3824" t="str">
        <f>VLOOKUP(Tabel1[[#This Row],[Gruppe]],Statistikkoder!$A$1:$C$158,2,FALSE)</f>
        <v>    Barn  0-11 år gående              </v>
      </c>
      <c r="H3824">
        <v>2</v>
      </c>
      <c r="I3824">
        <v>2</v>
      </c>
      <c r="J3824">
        <v>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Passager</v>
      </c>
    </row>
    <row r="3825" spans="1:14" x14ac:dyDescent="0.2">
      <c r="A3825" t="s">
        <v>210</v>
      </c>
      <c r="B3825" s="1">
        <v>0.4375</v>
      </c>
      <c r="C3825" t="s">
        <v>6</v>
      </c>
      <c r="D3825" t="s">
        <v>5</v>
      </c>
      <c r="E3825" t="s">
        <v>196</v>
      </c>
      <c r="F3825">
        <v>40</v>
      </c>
      <c r="G3825" t="str">
        <f>VLOOKUP(Tabel1[[#This Row],[Gruppe]],Statistikkoder!$A$1:$C$158,2,FALSE)</f>
        <v>    Pensionist gående                </v>
      </c>
      <c r="H3825">
        <v>3</v>
      </c>
      <c r="I3825">
        <v>3</v>
      </c>
      <c r="J3825">
        <v>0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Passager</v>
      </c>
    </row>
    <row r="3826" spans="1:14" x14ac:dyDescent="0.2">
      <c r="A3826" t="s">
        <v>210</v>
      </c>
      <c r="B3826" s="1">
        <v>0.4375</v>
      </c>
      <c r="C3826" t="s">
        <v>6</v>
      </c>
      <c r="D3826" t="s">
        <v>5</v>
      </c>
      <c r="E3826" t="s">
        <v>196</v>
      </c>
      <c r="F3826">
        <v>110</v>
      </c>
      <c r="G3826" t="str">
        <f>VLOOKUP(Tabel1[[#This Row],[Gruppe]],Statistikkoder!$A$1:$C$158,2,FALSE)</f>
        <v>    Bil &lt; 1,95 m                            </v>
      </c>
      <c r="H3826">
        <v>97</v>
      </c>
      <c r="I3826">
        <v>235</v>
      </c>
      <c r="J3826">
        <v>505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210</v>
      </c>
      <c r="B3827" s="1">
        <v>0.4375</v>
      </c>
      <c r="C3827" t="s">
        <v>6</v>
      </c>
      <c r="D3827" t="s">
        <v>5</v>
      </c>
      <c r="E3827" t="s">
        <v>196</v>
      </c>
      <c r="F3827">
        <v>115</v>
      </c>
      <c r="G3827" t="str">
        <f>VLOOKUP(Tabel1[[#This Row],[Gruppe]],Statistikkoder!$A$1:$C$158,2,FALSE)</f>
        <v>    Bil &lt; 1,95 m med anhænger                </v>
      </c>
      <c r="H3827">
        <v>2</v>
      </c>
      <c r="I3827">
        <v>4</v>
      </c>
      <c r="J3827">
        <v>10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Personbil</v>
      </c>
    </row>
    <row r="3828" spans="1:14" x14ac:dyDescent="0.2">
      <c r="A3828" t="s">
        <v>210</v>
      </c>
      <c r="B3828" s="1">
        <v>0.4375</v>
      </c>
      <c r="C3828" t="s">
        <v>6</v>
      </c>
      <c r="D3828" t="s">
        <v>5</v>
      </c>
      <c r="E3828" t="s">
        <v>196</v>
      </c>
      <c r="F3828">
        <v>120</v>
      </c>
      <c r="G3828" t="str">
        <f>VLOOKUP(Tabel1[[#This Row],[Gruppe]],Statistikkoder!$A$1:$C$158,2,FALSE)</f>
        <v>    Bil &gt; 1,95 m                            </v>
      </c>
      <c r="H3828">
        <v>8</v>
      </c>
      <c r="I3828">
        <v>20</v>
      </c>
      <c r="J3828">
        <v>48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Personbil</v>
      </c>
    </row>
    <row r="3829" spans="1:14" x14ac:dyDescent="0.2">
      <c r="A3829" t="s">
        <v>210</v>
      </c>
      <c r="B3829" s="1">
        <v>0.4375</v>
      </c>
      <c r="C3829" t="s">
        <v>6</v>
      </c>
      <c r="D3829" t="s">
        <v>5</v>
      </c>
      <c r="E3829" t="s">
        <v>196</v>
      </c>
      <c r="F3829">
        <v>125</v>
      </c>
      <c r="G3829" t="str">
        <f>VLOOKUP(Tabel1[[#This Row],[Gruppe]],Statistikkoder!$A$1:$C$158,2,FALSE)</f>
        <v>    Bil &gt; 1,95 m med anhænger                </v>
      </c>
      <c r="H3829">
        <v>8</v>
      </c>
      <c r="I3829">
        <v>20</v>
      </c>
      <c r="J3829">
        <v>40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Personbil</v>
      </c>
    </row>
    <row r="3830" spans="1:14" x14ac:dyDescent="0.2">
      <c r="A3830" t="s">
        <v>210</v>
      </c>
      <c r="B3830" s="1">
        <v>0.4375</v>
      </c>
      <c r="C3830" t="s">
        <v>6</v>
      </c>
      <c r="D3830" t="s">
        <v>5</v>
      </c>
      <c r="E3830" t="s">
        <v>196</v>
      </c>
      <c r="F3830">
        <v>130</v>
      </c>
      <c r="G3830" t="str">
        <f>VLOOKUP(Tabel1[[#This Row],[Gruppe]],Statistikkoder!$A$1:$C$158,2,FALSE)</f>
        <v>    Bil &lt; 1,95 m pensionist                  </v>
      </c>
      <c r="H3830">
        <v>50</v>
      </c>
      <c r="I3830">
        <v>91</v>
      </c>
      <c r="J3830">
        <v>300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VLOOKUP($F3830,Statistikkoder!$A$2:$C$158,3,FALSE)</f>
        <v>Personbil</v>
      </c>
    </row>
    <row r="3831" spans="1:14" x14ac:dyDescent="0.2">
      <c r="A3831" t="s">
        <v>210</v>
      </c>
      <c r="B3831" s="1">
        <v>0.4375</v>
      </c>
      <c r="C3831" t="s">
        <v>6</v>
      </c>
      <c r="D3831" t="s">
        <v>5</v>
      </c>
      <c r="E3831" t="s">
        <v>196</v>
      </c>
      <c r="F3831">
        <v>140</v>
      </c>
      <c r="G3831" t="str">
        <f>VLOOKUP(Tabel1[[#This Row],[Gruppe]],Statistikkoder!$A$1:$C$158,2,FALSE)</f>
        <v>    Bil &gt; 1,95 m pensionist              </v>
      </c>
      <c r="H3831">
        <v>2</v>
      </c>
      <c r="I3831">
        <v>3</v>
      </c>
      <c r="J3831">
        <v>12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Personbil</v>
      </c>
    </row>
    <row r="3832" spans="1:14" x14ac:dyDescent="0.2">
      <c r="A3832" t="s">
        <v>210</v>
      </c>
      <c r="B3832" s="1">
        <v>0.4375</v>
      </c>
      <c r="C3832" t="s">
        <v>6</v>
      </c>
      <c r="D3832" t="s">
        <v>5</v>
      </c>
      <c r="E3832" t="s">
        <v>196</v>
      </c>
      <c r="F3832">
        <v>150</v>
      </c>
      <c r="G3832" t="str">
        <f>VLOOKUP(Tabel1[[#This Row],[Gruppe]],Statistikkoder!$A$1:$C$158,2,FALSE)</f>
        <v>    Bil &lt; 2,95 m handicap                </v>
      </c>
      <c r="H3832">
        <v>5</v>
      </c>
      <c r="I3832">
        <v>10</v>
      </c>
      <c r="J3832">
        <v>30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Personbil</v>
      </c>
    </row>
    <row r="3833" spans="1:14" x14ac:dyDescent="0.2">
      <c r="A3833" t="s">
        <v>210</v>
      </c>
      <c r="B3833" s="1">
        <v>0.4375</v>
      </c>
      <c r="C3833" t="s">
        <v>6</v>
      </c>
      <c r="D3833" t="s">
        <v>5</v>
      </c>
      <c r="E3833" t="s">
        <v>196</v>
      </c>
      <c r="F3833">
        <v>310</v>
      </c>
      <c r="G3833" t="str">
        <f>VLOOKUP(Tabel1[[#This Row],[Gruppe]],Statistikkoder!$A$1:$C$158,2,FALSE)</f>
        <v>    Autocamper &lt;  8 meter                </v>
      </c>
      <c r="H3833">
        <v>3</v>
      </c>
      <c r="I3833">
        <v>9</v>
      </c>
      <c r="J3833">
        <v>24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Autocamper</v>
      </c>
    </row>
    <row r="3834" spans="1:14" x14ac:dyDescent="0.2">
      <c r="A3834" t="s">
        <v>210</v>
      </c>
      <c r="B3834" s="1">
        <v>0.4375</v>
      </c>
      <c r="C3834" t="s">
        <v>6</v>
      </c>
      <c r="D3834" t="s">
        <v>5</v>
      </c>
      <c r="E3834" t="s">
        <v>196</v>
      </c>
      <c r="F3834">
        <v>330</v>
      </c>
      <c r="G3834" t="str">
        <f>VLOOKUP(Tabel1[[#This Row],[Gruppe]],Statistikkoder!$A$1:$C$158,2,FALSE)</f>
        <v>    Autocamper &lt;  8 meter pensionist      </v>
      </c>
      <c r="H3834">
        <v>2</v>
      </c>
      <c r="I3834">
        <v>4</v>
      </c>
      <c r="J3834">
        <v>16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Autocamper</v>
      </c>
    </row>
    <row r="3835" spans="1:14" x14ac:dyDescent="0.2">
      <c r="A3835" t="s">
        <v>210</v>
      </c>
      <c r="B3835" s="1">
        <v>0.4375</v>
      </c>
      <c r="C3835" t="s">
        <v>6</v>
      </c>
      <c r="D3835" t="s">
        <v>5</v>
      </c>
      <c r="E3835" t="s">
        <v>196</v>
      </c>
      <c r="F3835">
        <v>410</v>
      </c>
      <c r="G3835" t="str">
        <f>VLOOKUP(Tabel1[[#This Row],[Gruppe]],Statistikkoder!$A$1:$C$158,2,FALSE)</f>
        <v>    MC                                    </v>
      </c>
      <c r="H3835">
        <v>1</v>
      </c>
      <c r="I3835">
        <v>1</v>
      </c>
      <c r="J3835">
        <v>2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MC/Knallert</v>
      </c>
    </row>
    <row r="3836" spans="1:14" x14ac:dyDescent="0.2">
      <c r="A3836" t="s">
        <v>210</v>
      </c>
      <c r="B3836" s="1">
        <v>0.4375</v>
      </c>
      <c r="C3836" t="s">
        <v>6</v>
      </c>
      <c r="D3836" t="s">
        <v>5</v>
      </c>
      <c r="E3836" t="s">
        <v>196</v>
      </c>
      <c r="F3836">
        <v>510</v>
      </c>
      <c r="G3836" t="str">
        <f>VLOOKUP(Tabel1[[#This Row],[Gruppe]],Statistikkoder!$A$1:$C$158,2,FALSE)</f>
        <v>    Cykel Voksen                            </v>
      </c>
      <c r="H3836">
        <v>5</v>
      </c>
      <c r="I3836">
        <v>0</v>
      </c>
      <c r="J3836">
        <v>5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Cykel</v>
      </c>
    </row>
    <row r="3837" spans="1:14" x14ac:dyDescent="0.2">
      <c r="A3837" t="s">
        <v>210</v>
      </c>
      <c r="B3837" s="1">
        <v>0.4375</v>
      </c>
      <c r="C3837" t="s">
        <v>6</v>
      </c>
      <c r="D3837" t="s">
        <v>5</v>
      </c>
      <c r="E3837" t="s">
        <v>196</v>
      </c>
      <c r="F3837">
        <v>530</v>
      </c>
      <c r="G3837" t="str">
        <f>VLOOKUP(Tabel1[[#This Row],[Gruppe]],Statistikkoder!$A$1:$C$158,2,FALSE)</f>
        <v>    Cykel Barn  0-11 år                      </v>
      </c>
      <c r="H3837">
        <v>1</v>
      </c>
      <c r="I3837">
        <v>0</v>
      </c>
      <c r="J3837">
        <v>1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Cykel</v>
      </c>
    </row>
    <row r="3838" spans="1:14" x14ac:dyDescent="0.2">
      <c r="A3838" t="s">
        <v>210</v>
      </c>
      <c r="B3838" s="1">
        <v>0.4375</v>
      </c>
      <c r="C3838" t="s">
        <v>6</v>
      </c>
      <c r="D3838" t="s">
        <v>5</v>
      </c>
      <c r="E3838" t="s">
        <v>196</v>
      </c>
      <c r="F3838">
        <v>620</v>
      </c>
      <c r="G3838" t="str">
        <f>VLOOKUP(Tabel1[[#This Row],[Gruppe]],Statistikkoder!$A$1:$C$158,2,FALSE)</f>
        <v>    Bus &lt; 14 m incl. passagerer              </v>
      </c>
      <c r="H3838">
        <v>2</v>
      </c>
      <c r="I3838">
        <v>57</v>
      </c>
      <c r="J3838">
        <v>28</v>
      </c>
      <c r="K3838">
        <f>IF(AND(Tabel1[[#This Row],[Gruppe]]&gt;=610,Tabel1[[#This Row],[Gruppe]]&lt;=765),Tabel1[[#This Row],[Dækmeter]],0)</f>
        <v>28</v>
      </c>
      <c r="L3838">
        <v>0</v>
      </c>
      <c r="M3838" t="s">
        <v>3</v>
      </c>
      <c r="N3838" t="str">
        <f>VLOOKUP($F3838,Statistikkoder!$A$2:$C$158,3,FALSE)</f>
        <v>Bus</v>
      </c>
    </row>
    <row r="3839" spans="1:14" x14ac:dyDescent="0.2">
      <c r="A3839" t="s">
        <v>210</v>
      </c>
      <c r="B3839" s="1">
        <v>0.4375</v>
      </c>
      <c r="C3839" t="s">
        <v>6</v>
      </c>
      <c r="D3839" t="s">
        <v>5</v>
      </c>
      <c r="E3839" t="s">
        <v>196</v>
      </c>
      <c r="F3839">
        <v>640</v>
      </c>
      <c r="G3839" t="str">
        <f>VLOOKUP(Tabel1[[#This Row],[Gruppe]],Statistikkoder!$A$1:$C$158,2,FALSE)</f>
        <v>    Anhænger til bus                        </v>
      </c>
      <c r="H3839">
        <v>1</v>
      </c>
      <c r="I3839">
        <v>0</v>
      </c>
      <c r="J3839">
        <v>6</v>
      </c>
      <c r="K3839">
        <f>IF(AND(Tabel1[[#This Row],[Gruppe]]&gt;=610,Tabel1[[#This Row],[Gruppe]]&lt;=765),Tabel1[[#This Row],[Dækmeter]],0)</f>
        <v>6</v>
      </c>
      <c r="L3839">
        <v>0</v>
      </c>
      <c r="M3839" t="s">
        <v>3</v>
      </c>
      <c r="N3839" t="str">
        <f>VLOOKUP($F3839,Statistikkoder!$A$2:$C$158,3,FALSE)</f>
        <v>Anhænger</v>
      </c>
    </row>
    <row r="3840" spans="1:14" x14ac:dyDescent="0.2">
      <c r="A3840" t="s">
        <v>210</v>
      </c>
      <c r="B3840" s="1">
        <v>0.4375</v>
      </c>
      <c r="C3840" t="s">
        <v>6</v>
      </c>
      <c r="D3840" t="s">
        <v>5</v>
      </c>
      <c r="E3840" t="s">
        <v>196</v>
      </c>
      <c r="F3840">
        <v>710</v>
      </c>
      <c r="G3840" t="str">
        <f>VLOOKUP(Tabel1[[#This Row],[Gruppe]],Statistikkoder!$A$1:$C$158,2,FALSE)</f>
        <v>    Forvogn &lt; 10 meter incl. fører          </v>
      </c>
      <c r="H3840">
        <v>1</v>
      </c>
      <c r="I3840">
        <v>1</v>
      </c>
      <c r="J3840">
        <v>10</v>
      </c>
      <c r="K3840">
        <f>IF(AND(Tabel1[[#This Row],[Gruppe]]&gt;=610,Tabel1[[#This Row],[Gruppe]]&lt;=765),Tabel1[[#This Row],[Dækmeter]],0)</f>
        <v>10</v>
      </c>
      <c r="L3840">
        <v>0</v>
      </c>
      <c r="M3840" t="s">
        <v>3</v>
      </c>
      <c r="N3840" t="str">
        <f>VLOOKUP($F3840,Statistikkoder!$A$2:$C$158,3,FALSE)</f>
        <v>Forvogn</v>
      </c>
    </row>
    <row r="3841" spans="1:14" x14ac:dyDescent="0.2">
      <c r="A3841" t="s">
        <v>210</v>
      </c>
      <c r="B3841" s="1">
        <v>0.4375</v>
      </c>
      <c r="C3841" t="s">
        <v>6</v>
      </c>
      <c r="D3841" t="s">
        <v>5</v>
      </c>
      <c r="E3841" t="s">
        <v>196</v>
      </c>
      <c r="F3841">
        <v>730</v>
      </c>
      <c r="G3841" t="str">
        <f>VLOOKUP(Tabel1[[#This Row],[Gruppe]],Statistikkoder!$A$1:$C$158,2,FALSE)</f>
        <v>    Sættevogn 17 m. max 40 tons            </v>
      </c>
      <c r="H3841">
        <v>1</v>
      </c>
      <c r="I3841">
        <v>1</v>
      </c>
      <c r="J3841">
        <v>18</v>
      </c>
      <c r="K3841">
        <f>IF(AND(Tabel1[[#This Row],[Gruppe]]&gt;=610,Tabel1[[#This Row],[Gruppe]]&lt;=765),Tabel1[[#This Row],[Dækmeter]],0)</f>
        <v>18</v>
      </c>
      <c r="L3841">
        <v>0</v>
      </c>
      <c r="M3841" t="s">
        <v>3</v>
      </c>
      <c r="N3841" t="str">
        <f>VLOOKUP($F3841,Statistikkoder!$A$2:$C$158,3,FALSE)</f>
        <v>Sættevogn</v>
      </c>
    </row>
    <row r="3842" spans="1:14" x14ac:dyDescent="0.2">
      <c r="A3842" t="s">
        <v>210</v>
      </c>
      <c r="B3842" s="1">
        <v>0.4375</v>
      </c>
      <c r="C3842" t="s">
        <v>6</v>
      </c>
      <c r="D3842" t="s">
        <v>5</v>
      </c>
      <c r="E3842" t="s">
        <v>196</v>
      </c>
      <c r="F3842">
        <v>945</v>
      </c>
      <c r="G3842" t="str">
        <f>VLOOKUP(Tabel1[[#This Row],[Gruppe]],Statistikkoder!$A$1:$C$158,2,FALSE)</f>
        <v xml:space="preserve">    Pendler Bil &lt; 1,95 m                            </v>
      </c>
      <c r="H3842">
        <v>3</v>
      </c>
      <c r="I3842">
        <v>4</v>
      </c>
      <c r="J3842">
        <v>18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Personbil</v>
      </c>
    </row>
    <row r="3843" spans="1:14" x14ac:dyDescent="0.2">
      <c r="A3843" t="s">
        <v>210</v>
      </c>
      <c r="B3843" s="1">
        <v>0.4375</v>
      </c>
      <c r="C3843" t="s">
        <v>6</v>
      </c>
      <c r="D3843" t="s">
        <v>5</v>
      </c>
      <c r="E3843" t="s">
        <v>196</v>
      </c>
      <c r="F3843">
        <v>950</v>
      </c>
      <c r="G3843" t="str">
        <f>VLOOKUP(Tabel1[[#This Row],[Gruppe]],Statistikkoder!$A$1:$C$158,2,FALSE)</f>
        <v>    Pendler Bil &gt; 1,95 m                            </v>
      </c>
      <c r="H3843">
        <v>1</v>
      </c>
      <c r="I3843">
        <v>1</v>
      </c>
      <c r="J3843">
        <v>5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Personbil</v>
      </c>
    </row>
    <row r="3844" spans="1:14" x14ac:dyDescent="0.2">
      <c r="A3844" t="s">
        <v>210</v>
      </c>
      <c r="B3844" s="1">
        <v>0.4375</v>
      </c>
      <c r="C3844" t="s">
        <v>6</v>
      </c>
      <c r="D3844" t="s">
        <v>5</v>
      </c>
      <c r="E3844" t="s">
        <v>196</v>
      </c>
      <c r="F3844">
        <v>996</v>
      </c>
      <c r="G3844" t="str">
        <f>VLOOKUP(Tabel1[[#This Row],[Gruppe]],Statistikkoder!$A$1:$C$158,2,FALSE)</f>
        <v>    Passager i køretøj                            </v>
      </c>
      <c r="H3844">
        <v>461</v>
      </c>
      <c r="I3844">
        <v>461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210</v>
      </c>
      <c r="B3845" s="1">
        <v>0.4375</v>
      </c>
      <c r="C3845" t="s">
        <v>6</v>
      </c>
      <c r="D3845" t="s">
        <v>5</v>
      </c>
      <c r="E3845" t="s">
        <v>196</v>
      </c>
      <c r="F3845">
        <v>997</v>
      </c>
      <c r="G3845" t="str">
        <f>VLOOKUP(Tabel1[[#This Row],[Gruppe]],Statistikkoder!$A$1:$C$158,2,FALSE)</f>
        <v>    Passager ekstra i bil                          </v>
      </c>
      <c r="H3845">
        <v>5</v>
      </c>
      <c r="I3845">
        <v>5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Passager</v>
      </c>
    </row>
    <row r="3846" spans="1:14" x14ac:dyDescent="0.2">
      <c r="A3846" t="s">
        <v>210</v>
      </c>
      <c r="B3846" s="1">
        <v>0.52083333333333337</v>
      </c>
      <c r="C3846" t="s">
        <v>7</v>
      </c>
      <c r="D3846" t="s">
        <v>8</v>
      </c>
      <c r="E3846" t="s">
        <v>196</v>
      </c>
      <c r="F3846">
        <v>10</v>
      </c>
      <c r="G3846" t="str">
        <f>VLOOKUP(Tabel1[[#This Row],[Gruppe]],Statistikkoder!$A$1:$C$158,2,FALSE)</f>
        <v>    Voksen gående                    </v>
      </c>
      <c r="H3846">
        <v>51</v>
      </c>
      <c r="I3846">
        <v>51</v>
      </c>
      <c r="J3846">
        <v>0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Passager</v>
      </c>
    </row>
    <row r="3847" spans="1:14" x14ac:dyDescent="0.2">
      <c r="A3847" t="s">
        <v>210</v>
      </c>
      <c r="B3847" s="1">
        <v>0.52083333333333337</v>
      </c>
      <c r="C3847" t="s">
        <v>7</v>
      </c>
      <c r="D3847" t="s">
        <v>8</v>
      </c>
      <c r="E3847" t="s">
        <v>196</v>
      </c>
      <c r="F3847">
        <v>14</v>
      </c>
      <c r="G3847" t="str">
        <f>VLOOKUP(Tabel1[[#This Row],[Gruppe]],Statistikkoder!$A$1:$C$158,2,FALSE)</f>
        <v xml:space="preserve">    DSB togrejsende                         </v>
      </c>
      <c r="H3847">
        <v>9</v>
      </c>
      <c r="I3847">
        <v>9</v>
      </c>
      <c r="J3847">
        <v>0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Passager</v>
      </c>
    </row>
    <row r="3848" spans="1:14" x14ac:dyDescent="0.2">
      <c r="A3848" t="s">
        <v>210</v>
      </c>
      <c r="B3848" s="1">
        <v>0.52083333333333337</v>
      </c>
      <c r="C3848" t="s">
        <v>7</v>
      </c>
      <c r="D3848" t="s">
        <v>8</v>
      </c>
      <c r="E3848" t="s">
        <v>196</v>
      </c>
      <c r="F3848">
        <v>18</v>
      </c>
      <c r="G3848" t="str">
        <f>VLOOKUP(Tabel1[[#This Row],[Gruppe]],Statistikkoder!$A$1:$C$158,2,FALSE)</f>
        <v xml:space="preserve">    KE Busrejsende                          </v>
      </c>
      <c r="H3848">
        <v>130</v>
      </c>
      <c r="I3848">
        <v>130</v>
      </c>
      <c r="J3848">
        <v>0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Passager</v>
      </c>
    </row>
    <row r="3849" spans="1:14" x14ac:dyDescent="0.2">
      <c r="A3849" t="s">
        <v>210</v>
      </c>
      <c r="B3849" s="1">
        <v>0.52083333333333337</v>
      </c>
      <c r="C3849" t="s">
        <v>7</v>
      </c>
      <c r="D3849" t="s">
        <v>8</v>
      </c>
      <c r="E3849" t="s">
        <v>196</v>
      </c>
      <c r="F3849">
        <v>20</v>
      </c>
      <c r="G3849" t="str">
        <f>VLOOKUP(Tabel1[[#This Row],[Gruppe]],Statistikkoder!$A$1:$C$158,2,FALSE)</f>
        <v>    Barn 12-15 år gående              </v>
      </c>
      <c r="H3849">
        <v>1</v>
      </c>
      <c r="I3849">
        <v>1</v>
      </c>
      <c r="J3849">
        <v>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Passager</v>
      </c>
    </row>
    <row r="3850" spans="1:14" x14ac:dyDescent="0.2">
      <c r="A3850" t="s">
        <v>210</v>
      </c>
      <c r="B3850" s="1">
        <v>0.52083333333333337</v>
      </c>
      <c r="C3850" t="s">
        <v>7</v>
      </c>
      <c r="D3850" t="s">
        <v>8</v>
      </c>
      <c r="E3850" t="s">
        <v>196</v>
      </c>
      <c r="F3850">
        <v>30</v>
      </c>
      <c r="G3850" t="str">
        <f>VLOOKUP(Tabel1[[#This Row],[Gruppe]],Statistikkoder!$A$1:$C$158,2,FALSE)</f>
        <v>    Barn  0-11 år gående              </v>
      </c>
      <c r="H3850">
        <v>4</v>
      </c>
      <c r="I3850">
        <v>4</v>
      </c>
      <c r="J3850">
        <v>0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Passager</v>
      </c>
    </row>
    <row r="3851" spans="1:14" x14ac:dyDescent="0.2">
      <c r="A3851" t="s">
        <v>210</v>
      </c>
      <c r="B3851" s="1">
        <v>0.52083333333333337</v>
      </c>
      <c r="C3851" t="s">
        <v>7</v>
      </c>
      <c r="D3851" t="s">
        <v>8</v>
      </c>
      <c r="E3851" t="s">
        <v>196</v>
      </c>
      <c r="F3851">
        <v>40</v>
      </c>
      <c r="G3851" t="str">
        <f>VLOOKUP(Tabel1[[#This Row],[Gruppe]],Statistikkoder!$A$1:$C$158,2,FALSE)</f>
        <v>    Pensionist gående                </v>
      </c>
      <c r="H3851">
        <v>9</v>
      </c>
      <c r="I3851">
        <v>9</v>
      </c>
      <c r="J3851">
        <v>0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Passager</v>
      </c>
    </row>
    <row r="3852" spans="1:14" x14ac:dyDescent="0.2">
      <c r="A3852" t="s">
        <v>210</v>
      </c>
      <c r="B3852" s="1">
        <v>0.52083333333333337</v>
      </c>
      <c r="C3852" t="s">
        <v>7</v>
      </c>
      <c r="D3852" t="s">
        <v>8</v>
      </c>
      <c r="E3852" t="s">
        <v>196</v>
      </c>
      <c r="F3852">
        <v>105</v>
      </c>
      <c r="G3852" t="str">
        <f>VLOOKUP(Tabel1[[#This Row],[Gruppe]],Statistikkoder!$A$1:$C$158,2,FALSE)</f>
        <v>    Bil                              </v>
      </c>
      <c r="H3852">
        <v>1</v>
      </c>
      <c r="I3852">
        <v>0</v>
      </c>
      <c r="J3852">
        <v>6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Personbil</v>
      </c>
    </row>
    <row r="3853" spans="1:14" x14ac:dyDescent="0.2">
      <c r="A3853" t="s">
        <v>210</v>
      </c>
      <c r="B3853" s="1">
        <v>0.52083333333333337</v>
      </c>
      <c r="C3853" t="s">
        <v>7</v>
      </c>
      <c r="D3853" t="s">
        <v>8</v>
      </c>
      <c r="E3853" t="s">
        <v>196</v>
      </c>
      <c r="F3853">
        <v>110</v>
      </c>
      <c r="G3853" t="str">
        <f>VLOOKUP(Tabel1[[#This Row],[Gruppe]],Statistikkoder!$A$1:$C$158,2,FALSE)</f>
        <v>    Bil &lt; 1,95 m                            </v>
      </c>
      <c r="H3853">
        <v>161</v>
      </c>
      <c r="I3853">
        <v>400</v>
      </c>
      <c r="J3853">
        <v>901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Personbil</v>
      </c>
    </row>
    <row r="3854" spans="1:14" x14ac:dyDescent="0.2">
      <c r="A3854" t="s">
        <v>210</v>
      </c>
      <c r="B3854" s="1">
        <v>0.52083333333333337</v>
      </c>
      <c r="C3854" t="s">
        <v>7</v>
      </c>
      <c r="D3854" t="s">
        <v>8</v>
      </c>
      <c r="E3854" t="s">
        <v>196</v>
      </c>
      <c r="F3854">
        <v>114</v>
      </c>
      <c r="G3854" t="str">
        <f>VLOOKUP(Tabel1[[#This Row],[Gruppe]],Statistikkoder!$A$1:$C$158,2,FALSE)</f>
        <v>    Bil Fribillet                            </v>
      </c>
      <c r="H3854">
        <v>2</v>
      </c>
      <c r="I3854">
        <v>6</v>
      </c>
      <c r="J3854">
        <v>12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Personbil</v>
      </c>
    </row>
    <row r="3855" spans="1:14" x14ac:dyDescent="0.2">
      <c r="A3855" t="s">
        <v>210</v>
      </c>
      <c r="B3855" s="1">
        <v>0.52083333333333337</v>
      </c>
      <c r="C3855" t="s">
        <v>7</v>
      </c>
      <c r="D3855" t="s">
        <v>8</v>
      </c>
      <c r="E3855" t="s">
        <v>196</v>
      </c>
      <c r="F3855">
        <v>115</v>
      </c>
      <c r="G3855" t="str">
        <f>VLOOKUP(Tabel1[[#This Row],[Gruppe]],Statistikkoder!$A$1:$C$158,2,FALSE)</f>
        <v>    Bil &lt; 1,95 m med anhænger                </v>
      </c>
      <c r="H3855">
        <v>3</v>
      </c>
      <c r="I3855">
        <v>5</v>
      </c>
      <c r="J3855">
        <v>15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Personbil</v>
      </c>
    </row>
    <row r="3856" spans="1:14" x14ac:dyDescent="0.2">
      <c r="A3856" t="s">
        <v>210</v>
      </c>
      <c r="B3856" s="1">
        <v>0.52083333333333337</v>
      </c>
      <c r="C3856" t="s">
        <v>7</v>
      </c>
      <c r="D3856" t="s">
        <v>8</v>
      </c>
      <c r="E3856" t="s">
        <v>196</v>
      </c>
      <c r="F3856">
        <v>120</v>
      </c>
      <c r="G3856" t="str">
        <f>VLOOKUP(Tabel1[[#This Row],[Gruppe]],Statistikkoder!$A$1:$C$158,2,FALSE)</f>
        <v>    Bil &gt; 1,95 m                            </v>
      </c>
      <c r="H3856">
        <v>7</v>
      </c>
      <c r="I3856">
        <v>14</v>
      </c>
      <c r="J3856">
        <v>42</v>
      </c>
      <c r="K3856">
        <f>IF(AND(Tabel1[[#This Row],[Gruppe]]&gt;=610,Tabel1[[#This Row],[Gruppe]]&lt;=765),Tabel1[[#This Row],[Dækmeter]],0)</f>
        <v>0</v>
      </c>
      <c r="L3856" s="17">
        <v>0</v>
      </c>
      <c r="M3856" s="19" t="s">
        <v>3</v>
      </c>
      <c r="N3856" t="str">
        <f>VLOOKUP($F3856,Statistikkoder!$A$2:$C$158,3,FALSE)</f>
        <v>Personbil</v>
      </c>
    </row>
    <row r="3857" spans="1:14" x14ac:dyDescent="0.2">
      <c r="A3857" t="s">
        <v>210</v>
      </c>
      <c r="B3857" s="1">
        <v>0.52083333333333337</v>
      </c>
      <c r="C3857" t="s">
        <v>7</v>
      </c>
      <c r="D3857" t="s">
        <v>8</v>
      </c>
      <c r="E3857" t="s">
        <v>196</v>
      </c>
      <c r="F3857">
        <v>125</v>
      </c>
      <c r="G3857" t="str">
        <f>VLOOKUP(Tabel1[[#This Row],[Gruppe]],Statistikkoder!$A$1:$C$158,2,FALSE)</f>
        <v>    Bil &gt; 1,95 m med anhænger                </v>
      </c>
      <c r="H3857">
        <v>9</v>
      </c>
      <c r="I3857">
        <v>17</v>
      </c>
      <c r="J3857">
        <v>54</v>
      </c>
      <c r="K3857">
        <f>IF(AND(Tabel1[[#This Row],[Gruppe]]&gt;=610,Tabel1[[#This Row],[Gruppe]]&lt;=765),Tabel1[[#This Row],[Dækmeter]],0)</f>
        <v>0</v>
      </c>
      <c r="L3857" s="17">
        <v>0</v>
      </c>
      <c r="M3857" s="19" t="s">
        <v>3</v>
      </c>
      <c r="N3857" t="str">
        <f>VLOOKUP($F3857,Statistikkoder!$A$2:$C$158,3,FALSE)</f>
        <v>Personbil</v>
      </c>
    </row>
    <row r="3858" spans="1:14" x14ac:dyDescent="0.2">
      <c r="A3858" t="s">
        <v>210</v>
      </c>
      <c r="B3858" s="1">
        <v>0.52083333333333337</v>
      </c>
      <c r="C3858" t="s">
        <v>7</v>
      </c>
      <c r="D3858" t="s">
        <v>8</v>
      </c>
      <c r="E3858" t="s">
        <v>196</v>
      </c>
      <c r="F3858">
        <v>130</v>
      </c>
      <c r="G3858" t="str">
        <f>VLOOKUP(Tabel1[[#This Row],[Gruppe]],Statistikkoder!$A$1:$C$158,2,FALSE)</f>
        <v>    Bil &lt; 1,95 m pensionist                  </v>
      </c>
      <c r="H3858">
        <v>71</v>
      </c>
      <c r="I3858">
        <v>127</v>
      </c>
      <c r="J3858">
        <v>426</v>
      </c>
      <c r="K3858">
        <f>IF(AND(Tabel1[[#This Row],[Gruppe]]&gt;=610,Tabel1[[#This Row],[Gruppe]]&lt;=765),Tabel1[[#This Row],[Dækmeter]],0)</f>
        <v>0</v>
      </c>
      <c r="L3858" s="17">
        <v>0</v>
      </c>
      <c r="M3858" s="19" t="s">
        <v>3</v>
      </c>
      <c r="N3858" t="str">
        <f>VLOOKUP($F3858,Statistikkoder!$A$2:$C$158,3,FALSE)</f>
        <v>Personbil</v>
      </c>
    </row>
    <row r="3859" spans="1:14" x14ac:dyDescent="0.2">
      <c r="A3859" t="s">
        <v>210</v>
      </c>
      <c r="B3859" s="1">
        <v>0.52083333333333337</v>
      </c>
      <c r="C3859" t="s">
        <v>7</v>
      </c>
      <c r="D3859" t="s">
        <v>8</v>
      </c>
      <c r="E3859" t="s">
        <v>196</v>
      </c>
      <c r="F3859">
        <v>135</v>
      </c>
      <c r="G3859" t="str">
        <f>VLOOKUP(Tabel1[[#This Row],[Gruppe]],Statistikkoder!$A$1:$C$158,2,FALSE)</f>
        <v>    Bil &lt; 1,95 m med anhænger pensionist    </v>
      </c>
      <c r="H3859">
        <v>1</v>
      </c>
      <c r="I3859">
        <v>2</v>
      </c>
      <c r="J3859">
        <v>11</v>
      </c>
      <c r="K3859">
        <f>IF(AND(Tabel1[[#This Row],[Gruppe]]&gt;=610,Tabel1[[#This Row],[Gruppe]]&lt;=765),Tabel1[[#This Row],[Dækmeter]],0)</f>
        <v>0</v>
      </c>
      <c r="L3859" s="17">
        <v>0</v>
      </c>
      <c r="M3859" s="19" t="s">
        <v>3</v>
      </c>
      <c r="N3859" t="str">
        <f>VLOOKUP($F3859,Statistikkoder!$A$2:$C$158,3,FALSE)</f>
        <v>Personbil</v>
      </c>
    </row>
    <row r="3860" spans="1:14" x14ac:dyDescent="0.2">
      <c r="A3860" t="s">
        <v>210</v>
      </c>
      <c r="B3860" s="1">
        <v>0.52083333333333337</v>
      </c>
      <c r="C3860" t="s">
        <v>7</v>
      </c>
      <c r="D3860" t="s">
        <v>8</v>
      </c>
      <c r="E3860" t="s">
        <v>196</v>
      </c>
      <c r="F3860">
        <v>140</v>
      </c>
      <c r="G3860" t="str">
        <f>VLOOKUP(Tabel1[[#This Row],[Gruppe]],Statistikkoder!$A$1:$C$158,2,FALSE)</f>
        <v>    Bil &gt; 1,95 m pensionist              </v>
      </c>
      <c r="H3860">
        <v>2</v>
      </c>
      <c r="I3860">
        <v>4</v>
      </c>
      <c r="J3860">
        <v>12</v>
      </c>
      <c r="K3860">
        <f>IF(AND(Tabel1[[#This Row],[Gruppe]]&gt;=610,Tabel1[[#This Row],[Gruppe]]&lt;=765),Tabel1[[#This Row],[Dækmeter]],0)</f>
        <v>0</v>
      </c>
      <c r="L3860" s="17">
        <v>0</v>
      </c>
      <c r="M3860" s="19" t="s">
        <v>3</v>
      </c>
      <c r="N3860" t="str">
        <f>VLOOKUP($F3860,Statistikkoder!$A$2:$C$158,3,FALSE)</f>
        <v>Personbil</v>
      </c>
    </row>
    <row r="3861" spans="1:14" x14ac:dyDescent="0.2">
      <c r="A3861" t="s">
        <v>210</v>
      </c>
      <c r="B3861" s="1">
        <v>0.52083333333333337</v>
      </c>
      <c r="C3861" t="s">
        <v>7</v>
      </c>
      <c r="D3861" t="s">
        <v>8</v>
      </c>
      <c r="E3861" t="s">
        <v>196</v>
      </c>
      <c r="F3861">
        <v>310</v>
      </c>
      <c r="G3861" t="str">
        <f>VLOOKUP(Tabel1[[#This Row],[Gruppe]],Statistikkoder!$A$1:$C$158,2,FALSE)</f>
        <v>    Autocamper &lt;  8 meter                </v>
      </c>
      <c r="H3861">
        <v>5</v>
      </c>
      <c r="I3861">
        <v>11</v>
      </c>
      <c r="J3861">
        <v>40</v>
      </c>
      <c r="K3861">
        <f>IF(AND(Tabel1[[#This Row],[Gruppe]]&gt;=610,Tabel1[[#This Row],[Gruppe]]&lt;=765),Tabel1[[#This Row],[Dækmeter]],0)</f>
        <v>0</v>
      </c>
      <c r="L3861" s="17">
        <v>0</v>
      </c>
      <c r="M3861" s="19" t="s">
        <v>3</v>
      </c>
      <c r="N3861" t="str">
        <f>VLOOKUP($F3861,Statistikkoder!$A$2:$C$158,3,FALSE)</f>
        <v>Autocamper</v>
      </c>
    </row>
    <row r="3862" spans="1:14" x14ac:dyDescent="0.2">
      <c r="A3862" t="s">
        <v>210</v>
      </c>
      <c r="B3862" s="1">
        <v>0.52083333333333337</v>
      </c>
      <c r="C3862" t="s">
        <v>7</v>
      </c>
      <c r="D3862" t="s">
        <v>8</v>
      </c>
      <c r="E3862" t="s">
        <v>196</v>
      </c>
      <c r="F3862">
        <v>320</v>
      </c>
      <c r="G3862" t="str">
        <f>VLOOKUP(Tabel1[[#This Row],[Gruppe]],Statistikkoder!$A$1:$C$158,2,FALSE)</f>
        <v>    Autocamper &lt; 12 meter                </v>
      </c>
      <c r="H3862">
        <v>2</v>
      </c>
      <c r="I3862">
        <v>4</v>
      </c>
      <c r="J3862">
        <v>20</v>
      </c>
      <c r="K3862">
        <f>IF(AND(Tabel1[[#This Row],[Gruppe]]&gt;=610,Tabel1[[#This Row],[Gruppe]]&lt;=765),Tabel1[[#This Row],[Dækmeter]],0)</f>
        <v>0</v>
      </c>
      <c r="L3862" s="17">
        <v>0</v>
      </c>
      <c r="M3862" s="19" t="s">
        <v>3</v>
      </c>
      <c r="N3862" t="str">
        <f>VLOOKUP($F3862,Statistikkoder!$A$2:$C$158,3,FALSE)</f>
        <v>Autocamper</v>
      </c>
    </row>
    <row r="3863" spans="1:14" x14ac:dyDescent="0.2">
      <c r="A3863" t="s">
        <v>210</v>
      </c>
      <c r="B3863" s="1">
        <v>0.52083333333333337</v>
      </c>
      <c r="C3863" t="s">
        <v>7</v>
      </c>
      <c r="D3863" t="s">
        <v>8</v>
      </c>
      <c r="E3863" t="s">
        <v>196</v>
      </c>
      <c r="F3863">
        <v>330</v>
      </c>
      <c r="G3863" t="str">
        <f>VLOOKUP(Tabel1[[#This Row],[Gruppe]],Statistikkoder!$A$1:$C$158,2,FALSE)</f>
        <v>    Autocamper &lt;  8 meter pensionist      </v>
      </c>
      <c r="H3863">
        <v>2</v>
      </c>
      <c r="I3863">
        <v>4</v>
      </c>
      <c r="J3863">
        <v>16</v>
      </c>
      <c r="K3863">
        <f>IF(AND(Tabel1[[#This Row],[Gruppe]]&gt;=610,Tabel1[[#This Row],[Gruppe]]&lt;=765),Tabel1[[#This Row],[Dækmeter]],0)</f>
        <v>0</v>
      </c>
      <c r="L3863" s="17">
        <v>0</v>
      </c>
      <c r="M3863" s="19" t="s">
        <v>3</v>
      </c>
      <c r="N3863" t="str">
        <f>VLOOKUP($F3863,Statistikkoder!$A$2:$C$158,3,FALSE)</f>
        <v>Autocamper</v>
      </c>
    </row>
    <row r="3864" spans="1:14" x14ac:dyDescent="0.2">
      <c r="A3864" t="s">
        <v>210</v>
      </c>
      <c r="B3864" s="1">
        <v>0.52083333333333337</v>
      </c>
      <c r="C3864" t="s">
        <v>7</v>
      </c>
      <c r="D3864" t="s">
        <v>8</v>
      </c>
      <c r="E3864" t="s">
        <v>196</v>
      </c>
      <c r="F3864">
        <v>410</v>
      </c>
      <c r="G3864" t="str">
        <f>VLOOKUP(Tabel1[[#This Row],[Gruppe]],Statistikkoder!$A$1:$C$158,2,FALSE)</f>
        <v>    MC                                    </v>
      </c>
      <c r="H3864">
        <v>7</v>
      </c>
      <c r="I3864">
        <v>9</v>
      </c>
      <c r="J3864">
        <v>14</v>
      </c>
      <c r="K3864">
        <f>IF(AND(Tabel1[[#This Row],[Gruppe]]&gt;=610,Tabel1[[#This Row],[Gruppe]]&lt;=765),Tabel1[[#This Row],[Dækmeter]],0)</f>
        <v>0</v>
      </c>
      <c r="L3864" s="17">
        <v>0</v>
      </c>
      <c r="M3864" s="19" t="s">
        <v>3</v>
      </c>
      <c r="N3864" t="str">
        <f>VLOOKUP($F3864,Statistikkoder!$A$2:$C$158,3,FALSE)</f>
        <v>MC/Knallert</v>
      </c>
    </row>
    <row r="3865" spans="1:14" x14ac:dyDescent="0.2">
      <c r="A3865" t="s">
        <v>210</v>
      </c>
      <c r="B3865" s="1">
        <v>0.52083333333333337</v>
      </c>
      <c r="C3865" t="s">
        <v>7</v>
      </c>
      <c r="D3865" t="s">
        <v>8</v>
      </c>
      <c r="E3865" t="s">
        <v>196</v>
      </c>
      <c r="F3865">
        <v>510</v>
      </c>
      <c r="G3865" t="str">
        <f>VLOOKUP(Tabel1[[#This Row],[Gruppe]],Statistikkoder!$A$1:$C$158,2,FALSE)</f>
        <v>    Cykel Voksen                            </v>
      </c>
      <c r="H3865">
        <v>16</v>
      </c>
      <c r="I3865">
        <v>0</v>
      </c>
      <c r="J3865">
        <v>16</v>
      </c>
      <c r="K3865">
        <f>IF(AND(Tabel1[[#This Row],[Gruppe]]&gt;=610,Tabel1[[#This Row],[Gruppe]]&lt;=765),Tabel1[[#This Row],[Dækmeter]],0)</f>
        <v>0</v>
      </c>
      <c r="L3865" s="17">
        <v>0</v>
      </c>
      <c r="M3865" s="19" t="s">
        <v>3</v>
      </c>
      <c r="N3865" t="str">
        <f>VLOOKUP($F3865,Statistikkoder!$A$2:$C$158,3,FALSE)</f>
        <v>Cykel</v>
      </c>
    </row>
    <row r="3866" spans="1:14" x14ac:dyDescent="0.2">
      <c r="A3866" t="s">
        <v>210</v>
      </c>
      <c r="B3866" s="1">
        <v>0.52083333333333337</v>
      </c>
      <c r="C3866" t="s">
        <v>7</v>
      </c>
      <c r="D3866" t="s">
        <v>8</v>
      </c>
      <c r="E3866" t="s">
        <v>196</v>
      </c>
      <c r="F3866">
        <v>620</v>
      </c>
      <c r="G3866" t="str">
        <f>VLOOKUP(Tabel1[[#This Row],[Gruppe]],Statistikkoder!$A$1:$C$158,2,FALSE)</f>
        <v>    Bus &lt; 14 m incl. passagerer              </v>
      </c>
      <c r="H3866">
        <v>2</v>
      </c>
      <c r="I3866">
        <v>88</v>
      </c>
      <c r="J3866">
        <v>28</v>
      </c>
      <c r="K3866">
        <f>IF(AND(Tabel1[[#This Row],[Gruppe]]&gt;=610,Tabel1[[#This Row],[Gruppe]]&lt;=765),Tabel1[[#This Row],[Dækmeter]],0)</f>
        <v>28</v>
      </c>
      <c r="L3866" s="17">
        <v>0</v>
      </c>
      <c r="M3866" s="19" t="s">
        <v>3</v>
      </c>
      <c r="N3866" t="str">
        <f>VLOOKUP($F3866,Statistikkoder!$A$2:$C$158,3,FALSE)</f>
        <v>Bus</v>
      </c>
    </row>
    <row r="3867" spans="1:14" x14ac:dyDescent="0.2">
      <c r="A3867" t="s">
        <v>210</v>
      </c>
      <c r="B3867" s="1">
        <v>0.52083333333333337</v>
      </c>
      <c r="C3867" t="s">
        <v>7</v>
      </c>
      <c r="D3867" t="s">
        <v>8</v>
      </c>
      <c r="E3867" t="s">
        <v>196</v>
      </c>
      <c r="F3867">
        <v>730</v>
      </c>
      <c r="G3867" t="str">
        <f>VLOOKUP(Tabel1[[#This Row],[Gruppe]],Statistikkoder!$A$1:$C$158,2,FALSE)</f>
        <v>    Sættevogn 17 m. max 40 tons            </v>
      </c>
      <c r="H3867">
        <v>1</v>
      </c>
      <c r="I3867">
        <v>2</v>
      </c>
      <c r="J3867">
        <v>18</v>
      </c>
      <c r="K3867">
        <f>IF(AND(Tabel1[[#This Row],[Gruppe]]&gt;=610,Tabel1[[#This Row],[Gruppe]]&lt;=765),Tabel1[[#This Row],[Dækmeter]],0)</f>
        <v>18</v>
      </c>
      <c r="L3867" s="17">
        <v>0</v>
      </c>
      <c r="M3867" s="19" t="s">
        <v>3</v>
      </c>
      <c r="N3867" t="str">
        <f>VLOOKUP($F3867,Statistikkoder!$A$2:$C$158,3,FALSE)</f>
        <v>Sættevogn</v>
      </c>
    </row>
    <row r="3868" spans="1:14" x14ac:dyDescent="0.2">
      <c r="A3868" t="s">
        <v>210</v>
      </c>
      <c r="B3868" s="1">
        <v>0.52083333333333337</v>
      </c>
      <c r="C3868" t="s">
        <v>7</v>
      </c>
      <c r="D3868" t="s">
        <v>8</v>
      </c>
      <c r="E3868" t="s">
        <v>196</v>
      </c>
      <c r="F3868">
        <v>945</v>
      </c>
      <c r="G3868" t="str">
        <f>VLOOKUP(Tabel1[[#This Row],[Gruppe]],Statistikkoder!$A$1:$C$158,2,FALSE)</f>
        <v xml:space="preserve">    Pendler Bil &lt; 1,95 m                            </v>
      </c>
      <c r="H3868">
        <v>11</v>
      </c>
      <c r="I3868">
        <v>23</v>
      </c>
      <c r="J3868">
        <v>65</v>
      </c>
      <c r="K3868">
        <f>IF(AND(Tabel1[[#This Row],[Gruppe]]&gt;=610,Tabel1[[#This Row],[Gruppe]]&lt;=765),Tabel1[[#This Row],[Dækmeter]],0)</f>
        <v>0</v>
      </c>
      <c r="L3868" s="17">
        <v>0</v>
      </c>
      <c r="M3868" s="19" t="s">
        <v>3</v>
      </c>
      <c r="N3868" t="str">
        <f>VLOOKUP($F3868,Statistikkoder!$A$2:$C$158,3,FALSE)</f>
        <v>Personbil</v>
      </c>
    </row>
    <row r="3869" spans="1:14" x14ac:dyDescent="0.2">
      <c r="A3869" t="s">
        <v>210</v>
      </c>
      <c r="B3869" s="1">
        <v>0.52083333333333337</v>
      </c>
      <c r="C3869" t="s">
        <v>7</v>
      </c>
      <c r="D3869" t="s">
        <v>8</v>
      </c>
      <c r="E3869" t="s">
        <v>196</v>
      </c>
      <c r="F3869">
        <v>996</v>
      </c>
      <c r="G3869" t="str">
        <f>VLOOKUP(Tabel1[[#This Row],[Gruppe]],Statistikkoder!$A$1:$C$158,2,FALSE)</f>
        <v>    Passager i køretøj                            </v>
      </c>
      <c r="H3869">
        <v>718</v>
      </c>
      <c r="I3869">
        <v>718</v>
      </c>
      <c r="J3869">
        <v>0</v>
      </c>
      <c r="K3869">
        <f>IF(AND(Tabel1[[#This Row],[Gruppe]]&gt;=610,Tabel1[[#This Row],[Gruppe]]&lt;=765),Tabel1[[#This Row],[Dækmeter]],0)</f>
        <v>0</v>
      </c>
      <c r="L3869" s="17">
        <v>0</v>
      </c>
      <c r="M3869" s="19" t="s">
        <v>3</v>
      </c>
      <c r="N3869" t="str">
        <f>VLOOKUP($F3869,Statistikkoder!$A$2:$C$158,3,FALSE)</f>
        <v>Passager</v>
      </c>
    </row>
    <row r="3870" spans="1:14" x14ac:dyDescent="0.2">
      <c r="A3870" t="s">
        <v>210</v>
      </c>
      <c r="B3870" s="1">
        <v>0.52083333333333337</v>
      </c>
      <c r="C3870" t="s">
        <v>7</v>
      </c>
      <c r="D3870" t="s">
        <v>8</v>
      </c>
      <c r="E3870" t="s">
        <v>196</v>
      </c>
      <c r="F3870">
        <v>997</v>
      </c>
      <c r="G3870" t="str">
        <f>VLOOKUP(Tabel1[[#This Row],[Gruppe]],Statistikkoder!$A$1:$C$158,2,FALSE)</f>
        <v>    Passager ekstra i bil                          </v>
      </c>
      <c r="H3870">
        <v>22</v>
      </c>
      <c r="I3870">
        <v>22</v>
      </c>
      <c r="J3870">
        <v>0</v>
      </c>
      <c r="K3870">
        <f>IF(AND(Tabel1[[#This Row],[Gruppe]]&gt;=610,Tabel1[[#This Row],[Gruppe]]&lt;=765),Tabel1[[#This Row],[Dækmeter]],0)</f>
        <v>0</v>
      </c>
      <c r="L3870" s="17">
        <v>0</v>
      </c>
      <c r="M3870" s="19" t="s">
        <v>3</v>
      </c>
      <c r="N3870" t="str">
        <f>VLOOKUP($F3870,Statistikkoder!$A$2:$C$158,3,FALSE)</f>
        <v>Passager</v>
      </c>
    </row>
    <row r="3871" spans="1:14" x14ac:dyDescent="0.2">
      <c r="A3871" t="s">
        <v>210</v>
      </c>
      <c r="B3871" s="1">
        <v>0.6875</v>
      </c>
      <c r="C3871" t="s">
        <v>6</v>
      </c>
      <c r="D3871" t="s">
        <v>5</v>
      </c>
      <c r="E3871" t="s">
        <v>196</v>
      </c>
      <c r="F3871">
        <v>10</v>
      </c>
      <c r="G3871" t="str">
        <f>VLOOKUP(Tabel1[[#This Row],[Gruppe]],Statistikkoder!$A$1:$C$158,2,FALSE)</f>
        <v>    Voksen gående                    </v>
      </c>
      <c r="H3871">
        <v>49</v>
      </c>
      <c r="I3871">
        <v>49</v>
      </c>
      <c r="J3871">
        <v>0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Passager</v>
      </c>
    </row>
    <row r="3872" spans="1:14" x14ac:dyDescent="0.2">
      <c r="A3872" t="s">
        <v>210</v>
      </c>
      <c r="B3872" s="1">
        <v>0.6875</v>
      </c>
      <c r="C3872" t="s">
        <v>6</v>
      </c>
      <c r="D3872" t="s">
        <v>5</v>
      </c>
      <c r="E3872" t="s">
        <v>196</v>
      </c>
      <c r="F3872">
        <v>14</v>
      </c>
      <c r="G3872" t="str">
        <f>VLOOKUP(Tabel1[[#This Row],[Gruppe]],Statistikkoder!$A$1:$C$158,2,FALSE)</f>
        <v xml:space="preserve">    DSB togrejsende                         </v>
      </c>
      <c r="H3872">
        <v>6</v>
      </c>
      <c r="I3872">
        <v>6</v>
      </c>
      <c r="J3872">
        <v>0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Passager</v>
      </c>
    </row>
    <row r="3873" spans="1:14" x14ac:dyDescent="0.2">
      <c r="A3873" t="s">
        <v>210</v>
      </c>
      <c r="B3873" s="1">
        <v>0.6875</v>
      </c>
      <c r="C3873" t="s">
        <v>6</v>
      </c>
      <c r="D3873" t="s">
        <v>5</v>
      </c>
      <c r="E3873" t="s">
        <v>196</v>
      </c>
      <c r="F3873">
        <v>18</v>
      </c>
      <c r="G3873" t="str">
        <f>VLOOKUP(Tabel1[[#This Row],[Gruppe]],Statistikkoder!$A$1:$C$158,2,FALSE)</f>
        <v xml:space="preserve">    KE Busrejsende                          </v>
      </c>
      <c r="H3873">
        <v>67</v>
      </c>
      <c r="I3873">
        <v>67</v>
      </c>
      <c r="J3873">
        <v>0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Passager</v>
      </c>
    </row>
    <row r="3874" spans="1:14" x14ac:dyDescent="0.2">
      <c r="A3874" t="s">
        <v>210</v>
      </c>
      <c r="B3874" s="1">
        <v>0.6875</v>
      </c>
      <c r="C3874" t="s">
        <v>6</v>
      </c>
      <c r="D3874" t="s">
        <v>5</v>
      </c>
      <c r="E3874" t="s">
        <v>196</v>
      </c>
      <c r="F3874">
        <v>20</v>
      </c>
      <c r="G3874" t="str">
        <f>VLOOKUP(Tabel1[[#This Row],[Gruppe]],Statistikkoder!$A$1:$C$158,2,FALSE)</f>
        <v>    Barn 12-15 år gående              </v>
      </c>
      <c r="H3874">
        <v>9</v>
      </c>
      <c r="I3874">
        <v>9</v>
      </c>
      <c r="J3874">
        <v>0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Passager</v>
      </c>
    </row>
    <row r="3875" spans="1:14" x14ac:dyDescent="0.2">
      <c r="A3875" t="s">
        <v>210</v>
      </c>
      <c r="B3875" s="1">
        <v>0.6875</v>
      </c>
      <c r="C3875" t="s">
        <v>6</v>
      </c>
      <c r="D3875" t="s">
        <v>5</v>
      </c>
      <c r="E3875" t="s">
        <v>196</v>
      </c>
      <c r="F3875">
        <v>30</v>
      </c>
      <c r="G3875" t="str">
        <f>VLOOKUP(Tabel1[[#This Row],[Gruppe]],Statistikkoder!$A$1:$C$158,2,FALSE)</f>
        <v>    Barn  0-11 år gående              </v>
      </c>
      <c r="H3875">
        <v>10</v>
      </c>
      <c r="I3875">
        <v>10</v>
      </c>
      <c r="J3875">
        <v>0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Passager</v>
      </c>
    </row>
    <row r="3876" spans="1:14" x14ac:dyDescent="0.2">
      <c r="A3876" t="s">
        <v>210</v>
      </c>
      <c r="B3876" s="1">
        <v>0.6875</v>
      </c>
      <c r="C3876" t="s">
        <v>6</v>
      </c>
      <c r="D3876" t="s">
        <v>5</v>
      </c>
      <c r="E3876" t="s">
        <v>196</v>
      </c>
      <c r="F3876">
        <v>40</v>
      </c>
      <c r="G3876" t="str">
        <f>VLOOKUP(Tabel1[[#This Row],[Gruppe]],Statistikkoder!$A$1:$C$158,2,FALSE)</f>
        <v>    Pensionist gående                </v>
      </c>
      <c r="H3876">
        <v>7</v>
      </c>
      <c r="I3876">
        <v>7</v>
      </c>
      <c r="J3876">
        <v>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Passager</v>
      </c>
    </row>
    <row r="3877" spans="1:14" x14ac:dyDescent="0.2">
      <c r="A3877" t="s">
        <v>210</v>
      </c>
      <c r="B3877" s="1">
        <v>0.6875</v>
      </c>
      <c r="C3877" t="s">
        <v>6</v>
      </c>
      <c r="D3877" t="s">
        <v>5</v>
      </c>
      <c r="E3877" t="s">
        <v>196</v>
      </c>
      <c r="F3877">
        <v>110</v>
      </c>
      <c r="G3877" t="str">
        <f>VLOOKUP(Tabel1[[#This Row],[Gruppe]],Statistikkoder!$A$1:$C$158,2,FALSE)</f>
        <v>    Bil &lt; 1,95 m                            </v>
      </c>
      <c r="H3877">
        <v>101</v>
      </c>
      <c r="I3877">
        <v>235</v>
      </c>
      <c r="J3877">
        <v>561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VLOOKUP($F3877,Statistikkoder!$A$2:$C$158,3,FALSE)</f>
        <v>Personbil</v>
      </c>
    </row>
    <row r="3878" spans="1:14" x14ac:dyDescent="0.2">
      <c r="A3878" t="s">
        <v>210</v>
      </c>
      <c r="B3878" s="1">
        <v>0.6875</v>
      </c>
      <c r="C3878" t="s">
        <v>6</v>
      </c>
      <c r="D3878" t="s">
        <v>5</v>
      </c>
      <c r="E3878" t="s">
        <v>196</v>
      </c>
      <c r="F3878">
        <v>115</v>
      </c>
      <c r="G3878" t="str">
        <f>VLOOKUP(Tabel1[[#This Row],[Gruppe]],Statistikkoder!$A$1:$C$158,2,FALSE)</f>
        <v>    Bil &lt; 1,95 m med anhænger                </v>
      </c>
      <c r="H3878">
        <v>3</v>
      </c>
      <c r="I3878">
        <v>8</v>
      </c>
      <c r="J3878">
        <v>15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Personbil</v>
      </c>
    </row>
    <row r="3879" spans="1:14" x14ac:dyDescent="0.2">
      <c r="A3879" t="s">
        <v>210</v>
      </c>
      <c r="B3879" s="1">
        <v>0.6875</v>
      </c>
      <c r="C3879" t="s">
        <v>6</v>
      </c>
      <c r="D3879" t="s">
        <v>5</v>
      </c>
      <c r="E3879" t="s">
        <v>196</v>
      </c>
      <c r="F3879">
        <v>120</v>
      </c>
      <c r="G3879" t="str">
        <f>VLOOKUP(Tabel1[[#This Row],[Gruppe]],Statistikkoder!$A$1:$C$158,2,FALSE)</f>
        <v>    Bil &gt; 1,95 m                            </v>
      </c>
      <c r="H3879">
        <v>5</v>
      </c>
      <c r="I3879">
        <v>9</v>
      </c>
      <c r="J3879">
        <v>30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Personbil</v>
      </c>
    </row>
    <row r="3880" spans="1:14" x14ac:dyDescent="0.2">
      <c r="A3880" t="s">
        <v>210</v>
      </c>
      <c r="B3880" s="1">
        <v>0.6875</v>
      </c>
      <c r="C3880" t="s">
        <v>6</v>
      </c>
      <c r="D3880" t="s">
        <v>5</v>
      </c>
      <c r="E3880" t="s">
        <v>196</v>
      </c>
      <c r="F3880">
        <v>125</v>
      </c>
      <c r="G3880" t="str">
        <f>VLOOKUP(Tabel1[[#This Row],[Gruppe]],Statistikkoder!$A$1:$C$158,2,FALSE)</f>
        <v>    Bil &gt; 1,95 m med anhænger                </v>
      </c>
      <c r="H3880">
        <v>4</v>
      </c>
      <c r="I3880">
        <v>6</v>
      </c>
      <c r="J3880">
        <v>20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Personbil</v>
      </c>
    </row>
    <row r="3881" spans="1:14" x14ac:dyDescent="0.2">
      <c r="A3881" t="s">
        <v>210</v>
      </c>
      <c r="B3881" s="1">
        <v>0.6875</v>
      </c>
      <c r="C3881" t="s">
        <v>6</v>
      </c>
      <c r="D3881" t="s">
        <v>5</v>
      </c>
      <c r="E3881" t="s">
        <v>196</v>
      </c>
      <c r="F3881">
        <v>130</v>
      </c>
      <c r="G3881" t="str">
        <f>VLOOKUP(Tabel1[[#This Row],[Gruppe]],Statistikkoder!$A$1:$C$158,2,FALSE)</f>
        <v>    Bil &lt; 1,95 m pensionist                  </v>
      </c>
      <c r="H3881">
        <v>44</v>
      </c>
      <c r="I3881">
        <v>81</v>
      </c>
      <c r="J3881">
        <v>264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Personbil</v>
      </c>
    </row>
    <row r="3882" spans="1:14" x14ac:dyDescent="0.2">
      <c r="A3882" t="s">
        <v>210</v>
      </c>
      <c r="B3882" s="1">
        <v>0.6875</v>
      </c>
      <c r="C3882" t="s">
        <v>6</v>
      </c>
      <c r="D3882" t="s">
        <v>5</v>
      </c>
      <c r="E3882" t="s">
        <v>196</v>
      </c>
      <c r="F3882">
        <v>140</v>
      </c>
      <c r="G3882" t="str">
        <f>VLOOKUP(Tabel1[[#This Row],[Gruppe]],Statistikkoder!$A$1:$C$158,2,FALSE)</f>
        <v>    Bil &gt; 1,95 m pensionist              </v>
      </c>
      <c r="H3882">
        <v>1</v>
      </c>
      <c r="I3882">
        <v>2</v>
      </c>
      <c r="J3882">
        <v>6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Personbil</v>
      </c>
    </row>
    <row r="3883" spans="1:14" x14ac:dyDescent="0.2">
      <c r="A3883" t="s">
        <v>210</v>
      </c>
      <c r="B3883" s="1">
        <v>0.6875</v>
      </c>
      <c r="C3883" t="s">
        <v>6</v>
      </c>
      <c r="D3883" t="s">
        <v>5</v>
      </c>
      <c r="E3883" t="s">
        <v>196</v>
      </c>
      <c r="F3883">
        <v>145</v>
      </c>
      <c r="G3883" t="str">
        <f>VLOOKUP(Tabel1[[#This Row],[Gruppe]],Statistikkoder!$A$1:$C$158,2,FALSE)</f>
        <v>    Bil &gt; 1,95 m med anhænger pensionist  </v>
      </c>
      <c r="H3883">
        <v>1</v>
      </c>
      <c r="I3883">
        <v>2</v>
      </c>
      <c r="J3883">
        <v>14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210</v>
      </c>
      <c r="B3884" s="1">
        <v>0.6875</v>
      </c>
      <c r="C3884" t="s">
        <v>6</v>
      </c>
      <c r="D3884" t="s">
        <v>5</v>
      </c>
      <c r="E3884" t="s">
        <v>196</v>
      </c>
      <c r="F3884">
        <v>150</v>
      </c>
      <c r="G3884" t="str">
        <f>VLOOKUP(Tabel1[[#This Row],[Gruppe]],Statistikkoder!$A$1:$C$158,2,FALSE)</f>
        <v>    Bil &lt; 2,95 m handicap                </v>
      </c>
      <c r="H3884">
        <v>2</v>
      </c>
      <c r="I3884">
        <v>4</v>
      </c>
      <c r="J3884">
        <v>12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Personbil</v>
      </c>
    </row>
    <row r="3885" spans="1:14" x14ac:dyDescent="0.2">
      <c r="A3885" t="s">
        <v>210</v>
      </c>
      <c r="B3885" s="1">
        <v>0.6875</v>
      </c>
      <c r="C3885" t="s">
        <v>6</v>
      </c>
      <c r="D3885" t="s">
        <v>5</v>
      </c>
      <c r="E3885" t="s">
        <v>196</v>
      </c>
      <c r="F3885">
        <v>310</v>
      </c>
      <c r="G3885" t="str">
        <f>VLOOKUP(Tabel1[[#This Row],[Gruppe]],Statistikkoder!$A$1:$C$158,2,FALSE)</f>
        <v>    Autocamper &lt;  8 meter                </v>
      </c>
      <c r="H3885">
        <v>5</v>
      </c>
      <c r="I3885">
        <v>5</v>
      </c>
      <c r="J3885">
        <v>40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Autocamper</v>
      </c>
    </row>
    <row r="3886" spans="1:14" x14ac:dyDescent="0.2">
      <c r="A3886" t="s">
        <v>210</v>
      </c>
      <c r="B3886" s="1">
        <v>0.6875</v>
      </c>
      <c r="C3886" t="s">
        <v>6</v>
      </c>
      <c r="D3886" t="s">
        <v>5</v>
      </c>
      <c r="E3886" t="s">
        <v>196</v>
      </c>
      <c r="F3886">
        <v>410</v>
      </c>
      <c r="G3886" t="str">
        <f>VLOOKUP(Tabel1[[#This Row],[Gruppe]],Statistikkoder!$A$1:$C$158,2,FALSE)</f>
        <v>    MC                                    </v>
      </c>
      <c r="H3886">
        <v>3</v>
      </c>
      <c r="I3886">
        <v>4</v>
      </c>
      <c r="J3886">
        <v>6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MC/Knallert</v>
      </c>
    </row>
    <row r="3887" spans="1:14" x14ac:dyDescent="0.2">
      <c r="A3887" t="s">
        <v>210</v>
      </c>
      <c r="B3887" s="1">
        <v>0.6875</v>
      </c>
      <c r="C3887" t="s">
        <v>6</v>
      </c>
      <c r="D3887" t="s">
        <v>5</v>
      </c>
      <c r="E3887" t="s">
        <v>196</v>
      </c>
      <c r="F3887">
        <v>420</v>
      </c>
      <c r="G3887" t="str">
        <f>VLOOKUP(Tabel1[[#This Row],[Gruppe]],Statistikkoder!$A$1:$C$158,2,FALSE)</f>
        <v>    MC/Knallert pensionist                </v>
      </c>
      <c r="H3887">
        <v>1</v>
      </c>
      <c r="I3887">
        <v>1</v>
      </c>
      <c r="J3887">
        <v>2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MC/Knallert</v>
      </c>
    </row>
    <row r="3888" spans="1:14" x14ac:dyDescent="0.2">
      <c r="A3888" t="s">
        <v>210</v>
      </c>
      <c r="B3888" s="1">
        <v>0.6875</v>
      </c>
      <c r="C3888" t="s">
        <v>6</v>
      </c>
      <c r="D3888" t="s">
        <v>5</v>
      </c>
      <c r="E3888" t="s">
        <v>196</v>
      </c>
      <c r="F3888">
        <v>510</v>
      </c>
      <c r="G3888" t="str">
        <f>VLOOKUP(Tabel1[[#This Row],[Gruppe]],Statistikkoder!$A$1:$C$158,2,FALSE)</f>
        <v>    Cykel Voksen                            </v>
      </c>
      <c r="H3888">
        <v>12</v>
      </c>
      <c r="I3888">
        <v>0</v>
      </c>
      <c r="J3888">
        <v>12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Cykel</v>
      </c>
    </row>
    <row r="3889" spans="1:14" x14ac:dyDescent="0.2">
      <c r="A3889" t="s">
        <v>210</v>
      </c>
      <c r="B3889" s="1">
        <v>0.6875</v>
      </c>
      <c r="C3889" t="s">
        <v>6</v>
      </c>
      <c r="D3889" t="s">
        <v>5</v>
      </c>
      <c r="E3889" t="s">
        <v>196</v>
      </c>
      <c r="F3889">
        <v>520</v>
      </c>
      <c r="G3889" t="str">
        <f>VLOOKUP(Tabel1[[#This Row],[Gruppe]],Statistikkoder!$A$1:$C$158,2,FALSE)</f>
        <v>    Cykel Barn 12-15 år                      </v>
      </c>
      <c r="H3889">
        <v>4</v>
      </c>
      <c r="I3889">
        <v>0</v>
      </c>
      <c r="J3889">
        <v>4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Cykel</v>
      </c>
    </row>
    <row r="3890" spans="1:14" x14ac:dyDescent="0.2">
      <c r="A3890" t="s">
        <v>210</v>
      </c>
      <c r="B3890" s="1">
        <v>0.6875</v>
      </c>
      <c r="C3890" t="s">
        <v>6</v>
      </c>
      <c r="D3890" t="s">
        <v>5</v>
      </c>
      <c r="E3890" t="s">
        <v>196</v>
      </c>
      <c r="F3890">
        <v>530</v>
      </c>
      <c r="G3890" t="str">
        <f>VLOOKUP(Tabel1[[#This Row],[Gruppe]],Statistikkoder!$A$1:$C$158,2,FALSE)</f>
        <v>    Cykel Barn  0-11 år                      </v>
      </c>
      <c r="H3890">
        <v>2</v>
      </c>
      <c r="I3890">
        <v>0</v>
      </c>
      <c r="J3890">
        <v>2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Cykel</v>
      </c>
    </row>
    <row r="3891" spans="1:14" x14ac:dyDescent="0.2">
      <c r="A3891" t="s">
        <v>210</v>
      </c>
      <c r="B3891" s="1">
        <v>0.6875</v>
      </c>
      <c r="C3891" t="s">
        <v>6</v>
      </c>
      <c r="D3891" t="s">
        <v>5</v>
      </c>
      <c r="E3891" t="s">
        <v>196</v>
      </c>
      <c r="F3891">
        <v>540</v>
      </c>
      <c r="G3891" t="str">
        <f>VLOOKUP(Tabel1[[#This Row],[Gruppe]],Statistikkoder!$A$1:$C$158,2,FALSE)</f>
        <v>    Cykel m/anhænger Voksen                  </v>
      </c>
      <c r="H3891">
        <v>1</v>
      </c>
      <c r="I3891">
        <v>0</v>
      </c>
      <c r="J3891">
        <v>1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Cykel</v>
      </c>
    </row>
    <row r="3892" spans="1:14" x14ac:dyDescent="0.2">
      <c r="A3892" t="s">
        <v>210</v>
      </c>
      <c r="B3892" s="1">
        <v>0.6875</v>
      </c>
      <c r="C3892" t="s">
        <v>6</v>
      </c>
      <c r="D3892" t="s">
        <v>5</v>
      </c>
      <c r="E3892" t="s">
        <v>196</v>
      </c>
      <c r="F3892">
        <v>620</v>
      </c>
      <c r="G3892" t="str">
        <f>VLOOKUP(Tabel1[[#This Row],[Gruppe]],Statistikkoder!$A$1:$C$158,2,FALSE)</f>
        <v>    Bus &lt; 14 m incl. passagerer              </v>
      </c>
      <c r="H3892">
        <v>3</v>
      </c>
      <c r="I3892">
        <v>105</v>
      </c>
      <c r="J3892">
        <v>42</v>
      </c>
      <c r="K3892">
        <f>IF(AND(Tabel1[[#This Row],[Gruppe]]&gt;=610,Tabel1[[#This Row],[Gruppe]]&lt;=765),Tabel1[[#This Row],[Dækmeter]],0)</f>
        <v>42</v>
      </c>
      <c r="L3892">
        <v>0</v>
      </c>
      <c r="M3892" t="s">
        <v>3</v>
      </c>
      <c r="N3892" t="str">
        <f>VLOOKUP($F3892,Statistikkoder!$A$2:$C$158,3,FALSE)</f>
        <v>Bus</v>
      </c>
    </row>
    <row r="3893" spans="1:14" x14ac:dyDescent="0.2">
      <c r="A3893" t="s">
        <v>210</v>
      </c>
      <c r="B3893" s="1">
        <v>0.6875</v>
      </c>
      <c r="C3893" t="s">
        <v>6</v>
      </c>
      <c r="D3893" t="s">
        <v>5</v>
      </c>
      <c r="E3893" t="s">
        <v>196</v>
      </c>
      <c r="F3893">
        <v>710</v>
      </c>
      <c r="G3893" t="str">
        <f>VLOOKUP(Tabel1[[#This Row],[Gruppe]],Statistikkoder!$A$1:$C$158,2,FALSE)</f>
        <v>    Forvogn &lt; 10 meter incl. fører          </v>
      </c>
      <c r="H3893">
        <v>2</v>
      </c>
      <c r="I3893">
        <v>3</v>
      </c>
      <c r="J3893">
        <v>20</v>
      </c>
      <c r="K3893">
        <f>IF(AND(Tabel1[[#This Row],[Gruppe]]&gt;=610,Tabel1[[#This Row],[Gruppe]]&lt;=765),Tabel1[[#This Row],[Dækmeter]],0)</f>
        <v>20</v>
      </c>
      <c r="L3893">
        <v>0</v>
      </c>
      <c r="M3893" t="s">
        <v>3</v>
      </c>
      <c r="N3893" t="str">
        <f>VLOOKUP($F3893,Statistikkoder!$A$2:$C$158,3,FALSE)</f>
        <v>Forvogn</v>
      </c>
    </row>
    <row r="3894" spans="1:14" x14ac:dyDescent="0.2">
      <c r="A3894" t="s">
        <v>210</v>
      </c>
      <c r="B3894" s="1">
        <v>0.6875</v>
      </c>
      <c r="C3894" t="s">
        <v>6</v>
      </c>
      <c r="D3894" t="s">
        <v>5</v>
      </c>
      <c r="E3894" t="s">
        <v>196</v>
      </c>
      <c r="F3894">
        <v>740</v>
      </c>
      <c r="G3894" t="str">
        <f>VLOOKUP(Tabel1[[#This Row],[Gruppe]],Statistikkoder!$A$1:$C$158,2,FALSE)</f>
        <v>    Vogntog 19 m. max 40 tons                </v>
      </c>
      <c r="H3894">
        <v>1</v>
      </c>
      <c r="I3894">
        <v>1</v>
      </c>
      <c r="J3894">
        <v>20</v>
      </c>
      <c r="K3894">
        <f>IF(AND(Tabel1[[#This Row],[Gruppe]]&gt;=610,Tabel1[[#This Row],[Gruppe]]&lt;=765),Tabel1[[#This Row],[Dækmeter]],0)</f>
        <v>20</v>
      </c>
      <c r="L3894">
        <v>0</v>
      </c>
      <c r="M3894" t="s">
        <v>3</v>
      </c>
      <c r="N3894" t="str">
        <f>VLOOKUP($F3894,Statistikkoder!$A$2:$C$158,3,FALSE)</f>
        <v>Vogntog</v>
      </c>
    </row>
    <row r="3895" spans="1:14" x14ac:dyDescent="0.2">
      <c r="A3895" t="s">
        <v>210</v>
      </c>
      <c r="B3895" s="1">
        <v>0.6875</v>
      </c>
      <c r="C3895" t="s">
        <v>6</v>
      </c>
      <c r="D3895" t="s">
        <v>5</v>
      </c>
      <c r="E3895" t="s">
        <v>196</v>
      </c>
      <c r="F3895">
        <v>750</v>
      </c>
      <c r="G3895" t="str">
        <f>VLOOKUP(Tabel1[[#This Row],[Gruppe]],Statistikkoder!$A$1:$C$158,2,FALSE)</f>
        <v>    Løstrailer m/håndtering 34 tons        </v>
      </c>
      <c r="H3895">
        <v>4</v>
      </c>
      <c r="I3895">
        <v>0</v>
      </c>
      <c r="J3895">
        <v>60</v>
      </c>
      <c r="K3895">
        <f>IF(AND(Tabel1[[#This Row],[Gruppe]]&gt;=610,Tabel1[[#This Row],[Gruppe]]&lt;=765),Tabel1[[#This Row],[Dækmeter]],0)</f>
        <v>60</v>
      </c>
      <c r="L3895">
        <v>0</v>
      </c>
      <c r="M3895" t="s">
        <v>3</v>
      </c>
      <c r="N3895" t="str">
        <f>VLOOKUP($F3895,Statistikkoder!$A$2:$C$158,3,FALSE)</f>
        <v>Løstrailer</v>
      </c>
    </row>
    <row r="3896" spans="1:14" x14ac:dyDescent="0.2">
      <c r="A3896" t="s">
        <v>210</v>
      </c>
      <c r="B3896" s="1">
        <v>0.6875</v>
      </c>
      <c r="C3896" t="s">
        <v>6</v>
      </c>
      <c r="D3896" t="s">
        <v>5</v>
      </c>
      <c r="E3896" t="s">
        <v>196</v>
      </c>
      <c r="F3896">
        <v>945</v>
      </c>
      <c r="G3896" t="str">
        <f>VLOOKUP(Tabel1[[#This Row],[Gruppe]],Statistikkoder!$A$1:$C$158,2,FALSE)</f>
        <v xml:space="preserve">    Pendler Bil &lt; 1,95 m                            </v>
      </c>
      <c r="H3896">
        <v>12</v>
      </c>
      <c r="I3896">
        <v>20</v>
      </c>
      <c r="J3896">
        <v>71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Personbil</v>
      </c>
    </row>
    <row r="3897" spans="1:14" x14ac:dyDescent="0.2">
      <c r="A3897" t="s">
        <v>210</v>
      </c>
      <c r="B3897" s="1">
        <v>0.6875</v>
      </c>
      <c r="C3897" t="s">
        <v>6</v>
      </c>
      <c r="D3897" t="s">
        <v>5</v>
      </c>
      <c r="E3897" t="s">
        <v>196</v>
      </c>
      <c r="F3897">
        <v>996</v>
      </c>
      <c r="G3897" t="str">
        <f>VLOOKUP(Tabel1[[#This Row],[Gruppe]],Statistikkoder!$A$1:$C$158,2,FALSE)</f>
        <v>    Passager i køretøj                            </v>
      </c>
      <c r="H3897">
        <v>486</v>
      </c>
      <c r="I3897">
        <v>486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 x14ac:dyDescent="0.2">
      <c r="A3898" t="s">
        <v>210</v>
      </c>
      <c r="B3898" s="1">
        <v>0.6875</v>
      </c>
      <c r="C3898" t="s">
        <v>6</v>
      </c>
      <c r="D3898" t="s">
        <v>5</v>
      </c>
      <c r="E3898" t="s">
        <v>196</v>
      </c>
      <c r="F3898">
        <v>997</v>
      </c>
      <c r="G3898" t="str">
        <f>VLOOKUP(Tabel1[[#This Row],[Gruppe]],Statistikkoder!$A$1:$C$158,2,FALSE)</f>
        <v>    Passager ekstra i bil                          </v>
      </c>
      <c r="H3898">
        <v>8</v>
      </c>
      <c r="I3898">
        <v>8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Passager</v>
      </c>
    </row>
    <row r="3899" spans="1:14" x14ac:dyDescent="0.2">
      <c r="A3899" t="s">
        <v>210</v>
      </c>
      <c r="B3899" s="1">
        <v>0.70833333333333337</v>
      </c>
      <c r="C3899" t="s">
        <v>4</v>
      </c>
      <c r="D3899" t="s">
        <v>5</v>
      </c>
      <c r="E3899" t="s">
        <v>2</v>
      </c>
      <c r="F3899">
        <v>10</v>
      </c>
      <c r="G3899" t="str">
        <f>VLOOKUP(Tabel1[[#This Row],[Gruppe]],Statistikkoder!$A$1:$C$158,2,FALSE)</f>
        <v>    Voksen gående                    </v>
      </c>
      <c r="H3899">
        <v>12</v>
      </c>
      <c r="I3899">
        <v>12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 x14ac:dyDescent="0.2">
      <c r="A3900" t="s">
        <v>210</v>
      </c>
      <c r="B3900" s="1">
        <v>0.70833333333333337</v>
      </c>
      <c r="C3900" t="s">
        <v>4</v>
      </c>
      <c r="D3900" t="s">
        <v>5</v>
      </c>
      <c r="E3900" t="s">
        <v>2</v>
      </c>
      <c r="F3900">
        <v>40</v>
      </c>
      <c r="G3900" t="str">
        <f>VLOOKUP(Tabel1[[#This Row],[Gruppe]],Statistikkoder!$A$1:$C$158,2,FALSE)</f>
        <v>    Pensionist gående                </v>
      </c>
      <c r="H3900">
        <v>3</v>
      </c>
      <c r="I3900">
        <v>3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Passager</v>
      </c>
    </row>
    <row r="3901" spans="1:14" x14ac:dyDescent="0.2">
      <c r="A3901" t="s">
        <v>210</v>
      </c>
      <c r="B3901" s="1">
        <v>0.70833333333333337</v>
      </c>
      <c r="C3901" t="s">
        <v>4</v>
      </c>
      <c r="D3901" t="s">
        <v>5</v>
      </c>
      <c r="E3901" t="s">
        <v>2</v>
      </c>
      <c r="F3901">
        <v>101</v>
      </c>
      <c r="G3901" t="str">
        <f>VLOOKUP(Tabel1[[#This Row],[Gruppe]],Statistikkoder!$A$1:$C$158,2,FALSE)</f>
        <v>    Kahyt                            </v>
      </c>
      <c r="H3901">
        <v>2</v>
      </c>
      <c r="I3901">
        <v>0</v>
      </c>
      <c r="J3901">
        <v>0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Kahyt</v>
      </c>
    </row>
    <row r="3902" spans="1:14" x14ac:dyDescent="0.2">
      <c r="A3902" t="s">
        <v>210</v>
      </c>
      <c r="B3902" s="1">
        <v>0.70833333333333337</v>
      </c>
      <c r="C3902" t="s">
        <v>4</v>
      </c>
      <c r="D3902" t="s">
        <v>5</v>
      </c>
      <c r="E3902" t="s">
        <v>2</v>
      </c>
      <c r="F3902">
        <v>105</v>
      </c>
      <c r="G3902" t="str">
        <f>VLOOKUP(Tabel1[[#This Row],[Gruppe]],Statistikkoder!$A$1:$C$158,2,FALSE)</f>
        <v>    Bil                              </v>
      </c>
      <c r="H3902">
        <v>22</v>
      </c>
      <c r="I3902">
        <v>48</v>
      </c>
      <c r="J3902">
        <v>110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 x14ac:dyDescent="0.2">
      <c r="A3903" t="s">
        <v>210</v>
      </c>
      <c r="B3903" s="1">
        <v>0.70833333333333337</v>
      </c>
      <c r="C3903" t="s">
        <v>4</v>
      </c>
      <c r="D3903" t="s">
        <v>5</v>
      </c>
      <c r="E3903" t="s">
        <v>2</v>
      </c>
      <c r="F3903">
        <v>106</v>
      </c>
      <c r="G3903" t="str">
        <f>VLOOKUP(Tabel1[[#This Row],[Gruppe]],Statistikkoder!$A$1:$C$158,2,FALSE)</f>
        <v>    Bil Pensionist                  </v>
      </c>
      <c r="H3903">
        <v>1</v>
      </c>
      <c r="I3903">
        <v>1</v>
      </c>
      <c r="J3903">
        <v>5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Personbil</v>
      </c>
    </row>
    <row r="3904" spans="1:14" x14ac:dyDescent="0.2">
      <c r="A3904" t="s">
        <v>210</v>
      </c>
      <c r="B3904" s="1">
        <v>0.70833333333333337</v>
      </c>
      <c r="C3904" t="s">
        <v>4</v>
      </c>
      <c r="D3904" t="s">
        <v>5</v>
      </c>
      <c r="E3904" t="s">
        <v>2</v>
      </c>
      <c r="F3904">
        <v>116</v>
      </c>
      <c r="G3904" t="str">
        <f>VLOOKUP(Tabel1[[#This Row],[Gruppe]],Statistikkoder!$A$1:$C$158,2,FALSE)</f>
        <v>    Bil med anhænger                        </v>
      </c>
      <c r="H3904">
        <v>3</v>
      </c>
      <c r="I3904">
        <v>6</v>
      </c>
      <c r="J3904">
        <v>15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Personbil</v>
      </c>
    </row>
    <row r="3905" spans="1:14" x14ac:dyDescent="0.2">
      <c r="A3905" t="s">
        <v>210</v>
      </c>
      <c r="B3905" s="1">
        <v>0.70833333333333337</v>
      </c>
      <c r="C3905" t="s">
        <v>4</v>
      </c>
      <c r="D3905" t="s">
        <v>5</v>
      </c>
      <c r="E3905" t="s">
        <v>2</v>
      </c>
      <c r="F3905">
        <v>136</v>
      </c>
      <c r="G3905" t="str">
        <f>VLOOKUP(Tabel1[[#This Row],[Gruppe]],Statistikkoder!$A$1:$C$158,2,FALSE)</f>
        <v>    Bil med anhænger pensionist              </v>
      </c>
      <c r="H3905">
        <v>1</v>
      </c>
      <c r="I3905">
        <v>2</v>
      </c>
      <c r="J3905">
        <v>15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Personbil</v>
      </c>
    </row>
    <row r="3906" spans="1:14" x14ac:dyDescent="0.2">
      <c r="A3906" t="s">
        <v>210</v>
      </c>
      <c r="B3906" s="1">
        <v>0.70833333333333337</v>
      </c>
      <c r="C3906" t="s">
        <v>4</v>
      </c>
      <c r="D3906" t="s">
        <v>5</v>
      </c>
      <c r="E3906" t="s">
        <v>2</v>
      </c>
      <c r="F3906">
        <v>210</v>
      </c>
      <c r="G3906" t="str">
        <f>VLOOKUP(Tabel1[[#This Row],[Gruppe]],Statistikkoder!$A$1:$C$158,2,FALSE)</f>
        <v>    Anhænger                              </v>
      </c>
      <c r="H3906">
        <v>1</v>
      </c>
      <c r="I3906">
        <v>0</v>
      </c>
      <c r="J3906">
        <v>5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Anhænger</v>
      </c>
    </row>
    <row r="3907" spans="1:14" x14ac:dyDescent="0.2">
      <c r="A3907" t="s">
        <v>210</v>
      </c>
      <c r="B3907" s="1">
        <v>0.70833333333333337</v>
      </c>
      <c r="C3907" t="s">
        <v>4</v>
      </c>
      <c r="D3907" t="s">
        <v>5</v>
      </c>
      <c r="E3907" t="s">
        <v>2</v>
      </c>
      <c r="F3907">
        <v>310</v>
      </c>
      <c r="G3907" t="str">
        <f>VLOOKUP(Tabel1[[#This Row],[Gruppe]],Statistikkoder!$A$1:$C$158,2,FALSE)</f>
        <v>    Autocamper &lt;  8 meter                </v>
      </c>
      <c r="H3907">
        <v>4</v>
      </c>
      <c r="I3907">
        <v>7</v>
      </c>
      <c r="J3907">
        <v>32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Autocamper</v>
      </c>
    </row>
    <row r="3908" spans="1:14" x14ac:dyDescent="0.2">
      <c r="A3908" t="s">
        <v>210</v>
      </c>
      <c r="B3908" s="1">
        <v>0.70833333333333337</v>
      </c>
      <c r="C3908" t="s">
        <v>4</v>
      </c>
      <c r="D3908" t="s">
        <v>5</v>
      </c>
      <c r="E3908" t="s">
        <v>2</v>
      </c>
      <c r="F3908">
        <v>320</v>
      </c>
      <c r="G3908" t="str">
        <f>VLOOKUP(Tabel1[[#This Row],[Gruppe]],Statistikkoder!$A$1:$C$158,2,FALSE)</f>
        <v>    Autocamper &lt; 12 meter                </v>
      </c>
      <c r="H3908">
        <v>1</v>
      </c>
      <c r="I3908">
        <v>2</v>
      </c>
      <c r="J3908">
        <v>10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Autocamper</v>
      </c>
    </row>
    <row r="3909" spans="1:14" x14ac:dyDescent="0.2">
      <c r="A3909" t="s">
        <v>210</v>
      </c>
      <c r="B3909" s="1">
        <v>0.70833333333333337</v>
      </c>
      <c r="C3909" t="s">
        <v>4</v>
      </c>
      <c r="D3909" t="s">
        <v>5</v>
      </c>
      <c r="E3909" t="s">
        <v>2</v>
      </c>
      <c r="F3909">
        <v>410</v>
      </c>
      <c r="G3909" t="str">
        <f>VLOOKUP(Tabel1[[#This Row],[Gruppe]],Statistikkoder!$A$1:$C$158,2,FALSE)</f>
        <v>    MC                                    </v>
      </c>
      <c r="H3909">
        <v>1</v>
      </c>
      <c r="I3909">
        <v>2</v>
      </c>
      <c r="J3909">
        <v>2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MC/Knallert</v>
      </c>
    </row>
    <row r="3910" spans="1:14" x14ac:dyDescent="0.2">
      <c r="A3910" t="s">
        <v>210</v>
      </c>
      <c r="B3910" s="1">
        <v>0.70833333333333337</v>
      </c>
      <c r="C3910" t="s">
        <v>4</v>
      </c>
      <c r="D3910" t="s">
        <v>5</v>
      </c>
      <c r="E3910" t="s">
        <v>2</v>
      </c>
      <c r="F3910">
        <v>510</v>
      </c>
      <c r="G3910" t="str">
        <f>VLOOKUP(Tabel1[[#This Row],[Gruppe]],Statistikkoder!$A$1:$C$158,2,FALSE)</f>
        <v>    Cykel Voksen                            </v>
      </c>
      <c r="H3910">
        <v>4</v>
      </c>
      <c r="I3910">
        <v>0</v>
      </c>
      <c r="J3910">
        <v>4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Cykel</v>
      </c>
    </row>
    <row r="3911" spans="1:14" x14ac:dyDescent="0.2">
      <c r="A3911" t="s">
        <v>210</v>
      </c>
      <c r="B3911" s="1">
        <v>0.70833333333333337</v>
      </c>
      <c r="C3911" t="s">
        <v>4</v>
      </c>
      <c r="D3911" t="s">
        <v>5</v>
      </c>
      <c r="E3911" t="s">
        <v>2</v>
      </c>
      <c r="F3911">
        <v>710</v>
      </c>
      <c r="G3911" t="str">
        <f>VLOOKUP(Tabel1[[#This Row],[Gruppe]],Statistikkoder!$A$1:$C$158,2,FALSE)</f>
        <v>    Forvogn &lt; 10 meter incl. fører          </v>
      </c>
      <c r="H3911">
        <v>1</v>
      </c>
      <c r="I3911">
        <v>0</v>
      </c>
      <c r="J3911">
        <v>10</v>
      </c>
      <c r="K3911">
        <f>IF(AND(Tabel1[[#This Row],[Gruppe]]&gt;=610,Tabel1[[#This Row],[Gruppe]]&lt;=765),Tabel1[[#This Row],[Dækmeter]],0)</f>
        <v>10</v>
      </c>
      <c r="L3911">
        <v>0</v>
      </c>
      <c r="M3911" t="s">
        <v>3</v>
      </c>
      <c r="N3911" t="str">
        <f>VLOOKUP($F3911,Statistikkoder!$A$2:$C$158,3,FALSE)</f>
        <v>Forvogn</v>
      </c>
    </row>
    <row r="3912" spans="1:14" x14ac:dyDescent="0.2">
      <c r="A3912" t="s">
        <v>210</v>
      </c>
      <c r="B3912" s="1">
        <v>0.70833333333333337</v>
      </c>
      <c r="C3912" t="s">
        <v>4</v>
      </c>
      <c r="D3912" t="s">
        <v>5</v>
      </c>
      <c r="E3912" t="s">
        <v>2</v>
      </c>
      <c r="F3912">
        <v>720</v>
      </c>
      <c r="G3912" t="str">
        <f>VLOOKUP(Tabel1[[#This Row],[Gruppe]],Statistikkoder!$A$1:$C$158,2,FALSE)</f>
        <v>    Forvogn &gt; 10 meter incl. fører          </v>
      </c>
      <c r="H3912">
        <v>11</v>
      </c>
      <c r="I3912">
        <v>0</v>
      </c>
      <c r="J3912">
        <v>132</v>
      </c>
      <c r="K3912">
        <f>IF(AND(Tabel1[[#This Row],[Gruppe]]&gt;=610,Tabel1[[#This Row],[Gruppe]]&lt;=765),Tabel1[[#This Row],[Dækmeter]],0)</f>
        <v>132</v>
      </c>
      <c r="L3912">
        <v>0</v>
      </c>
      <c r="M3912" t="s">
        <v>3</v>
      </c>
      <c r="N3912" t="str">
        <f>VLOOKUP($F3912,Statistikkoder!$A$2:$C$158,3,FALSE)</f>
        <v>Forvogn</v>
      </c>
    </row>
    <row r="3913" spans="1:14" x14ac:dyDescent="0.2">
      <c r="A3913" t="s">
        <v>210</v>
      </c>
      <c r="B3913" s="1">
        <v>0.70833333333333337</v>
      </c>
      <c r="C3913" t="s">
        <v>4</v>
      </c>
      <c r="D3913" t="s">
        <v>5</v>
      </c>
      <c r="E3913" t="s">
        <v>2</v>
      </c>
      <c r="F3913">
        <v>730</v>
      </c>
      <c r="G3913" t="str">
        <f>VLOOKUP(Tabel1[[#This Row],[Gruppe]],Statistikkoder!$A$1:$C$158,2,FALSE)</f>
        <v>    Sættevogn 17 m. max 40 tons            </v>
      </c>
      <c r="H3913">
        <v>1</v>
      </c>
      <c r="I3913">
        <v>1</v>
      </c>
      <c r="J3913">
        <v>18</v>
      </c>
      <c r="K3913">
        <f>IF(AND(Tabel1[[#This Row],[Gruppe]]&gt;=610,Tabel1[[#This Row],[Gruppe]]&lt;=765),Tabel1[[#This Row],[Dækmeter]],0)</f>
        <v>18</v>
      </c>
      <c r="L3913">
        <v>0</v>
      </c>
      <c r="M3913">
        <v>2</v>
      </c>
      <c r="N3913" t="str">
        <f>VLOOKUP($F3913,Statistikkoder!$A$2:$C$158,3,FALSE)</f>
        <v>Sættevogn</v>
      </c>
    </row>
    <row r="3914" spans="1:14" x14ac:dyDescent="0.2">
      <c r="A3914" t="s">
        <v>210</v>
      </c>
      <c r="B3914" s="1">
        <v>0.70833333333333337</v>
      </c>
      <c r="C3914" t="s">
        <v>4</v>
      </c>
      <c r="D3914" t="s">
        <v>5</v>
      </c>
      <c r="E3914" t="s">
        <v>2</v>
      </c>
      <c r="F3914">
        <v>740</v>
      </c>
      <c r="G3914" t="str">
        <f>VLOOKUP(Tabel1[[#This Row],[Gruppe]],Statistikkoder!$A$1:$C$158,2,FALSE)</f>
        <v>    Vogntog 19 m. max 40 tons                </v>
      </c>
      <c r="H3914">
        <v>1</v>
      </c>
      <c r="I3914">
        <v>2</v>
      </c>
      <c r="J3914">
        <v>20</v>
      </c>
      <c r="K3914">
        <f>IF(AND(Tabel1[[#This Row],[Gruppe]]&gt;=610,Tabel1[[#This Row],[Gruppe]]&lt;=765),Tabel1[[#This Row],[Dækmeter]],0)</f>
        <v>20</v>
      </c>
      <c r="L3914">
        <v>0</v>
      </c>
      <c r="M3914" t="s">
        <v>3</v>
      </c>
      <c r="N3914" t="str">
        <f>VLOOKUP($F3914,Statistikkoder!$A$2:$C$158,3,FALSE)</f>
        <v>Vogntog</v>
      </c>
    </row>
    <row r="3915" spans="1:14" x14ac:dyDescent="0.2">
      <c r="A3915" t="s">
        <v>210</v>
      </c>
      <c r="B3915" s="1">
        <v>0.70833333333333337</v>
      </c>
      <c r="C3915" t="s">
        <v>4</v>
      </c>
      <c r="D3915" t="s">
        <v>5</v>
      </c>
      <c r="E3915" t="s">
        <v>2</v>
      </c>
      <c r="F3915">
        <v>750</v>
      </c>
      <c r="G3915" t="str">
        <f>VLOOKUP(Tabel1[[#This Row],[Gruppe]],Statistikkoder!$A$1:$C$158,2,FALSE)</f>
        <v>    Løstrailer m/håndtering 34 tons        </v>
      </c>
      <c r="H3915">
        <v>48</v>
      </c>
      <c r="I3915">
        <v>0</v>
      </c>
      <c r="J3915">
        <v>720</v>
      </c>
      <c r="K3915">
        <f>IF(AND(Tabel1[[#This Row],[Gruppe]]&gt;=610,Tabel1[[#This Row],[Gruppe]]&lt;=765),Tabel1[[#This Row],[Dækmeter]],0)</f>
        <v>720</v>
      </c>
      <c r="L3915">
        <v>0</v>
      </c>
      <c r="M3915">
        <v>2</v>
      </c>
      <c r="N3915" t="str">
        <f>VLOOKUP($F3915,Statistikkoder!$A$2:$C$158,3,FALSE)</f>
        <v>Løstrailer</v>
      </c>
    </row>
    <row r="3916" spans="1:14" x14ac:dyDescent="0.2">
      <c r="A3916" t="s">
        <v>210</v>
      </c>
      <c r="B3916" s="1">
        <v>0.70833333333333337</v>
      </c>
      <c r="C3916" t="s">
        <v>4</v>
      </c>
      <c r="D3916" t="s">
        <v>5</v>
      </c>
      <c r="E3916" t="s">
        <v>2</v>
      </c>
      <c r="F3916">
        <v>750</v>
      </c>
      <c r="G3916" t="str">
        <f>VLOOKUP(Tabel1[[#This Row],[Gruppe]],Statistikkoder!$A$1:$C$158,2,FALSE)</f>
        <v>    Løstrailer m/håndtering 34 tons        </v>
      </c>
      <c r="H3916">
        <v>1</v>
      </c>
      <c r="I3916">
        <v>0</v>
      </c>
      <c r="J3916">
        <v>15</v>
      </c>
      <c r="K3916">
        <f>IF(AND(Tabel1[[#This Row],[Gruppe]]&gt;=610,Tabel1[[#This Row],[Gruppe]]&lt;=765),Tabel1[[#This Row],[Dækmeter]],0)</f>
        <v>15</v>
      </c>
      <c r="L3916">
        <v>2</v>
      </c>
      <c r="M3916">
        <v>9</v>
      </c>
      <c r="N3916" t="str">
        <f>VLOOKUP($F3916,Statistikkoder!$A$2:$C$158,3,FALSE)</f>
        <v>Løstrailer</v>
      </c>
    </row>
    <row r="3917" spans="1:14" x14ac:dyDescent="0.2">
      <c r="A3917" t="s">
        <v>210</v>
      </c>
      <c r="B3917" s="1">
        <v>0.70833333333333337</v>
      </c>
      <c r="C3917" t="s">
        <v>4</v>
      </c>
      <c r="D3917" t="s">
        <v>5</v>
      </c>
      <c r="E3917" t="s">
        <v>2</v>
      </c>
      <c r="F3917">
        <v>760</v>
      </c>
      <c r="G3917" t="str">
        <f>VLOOKUP(Tabel1[[#This Row],[Gruppe]],Statistikkoder!$A$1:$C$158,2,FALSE)</f>
        <v>    Løstrailer m/håndtering 34 tons, Haste  </v>
      </c>
      <c r="H3917">
        <v>11</v>
      </c>
      <c r="I3917">
        <v>0</v>
      </c>
      <c r="J3917">
        <v>165</v>
      </c>
      <c r="K3917">
        <f>IF(AND(Tabel1[[#This Row],[Gruppe]]&gt;=610,Tabel1[[#This Row],[Gruppe]]&lt;=765),Tabel1[[#This Row],[Dækmeter]],0)</f>
        <v>165</v>
      </c>
      <c r="L3917">
        <v>0</v>
      </c>
      <c r="M3917" t="s">
        <v>3</v>
      </c>
      <c r="N3917" t="str">
        <f>VLOOKUP($F3917,Statistikkoder!$A$2:$C$158,3,FALSE)</f>
        <v>Løstrailer</v>
      </c>
    </row>
    <row r="3918" spans="1:14" x14ac:dyDescent="0.2">
      <c r="A3918" t="s">
        <v>210</v>
      </c>
      <c r="B3918" s="1">
        <v>0.70833333333333337</v>
      </c>
      <c r="C3918" t="s">
        <v>4</v>
      </c>
      <c r="D3918" t="s">
        <v>5</v>
      </c>
      <c r="E3918" t="s">
        <v>2</v>
      </c>
      <c r="F3918">
        <v>996</v>
      </c>
      <c r="G3918" t="str">
        <f>VLOOKUP(Tabel1[[#This Row],[Gruppe]],Statistikkoder!$A$1:$C$158,2,FALSE)</f>
        <v>    Passager i køretøj                            </v>
      </c>
      <c r="H3918">
        <v>71</v>
      </c>
      <c r="I3918">
        <v>71</v>
      </c>
      <c r="J3918">
        <v>0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Passager</v>
      </c>
    </row>
    <row r="3919" spans="1:14" x14ac:dyDescent="0.2">
      <c r="A3919" t="s">
        <v>210</v>
      </c>
      <c r="B3919" s="1">
        <v>0.77083333333333337</v>
      </c>
      <c r="C3919" t="s">
        <v>7</v>
      </c>
      <c r="D3919" t="s">
        <v>8</v>
      </c>
      <c r="E3919" t="s">
        <v>196</v>
      </c>
      <c r="F3919">
        <v>10</v>
      </c>
      <c r="G3919" t="str">
        <f>VLOOKUP(Tabel1[[#This Row],[Gruppe]],Statistikkoder!$A$1:$C$158,2,FALSE)</f>
        <v>    Voksen gående                    </v>
      </c>
      <c r="H3919">
        <v>23</v>
      </c>
      <c r="I3919">
        <v>23</v>
      </c>
      <c r="J3919">
        <v>0</v>
      </c>
      <c r="K3919">
        <f>IF(AND(Tabel1[[#This Row],[Gruppe]]&gt;=610,Tabel1[[#This Row],[Gruppe]]&lt;=765),Tabel1[[#This Row],[Dækmeter]],0)</f>
        <v>0</v>
      </c>
      <c r="L3919" s="17">
        <v>0</v>
      </c>
      <c r="M3919" s="19" t="s">
        <v>3</v>
      </c>
      <c r="N3919" t="str">
        <f>VLOOKUP($F3919,Statistikkoder!$A$2:$C$158,3,FALSE)</f>
        <v>Passager</v>
      </c>
    </row>
    <row r="3920" spans="1:14" x14ac:dyDescent="0.2">
      <c r="A3920" t="s">
        <v>210</v>
      </c>
      <c r="B3920" s="1">
        <v>0.77083333333333337</v>
      </c>
      <c r="C3920" t="s">
        <v>7</v>
      </c>
      <c r="D3920" t="s">
        <v>8</v>
      </c>
      <c r="E3920" t="s">
        <v>196</v>
      </c>
      <c r="F3920">
        <v>14</v>
      </c>
      <c r="G3920" t="str">
        <f>VLOOKUP(Tabel1[[#This Row],[Gruppe]],Statistikkoder!$A$1:$C$158,2,FALSE)</f>
        <v xml:space="preserve">    DSB togrejsende                         </v>
      </c>
      <c r="H3920">
        <v>5</v>
      </c>
      <c r="I3920">
        <v>5</v>
      </c>
      <c r="J3920">
        <v>0</v>
      </c>
      <c r="K3920">
        <f>IF(AND(Tabel1[[#This Row],[Gruppe]]&gt;=610,Tabel1[[#This Row],[Gruppe]]&lt;=765),Tabel1[[#This Row],[Dækmeter]],0)</f>
        <v>0</v>
      </c>
      <c r="L3920" s="17">
        <v>0</v>
      </c>
      <c r="M3920" s="19" t="s">
        <v>3</v>
      </c>
      <c r="N3920" t="str">
        <f>VLOOKUP($F3920,Statistikkoder!$A$2:$C$158,3,FALSE)</f>
        <v>Passager</v>
      </c>
    </row>
    <row r="3921" spans="1:14" x14ac:dyDescent="0.2">
      <c r="A3921" t="s">
        <v>210</v>
      </c>
      <c r="B3921" s="1">
        <v>0.77083333333333337</v>
      </c>
      <c r="C3921" t="s">
        <v>7</v>
      </c>
      <c r="D3921" t="s">
        <v>8</v>
      </c>
      <c r="E3921" t="s">
        <v>196</v>
      </c>
      <c r="F3921">
        <v>18</v>
      </c>
      <c r="G3921" t="str">
        <f>VLOOKUP(Tabel1[[#This Row],[Gruppe]],Statistikkoder!$A$1:$C$158,2,FALSE)</f>
        <v xml:space="preserve">    KE Busrejsende                          </v>
      </c>
      <c r="H3921">
        <v>145</v>
      </c>
      <c r="I3921">
        <v>145</v>
      </c>
      <c r="J3921">
        <v>0</v>
      </c>
      <c r="K3921">
        <f>IF(AND(Tabel1[[#This Row],[Gruppe]]&gt;=610,Tabel1[[#This Row],[Gruppe]]&lt;=765),Tabel1[[#This Row],[Dækmeter]],0)</f>
        <v>0</v>
      </c>
      <c r="L3921" s="17">
        <v>0</v>
      </c>
      <c r="M3921" s="19" t="s">
        <v>3</v>
      </c>
      <c r="N3921" t="str">
        <f>VLOOKUP($F3921,Statistikkoder!$A$2:$C$158,3,FALSE)</f>
        <v>Passager</v>
      </c>
    </row>
    <row r="3922" spans="1:14" x14ac:dyDescent="0.2">
      <c r="A3922" t="s">
        <v>210</v>
      </c>
      <c r="B3922" s="1">
        <v>0.77083333333333337</v>
      </c>
      <c r="C3922" t="s">
        <v>7</v>
      </c>
      <c r="D3922" t="s">
        <v>8</v>
      </c>
      <c r="E3922" t="s">
        <v>196</v>
      </c>
      <c r="F3922">
        <v>20</v>
      </c>
      <c r="G3922" t="str">
        <f>VLOOKUP(Tabel1[[#This Row],[Gruppe]],Statistikkoder!$A$1:$C$158,2,FALSE)</f>
        <v>    Barn 12-15 år gående              </v>
      </c>
      <c r="H3922">
        <v>1</v>
      </c>
      <c r="I3922">
        <v>1</v>
      </c>
      <c r="J3922">
        <v>0</v>
      </c>
      <c r="K3922">
        <f>IF(AND(Tabel1[[#This Row],[Gruppe]]&gt;=610,Tabel1[[#This Row],[Gruppe]]&lt;=765),Tabel1[[#This Row],[Dækmeter]],0)</f>
        <v>0</v>
      </c>
      <c r="L3922" s="17">
        <v>0</v>
      </c>
      <c r="M3922" s="19" t="s">
        <v>3</v>
      </c>
      <c r="N3922" t="str">
        <f>VLOOKUP($F3922,Statistikkoder!$A$2:$C$158,3,FALSE)</f>
        <v>Passager</v>
      </c>
    </row>
    <row r="3923" spans="1:14" x14ac:dyDescent="0.2">
      <c r="A3923" t="s">
        <v>210</v>
      </c>
      <c r="B3923" s="1">
        <v>0.77083333333333337</v>
      </c>
      <c r="C3923" t="s">
        <v>7</v>
      </c>
      <c r="D3923" t="s">
        <v>8</v>
      </c>
      <c r="E3923" t="s">
        <v>196</v>
      </c>
      <c r="F3923">
        <v>40</v>
      </c>
      <c r="G3923" t="str">
        <f>VLOOKUP(Tabel1[[#This Row],[Gruppe]],Statistikkoder!$A$1:$C$158,2,FALSE)</f>
        <v>    Pensionist gående                </v>
      </c>
      <c r="H3923">
        <v>9</v>
      </c>
      <c r="I3923">
        <v>9</v>
      </c>
      <c r="J3923">
        <v>0</v>
      </c>
      <c r="K3923">
        <f>IF(AND(Tabel1[[#This Row],[Gruppe]]&gt;=610,Tabel1[[#This Row],[Gruppe]]&lt;=765),Tabel1[[#This Row],[Dækmeter]],0)</f>
        <v>0</v>
      </c>
      <c r="L3923" s="17">
        <v>0</v>
      </c>
      <c r="M3923" s="19" t="s">
        <v>3</v>
      </c>
      <c r="N3923" t="str">
        <f>VLOOKUP($F3923,Statistikkoder!$A$2:$C$158,3,FALSE)</f>
        <v>Passager</v>
      </c>
    </row>
    <row r="3924" spans="1:14" x14ac:dyDescent="0.2">
      <c r="A3924" t="s">
        <v>210</v>
      </c>
      <c r="B3924" s="1">
        <v>0.77083333333333337</v>
      </c>
      <c r="C3924" t="s">
        <v>7</v>
      </c>
      <c r="D3924" t="s">
        <v>8</v>
      </c>
      <c r="E3924" t="s">
        <v>196</v>
      </c>
      <c r="F3924">
        <v>110</v>
      </c>
      <c r="G3924" t="str">
        <f>VLOOKUP(Tabel1[[#This Row],[Gruppe]],Statistikkoder!$A$1:$C$158,2,FALSE)</f>
        <v>    Bil &lt; 1,95 m                            </v>
      </c>
      <c r="H3924">
        <v>96</v>
      </c>
      <c r="I3924">
        <v>216</v>
      </c>
      <c r="J3924">
        <v>530</v>
      </c>
      <c r="K3924">
        <f>IF(AND(Tabel1[[#This Row],[Gruppe]]&gt;=610,Tabel1[[#This Row],[Gruppe]]&lt;=765),Tabel1[[#This Row],[Dækmeter]],0)</f>
        <v>0</v>
      </c>
      <c r="L3924" s="17">
        <v>0</v>
      </c>
      <c r="M3924" s="19" t="s">
        <v>3</v>
      </c>
      <c r="N3924" t="str">
        <f>VLOOKUP($F3924,Statistikkoder!$A$2:$C$158,3,FALSE)</f>
        <v>Personbil</v>
      </c>
    </row>
    <row r="3925" spans="1:14" x14ac:dyDescent="0.2">
      <c r="A3925" t="s">
        <v>210</v>
      </c>
      <c r="B3925" s="1">
        <v>0.77083333333333337</v>
      </c>
      <c r="C3925" t="s">
        <v>7</v>
      </c>
      <c r="D3925" t="s">
        <v>8</v>
      </c>
      <c r="E3925" t="s">
        <v>196</v>
      </c>
      <c r="F3925">
        <v>114</v>
      </c>
      <c r="G3925" t="str">
        <f>VLOOKUP(Tabel1[[#This Row],[Gruppe]],Statistikkoder!$A$1:$C$158,2,FALSE)</f>
        <v>    Bil Fribillet                            </v>
      </c>
      <c r="H3925">
        <v>1</v>
      </c>
      <c r="I3925">
        <v>2</v>
      </c>
      <c r="J3925">
        <v>6</v>
      </c>
      <c r="K3925">
        <f>IF(AND(Tabel1[[#This Row],[Gruppe]]&gt;=610,Tabel1[[#This Row],[Gruppe]]&lt;=765),Tabel1[[#This Row],[Dækmeter]],0)</f>
        <v>0</v>
      </c>
      <c r="L3925" s="17">
        <v>0</v>
      </c>
      <c r="M3925" s="19" t="s">
        <v>3</v>
      </c>
      <c r="N3925" t="str">
        <f>VLOOKUP($F3925,Statistikkoder!$A$2:$C$158,3,FALSE)</f>
        <v>Personbil</v>
      </c>
    </row>
    <row r="3926" spans="1:14" x14ac:dyDescent="0.2">
      <c r="A3926" t="s">
        <v>210</v>
      </c>
      <c r="B3926" s="1">
        <v>0.77083333333333337</v>
      </c>
      <c r="C3926" t="s">
        <v>7</v>
      </c>
      <c r="D3926" t="s">
        <v>8</v>
      </c>
      <c r="E3926" t="s">
        <v>196</v>
      </c>
      <c r="F3926">
        <v>115</v>
      </c>
      <c r="G3926" t="str">
        <f>VLOOKUP(Tabel1[[#This Row],[Gruppe]],Statistikkoder!$A$1:$C$158,2,FALSE)</f>
        <v>    Bil &lt; 1,95 m med anhænger                </v>
      </c>
      <c r="H3926">
        <v>1</v>
      </c>
      <c r="I3926">
        <v>2</v>
      </c>
      <c r="J3926">
        <v>5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Personbil</v>
      </c>
    </row>
    <row r="3927" spans="1:14" x14ac:dyDescent="0.2">
      <c r="A3927" t="s">
        <v>210</v>
      </c>
      <c r="B3927" s="1">
        <v>0.77083333333333337</v>
      </c>
      <c r="C3927" t="s">
        <v>7</v>
      </c>
      <c r="D3927" t="s">
        <v>8</v>
      </c>
      <c r="E3927" t="s">
        <v>196</v>
      </c>
      <c r="F3927">
        <v>120</v>
      </c>
      <c r="G3927" t="str">
        <f>VLOOKUP(Tabel1[[#This Row],[Gruppe]],Statistikkoder!$A$1:$C$158,2,FALSE)</f>
        <v>    Bil &gt; 1,95 m                            </v>
      </c>
      <c r="H3927">
        <v>7</v>
      </c>
      <c r="I3927">
        <v>16</v>
      </c>
      <c r="J3927">
        <v>42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Personbil</v>
      </c>
    </row>
    <row r="3928" spans="1:14" x14ac:dyDescent="0.2">
      <c r="A3928" t="s">
        <v>210</v>
      </c>
      <c r="B3928" s="1">
        <v>0.77083333333333337</v>
      </c>
      <c r="C3928" t="s">
        <v>7</v>
      </c>
      <c r="D3928" t="s">
        <v>8</v>
      </c>
      <c r="E3928" t="s">
        <v>196</v>
      </c>
      <c r="F3928">
        <v>125</v>
      </c>
      <c r="G3928" t="str">
        <f>VLOOKUP(Tabel1[[#This Row],[Gruppe]],Statistikkoder!$A$1:$C$158,2,FALSE)</f>
        <v>    Bil &gt; 1,95 m med anhænger                </v>
      </c>
      <c r="H3928">
        <v>9</v>
      </c>
      <c r="I3928">
        <v>17</v>
      </c>
      <c r="J3928">
        <v>45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Personbil</v>
      </c>
    </row>
    <row r="3929" spans="1:14" x14ac:dyDescent="0.2">
      <c r="A3929" t="s">
        <v>210</v>
      </c>
      <c r="B3929" s="1">
        <v>0.77083333333333337</v>
      </c>
      <c r="C3929" t="s">
        <v>7</v>
      </c>
      <c r="D3929" t="s">
        <v>8</v>
      </c>
      <c r="E3929" t="s">
        <v>196</v>
      </c>
      <c r="F3929">
        <v>130</v>
      </c>
      <c r="G3929" t="str">
        <f>VLOOKUP(Tabel1[[#This Row],[Gruppe]],Statistikkoder!$A$1:$C$158,2,FALSE)</f>
        <v>    Bil &lt; 1,95 m pensionist                  </v>
      </c>
      <c r="H3929">
        <v>41</v>
      </c>
      <c r="I3929">
        <v>75</v>
      </c>
      <c r="J3929">
        <v>246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Personbil</v>
      </c>
    </row>
    <row r="3930" spans="1:14" x14ac:dyDescent="0.2">
      <c r="A3930" t="s">
        <v>210</v>
      </c>
      <c r="B3930" s="1">
        <v>0.77083333333333337</v>
      </c>
      <c r="C3930" t="s">
        <v>7</v>
      </c>
      <c r="D3930" t="s">
        <v>8</v>
      </c>
      <c r="E3930" t="s">
        <v>196</v>
      </c>
      <c r="F3930">
        <v>140</v>
      </c>
      <c r="G3930" t="str">
        <f>VLOOKUP(Tabel1[[#This Row],[Gruppe]],Statistikkoder!$A$1:$C$158,2,FALSE)</f>
        <v>    Bil &gt; 1,95 m pensionist              </v>
      </c>
      <c r="H3930">
        <v>1</v>
      </c>
      <c r="I3930">
        <v>2</v>
      </c>
      <c r="J3930">
        <v>6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210</v>
      </c>
      <c r="B3931" s="1">
        <v>0.77083333333333337</v>
      </c>
      <c r="C3931" t="s">
        <v>7</v>
      </c>
      <c r="D3931" t="s">
        <v>8</v>
      </c>
      <c r="E3931" t="s">
        <v>196</v>
      </c>
      <c r="F3931">
        <v>145</v>
      </c>
      <c r="G3931" t="str">
        <f>VLOOKUP(Tabel1[[#This Row],[Gruppe]],Statistikkoder!$A$1:$C$158,2,FALSE)</f>
        <v>    Bil &gt; 1,95 m med anhænger pensionist  </v>
      </c>
      <c r="H3931">
        <v>2</v>
      </c>
      <c r="I3931">
        <v>4</v>
      </c>
      <c r="J3931">
        <v>30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Personbil</v>
      </c>
    </row>
    <row r="3932" spans="1:14" x14ac:dyDescent="0.2">
      <c r="A3932" t="s">
        <v>210</v>
      </c>
      <c r="B3932" s="1">
        <v>0.77083333333333337</v>
      </c>
      <c r="C3932" t="s">
        <v>7</v>
      </c>
      <c r="D3932" t="s">
        <v>8</v>
      </c>
      <c r="E3932" t="s">
        <v>196</v>
      </c>
      <c r="F3932">
        <v>150</v>
      </c>
      <c r="G3932" t="str">
        <f>VLOOKUP(Tabel1[[#This Row],[Gruppe]],Statistikkoder!$A$1:$C$158,2,FALSE)</f>
        <v>    Bil &lt; 2,95 m handicap                </v>
      </c>
      <c r="H3932">
        <v>3</v>
      </c>
      <c r="I3932">
        <v>6</v>
      </c>
      <c r="J3932">
        <v>18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Personbil</v>
      </c>
    </row>
    <row r="3933" spans="1:14" x14ac:dyDescent="0.2">
      <c r="A3933" t="s">
        <v>210</v>
      </c>
      <c r="B3933" s="1">
        <v>0.77083333333333337</v>
      </c>
      <c r="C3933" t="s">
        <v>7</v>
      </c>
      <c r="D3933" t="s">
        <v>8</v>
      </c>
      <c r="E3933" t="s">
        <v>196</v>
      </c>
      <c r="F3933">
        <v>155</v>
      </c>
      <c r="G3933" t="str">
        <f>VLOOKUP(Tabel1[[#This Row],[Gruppe]],Statistikkoder!$A$1:$C$158,2,FALSE)</f>
        <v>    Bil &lt; 2,95 m med anhænger handicap    </v>
      </c>
      <c r="H3933">
        <v>1</v>
      </c>
      <c r="I3933">
        <v>2</v>
      </c>
      <c r="J3933">
        <v>14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Personbil</v>
      </c>
    </row>
    <row r="3934" spans="1:14" x14ac:dyDescent="0.2">
      <c r="A3934" t="s">
        <v>210</v>
      </c>
      <c r="B3934" s="1">
        <v>0.77083333333333337</v>
      </c>
      <c r="C3934" t="s">
        <v>7</v>
      </c>
      <c r="D3934" t="s">
        <v>8</v>
      </c>
      <c r="E3934" t="s">
        <v>196</v>
      </c>
      <c r="F3934">
        <v>310</v>
      </c>
      <c r="G3934" t="str">
        <f>VLOOKUP(Tabel1[[#This Row],[Gruppe]],Statistikkoder!$A$1:$C$158,2,FALSE)</f>
        <v>    Autocamper &lt;  8 meter                </v>
      </c>
      <c r="H3934">
        <v>4</v>
      </c>
      <c r="I3934">
        <v>10</v>
      </c>
      <c r="J3934">
        <v>32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Autocamper</v>
      </c>
    </row>
    <row r="3935" spans="1:14" x14ac:dyDescent="0.2">
      <c r="A3935" t="s">
        <v>210</v>
      </c>
      <c r="B3935" s="1">
        <v>0.77083333333333337</v>
      </c>
      <c r="C3935" t="s">
        <v>7</v>
      </c>
      <c r="D3935" t="s">
        <v>8</v>
      </c>
      <c r="E3935" t="s">
        <v>196</v>
      </c>
      <c r="F3935">
        <v>320</v>
      </c>
      <c r="G3935" t="str">
        <f>VLOOKUP(Tabel1[[#This Row],[Gruppe]],Statistikkoder!$A$1:$C$158,2,FALSE)</f>
        <v>    Autocamper &lt; 12 meter                </v>
      </c>
      <c r="H3935">
        <v>1</v>
      </c>
      <c r="I3935">
        <v>2</v>
      </c>
      <c r="J3935">
        <v>10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Autocamper</v>
      </c>
    </row>
    <row r="3936" spans="1:14" x14ac:dyDescent="0.2">
      <c r="A3936" t="s">
        <v>210</v>
      </c>
      <c r="B3936" s="1">
        <v>0.77083333333333337</v>
      </c>
      <c r="C3936" t="s">
        <v>7</v>
      </c>
      <c r="D3936" t="s">
        <v>8</v>
      </c>
      <c r="E3936" t="s">
        <v>196</v>
      </c>
      <c r="F3936">
        <v>410</v>
      </c>
      <c r="G3936" t="str">
        <f>VLOOKUP(Tabel1[[#This Row],[Gruppe]],Statistikkoder!$A$1:$C$158,2,FALSE)</f>
        <v>    MC                                    </v>
      </c>
      <c r="H3936">
        <v>1</v>
      </c>
      <c r="I3936">
        <v>1</v>
      </c>
      <c r="J3936">
        <v>2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MC/Knallert</v>
      </c>
    </row>
    <row r="3937" spans="1:14" x14ac:dyDescent="0.2">
      <c r="A3937" t="s">
        <v>210</v>
      </c>
      <c r="B3937" s="1">
        <v>0.77083333333333337</v>
      </c>
      <c r="C3937" t="s">
        <v>7</v>
      </c>
      <c r="D3937" t="s">
        <v>8</v>
      </c>
      <c r="E3937" t="s">
        <v>196</v>
      </c>
      <c r="F3937">
        <v>420</v>
      </c>
      <c r="G3937" t="str">
        <f>VLOOKUP(Tabel1[[#This Row],[Gruppe]],Statistikkoder!$A$1:$C$158,2,FALSE)</f>
        <v>    MC/Knallert pensionist                </v>
      </c>
      <c r="H3937">
        <v>2</v>
      </c>
      <c r="I3937">
        <v>3</v>
      </c>
      <c r="J3937">
        <v>4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MC/Knallert</v>
      </c>
    </row>
    <row r="3938" spans="1:14" x14ac:dyDescent="0.2">
      <c r="A3938" t="s">
        <v>210</v>
      </c>
      <c r="B3938" s="1">
        <v>0.77083333333333337</v>
      </c>
      <c r="C3938" t="s">
        <v>7</v>
      </c>
      <c r="D3938" t="s">
        <v>8</v>
      </c>
      <c r="E3938" t="s">
        <v>196</v>
      </c>
      <c r="F3938">
        <v>510</v>
      </c>
      <c r="G3938" t="str">
        <f>VLOOKUP(Tabel1[[#This Row],[Gruppe]],Statistikkoder!$A$1:$C$158,2,FALSE)</f>
        <v>    Cykel Voksen                            </v>
      </c>
      <c r="H3938">
        <v>13</v>
      </c>
      <c r="I3938">
        <v>0</v>
      </c>
      <c r="J3938">
        <v>13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VLOOKUP($F3938,Statistikkoder!$A$2:$C$158,3,FALSE)</f>
        <v>Cykel</v>
      </c>
    </row>
    <row r="3939" spans="1:14" x14ac:dyDescent="0.2">
      <c r="A3939" t="s">
        <v>210</v>
      </c>
      <c r="B3939" s="1">
        <v>0.77083333333333337</v>
      </c>
      <c r="C3939" t="s">
        <v>7</v>
      </c>
      <c r="D3939" t="s">
        <v>8</v>
      </c>
      <c r="E3939" t="s">
        <v>196</v>
      </c>
      <c r="F3939">
        <v>550</v>
      </c>
      <c r="G3939" t="str">
        <f>VLOOKUP(Tabel1[[#This Row],[Gruppe]],Statistikkoder!$A$1:$C$158,2,FALSE)</f>
        <v>    Cykel m/anhænger Barn 12-15 år          </v>
      </c>
      <c r="H3939">
        <v>1</v>
      </c>
      <c r="I3939">
        <v>0</v>
      </c>
      <c r="J3939">
        <v>1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Cykel</v>
      </c>
    </row>
    <row r="3940" spans="1:14" x14ac:dyDescent="0.2">
      <c r="A3940" t="s">
        <v>210</v>
      </c>
      <c r="B3940" s="1">
        <v>0.77083333333333337</v>
      </c>
      <c r="C3940" t="s">
        <v>7</v>
      </c>
      <c r="D3940" t="s">
        <v>8</v>
      </c>
      <c r="E3940" t="s">
        <v>196</v>
      </c>
      <c r="F3940">
        <v>620</v>
      </c>
      <c r="G3940" t="str">
        <f>VLOOKUP(Tabel1[[#This Row],[Gruppe]],Statistikkoder!$A$1:$C$158,2,FALSE)</f>
        <v>    Bus &lt; 14 m incl. passagerer              </v>
      </c>
      <c r="H3940">
        <v>1</v>
      </c>
      <c r="I3940">
        <v>25</v>
      </c>
      <c r="J3940">
        <v>14</v>
      </c>
      <c r="K3940">
        <f>IF(AND(Tabel1[[#This Row],[Gruppe]]&gt;=610,Tabel1[[#This Row],[Gruppe]]&lt;=765),Tabel1[[#This Row],[Dækmeter]],0)</f>
        <v>14</v>
      </c>
      <c r="L3940">
        <v>0</v>
      </c>
      <c r="M3940" t="s">
        <v>3</v>
      </c>
      <c r="N3940" t="str">
        <f>VLOOKUP($F3940,Statistikkoder!$A$2:$C$158,3,FALSE)</f>
        <v>Bus</v>
      </c>
    </row>
    <row r="3941" spans="1:14" x14ac:dyDescent="0.2">
      <c r="A3941" t="s">
        <v>210</v>
      </c>
      <c r="B3941" s="1">
        <v>0.77083333333333337</v>
      </c>
      <c r="C3941" t="s">
        <v>7</v>
      </c>
      <c r="D3941" t="s">
        <v>8</v>
      </c>
      <c r="E3941" t="s">
        <v>196</v>
      </c>
      <c r="F3941">
        <v>730</v>
      </c>
      <c r="G3941" t="str">
        <f>VLOOKUP(Tabel1[[#This Row],[Gruppe]],Statistikkoder!$A$1:$C$158,2,FALSE)</f>
        <v>    Sættevogn 17 m. max 40 tons            </v>
      </c>
      <c r="H3941">
        <v>3</v>
      </c>
      <c r="I3941">
        <v>3</v>
      </c>
      <c r="J3941">
        <v>54</v>
      </c>
      <c r="K3941">
        <f>IF(AND(Tabel1[[#This Row],[Gruppe]]&gt;=610,Tabel1[[#This Row],[Gruppe]]&lt;=765),Tabel1[[#This Row],[Dækmeter]],0)</f>
        <v>54</v>
      </c>
      <c r="L3941">
        <v>0</v>
      </c>
      <c r="M3941" t="s">
        <v>3</v>
      </c>
      <c r="N3941" t="str">
        <f>VLOOKUP($F3941,Statistikkoder!$A$2:$C$158,3,FALSE)</f>
        <v>Sættevogn</v>
      </c>
    </row>
    <row r="3942" spans="1:14" x14ac:dyDescent="0.2">
      <c r="A3942" t="s">
        <v>210</v>
      </c>
      <c r="B3942" s="1">
        <v>0.77083333333333337</v>
      </c>
      <c r="C3942" t="s">
        <v>7</v>
      </c>
      <c r="D3942" t="s">
        <v>8</v>
      </c>
      <c r="E3942" t="s">
        <v>196</v>
      </c>
      <c r="F3942">
        <v>945</v>
      </c>
      <c r="G3942" t="str">
        <f>VLOOKUP(Tabel1[[#This Row],[Gruppe]],Statistikkoder!$A$1:$C$158,2,FALSE)</f>
        <v xml:space="preserve">    Pendler Bil &lt; 1,95 m                            </v>
      </c>
      <c r="H3942">
        <v>15</v>
      </c>
      <c r="I3942">
        <v>22</v>
      </c>
      <c r="J3942">
        <v>89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Personbil</v>
      </c>
    </row>
    <row r="3943" spans="1:14" x14ac:dyDescent="0.2">
      <c r="A3943" t="s">
        <v>210</v>
      </c>
      <c r="B3943" s="1">
        <v>0.77083333333333337</v>
      </c>
      <c r="C3943" t="s">
        <v>7</v>
      </c>
      <c r="D3943" t="s">
        <v>8</v>
      </c>
      <c r="E3943" t="s">
        <v>196</v>
      </c>
      <c r="F3943">
        <v>996</v>
      </c>
      <c r="G3943" t="str">
        <f>VLOOKUP(Tabel1[[#This Row],[Gruppe]],Statistikkoder!$A$1:$C$158,2,FALSE)</f>
        <v>    Passager i køretøj                            </v>
      </c>
      <c r="H3943">
        <v>408</v>
      </c>
      <c r="I3943">
        <v>408</v>
      </c>
      <c r="J3943">
        <v>0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Passager</v>
      </c>
    </row>
    <row r="3944" spans="1:14" x14ac:dyDescent="0.2">
      <c r="A3944" t="s">
        <v>210</v>
      </c>
      <c r="B3944" s="1">
        <v>0.77083333333333337</v>
      </c>
      <c r="C3944" t="s">
        <v>7</v>
      </c>
      <c r="D3944" t="s">
        <v>8</v>
      </c>
      <c r="E3944" t="s">
        <v>196</v>
      </c>
      <c r="F3944">
        <v>997</v>
      </c>
      <c r="G3944" t="str">
        <f>VLOOKUP(Tabel1[[#This Row],[Gruppe]],Statistikkoder!$A$1:$C$158,2,FALSE)</f>
        <v>    Passager ekstra i bil                          </v>
      </c>
      <c r="H3944">
        <v>10</v>
      </c>
      <c r="I3944">
        <v>10</v>
      </c>
      <c r="J3944">
        <v>0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Passager</v>
      </c>
    </row>
    <row r="3945" spans="1:14" x14ac:dyDescent="0.2">
      <c r="A3945" t="s">
        <v>210</v>
      </c>
      <c r="B3945" s="1">
        <v>0.875</v>
      </c>
      <c r="C3945" t="s">
        <v>6</v>
      </c>
      <c r="D3945" t="s">
        <v>5</v>
      </c>
      <c r="E3945" t="s">
        <v>196</v>
      </c>
      <c r="F3945">
        <v>10</v>
      </c>
      <c r="G3945" t="str">
        <f>VLOOKUP(Tabel1[[#This Row],[Gruppe]],Statistikkoder!$A$1:$C$158,2,FALSE)</f>
        <v>    Voksen gående                    </v>
      </c>
      <c r="H3945">
        <v>18</v>
      </c>
      <c r="I3945">
        <v>18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210</v>
      </c>
      <c r="B3946" s="1">
        <v>0.875</v>
      </c>
      <c r="C3946" t="s">
        <v>6</v>
      </c>
      <c r="D3946" t="s">
        <v>5</v>
      </c>
      <c r="E3946" t="s">
        <v>196</v>
      </c>
      <c r="F3946">
        <v>18</v>
      </c>
      <c r="G3946" t="str">
        <f>VLOOKUP(Tabel1[[#This Row],[Gruppe]],Statistikkoder!$A$1:$C$158,2,FALSE)</f>
        <v xml:space="preserve">    KE Busrejsende                          </v>
      </c>
      <c r="H3946">
        <v>35</v>
      </c>
      <c r="I3946">
        <v>35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210</v>
      </c>
      <c r="B3947" s="1">
        <v>0.875</v>
      </c>
      <c r="C3947" t="s">
        <v>6</v>
      </c>
      <c r="D3947" t="s">
        <v>5</v>
      </c>
      <c r="E3947" t="s">
        <v>196</v>
      </c>
      <c r="F3947">
        <v>20</v>
      </c>
      <c r="G3947" t="str">
        <f>VLOOKUP(Tabel1[[#This Row],[Gruppe]],Statistikkoder!$A$1:$C$158,2,FALSE)</f>
        <v>    Barn 12-15 år gående              </v>
      </c>
      <c r="H3947">
        <v>1</v>
      </c>
      <c r="I3947">
        <v>1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210</v>
      </c>
      <c r="B3948" s="1">
        <v>0.875</v>
      </c>
      <c r="C3948" t="s">
        <v>6</v>
      </c>
      <c r="D3948" t="s">
        <v>5</v>
      </c>
      <c r="E3948" t="s">
        <v>196</v>
      </c>
      <c r="F3948">
        <v>40</v>
      </c>
      <c r="G3948" t="str">
        <f>VLOOKUP(Tabel1[[#This Row],[Gruppe]],Statistikkoder!$A$1:$C$158,2,FALSE)</f>
        <v>    Pensionist gående                </v>
      </c>
      <c r="H3948">
        <v>10</v>
      </c>
      <c r="I3948">
        <v>10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210</v>
      </c>
      <c r="B3949" s="1">
        <v>0.875</v>
      </c>
      <c r="C3949" t="s">
        <v>6</v>
      </c>
      <c r="D3949" t="s">
        <v>5</v>
      </c>
      <c r="E3949" t="s">
        <v>196</v>
      </c>
      <c r="F3949">
        <v>110</v>
      </c>
      <c r="G3949" t="str">
        <f>VLOOKUP(Tabel1[[#This Row],[Gruppe]],Statistikkoder!$A$1:$C$158,2,FALSE)</f>
        <v>    Bil &lt; 1,95 m                            </v>
      </c>
      <c r="H3949">
        <v>108</v>
      </c>
      <c r="I3949">
        <v>242</v>
      </c>
      <c r="J3949">
        <v>549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 x14ac:dyDescent="0.2">
      <c r="A3950" t="s">
        <v>210</v>
      </c>
      <c r="B3950" s="1">
        <v>0.875</v>
      </c>
      <c r="C3950" t="s">
        <v>6</v>
      </c>
      <c r="D3950" t="s">
        <v>5</v>
      </c>
      <c r="E3950" t="s">
        <v>196</v>
      </c>
      <c r="F3950">
        <v>114</v>
      </c>
      <c r="G3950" t="str">
        <f>VLOOKUP(Tabel1[[#This Row],[Gruppe]],Statistikkoder!$A$1:$C$158,2,FALSE)</f>
        <v>    Bil Fribillet                            </v>
      </c>
      <c r="H3950">
        <v>1</v>
      </c>
      <c r="I3950">
        <v>1</v>
      </c>
      <c r="J3950">
        <v>5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Personbil</v>
      </c>
    </row>
    <row r="3951" spans="1:14" x14ac:dyDescent="0.2">
      <c r="A3951" t="s">
        <v>210</v>
      </c>
      <c r="B3951" s="1">
        <v>0.875</v>
      </c>
      <c r="C3951" t="s">
        <v>6</v>
      </c>
      <c r="D3951" t="s">
        <v>5</v>
      </c>
      <c r="E3951" t="s">
        <v>196</v>
      </c>
      <c r="F3951">
        <v>120</v>
      </c>
      <c r="G3951" t="str">
        <f>VLOOKUP(Tabel1[[#This Row],[Gruppe]],Statistikkoder!$A$1:$C$158,2,FALSE)</f>
        <v>    Bil &gt; 1,95 m                            </v>
      </c>
      <c r="H3951">
        <v>1</v>
      </c>
      <c r="I3951">
        <v>1</v>
      </c>
      <c r="J3951">
        <v>6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 x14ac:dyDescent="0.2">
      <c r="A3952" t="s">
        <v>210</v>
      </c>
      <c r="B3952" s="1">
        <v>0.875</v>
      </c>
      <c r="C3952" t="s">
        <v>6</v>
      </c>
      <c r="D3952" t="s">
        <v>5</v>
      </c>
      <c r="E3952" t="s">
        <v>196</v>
      </c>
      <c r="F3952">
        <v>125</v>
      </c>
      <c r="G3952" t="str">
        <f>VLOOKUP(Tabel1[[#This Row],[Gruppe]],Statistikkoder!$A$1:$C$158,2,FALSE)</f>
        <v>    Bil &gt; 1,95 m med anhænger                </v>
      </c>
      <c r="H3952">
        <v>1</v>
      </c>
      <c r="I3952">
        <v>3</v>
      </c>
      <c r="J3952">
        <v>5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Personbil</v>
      </c>
    </row>
    <row r="3953" spans="1:14" x14ac:dyDescent="0.2">
      <c r="A3953" t="s">
        <v>210</v>
      </c>
      <c r="B3953" s="1">
        <v>0.875</v>
      </c>
      <c r="C3953" t="s">
        <v>6</v>
      </c>
      <c r="D3953" t="s">
        <v>5</v>
      </c>
      <c r="E3953" t="s">
        <v>196</v>
      </c>
      <c r="F3953">
        <v>130</v>
      </c>
      <c r="G3953" t="str">
        <f>VLOOKUP(Tabel1[[#This Row],[Gruppe]],Statistikkoder!$A$1:$C$158,2,FALSE)</f>
        <v>    Bil &lt; 1,95 m pensionist                  </v>
      </c>
      <c r="H3953">
        <v>6</v>
      </c>
      <c r="I3953">
        <v>10</v>
      </c>
      <c r="J3953">
        <v>36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Personbil</v>
      </c>
    </row>
    <row r="3954" spans="1:14" x14ac:dyDescent="0.2">
      <c r="A3954" t="s">
        <v>210</v>
      </c>
      <c r="B3954" s="1">
        <v>0.875</v>
      </c>
      <c r="C3954" t="s">
        <v>6</v>
      </c>
      <c r="D3954" t="s">
        <v>5</v>
      </c>
      <c r="E3954" t="s">
        <v>196</v>
      </c>
      <c r="F3954">
        <v>310</v>
      </c>
      <c r="G3954" t="str">
        <f>VLOOKUP(Tabel1[[#This Row],[Gruppe]],Statistikkoder!$A$1:$C$158,2,FALSE)</f>
        <v>    Autocamper &lt;  8 meter                </v>
      </c>
      <c r="H3954">
        <v>9</v>
      </c>
      <c r="I3954">
        <v>30</v>
      </c>
      <c r="J3954">
        <v>72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Autocamper</v>
      </c>
    </row>
    <row r="3955" spans="1:14" x14ac:dyDescent="0.2">
      <c r="A3955" t="s">
        <v>210</v>
      </c>
      <c r="B3955" s="1">
        <v>0.875</v>
      </c>
      <c r="C3955" t="s">
        <v>6</v>
      </c>
      <c r="D3955" t="s">
        <v>5</v>
      </c>
      <c r="E3955" t="s">
        <v>196</v>
      </c>
      <c r="F3955">
        <v>410</v>
      </c>
      <c r="G3955" t="str">
        <f>VLOOKUP(Tabel1[[#This Row],[Gruppe]],Statistikkoder!$A$1:$C$158,2,FALSE)</f>
        <v>    MC                                    </v>
      </c>
      <c r="H3955">
        <v>58</v>
      </c>
      <c r="I3955">
        <v>58</v>
      </c>
      <c r="J3955">
        <v>116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MC/Knallert</v>
      </c>
    </row>
    <row r="3956" spans="1:14" x14ac:dyDescent="0.2">
      <c r="A3956" t="s">
        <v>210</v>
      </c>
      <c r="B3956" s="1">
        <v>0.875</v>
      </c>
      <c r="C3956" t="s">
        <v>6</v>
      </c>
      <c r="D3956" t="s">
        <v>5</v>
      </c>
      <c r="E3956" t="s">
        <v>196</v>
      </c>
      <c r="F3956">
        <v>510</v>
      </c>
      <c r="G3956" t="str">
        <f>VLOOKUP(Tabel1[[#This Row],[Gruppe]],Statistikkoder!$A$1:$C$158,2,FALSE)</f>
        <v>    Cykel Voksen                            </v>
      </c>
      <c r="H3956">
        <v>10</v>
      </c>
      <c r="I3956">
        <v>0</v>
      </c>
      <c r="J3956">
        <v>10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Cykel</v>
      </c>
    </row>
    <row r="3957" spans="1:14" x14ac:dyDescent="0.2">
      <c r="A3957" t="s">
        <v>210</v>
      </c>
      <c r="B3957" s="1">
        <v>0.875</v>
      </c>
      <c r="C3957" t="s">
        <v>6</v>
      </c>
      <c r="D3957" t="s">
        <v>5</v>
      </c>
      <c r="E3957" t="s">
        <v>196</v>
      </c>
      <c r="F3957">
        <v>710</v>
      </c>
      <c r="G3957" t="str">
        <f>VLOOKUP(Tabel1[[#This Row],[Gruppe]],Statistikkoder!$A$1:$C$158,2,FALSE)</f>
        <v>    Forvogn &lt; 10 meter incl. fører          </v>
      </c>
      <c r="H3957">
        <v>6</v>
      </c>
      <c r="I3957">
        <v>8</v>
      </c>
      <c r="J3957">
        <v>60</v>
      </c>
      <c r="K3957">
        <f>IF(AND(Tabel1[[#This Row],[Gruppe]]&gt;=610,Tabel1[[#This Row],[Gruppe]]&lt;=765),Tabel1[[#This Row],[Dækmeter]],0)</f>
        <v>60</v>
      </c>
      <c r="L3957">
        <v>0</v>
      </c>
      <c r="M3957" t="s">
        <v>3</v>
      </c>
      <c r="N3957" t="str">
        <f>VLOOKUP($F3957,Statistikkoder!$A$2:$C$158,3,FALSE)</f>
        <v>Forvogn</v>
      </c>
    </row>
    <row r="3958" spans="1:14" x14ac:dyDescent="0.2">
      <c r="A3958" t="s">
        <v>210</v>
      </c>
      <c r="B3958" s="1">
        <v>0.875</v>
      </c>
      <c r="C3958" t="s">
        <v>6</v>
      </c>
      <c r="D3958" t="s">
        <v>5</v>
      </c>
      <c r="E3958" t="s">
        <v>196</v>
      </c>
      <c r="F3958">
        <v>730</v>
      </c>
      <c r="G3958" t="str">
        <f>VLOOKUP(Tabel1[[#This Row],[Gruppe]],Statistikkoder!$A$1:$C$158,2,FALSE)</f>
        <v>    Sættevogn 17 m. max 40 tons            </v>
      </c>
      <c r="H3958">
        <v>6</v>
      </c>
      <c r="I3958">
        <v>6</v>
      </c>
      <c r="J3958">
        <v>108</v>
      </c>
      <c r="K3958">
        <f>IF(AND(Tabel1[[#This Row],[Gruppe]]&gt;=610,Tabel1[[#This Row],[Gruppe]]&lt;=765),Tabel1[[#This Row],[Dækmeter]],0)</f>
        <v>108</v>
      </c>
      <c r="L3958">
        <v>0</v>
      </c>
      <c r="M3958" t="s">
        <v>3</v>
      </c>
      <c r="N3958" t="str">
        <f>VLOOKUP($F3958,Statistikkoder!$A$2:$C$158,3,FALSE)</f>
        <v>Sættevogn</v>
      </c>
    </row>
    <row r="3959" spans="1:14" x14ac:dyDescent="0.2">
      <c r="A3959" t="s">
        <v>210</v>
      </c>
      <c r="B3959" s="1">
        <v>0.875</v>
      </c>
      <c r="C3959" t="s">
        <v>6</v>
      </c>
      <c r="D3959" t="s">
        <v>5</v>
      </c>
      <c r="E3959" t="s">
        <v>196</v>
      </c>
      <c r="F3959">
        <v>740</v>
      </c>
      <c r="G3959" t="str">
        <f>VLOOKUP(Tabel1[[#This Row],[Gruppe]],Statistikkoder!$A$1:$C$158,2,FALSE)</f>
        <v>    Vogntog 19 m. max 40 tons                </v>
      </c>
      <c r="H3959">
        <v>1</v>
      </c>
      <c r="I3959">
        <v>2</v>
      </c>
      <c r="J3959">
        <v>20</v>
      </c>
      <c r="K3959">
        <f>IF(AND(Tabel1[[#This Row],[Gruppe]]&gt;=610,Tabel1[[#This Row],[Gruppe]]&lt;=765),Tabel1[[#This Row],[Dækmeter]],0)</f>
        <v>20</v>
      </c>
      <c r="L3959">
        <v>0</v>
      </c>
      <c r="M3959" t="s">
        <v>3</v>
      </c>
      <c r="N3959" t="str">
        <f>VLOOKUP($F3959,Statistikkoder!$A$2:$C$158,3,FALSE)</f>
        <v>Vogntog</v>
      </c>
    </row>
    <row r="3960" spans="1:14" x14ac:dyDescent="0.2">
      <c r="A3960" t="s">
        <v>210</v>
      </c>
      <c r="B3960" s="1">
        <v>0.875</v>
      </c>
      <c r="C3960" t="s">
        <v>6</v>
      </c>
      <c r="D3960" t="s">
        <v>5</v>
      </c>
      <c r="E3960" t="s">
        <v>196</v>
      </c>
      <c r="F3960">
        <v>945</v>
      </c>
      <c r="G3960" t="str">
        <f>VLOOKUP(Tabel1[[#This Row],[Gruppe]],Statistikkoder!$A$1:$C$158,2,FALSE)</f>
        <v xml:space="preserve">    Pendler Bil &lt; 1,95 m                            </v>
      </c>
      <c r="H3960">
        <v>11</v>
      </c>
      <c r="I3960">
        <v>22</v>
      </c>
      <c r="J3960">
        <v>66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Personbil</v>
      </c>
    </row>
    <row r="3961" spans="1:14" x14ac:dyDescent="0.2">
      <c r="A3961" t="s">
        <v>210</v>
      </c>
      <c r="B3961" s="1">
        <v>0.875</v>
      </c>
      <c r="C3961" t="s">
        <v>6</v>
      </c>
      <c r="D3961" t="s">
        <v>5</v>
      </c>
      <c r="E3961" t="s">
        <v>196</v>
      </c>
      <c r="F3961">
        <v>996</v>
      </c>
      <c r="G3961" t="str">
        <f>VLOOKUP(Tabel1[[#This Row],[Gruppe]],Statistikkoder!$A$1:$C$158,2,FALSE)</f>
        <v>    Passager i køretøj                            </v>
      </c>
      <c r="H3961">
        <v>383</v>
      </c>
      <c r="I3961">
        <v>383</v>
      </c>
      <c r="J3961">
        <v>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Passager</v>
      </c>
    </row>
    <row r="3962" spans="1:14" x14ac:dyDescent="0.2">
      <c r="A3962" t="s">
        <v>210</v>
      </c>
      <c r="B3962" s="1">
        <v>0.875</v>
      </c>
      <c r="C3962" t="s">
        <v>6</v>
      </c>
      <c r="D3962" t="s">
        <v>5</v>
      </c>
      <c r="E3962" t="s">
        <v>196</v>
      </c>
      <c r="F3962">
        <v>997</v>
      </c>
      <c r="G3962" t="str">
        <f>VLOOKUP(Tabel1[[#This Row],[Gruppe]],Statistikkoder!$A$1:$C$158,2,FALSE)</f>
        <v>    Passager ekstra i bil                          </v>
      </c>
      <c r="H3962">
        <v>3</v>
      </c>
      <c r="I3962">
        <v>3</v>
      </c>
      <c r="J3962">
        <v>0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Passager</v>
      </c>
    </row>
    <row r="3963" spans="1:14" x14ac:dyDescent="0.2">
      <c r="A3963" t="s">
        <v>210</v>
      </c>
      <c r="B3963" s="1">
        <v>0.95833333333333337</v>
      </c>
      <c r="C3963" t="s">
        <v>7</v>
      </c>
      <c r="D3963" t="s">
        <v>8</v>
      </c>
      <c r="E3963" t="s">
        <v>196</v>
      </c>
      <c r="F3963">
        <v>10</v>
      </c>
      <c r="G3963" t="str">
        <f>VLOOKUP(Tabel1[[#This Row],[Gruppe]],Statistikkoder!$A$1:$C$158,2,FALSE)</f>
        <v>    Voksen gående                    </v>
      </c>
      <c r="H3963">
        <v>6</v>
      </c>
      <c r="I3963">
        <v>6</v>
      </c>
      <c r="J3963">
        <v>0</v>
      </c>
      <c r="K3963">
        <f>IF(AND(Tabel1[[#This Row],[Gruppe]]&gt;=610,Tabel1[[#This Row],[Gruppe]]&lt;=765),Tabel1[[#This Row],[Dækmeter]],0)</f>
        <v>0</v>
      </c>
      <c r="L3963" s="17">
        <v>0</v>
      </c>
      <c r="M3963" s="19" t="s">
        <v>3</v>
      </c>
      <c r="N3963" t="str">
        <f>VLOOKUP($F3963,Statistikkoder!$A$2:$C$158,3,FALSE)</f>
        <v>Passager</v>
      </c>
    </row>
    <row r="3964" spans="1:14" x14ac:dyDescent="0.2">
      <c r="A3964" t="s">
        <v>210</v>
      </c>
      <c r="B3964" s="1">
        <v>0.95833333333333337</v>
      </c>
      <c r="C3964" t="s">
        <v>7</v>
      </c>
      <c r="D3964" t="s">
        <v>8</v>
      </c>
      <c r="E3964" t="s">
        <v>196</v>
      </c>
      <c r="F3964">
        <v>14</v>
      </c>
      <c r="G3964" t="str">
        <f>VLOOKUP(Tabel1[[#This Row],[Gruppe]],Statistikkoder!$A$1:$C$158,2,FALSE)</f>
        <v xml:space="preserve">    DSB togrejsende                         </v>
      </c>
      <c r="H3964">
        <v>5</v>
      </c>
      <c r="I3964">
        <v>5</v>
      </c>
      <c r="J3964">
        <v>0</v>
      </c>
      <c r="K3964">
        <f>IF(AND(Tabel1[[#This Row],[Gruppe]]&gt;=610,Tabel1[[#This Row],[Gruppe]]&lt;=765),Tabel1[[#This Row],[Dækmeter]],0)</f>
        <v>0</v>
      </c>
      <c r="L3964" s="17">
        <v>0</v>
      </c>
      <c r="M3964" s="19" t="s">
        <v>3</v>
      </c>
      <c r="N3964" t="str">
        <f>VLOOKUP($F3964,Statistikkoder!$A$2:$C$158,3,FALSE)</f>
        <v>Passager</v>
      </c>
    </row>
    <row r="3965" spans="1:14" x14ac:dyDescent="0.2">
      <c r="A3965" t="s">
        <v>210</v>
      </c>
      <c r="B3965" s="1">
        <v>0.95833333333333337</v>
      </c>
      <c r="C3965" t="s">
        <v>7</v>
      </c>
      <c r="D3965" t="s">
        <v>8</v>
      </c>
      <c r="E3965" t="s">
        <v>196</v>
      </c>
      <c r="F3965">
        <v>18</v>
      </c>
      <c r="G3965" t="str">
        <f>VLOOKUP(Tabel1[[#This Row],[Gruppe]],Statistikkoder!$A$1:$C$158,2,FALSE)</f>
        <v xml:space="preserve">    KE Busrejsende                          </v>
      </c>
      <c r="H3965">
        <v>36</v>
      </c>
      <c r="I3965">
        <v>36</v>
      </c>
      <c r="J3965">
        <v>0</v>
      </c>
      <c r="K3965">
        <f>IF(AND(Tabel1[[#This Row],[Gruppe]]&gt;=610,Tabel1[[#This Row],[Gruppe]]&lt;=765),Tabel1[[#This Row],[Dækmeter]],0)</f>
        <v>0</v>
      </c>
      <c r="L3965" s="17">
        <v>0</v>
      </c>
      <c r="M3965" s="19" t="s">
        <v>3</v>
      </c>
      <c r="N3965" t="str">
        <f>VLOOKUP($F3965,Statistikkoder!$A$2:$C$158,3,FALSE)</f>
        <v>Passager</v>
      </c>
    </row>
    <row r="3966" spans="1:14" x14ac:dyDescent="0.2">
      <c r="A3966" t="s">
        <v>210</v>
      </c>
      <c r="B3966" s="1">
        <v>0.95833333333333337</v>
      </c>
      <c r="C3966" t="s">
        <v>7</v>
      </c>
      <c r="D3966" t="s">
        <v>8</v>
      </c>
      <c r="E3966" t="s">
        <v>196</v>
      </c>
      <c r="F3966">
        <v>110</v>
      </c>
      <c r="G3966" t="str">
        <f>VLOOKUP(Tabel1[[#This Row],[Gruppe]],Statistikkoder!$A$1:$C$158,2,FALSE)</f>
        <v>    Bil &lt; 1,95 m                            </v>
      </c>
      <c r="H3966">
        <v>73</v>
      </c>
      <c r="I3966">
        <v>147</v>
      </c>
      <c r="J3966">
        <v>368</v>
      </c>
      <c r="K3966">
        <f>IF(AND(Tabel1[[#This Row],[Gruppe]]&gt;=610,Tabel1[[#This Row],[Gruppe]]&lt;=765),Tabel1[[#This Row],[Dækmeter]],0)</f>
        <v>0</v>
      </c>
      <c r="L3966" s="17">
        <v>0</v>
      </c>
      <c r="M3966" s="19" t="s">
        <v>3</v>
      </c>
      <c r="N3966" t="str">
        <f>VLOOKUP($F3966,Statistikkoder!$A$2:$C$158,3,FALSE)</f>
        <v>Personbil</v>
      </c>
    </row>
    <row r="3967" spans="1:14" x14ac:dyDescent="0.2">
      <c r="A3967" t="s">
        <v>210</v>
      </c>
      <c r="B3967" s="1">
        <v>0.95833333333333337</v>
      </c>
      <c r="C3967" t="s">
        <v>7</v>
      </c>
      <c r="D3967" t="s">
        <v>8</v>
      </c>
      <c r="E3967" t="s">
        <v>196</v>
      </c>
      <c r="F3967">
        <v>120</v>
      </c>
      <c r="G3967" t="str">
        <f>VLOOKUP(Tabel1[[#This Row],[Gruppe]],Statistikkoder!$A$1:$C$158,2,FALSE)</f>
        <v>    Bil &gt; 1,95 m                            </v>
      </c>
      <c r="H3967">
        <v>4</v>
      </c>
      <c r="I3967">
        <v>6</v>
      </c>
      <c r="J3967">
        <v>24</v>
      </c>
      <c r="K3967">
        <f>IF(AND(Tabel1[[#This Row],[Gruppe]]&gt;=610,Tabel1[[#This Row],[Gruppe]]&lt;=765),Tabel1[[#This Row],[Dækmeter]],0)</f>
        <v>0</v>
      </c>
      <c r="L3967" s="17">
        <v>0</v>
      </c>
      <c r="M3967" s="19" t="s">
        <v>3</v>
      </c>
      <c r="N3967" t="str">
        <f>VLOOKUP($F3967,Statistikkoder!$A$2:$C$158,3,FALSE)</f>
        <v>Personbil</v>
      </c>
    </row>
    <row r="3968" spans="1:14" x14ac:dyDescent="0.2">
      <c r="A3968" t="s">
        <v>210</v>
      </c>
      <c r="B3968" s="1">
        <v>0.95833333333333337</v>
      </c>
      <c r="C3968" t="s">
        <v>7</v>
      </c>
      <c r="D3968" t="s">
        <v>8</v>
      </c>
      <c r="E3968" t="s">
        <v>196</v>
      </c>
      <c r="F3968">
        <v>125</v>
      </c>
      <c r="G3968" t="str">
        <f>VLOOKUP(Tabel1[[#This Row],[Gruppe]],Statistikkoder!$A$1:$C$158,2,FALSE)</f>
        <v>    Bil &gt; 1,95 m med anhænger                </v>
      </c>
      <c r="H3968">
        <v>4</v>
      </c>
      <c r="I3968">
        <v>11</v>
      </c>
      <c r="J3968">
        <v>20</v>
      </c>
      <c r="K3968">
        <f>IF(AND(Tabel1[[#This Row],[Gruppe]]&gt;=610,Tabel1[[#This Row],[Gruppe]]&lt;=765),Tabel1[[#This Row],[Dækmeter]],0)</f>
        <v>0</v>
      </c>
      <c r="L3968" s="17">
        <v>0</v>
      </c>
      <c r="M3968" s="19" t="s">
        <v>3</v>
      </c>
      <c r="N3968" t="str">
        <f>VLOOKUP($F3968,Statistikkoder!$A$2:$C$158,3,FALSE)</f>
        <v>Personbil</v>
      </c>
    </row>
    <row r="3969" spans="1:14" x14ac:dyDescent="0.2">
      <c r="A3969" t="s">
        <v>210</v>
      </c>
      <c r="B3969" s="1">
        <v>0.95833333333333337</v>
      </c>
      <c r="C3969" t="s">
        <v>7</v>
      </c>
      <c r="D3969" t="s">
        <v>8</v>
      </c>
      <c r="E3969" t="s">
        <v>196</v>
      </c>
      <c r="F3969">
        <v>130</v>
      </c>
      <c r="G3969" t="str">
        <f>VLOOKUP(Tabel1[[#This Row],[Gruppe]],Statistikkoder!$A$1:$C$158,2,FALSE)</f>
        <v>    Bil &lt; 1,95 m pensionist                  </v>
      </c>
      <c r="H3969">
        <v>10</v>
      </c>
      <c r="I3969">
        <v>14</v>
      </c>
      <c r="J3969">
        <v>60</v>
      </c>
      <c r="K3969">
        <f>IF(AND(Tabel1[[#This Row],[Gruppe]]&gt;=610,Tabel1[[#This Row],[Gruppe]]&lt;=765),Tabel1[[#This Row],[Dækmeter]],0)</f>
        <v>0</v>
      </c>
      <c r="L3969" s="17">
        <v>0</v>
      </c>
      <c r="M3969" s="19" t="s">
        <v>3</v>
      </c>
      <c r="N3969" t="str">
        <f>VLOOKUP($F3969,Statistikkoder!$A$2:$C$158,3,FALSE)</f>
        <v>Personbil</v>
      </c>
    </row>
    <row r="3970" spans="1:14" x14ac:dyDescent="0.2">
      <c r="A3970" t="s">
        <v>210</v>
      </c>
      <c r="B3970" s="1">
        <v>0.95833333333333337</v>
      </c>
      <c r="C3970" t="s">
        <v>7</v>
      </c>
      <c r="D3970" t="s">
        <v>8</v>
      </c>
      <c r="E3970" t="s">
        <v>196</v>
      </c>
      <c r="F3970">
        <v>140</v>
      </c>
      <c r="G3970" t="str">
        <f>VLOOKUP(Tabel1[[#This Row],[Gruppe]],Statistikkoder!$A$1:$C$158,2,FALSE)</f>
        <v>    Bil &gt; 1,95 m pensionist              </v>
      </c>
      <c r="H3970">
        <v>1</v>
      </c>
      <c r="I3970">
        <v>2</v>
      </c>
      <c r="J3970">
        <v>6</v>
      </c>
      <c r="K3970">
        <f>IF(AND(Tabel1[[#This Row],[Gruppe]]&gt;=610,Tabel1[[#This Row],[Gruppe]]&lt;=765),Tabel1[[#This Row],[Dækmeter]],0)</f>
        <v>0</v>
      </c>
      <c r="L3970" s="17">
        <v>0</v>
      </c>
      <c r="M3970" s="19" t="s">
        <v>3</v>
      </c>
      <c r="N3970" t="str">
        <f>VLOOKUP($F3970,Statistikkoder!$A$2:$C$158,3,FALSE)</f>
        <v>Personbil</v>
      </c>
    </row>
    <row r="3971" spans="1:14" x14ac:dyDescent="0.2">
      <c r="A3971" t="s">
        <v>210</v>
      </c>
      <c r="B3971" s="1">
        <v>0.95833333333333337</v>
      </c>
      <c r="C3971" t="s">
        <v>7</v>
      </c>
      <c r="D3971" t="s">
        <v>8</v>
      </c>
      <c r="E3971" t="s">
        <v>196</v>
      </c>
      <c r="F3971">
        <v>145</v>
      </c>
      <c r="G3971" t="str">
        <f>VLOOKUP(Tabel1[[#This Row],[Gruppe]],Statistikkoder!$A$1:$C$158,2,FALSE)</f>
        <v>    Bil &gt; 1,95 m med anhænger pensionist  </v>
      </c>
      <c r="H3971">
        <v>1</v>
      </c>
      <c r="I3971">
        <v>2</v>
      </c>
      <c r="J3971">
        <v>14</v>
      </c>
      <c r="K3971">
        <f>IF(AND(Tabel1[[#This Row],[Gruppe]]&gt;=610,Tabel1[[#This Row],[Gruppe]]&lt;=765),Tabel1[[#This Row],[Dækmeter]],0)</f>
        <v>0</v>
      </c>
      <c r="L3971" s="17">
        <v>0</v>
      </c>
      <c r="M3971" s="19" t="s">
        <v>3</v>
      </c>
      <c r="N3971" t="str">
        <f>VLOOKUP($F3971,Statistikkoder!$A$2:$C$158,3,FALSE)</f>
        <v>Personbil</v>
      </c>
    </row>
    <row r="3972" spans="1:14" x14ac:dyDescent="0.2">
      <c r="A3972" t="s">
        <v>210</v>
      </c>
      <c r="B3972" s="1">
        <v>0.95833333333333337</v>
      </c>
      <c r="C3972" t="s">
        <v>7</v>
      </c>
      <c r="D3972" t="s">
        <v>8</v>
      </c>
      <c r="E3972" t="s">
        <v>196</v>
      </c>
      <c r="F3972">
        <v>150</v>
      </c>
      <c r="G3972" t="str">
        <f>VLOOKUP(Tabel1[[#This Row],[Gruppe]],Statistikkoder!$A$1:$C$158,2,FALSE)</f>
        <v>    Bil &lt; 2,95 m handicap                </v>
      </c>
      <c r="H3972">
        <v>1</v>
      </c>
      <c r="I3972">
        <v>2</v>
      </c>
      <c r="J3972">
        <v>6</v>
      </c>
      <c r="K3972">
        <f>IF(AND(Tabel1[[#This Row],[Gruppe]]&gt;=610,Tabel1[[#This Row],[Gruppe]]&lt;=765),Tabel1[[#This Row],[Dækmeter]],0)</f>
        <v>0</v>
      </c>
      <c r="L3972" s="17">
        <v>0</v>
      </c>
      <c r="M3972" s="19" t="s">
        <v>3</v>
      </c>
      <c r="N3972" t="str">
        <f>VLOOKUP($F3972,Statistikkoder!$A$2:$C$158,3,FALSE)</f>
        <v>Personbil</v>
      </c>
    </row>
    <row r="3973" spans="1:14" x14ac:dyDescent="0.2">
      <c r="A3973" t="s">
        <v>210</v>
      </c>
      <c r="B3973" s="1">
        <v>0.95833333333333337</v>
      </c>
      <c r="C3973" t="s">
        <v>7</v>
      </c>
      <c r="D3973" t="s">
        <v>8</v>
      </c>
      <c r="E3973" t="s">
        <v>196</v>
      </c>
      <c r="F3973">
        <v>310</v>
      </c>
      <c r="G3973" t="str">
        <f>VLOOKUP(Tabel1[[#This Row],[Gruppe]],Statistikkoder!$A$1:$C$158,2,FALSE)</f>
        <v>    Autocamper &lt;  8 meter                </v>
      </c>
      <c r="H3973">
        <v>6</v>
      </c>
      <c r="I3973">
        <v>13</v>
      </c>
      <c r="J3973">
        <v>48</v>
      </c>
      <c r="K3973">
        <f>IF(AND(Tabel1[[#This Row],[Gruppe]]&gt;=610,Tabel1[[#This Row],[Gruppe]]&lt;=765),Tabel1[[#This Row],[Dækmeter]],0)</f>
        <v>0</v>
      </c>
      <c r="L3973" s="17">
        <v>0</v>
      </c>
      <c r="M3973" s="19" t="s">
        <v>3</v>
      </c>
      <c r="N3973" t="str">
        <f>VLOOKUP($F3973,Statistikkoder!$A$2:$C$158,3,FALSE)</f>
        <v>Autocamper</v>
      </c>
    </row>
    <row r="3974" spans="1:14" x14ac:dyDescent="0.2">
      <c r="A3974" t="s">
        <v>210</v>
      </c>
      <c r="B3974" s="1">
        <v>0.95833333333333337</v>
      </c>
      <c r="C3974" t="s">
        <v>7</v>
      </c>
      <c r="D3974" t="s">
        <v>8</v>
      </c>
      <c r="E3974" t="s">
        <v>196</v>
      </c>
      <c r="F3974">
        <v>320</v>
      </c>
      <c r="G3974" t="str">
        <f>VLOOKUP(Tabel1[[#This Row],[Gruppe]],Statistikkoder!$A$1:$C$158,2,FALSE)</f>
        <v>    Autocamper &lt; 12 meter                </v>
      </c>
      <c r="H3974">
        <v>3</v>
      </c>
      <c r="I3974">
        <v>5</v>
      </c>
      <c r="J3974">
        <v>30</v>
      </c>
      <c r="K3974">
        <f>IF(AND(Tabel1[[#This Row],[Gruppe]]&gt;=610,Tabel1[[#This Row],[Gruppe]]&lt;=765),Tabel1[[#This Row],[Dækmeter]],0)</f>
        <v>0</v>
      </c>
      <c r="L3974" s="17">
        <v>0</v>
      </c>
      <c r="M3974" s="19" t="s">
        <v>3</v>
      </c>
      <c r="N3974" t="str">
        <f>VLOOKUP($F3974,Statistikkoder!$A$2:$C$158,3,FALSE)</f>
        <v>Autocamper</v>
      </c>
    </row>
    <row r="3975" spans="1:14" x14ac:dyDescent="0.2">
      <c r="A3975" t="s">
        <v>210</v>
      </c>
      <c r="B3975" s="1">
        <v>0.95833333333333337</v>
      </c>
      <c r="C3975" t="s">
        <v>7</v>
      </c>
      <c r="D3975" t="s">
        <v>8</v>
      </c>
      <c r="E3975" t="s">
        <v>196</v>
      </c>
      <c r="F3975">
        <v>330</v>
      </c>
      <c r="G3975" t="str">
        <f>VLOOKUP(Tabel1[[#This Row],[Gruppe]],Statistikkoder!$A$1:$C$158,2,FALSE)</f>
        <v>    Autocamper &lt;  8 meter pensionist      </v>
      </c>
      <c r="H3975">
        <v>5</v>
      </c>
      <c r="I3975">
        <v>10</v>
      </c>
      <c r="J3975">
        <v>40</v>
      </c>
      <c r="K3975">
        <f>IF(AND(Tabel1[[#This Row],[Gruppe]]&gt;=610,Tabel1[[#This Row],[Gruppe]]&lt;=765),Tabel1[[#This Row],[Dækmeter]],0)</f>
        <v>0</v>
      </c>
      <c r="L3975" s="17">
        <v>0</v>
      </c>
      <c r="M3975" s="19" t="s">
        <v>3</v>
      </c>
      <c r="N3975" t="str">
        <f>VLOOKUP($F3975,Statistikkoder!$A$2:$C$158,3,FALSE)</f>
        <v>Autocamper</v>
      </c>
    </row>
    <row r="3976" spans="1:14" x14ac:dyDescent="0.2">
      <c r="A3976" t="s">
        <v>210</v>
      </c>
      <c r="B3976" s="1">
        <v>0.95833333333333337</v>
      </c>
      <c r="C3976" t="s">
        <v>7</v>
      </c>
      <c r="D3976" t="s">
        <v>8</v>
      </c>
      <c r="E3976" t="s">
        <v>196</v>
      </c>
      <c r="F3976">
        <v>410</v>
      </c>
      <c r="G3976" t="str">
        <f>VLOOKUP(Tabel1[[#This Row],[Gruppe]],Statistikkoder!$A$1:$C$158,2,FALSE)</f>
        <v>    MC                                    </v>
      </c>
      <c r="H3976">
        <v>3</v>
      </c>
      <c r="I3976">
        <v>4</v>
      </c>
      <c r="J3976">
        <v>6</v>
      </c>
      <c r="K3976">
        <f>IF(AND(Tabel1[[#This Row],[Gruppe]]&gt;=610,Tabel1[[#This Row],[Gruppe]]&lt;=765),Tabel1[[#This Row],[Dækmeter]],0)</f>
        <v>0</v>
      </c>
      <c r="L3976" s="17">
        <v>0</v>
      </c>
      <c r="M3976" s="19" t="s">
        <v>3</v>
      </c>
      <c r="N3976" t="str">
        <f>VLOOKUP($F3976,Statistikkoder!$A$2:$C$158,3,FALSE)</f>
        <v>MC/Knallert</v>
      </c>
    </row>
    <row r="3977" spans="1:14" x14ac:dyDescent="0.2">
      <c r="A3977" t="s">
        <v>210</v>
      </c>
      <c r="B3977" s="1">
        <v>0.95833333333333337</v>
      </c>
      <c r="C3977" t="s">
        <v>7</v>
      </c>
      <c r="D3977" t="s">
        <v>8</v>
      </c>
      <c r="E3977" t="s">
        <v>196</v>
      </c>
      <c r="F3977">
        <v>720</v>
      </c>
      <c r="G3977" t="str">
        <f>VLOOKUP(Tabel1[[#This Row],[Gruppe]],Statistikkoder!$A$1:$C$158,2,FALSE)</f>
        <v>    Forvogn &gt; 10 meter incl. fører          </v>
      </c>
      <c r="H3977">
        <v>1</v>
      </c>
      <c r="I3977">
        <v>2</v>
      </c>
      <c r="J3977">
        <v>12</v>
      </c>
      <c r="K3977">
        <f>IF(AND(Tabel1[[#This Row],[Gruppe]]&gt;=610,Tabel1[[#This Row],[Gruppe]]&lt;=765),Tabel1[[#This Row],[Dækmeter]],0)</f>
        <v>12</v>
      </c>
      <c r="L3977" s="17">
        <v>0</v>
      </c>
      <c r="M3977" s="19" t="s">
        <v>3</v>
      </c>
      <c r="N3977" t="str">
        <f>VLOOKUP($F3977,Statistikkoder!$A$2:$C$158,3,FALSE)</f>
        <v>Forvogn</v>
      </c>
    </row>
    <row r="3978" spans="1:14" x14ac:dyDescent="0.2">
      <c r="A3978" t="s">
        <v>210</v>
      </c>
      <c r="B3978" s="1">
        <v>0.95833333333333337</v>
      </c>
      <c r="C3978" t="s">
        <v>7</v>
      </c>
      <c r="D3978" t="s">
        <v>8</v>
      </c>
      <c r="E3978" t="s">
        <v>196</v>
      </c>
      <c r="F3978">
        <v>750</v>
      </c>
      <c r="G3978" t="str">
        <f>VLOOKUP(Tabel1[[#This Row],[Gruppe]],Statistikkoder!$A$1:$C$158,2,FALSE)</f>
        <v>    Løstrailer m/håndtering 34 tons        </v>
      </c>
      <c r="H3978">
        <v>6</v>
      </c>
      <c r="I3978">
        <v>0</v>
      </c>
      <c r="J3978">
        <v>90</v>
      </c>
      <c r="K3978">
        <f>IF(AND(Tabel1[[#This Row],[Gruppe]]&gt;=610,Tabel1[[#This Row],[Gruppe]]&lt;=765),Tabel1[[#This Row],[Dækmeter]],0)</f>
        <v>90</v>
      </c>
      <c r="L3978" s="17">
        <v>0</v>
      </c>
      <c r="M3978" s="19" t="s">
        <v>3</v>
      </c>
      <c r="N3978" t="str">
        <f>VLOOKUP($F3978,Statistikkoder!$A$2:$C$158,3,FALSE)</f>
        <v>Løstrailer</v>
      </c>
    </row>
    <row r="3979" spans="1:14" x14ac:dyDescent="0.2">
      <c r="A3979" t="s">
        <v>210</v>
      </c>
      <c r="B3979" s="1">
        <v>0.95833333333333337</v>
      </c>
      <c r="C3979" t="s">
        <v>7</v>
      </c>
      <c r="D3979" t="s">
        <v>8</v>
      </c>
      <c r="E3979" t="s">
        <v>196</v>
      </c>
      <c r="F3979">
        <v>950</v>
      </c>
      <c r="G3979" t="str">
        <f>VLOOKUP(Tabel1[[#This Row],[Gruppe]],Statistikkoder!$A$1:$C$158,2,FALSE)</f>
        <v>    Pendler Bil &gt; 1,95 m                            </v>
      </c>
      <c r="H3979">
        <v>1</v>
      </c>
      <c r="I3979">
        <v>1</v>
      </c>
      <c r="J3979">
        <v>5</v>
      </c>
      <c r="K3979">
        <f>IF(AND(Tabel1[[#This Row],[Gruppe]]&gt;=610,Tabel1[[#This Row],[Gruppe]]&lt;=765),Tabel1[[#This Row],[Dækmeter]],0)</f>
        <v>0</v>
      </c>
      <c r="L3979" s="17">
        <v>0</v>
      </c>
      <c r="M3979" s="19" t="s">
        <v>3</v>
      </c>
      <c r="N3979" t="str">
        <f>VLOOKUP($F3979,Statistikkoder!$A$2:$C$158,3,FALSE)</f>
        <v>Personbil</v>
      </c>
    </row>
    <row r="3980" spans="1:14" x14ac:dyDescent="0.2">
      <c r="A3980" t="s">
        <v>210</v>
      </c>
      <c r="B3980" s="1">
        <v>0.95833333333333337</v>
      </c>
      <c r="C3980" t="s">
        <v>7</v>
      </c>
      <c r="D3980" t="s">
        <v>8</v>
      </c>
      <c r="E3980" t="s">
        <v>196</v>
      </c>
      <c r="F3980">
        <v>996</v>
      </c>
      <c r="G3980" t="str">
        <f>VLOOKUP(Tabel1[[#This Row],[Gruppe]],Statistikkoder!$A$1:$C$158,2,FALSE)</f>
        <v>    Passager i køretøj                            </v>
      </c>
      <c r="H3980">
        <v>219</v>
      </c>
      <c r="I3980">
        <v>219</v>
      </c>
      <c r="J3980">
        <v>0</v>
      </c>
      <c r="K3980">
        <f>IF(AND(Tabel1[[#This Row],[Gruppe]]&gt;=610,Tabel1[[#This Row],[Gruppe]]&lt;=765),Tabel1[[#This Row],[Dækmeter]],0)</f>
        <v>0</v>
      </c>
      <c r="L3980" s="17">
        <v>0</v>
      </c>
      <c r="M3980" s="19" t="s">
        <v>3</v>
      </c>
      <c r="N3980" t="str">
        <f>VLOOKUP($F3980,Statistikkoder!$A$2:$C$158,3,FALSE)</f>
        <v>Passager</v>
      </c>
    </row>
    <row r="3981" spans="1:14" x14ac:dyDescent="0.2">
      <c r="A3981" t="s">
        <v>210</v>
      </c>
      <c r="B3981" s="1">
        <v>0.95833333333333337</v>
      </c>
      <c r="C3981" t="s">
        <v>7</v>
      </c>
      <c r="D3981" t="s">
        <v>8</v>
      </c>
      <c r="E3981" t="s">
        <v>196</v>
      </c>
      <c r="F3981">
        <v>997</v>
      </c>
      <c r="G3981" t="str">
        <f>VLOOKUP(Tabel1[[#This Row],[Gruppe]],Statistikkoder!$A$1:$C$158,2,FALSE)</f>
        <v>    Passager ekstra i bil                          </v>
      </c>
      <c r="H3981">
        <v>1</v>
      </c>
      <c r="I3981">
        <v>1</v>
      </c>
      <c r="J3981">
        <v>0</v>
      </c>
      <c r="K3981">
        <f>IF(AND(Tabel1[[#This Row],[Gruppe]]&gt;=610,Tabel1[[#This Row],[Gruppe]]&lt;=765),Tabel1[[#This Row],[Dækmeter]],0)</f>
        <v>0</v>
      </c>
      <c r="L3981" s="17">
        <v>0</v>
      </c>
      <c r="M3981" s="19" t="s">
        <v>3</v>
      </c>
      <c r="N3981" t="str">
        <f>VLOOKUP($F3981,Statistikkoder!$A$2:$C$158,3,FALSE)</f>
        <v>Passager</v>
      </c>
    </row>
    <row r="3982" spans="1:14" x14ac:dyDescent="0.2">
      <c r="A3982" t="s">
        <v>211</v>
      </c>
      <c r="B3982" s="1">
        <v>2.0833333333333332E-2</v>
      </c>
      <c r="C3982" t="s">
        <v>0</v>
      </c>
      <c r="D3982" t="s">
        <v>1</v>
      </c>
      <c r="E3982" t="s">
        <v>2</v>
      </c>
      <c r="F3982">
        <v>10</v>
      </c>
      <c r="G3982" t="str">
        <f>VLOOKUP(Tabel1[[#This Row],[Gruppe]],Statistikkoder!$A$1:$C$158,2,FALSE)</f>
        <v>    Voksen gående                    </v>
      </c>
      <c r="H3982">
        <v>43</v>
      </c>
      <c r="I3982">
        <v>43</v>
      </c>
      <c r="J3982">
        <v>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Passager</v>
      </c>
    </row>
    <row r="3983" spans="1:14" x14ac:dyDescent="0.2">
      <c r="A3983" t="s">
        <v>211</v>
      </c>
      <c r="B3983" s="1">
        <v>2.0833333333333332E-2</v>
      </c>
      <c r="C3983" t="s">
        <v>0</v>
      </c>
      <c r="D3983" t="s">
        <v>1</v>
      </c>
      <c r="E3983" t="s">
        <v>2</v>
      </c>
      <c r="F3983">
        <v>40</v>
      </c>
      <c r="G3983" t="str">
        <f>VLOOKUP(Tabel1[[#This Row],[Gruppe]],Statistikkoder!$A$1:$C$158,2,FALSE)</f>
        <v>    Pensionist gående                </v>
      </c>
      <c r="H3983">
        <v>8</v>
      </c>
      <c r="I3983">
        <v>8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211</v>
      </c>
      <c r="B3984" s="1">
        <v>2.0833333333333332E-2</v>
      </c>
      <c r="C3984" t="s">
        <v>0</v>
      </c>
      <c r="D3984" t="s">
        <v>1</v>
      </c>
      <c r="E3984" t="s">
        <v>2</v>
      </c>
      <c r="F3984">
        <v>100</v>
      </c>
      <c r="G3984" t="str">
        <f>VLOOKUP(Tabel1[[#This Row],[Gruppe]],Statistikkoder!$A$1:$C$158,2,FALSE)</f>
        <v>    Køje                            </v>
      </c>
      <c r="H3984">
        <v>3</v>
      </c>
      <c r="I3984">
        <v>0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Kahyt</v>
      </c>
    </row>
    <row r="3985" spans="1:14" x14ac:dyDescent="0.2">
      <c r="A3985" t="s">
        <v>211</v>
      </c>
      <c r="B3985" s="1">
        <v>2.0833333333333332E-2</v>
      </c>
      <c r="C3985" t="s">
        <v>0</v>
      </c>
      <c r="D3985" t="s">
        <v>1</v>
      </c>
      <c r="E3985" t="s">
        <v>2</v>
      </c>
      <c r="F3985">
        <v>101</v>
      </c>
      <c r="G3985" t="str">
        <f>VLOOKUP(Tabel1[[#This Row],[Gruppe]],Statistikkoder!$A$1:$C$158,2,FALSE)</f>
        <v>    Kahyt                            </v>
      </c>
      <c r="H3985">
        <v>12</v>
      </c>
      <c r="I3985">
        <v>0</v>
      </c>
      <c r="J3985">
        <v>0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Kahyt</v>
      </c>
    </row>
    <row r="3986" spans="1:14" x14ac:dyDescent="0.2">
      <c r="A3986" t="s">
        <v>211</v>
      </c>
      <c r="B3986" s="1">
        <v>2.0833333333333332E-2</v>
      </c>
      <c r="C3986" t="s">
        <v>0</v>
      </c>
      <c r="D3986" t="s">
        <v>1</v>
      </c>
      <c r="E3986" t="s">
        <v>2</v>
      </c>
      <c r="F3986">
        <v>105</v>
      </c>
      <c r="G3986" t="str">
        <f>VLOOKUP(Tabel1[[#This Row],[Gruppe]],Statistikkoder!$A$1:$C$158,2,FALSE)</f>
        <v>    Bil                              </v>
      </c>
      <c r="H3986">
        <v>22</v>
      </c>
      <c r="I3986">
        <v>54</v>
      </c>
      <c r="J3986">
        <v>110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Personbil</v>
      </c>
    </row>
    <row r="3987" spans="1:14" x14ac:dyDescent="0.2">
      <c r="A3987" t="s">
        <v>211</v>
      </c>
      <c r="B3987" s="1">
        <v>2.0833333333333332E-2</v>
      </c>
      <c r="C3987" t="s">
        <v>0</v>
      </c>
      <c r="D3987" t="s">
        <v>1</v>
      </c>
      <c r="E3987" t="s">
        <v>2</v>
      </c>
      <c r="F3987">
        <v>106</v>
      </c>
      <c r="G3987" t="str">
        <f>VLOOKUP(Tabel1[[#This Row],[Gruppe]],Statistikkoder!$A$1:$C$158,2,FALSE)</f>
        <v>    Bil Pensionist                  </v>
      </c>
      <c r="H3987">
        <v>3</v>
      </c>
      <c r="I3987">
        <v>6</v>
      </c>
      <c r="J3987">
        <v>15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Personbil</v>
      </c>
    </row>
    <row r="3988" spans="1:14" x14ac:dyDescent="0.2">
      <c r="A3988" t="s">
        <v>211</v>
      </c>
      <c r="B3988" s="1">
        <v>2.0833333333333332E-2</v>
      </c>
      <c r="C3988" t="s">
        <v>0</v>
      </c>
      <c r="D3988" t="s">
        <v>1</v>
      </c>
      <c r="E3988" t="s">
        <v>2</v>
      </c>
      <c r="F3988">
        <v>107</v>
      </c>
      <c r="G3988" t="str">
        <f>VLOOKUP(Tabel1[[#This Row],[Gruppe]],Statistikkoder!$A$1:$C$158,2,FALSE)</f>
        <v>    Bil Handicap                    </v>
      </c>
      <c r="H3988">
        <v>1</v>
      </c>
      <c r="I3988">
        <v>2</v>
      </c>
      <c r="J3988">
        <v>5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Personbil</v>
      </c>
    </row>
    <row r="3989" spans="1:14" x14ac:dyDescent="0.2">
      <c r="A3989" t="s">
        <v>211</v>
      </c>
      <c r="B3989" s="1">
        <v>2.0833333333333332E-2</v>
      </c>
      <c r="C3989" t="s">
        <v>0</v>
      </c>
      <c r="D3989" t="s">
        <v>1</v>
      </c>
      <c r="E3989" t="s">
        <v>2</v>
      </c>
      <c r="F3989">
        <v>116</v>
      </c>
      <c r="G3989" t="str">
        <f>VLOOKUP(Tabel1[[#This Row],[Gruppe]],Statistikkoder!$A$1:$C$158,2,FALSE)</f>
        <v>    Bil med anhænger                        </v>
      </c>
      <c r="H3989">
        <v>4</v>
      </c>
      <c r="I3989">
        <v>9</v>
      </c>
      <c r="J3989">
        <v>20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211</v>
      </c>
      <c r="B3990" s="1">
        <v>2.0833333333333332E-2</v>
      </c>
      <c r="C3990" t="s">
        <v>0</v>
      </c>
      <c r="D3990" t="s">
        <v>1</v>
      </c>
      <c r="E3990" t="s">
        <v>2</v>
      </c>
      <c r="F3990">
        <v>210</v>
      </c>
      <c r="G3990" t="str">
        <f>VLOOKUP(Tabel1[[#This Row],[Gruppe]],Statistikkoder!$A$1:$C$158,2,FALSE)</f>
        <v>    Anhænger                              </v>
      </c>
      <c r="H3990">
        <v>1</v>
      </c>
      <c r="I3990">
        <v>0</v>
      </c>
      <c r="J3990">
        <v>5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Anhænger</v>
      </c>
    </row>
    <row r="3991" spans="1:14" x14ac:dyDescent="0.2">
      <c r="A3991" t="s">
        <v>211</v>
      </c>
      <c r="B3991" s="1">
        <v>2.0833333333333332E-2</v>
      </c>
      <c r="C3991" t="s">
        <v>0</v>
      </c>
      <c r="D3991" t="s">
        <v>1</v>
      </c>
      <c r="E3991" t="s">
        <v>2</v>
      </c>
      <c r="F3991">
        <v>310</v>
      </c>
      <c r="G3991" t="str">
        <f>VLOOKUP(Tabel1[[#This Row],[Gruppe]],Statistikkoder!$A$1:$C$158,2,FALSE)</f>
        <v>    Autocamper &lt;  8 meter                </v>
      </c>
      <c r="H3991">
        <v>3</v>
      </c>
      <c r="I3991">
        <v>5</v>
      </c>
      <c r="J3991">
        <v>24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Autocamper</v>
      </c>
    </row>
    <row r="3992" spans="1:14" x14ac:dyDescent="0.2">
      <c r="A3992" t="s">
        <v>211</v>
      </c>
      <c r="B3992" s="1">
        <v>2.0833333333333332E-2</v>
      </c>
      <c r="C3992" t="s">
        <v>0</v>
      </c>
      <c r="D3992" t="s">
        <v>1</v>
      </c>
      <c r="E3992" t="s">
        <v>2</v>
      </c>
      <c r="F3992">
        <v>410</v>
      </c>
      <c r="G3992" t="str">
        <f>VLOOKUP(Tabel1[[#This Row],[Gruppe]],Statistikkoder!$A$1:$C$158,2,FALSE)</f>
        <v>    MC                                    </v>
      </c>
      <c r="H3992">
        <v>1</v>
      </c>
      <c r="I3992">
        <v>1</v>
      </c>
      <c r="J3992">
        <v>2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MC/Knallert</v>
      </c>
    </row>
    <row r="3993" spans="1:14" x14ac:dyDescent="0.2">
      <c r="A3993" t="s">
        <v>211</v>
      </c>
      <c r="B3993" s="1">
        <v>2.0833333333333332E-2</v>
      </c>
      <c r="C3993" t="s">
        <v>0</v>
      </c>
      <c r="D3993" t="s">
        <v>1</v>
      </c>
      <c r="E3993" t="s">
        <v>2</v>
      </c>
      <c r="F3993">
        <v>510</v>
      </c>
      <c r="G3993" t="str">
        <f>VLOOKUP(Tabel1[[#This Row],[Gruppe]],Statistikkoder!$A$1:$C$158,2,FALSE)</f>
        <v>    Cykel Voksen                            </v>
      </c>
      <c r="H3993">
        <v>16</v>
      </c>
      <c r="I3993">
        <v>0</v>
      </c>
      <c r="J3993">
        <v>16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Cykel</v>
      </c>
    </row>
    <row r="3994" spans="1:14" x14ac:dyDescent="0.2">
      <c r="A3994" t="s">
        <v>211</v>
      </c>
      <c r="B3994" s="1">
        <v>2.0833333333333332E-2</v>
      </c>
      <c r="C3994" t="s">
        <v>0</v>
      </c>
      <c r="D3994" t="s">
        <v>1</v>
      </c>
      <c r="E3994" t="s">
        <v>2</v>
      </c>
      <c r="F3994">
        <v>710</v>
      </c>
      <c r="G3994" t="str">
        <f>VLOOKUP(Tabel1[[#This Row],[Gruppe]],Statistikkoder!$A$1:$C$158,2,FALSE)</f>
        <v>    Forvogn &lt; 10 meter incl. fører          </v>
      </c>
      <c r="H3994">
        <v>2</v>
      </c>
      <c r="I3994">
        <v>0</v>
      </c>
      <c r="J3994">
        <v>20</v>
      </c>
      <c r="K3994">
        <f>IF(AND(Tabel1[[#This Row],[Gruppe]]&gt;=610,Tabel1[[#This Row],[Gruppe]]&lt;=765),Tabel1[[#This Row],[Dækmeter]],0)</f>
        <v>20</v>
      </c>
      <c r="L3994">
        <v>43</v>
      </c>
      <c r="M3994">
        <v>2</v>
      </c>
      <c r="N3994" t="str">
        <f>VLOOKUP($F3994,Statistikkoder!$A$2:$C$158,3,FALSE)</f>
        <v>Forvogn</v>
      </c>
    </row>
    <row r="3995" spans="1:14" x14ac:dyDescent="0.2">
      <c r="A3995" t="s">
        <v>211</v>
      </c>
      <c r="B3995" s="1">
        <v>2.0833333333333332E-2</v>
      </c>
      <c r="C3995" t="s">
        <v>0</v>
      </c>
      <c r="D3995" t="s">
        <v>1</v>
      </c>
      <c r="E3995" t="s">
        <v>2</v>
      </c>
      <c r="F3995">
        <v>710</v>
      </c>
      <c r="G3995" t="str">
        <f>VLOOKUP(Tabel1[[#This Row],[Gruppe]],Statistikkoder!$A$1:$C$158,2,FALSE)</f>
        <v>    Forvogn &lt; 10 meter incl. fører          </v>
      </c>
      <c r="H3995">
        <v>0</v>
      </c>
      <c r="I3995">
        <v>0</v>
      </c>
      <c r="J3995">
        <v>0</v>
      </c>
      <c r="K3995">
        <f>IF(AND(Tabel1[[#This Row],[Gruppe]]&gt;=610,Tabel1[[#This Row],[Gruppe]]&lt;=765),Tabel1[[#This Row],[Dækmeter]],0)</f>
        <v>0</v>
      </c>
      <c r="L3995">
        <v>39</v>
      </c>
      <c r="M3995">
        <v>8</v>
      </c>
      <c r="N3995" t="str">
        <f>VLOOKUP($F3995,Statistikkoder!$A$2:$C$158,3,FALSE)</f>
        <v>Forvogn</v>
      </c>
    </row>
    <row r="3996" spans="1:14" x14ac:dyDescent="0.2">
      <c r="A3996" t="s">
        <v>211</v>
      </c>
      <c r="B3996" s="1">
        <v>2.0833333333333332E-2</v>
      </c>
      <c r="C3996" t="s">
        <v>0</v>
      </c>
      <c r="D3996" t="s">
        <v>1</v>
      </c>
      <c r="E3996" t="s">
        <v>2</v>
      </c>
      <c r="F3996">
        <v>720</v>
      </c>
      <c r="G3996" t="str">
        <f>VLOOKUP(Tabel1[[#This Row],[Gruppe]],Statistikkoder!$A$1:$C$158,2,FALSE)</f>
        <v>    Forvogn &gt; 10 meter incl. fører          </v>
      </c>
      <c r="H3996">
        <v>11</v>
      </c>
      <c r="I3996">
        <v>0</v>
      </c>
      <c r="J3996">
        <v>132</v>
      </c>
      <c r="K3996">
        <f>IF(AND(Tabel1[[#This Row],[Gruppe]]&gt;=610,Tabel1[[#This Row],[Gruppe]]&lt;=765),Tabel1[[#This Row],[Dækmeter]],0)</f>
        <v>132</v>
      </c>
      <c r="L3996">
        <v>0</v>
      </c>
      <c r="M3996" t="s">
        <v>3</v>
      </c>
      <c r="N3996" t="str">
        <f>VLOOKUP($F3996,Statistikkoder!$A$2:$C$158,3,FALSE)</f>
        <v>Forvogn</v>
      </c>
    </row>
    <row r="3997" spans="1:14" x14ac:dyDescent="0.2">
      <c r="A3997" t="s">
        <v>211</v>
      </c>
      <c r="B3997" s="1">
        <v>2.0833333333333332E-2</v>
      </c>
      <c r="C3997" t="s">
        <v>0</v>
      </c>
      <c r="D3997" t="s">
        <v>1</v>
      </c>
      <c r="E3997" t="s">
        <v>2</v>
      </c>
      <c r="F3997">
        <v>730</v>
      </c>
      <c r="G3997" t="str">
        <f>VLOOKUP(Tabel1[[#This Row],[Gruppe]],Statistikkoder!$A$1:$C$158,2,FALSE)</f>
        <v>    Sættevogn 17 m. max 40 tons            </v>
      </c>
      <c r="H3997">
        <v>3</v>
      </c>
      <c r="I3997">
        <v>3</v>
      </c>
      <c r="J3997">
        <v>54</v>
      </c>
      <c r="K3997">
        <f>IF(AND(Tabel1[[#This Row],[Gruppe]]&gt;=610,Tabel1[[#This Row],[Gruppe]]&lt;=765),Tabel1[[#This Row],[Dækmeter]],0)</f>
        <v>54</v>
      </c>
      <c r="L3997">
        <v>22000</v>
      </c>
      <c r="M3997">
        <v>8</v>
      </c>
      <c r="N3997" t="str">
        <f>VLOOKUP($F3997,Statistikkoder!$A$2:$C$158,3,FALSE)</f>
        <v>Sættevogn</v>
      </c>
    </row>
    <row r="3998" spans="1:14" x14ac:dyDescent="0.2">
      <c r="A3998" t="s">
        <v>211</v>
      </c>
      <c r="B3998" s="1">
        <v>2.0833333333333332E-2</v>
      </c>
      <c r="C3998" t="s">
        <v>0</v>
      </c>
      <c r="D3998" t="s">
        <v>1</v>
      </c>
      <c r="E3998" t="s">
        <v>2</v>
      </c>
      <c r="F3998">
        <v>740</v>
      </c>
      <c r="G3998" t="str">
        <f>VLOOKUP(Tabel1[[#This Row],[Gruppe]],Statistikkoder!$A$1:$C$158,2,FALSE)</f>
        <v>    Vogntog 19 m. max 40 tons                </v>
      </c>
      <c r="H3998">
        <v>3</v>
      </c>
      <c r="I3998">
        <v>3</v>
      </c>
      <c r="J3998">
        <v>60</v>
      </c>
      <c r="K3998">
        <f>IF(AND(Tabel1[[#This Row],[Gruppe]]&gt;=610,Tabel1[[#This Row],[Gruppe]]&lt;=765),Tabel1[[#This Row],[Dækmeter]],0)</f>
        <v>60</v>
      </c>
      <c r="L3998">
        <v>50000</v>
      </c>
      <c r="M3998">
        <v>2</v>
      </c>
      <c r="N3998" t="str">
        <f>VLOOKUP($F3998,Statistikkoder!$A$2:$C$158,3,FALSE)</f>
        <v>Vogntog</v>
      </c>
    </row>
    <row r="3999" spans="1:14" x14ac:dyDescent="0.2">
      <c r="A3999" t="s">
        <v>211</v>
      </c>
      <c r="B3999" s="1">
        <v>2.0833333333333332E-2</v>
      </c>
      <c r="C3999" t="s">
        <v>0</v>
      </c>
      <c r="D3999" t="s">
        <v>1</v>
      </c>
      <c r="E3999" t="s">
        <v>2</v>
      </c>
      <c r="F3999">
        <v>750</v>
      </c>
      <c r="G3999" t="str">
        <f>VLOOKUP(Tabel1[[#This Row],[Gruppe]],Statistikkoder!$A$1:$C$158,2,FALSE)</f>
        <v>    Løstrailer m/håndtering 34 tons        </v>
      </c>
      <c r="H3999">
        <v>38</v>
      </c>
      <c r="I3999">
        <v>0</v>
      </c>
      <c r="J3999">
        <v>570</v>
      </c>
      <c r="K3999">
        <f>IF(AND(Tabel1[[#This Row],[Gruppe]]&gt;=610,Tabel1[[#This Row],[Gruppe]]&lt;=765),Tabel1[[#This Row],[Dækmeter]],0)</f>
        <v>570</v>
      </c>
      <c r="L3999">
        <v>124</v>
      </c>
      <c r="M3999">
        <v>2</v>
      </c>
      <c r="N3999" t="str">
        <f>VLOOKUP($F3999,Statistikkoder!$A$2:$C$158,3,FALSE)</f>
        <v>Løstrailer</v>
      </c>
    </row>
    <row r="4000" spans="1:14" x14ac:dyDescent="0.2">
      <c r="A4000" t="s">
        <v>211</v>
      </c>
      <c r="B4000" s="1">
        <v>2.0833333333333332E-2</v>
      </c>
      <c r="C4000" t="s">
        <v>0</v>
      </c>
      <c r="D4000" t="s">
        <v>1</v>
      </c>
      <c r="E4000" t="s">
        <v>2</v>
      </c>
      <c r="F4000">
        <v>750</v>
      </c>
      <c r="G4000" t="str">
        <f>VLOOKUP(Tabel1[[#This Row],[Gruppe]],Statistikkoder!$A$1:$C$158,2,FALSE)</f>
        <v>    Løstrailer m/håndtering 34 tons        </v>
      </c>
      <c r="H4000">
        <v>2</v>
      </c>
      <c r="I4000">
        <v>0</v>
      </c>
      <c r="J4000">
        <v>30</v>
      </c>
      <c r="K4000">
        <f>IF(AND(Tabel1[[#This Row],[Gruppe]]&gt;=610,Tabel1[[#This Row],[Gruppe]]&lt;=765),Tabel1[[#This Row],[Dækmeter]],0)</f>
        <v>30</v>
      </c>
      <c r="L4000">
        <v>759</v>
      </c>
      <c r="M4000">
        <v>3</v>
      </c>
      <c r="N4000" t="str">
        <f>VLOOKUP($F4000,Statistikkoder!$A$2:$C$158,3,FALSE)</f>
        <v>Løstrailer</v>
      </c>
    </row>
    <row r="4001" spans="1:14" x14ac:dyDescent="0.2">
      <c r="A4001" t="s">
        <v>211</v>
      </c>
      <c r="B4001" s="1">
        <v>2.0833333333333332E-2</v>
      </c>
      <c r="C4001" t="s">
        <v>0</v>
      </c>
      <c r="D4001" t="s">
        <v>1</v>
      </c>
      <c r="E4001" t="s">
        <v>2</v>
      </c>
      <c r="F4001">
        <v>750</v>
      </c>
      <c r="G4001" t="str">
        <f>VLOOKUP(Tabel1[[#This Row],[Gruppe]],Statistikkoder!$A$1:$C$158,2,FALSE)</f>
        <v>    Løstrailer m/håndtering 34 tons        </v>
      </c>
      <c r="H4001">
        <v>1</v>
      </c>
      <c r="I4001">
        <v>0</v>
      </c>
      <c r="J4001">
        <v>15</v>
      </c>
      <c r="K4001">
        <f>IF(AND(Tabel1[[#This Row],[Gruppe]]&gt;=610,Tabel1[[#This Row],[Gruppe]]&lt;=765),Tabel1[[#This Row],[Dækmeter]],0)</f>
        <v>15</v>
      </c>
      <c r="L4001">
        <v>260</v>
      </c>
      <c r="M4001">
        <v>5</v>
      </c>
      <c r="N4001" t="str">
        <f>VLOOKUP($F4001,Statistikkoder!$A$2:$C$158,3,FALSE)</f>
        <v>Løstrailer</v>
      </c>
    </row>
    <row r="4002" spans="1:14" x14ac:dyDescent="0.2">
      <c r="A4002" t="s">
        <v>211</v>
      </c>
      <c r="B4002" s="1">
        <v>2.0833333333333332E-2</v>
      </c>
      <c r="C4002" t="s">
        <v>0</v>
      </c>
      <c r="D4002" t="s">
        <v>1</v>
      </c>
      <c r="E4002" t="s">
        <v>2</v>
      </c>
      <c r="F4002">
        <v>750</v>
      </c>
      <c r="G4002" t="str">
        <f>VLOOKUP(Tabel1[[#This Row],[Gruppe]],Statistikkoder!$A$1:$C$158,2,FALSE)</f>
        <v>    Løstrailer m/håndtering 34 tons        </v>
      </c>
      <c r="H4002">
        <v>1</v>
      </c>
      <c r="I4002">
        <v>0</v>
      </c>
      <c r="J4002">
        <v>15</v>
      </c>
      <c r="K4002">
        <f>IF(AND(Tabel1[[#This Row],[Gruppe]]&gt;=610,Tabel1[[#This Row],[Gruppe]]&lt;=765),Tabel1[[#This Row],[Dækmeter]],0)</f>
        <v>15</v>
      </c>
      <c r="L4002">
        <v>3160</v>
      </c>
      <c r="M4002">
        <v>8</v>
      </c>
      <c r="N4002" t="str">
        <f>VLOOKUP($F4002,Statistikkoder!$A$2:$C$158,3,FALSE)</f>
        <v>Løstrailer</v>
      </c>
    </row>
    <row r="4003" spans="1:14" x14ac:dyDescent="0.2">
      <c r="A4003" t="s">
        <v>211</v>
      </c>
      <c r="B4003" s="1">
        <v>2.0833333333333332E-2</v>
      </c>
      <c r="C4003" t="s">
        <v>0</v>
      </c>
      <c r="D4003" t="s">
        <v>1</v>
      </c>
      <c r="E4003" t="s">
        <v>2</v>
      </c>
      <c r="F4003">
        <v>750</v>
      </c>
      <c r="G4003" t="str">
        <f>VLOOKUP(Tabel1[[#This Row],[Gruppe]],Statistikkoder!$A$1:$C$158,2,FALSE)</f>
        <v>    Løstrailer m/håndtering 34 tons        </v>
      </c>
      <c r="H4003">
        <v>1</v>
      </c>
      <c r="I4003">
        <v>0</v>
      </c>
      <c r="J4003">
        <v>15</v>
      </c>
      <c r="K4003">
        <f>IF(AND(Tabel1[[#This Row],[Gruppe]]&gt;=610,Tabel1[[#This Row],[Gruppe]]&lt;=765),Tabel1[[#This Row],[Dækmeter]],0)</f>
        <v>15</v>
      </c>
      <c r="L4003">
        <v>21952</v>
      </c>
      <c r="M4003">
        <v>9</v>
      </c>
      <c r="N4003" t="str">
        <f>VLOOKUP($F4003,Statistikkoder!$A$2:$C$158,3,FALSE)</f>
        <v>Løstrailer</v>
      </c>
    </row>
    <row r="4004" spans="1:14" x14ac:dyDescent="0.2">
      <c r="A4004" t="s">
        <v>211</v>
      </c>
      <c r="B4004" s="1">
        <v>2.0833333333333332E-2</v>
      </c>
      <c r="C4004" t="s">
        <v>0</v>
      </c>
      <c r="D4004" t="s">
        <v>1</v>
      </c>
      <c r="E4004" t="s">
        <v>2</v>
      </c>
      <c r="F4004">
        <v>760</v>
      </c>
      <c r="G4004" t="str">
        <f>VLOOKUP(Tabel1[[#This Row],[Gruppe]],Statistikkoder!$A$1:$C$158,2,FALSE)</f>
        <v>    Løstrailer m/håndtering 34 tons, Haste  </v>
      </c>
      <c r="H4004">
        <v>18</v>
      </c>
      <c r="I4004">
        <v>0</v>
      </c>
      <c r="J4004">
        <v>270</v>
      </c>
      <c r="K4004">
        <f>IF(AND(Tabel1[[#This Row],[Gruppe]]&gt;=610,Tabel1[[#This Row],[Gruppe]]&lt;=765),Tabel1[[#This Row],[Dækmeter]],0)</f>
        <v>270</v>
      </c>
      <c r="L4004">
        <v>56</v>
      </c>
      <c r="M4004">
        <v>2</v>
      </c>
      <c r="N4004" t="str">
        <f>VLOOKUP($F4004,Statistikkoder!$A$2:$C$158,3,FALSE)</f>
        <v>Løstrailer</v>
      </c>
    </row>
    <row r="4005" spans="1:14" x14ac:dyDescent="0.2">
      <c r="A4005" t="s">
        <v>211</v>
      </c>
      <c r="B4005" s="1">
        <v>2.0833333333333332E-2</v>
      </c>
      <c r="C4005" t="s">
        <v>0</v>
      </c>
      <c r="D4005" t="s">
        <v>1</v>
      </c>
      <c r="E4005" t="s">
        <v>2</v>
      </c>
      <c r="F4005">
        <v>760</v>
      </c>
      <c r="G4005" t="str">
        <f>VLOOKUP(Tabel1[[#This Row],[Gruppe]],Statistikkoder!$A$1:$C$158,2,FALSE)</f>
        <v>    Løstrailer m/håndtering 34 tons, Haste  </v>
      </c>
      <c r="H4005">
        <v>0</v>
      </c>
      <c r="I4005">
        <v>0</v>
      </c>
      <c r="J4005">
        <v>0</v>
      </c>
      <c r="K4005">
        <f>IF(AND(Tabel1[[#This Row],[Gruppe]]&gt;=610,Tabel1[[#This Row],[Gruppe]]&lt;=765),Tabel1[[#This Row],[Dækmeter]],0)</f>
        <v>0</v>
      </c>
      <c r="L4005">
        <v>19</v>
      </c>
      <c r="M4005">
        <v>3</v>
      </c>
      <c r="N4005" t="str">
        <f>VLOOKUP($F4005,Statistikkoder!$A$2:$C$158,3,FALSE)</f>
        <v>Løstrailer</v>
      </c>
    </row>
    <row r="4006" spans="1:14" x14ac:dyDescent="0.2">
      <c r="A4006" t="s">
        <v>211</v>
      </c>
      <c r="B4006" s="1">
        <v>2.0833333333333332E-2</v>
      </c>
      <c r="C4006" t="s">
        <v>0</v>
      </c>
      <c r="D4006" t="s">
        <v>1</v>
      </c>
      <c r="E4006" t="s">
        <v>2</v>
      </c>
      <c r="F4006">
        <v>760</v>
      </c>
      <c r="G4006" t="str">
        <f>VLOOKUP(Tabel1[[#This Row],[Gruppe]],Statistikkoder!$A$1:$C$158,2,FALSE)</f>
        <v>    Løstrailer m/håndtering 34 tons, Haste  </v>
      </c>
      <c r="H4006">
        <v>0</v>
      </c>
      <c r="I4006">
        <v>0</v>
      </c>
      <c r="J4006">
        <v>0</v>
      </c>
      <c r="K4006">
        <f>IF(AND(Tabel1[[#This Row],[Gruppe]]&gt;=610,Tabel1[[#This Row],[Gruppe]]&lt;=765),Tabel1[[#This Row],[Dækmeter]],0)</f>
        <v>0</v>
      </c>
      <c r="L4006">
        <v>6</v>
      </c>
      <c r="M4006">
        <v>4</v>
      </c>
      <c r="N4006" t="str">
        <f>VLOOKUP($F4006,Statistikkoder!$A$2:$C$158,3,FALSE)</f>
        <v>Løstrailer</v>
      </c>
    </row>
    <row r="4007" spans="1:14" x14ac:dyDescent="0.2">
      <c r="A4007" t="s">
        <v>211</v>
      </c>
      <c r="B4007" s="1">
        <v>2.0833333333333332E-2</v>
      </c>
      <c r="C4007" t="s">
        <v>0</v>
      </c>
      <c r="D4007" t="s">
        <v>1</v>
      </c>
      <c r="E4007" t="s">
        <v>2</v>
      </c>
      <c r="F4007">
        <v>760</v>
      </c>
      <c r="G4007" t="str">
        <f>VLOOKUP(Tabel1[[#This Row],[Gruppe]],Statistikkoder!$A$1:$C$158,2,FALSE)</f>
        <v>    Løstrailer m/håndtering 34 tons, Haste  </v>
      </c>
      <c r="H4007">
        <v>1</v>
      </c>
      <c r="I4007">
        <v>0</v>
      </c>
      <c r="J4007">
        <v>15</v>
      </c>
      <c r="K4007">
        <f>IF(AND(Tabel1[[#This Row],[Gruppe]]&gt;=610,Tabel1[[#This Row],[Gruppe]]&lt;=765),Tabel1[[#This Row],[Dækmeter]],0)</f>
        <v>15</v>
      </c>
      <c r="L4007">
        <v>100</v>
      </c>
      <c r="M4007">
        <v>8</v>
      </c>
      <c r="N4007" t="str">
        <f>VLOOKUP($F4007,Statistikkoder!$A$2:$C$158,3,FALSE)</f>
        <v>Løstrailer</v>
      </c>
    </row>
    <row r="4008" spans="1:14" x14ac:dyDescent="0.2">
      <c r="A4008" t="s">
        <v>211</v>
      </c>
      <c r="B4008" s="1">
        <v>2.0833333333333332E-2</v>
      </c>
      <c r="C4008" t="s">
        <v>0</v>
      </c>
      <c r="D4008" t="s">
        <v>1</v>
      </c>
      <c r="E4008" t="s">
        <v>2</v>
      </c>
      <c r="F4008">
        <v>760</v>
      </c>
      <c r="G4008" t="str">
        <f>VLOOKUP(Tabel1[[#This Row],[Gruppe]],Statistikkoder!$A$1:$C$158,2,FALSE)</f>
        <v>    Løstrailer m/håndtering 34 tons, Haste  </v>
      </c>
      <c r="H4008">
        <v>1</v>
      </c>
      <c r="I4008">
        <v>0</v>
      </c>
      <c r="J4008">
        <v>15</v>
      </c>
      <c r="K4008">
        <f>IF(AND(Tabel1[[#This Row],[Gruppe]]&gt;=610,Tabel1[[#This Row],[Gruppe]]&lt;=765),Tabel1[[#This Row],[Dækmeter]],0)</f>
        <v>15</v>
      </c>
      <c r="L4008">
        <v>14</v>
      </c>
      <c r="M4008">
        <v>9</v>
      </c>
      <c r="N4008" t="str">
        <f>VLOOKUP($F4008,Statistikkoder!$A$2:$C$158,3,FALSE)</f>
        <v>Løstrailer</v>
      </c>
    </row>
    <row r="4009" spans="1:14" x14ac:dyDescent="0.2">
      <c r="A4009" t="s">
        <v>211</v>
      </c>
      <c r="B4009" s="1">
        <v>2.0833333333333332E-2</v>
      </c>
      <c r="C4009" t="s">
        <v>0</v>
      </c>
      <c r="D4009" t="s">
        <v>1</v>
      </c>
      <c r="E4009" t="s">
        <v>2</v>
      </c>
      <c r="F4009">
        <v>940</v>
      </c>
      <c r="G4009" t="str">
        <f>VLOOKUP(Tabel1[[#This Row],[Gruppe]],Statistikkoder!$A$1:$C$158,2,FALSE)</f>
        <v>    Pendler Gående Værnepligtig                    </v>
      </c>
      <c r="H4009">
        <v>1</v>
      </c>
      <c r="I4009">
        <v>1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 x14ac:dyDescent="0.2">
      <c r="A4010" t="s">
        <v>211</v>
      </c>
      <c r="B4010" s="1">
        <v>2.0833333333333332E-2</v>
      </c>
      <c r="C4010" t="s">
        <v>0</v>
      </c>
      <c r="D4010" t="s">
        <v>1</v>
      </c>
      <c r="E4010" t="s">
        <v>2</v>
      </c>
      <c r="F4010">
        <v>950</v>
      </c>
      <c r="G4010" t="str">
        <f>VLOOKUP(Tabel1[[#This Row],[Gruppe]],Statistikkoder!$A$1:$C$158,2,FALSE)</f>
        <v>    Pendler Bil &gt; 1,95 m                            </v>
      </c>
      <c r="H4010">
        <v>1</v>
      </c>
      <c r="I4010">
        <v>1</v>
      </c>
      <c r="J4010">
        <v>5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Personbil</v>
      </c>
    </row>
    <row r="4011" spans="1:14" x14ac:dyDescent="0.2">
      <c r="A4011" t="s">
        <v>211</v>
      </c>
      <c r="B4011" s="1">
        <v>2.0833333333333332E-2</v>
      </c>
      <c r="C4011" t="s">
        <v>0</v>
      </c>
      <c r="D4011" t="s">
        <v>1</v>
      </c>
      <c r="E4011" t="s">
        <v>2</v>
      </c>
      <c r="F4011">
        <v>996</v>
      </c>
      <c r="G4011" t="str">
        <f>VLOOKUP(Tabel1[[#This Row],[Gruppe]],Statistikkoder!$A$1:$C$158,2,FALSE)</f>
        <v>    Passager i køretøj                            </v>
      </c>
      <c r="H4011">
        <v>84</v>
      </c>
      <c r="I4011">
        <v>84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Passager</v>
      </c>
    </row>
    <row r="4012" spans="1:14" x14ac:dyDescent="0.2">
      <c r="A4012" t="s">
        <v>211</v>
      </c>
      <c r="B4012" s="1">
        <v>0.27083333333333331</v>
      </c>
      <c r="C4012" t="s">
        <v>6</v>
      </c>
      <c r="D4012" t="s">
        <v>5</v>
      </c>
      <c r="E4012" t="s">
        <v>196</v>
      </c>
      <c r="F4012">
        <v>10</v>
      </c>
      <c r="G4012" t="str">
        <f>VLOOKUP(Tabel1[[#This Row],[Gruppe]],Statistikkoder!$A$1:$C$158,2,FALSE)</f>
        <v>    Voksen gående                    </v>
      </c>
      <c r="H4012">
        <v>8</v>
      </c>
      <c r="I4012">
        <v>8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Passager</v>
      </c>
    </row>
    <row r="4013" spans="1:14" x14ac:dyDescent="0.2">
      <c r="A4013" t="s">
        <v>211</v>
      </c>
      <c r="B4013" s="1">
        <v>0.27083333333333331</v>
      </c>
      <c r="C4013" t="s">
        <v>6</v>
      </c>
      <c r="D4013" t="s">
        <v>5</v>
      </c>
      <c r="E4013" t="s">
        <v>196</v>
      </c>
      <c r="F4013">
        <v>14</v>
      </c>
      <c r="G4013" t="str">
        <f>VLOOKUP(Tabel1[[#This Row],[Gruppe]],Statistikkoder!$A$1:$C$158,2,FALSE)</f>
        <v xml:space="preserve">    DSB togrejsende                         </v>
      </c>
      <c r="H4013">
        <v>1</v>
      </c>
      <c r="I4013">
        <v>1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Passager</v>
      </c>
    </row>
    <row r="4014" spans="1:14" x14ac:dyDescent="0.2">
      <c r="A4014" t="s">
        <v>211</v>
      </c>
      <c r="B4014" s="1">
        <v>0.27083333333333331</v>
      </c>
      <c r="C4014" t="s">
        <v>6</v>
      </c>
      <c r="D4014" t="s">
        <v>5</v>
      </c>
      <c r="E4014" t="s">
        <v>196</v>
      </c>
      <c r="F4014">
        <v>20</v>
      </c>
      <c r="G4014" t="str">
        <f>VLOOKUP(Tabel1[[#This Row],[Gruppe]],Statistikkoder!$A$1:$C$158,2,FALSE)</f>
        <v>    Barn 12-15 år gående              </v>
      </c>
      <c r="H4014">
        <v>1</v>
      </c>
      <c r="I4014">
        <v>1</v>
      </c>
      <c r="J4014">
        <v>0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Passager</v>
      </c>
    </row>
    <row r="4015" spans="1:14" x14ac:dyDescent="0.2">
      <c r="A4015" t="s">
        <v>211</v>
      </c>
      <c r="B4015" s="1">
        <v>0.27083333333333331</v>
      </c>
      <c r="C4015" t="s">
        <v>6</v>
      </c>
      <c r="D4015" t="s">
        <v>5</v>
      </c>
      <c r="E4015" t="s">
        <v>196</v>
      </c>
      <c r="F4015">
        <v>40</v>
      </c>
      <c r="G4015" t="str">
        <f>VLOOKUP(Tabel1[[#This Row],[Gruppe]],Statistikkoder!$A$1:$C$158,2,FALSE)</f>
        <v>    Pensionist gående                </v>
      </c>
      <c r="H4015">
        <v>5</v>
      </c>
      <c r="I4015">
        <v>5</v>
      </c>
      <c r="J4015">
        <v>0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Passager</v>
      </c>
    </row>
    <row r="4016" spans="1:14" x14ac:dyDescent="0.2">
      <c r="A4016" t="s">
        <v>211</v>
      </c>
      <c r="B4016" s="1">
        <v>0.27083333333333331</v>
      </c>
      <c r="C4016" t="s">
        <v>6</v>
      </c>
      <c r="D4016" t="s">
        <v>5</v>
      </c>
      <c r="E4016" t="s">
        <v>196</v>
      </c>
      <c r="F4016">
        <v>110</v>
      </c>
      <c r="G4016" t="str">
        <f>VLOOKUP(Tabel1[[#This Row],[Gruppe]],Statistikkoder!$A$1:$C$158,2,FALSE)</f>
        <v>    Bil &lt; 1,95 m                            </v>
      </c>
      <c r="H4016">
        <v>61</v>
      </c>
      <c r="I4016">
        <v>118</v>
      </c>
      <c r="J4016">
        <v>309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211</v>
      </c>
      <c r="B4017" s="1">
        <v>0.27083333333333331</v>
      </c>
      <c r="C4017" t="s">
        <v>6</v>
      </c>
      <c r="D4017" t="s">
        <v>5</v>
      </c>
      <c r="E4017" t="s">
        <v>196</v>
      </c>
      <c r="F4017">
        <v>115</v>
      </c>
      <c r="G4017" t="str">
        <f>VLOOKUP(Tabel1[[#This Row],[Gruppe]],Statistikkoder!$A$1:$C$158,2,FALSE)</f>
        <v>    Bil &lt; 1,95 m med anhænger                </v>
      </c>
      <c r="H4017">
        <v>2</v>
      </c>
      <c r="I4017">
        <v>4</v>
      </c>
      <c r="J4017">
        <v>16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Personbil</v>
      </c>
    </row>
    <row r="4018" spans="1:14" x14ac:dyDescent="0.2">
      <c r="A4018" t="s">
        <v>211</v>
      </c>
      <c r="B4018" s="1">
        <v>0.27083333333333331</v>
      </c>
      <c r="C4018" t="s">
        <v>6</v>
      </c>
      <c r="D4018" t="s">
        <v>5</v>
      </c>
      <c r="E4018" t="s">
        <v>196</v>
      </c>
      <c r="F4018">
        <v>120</v>
      </c>
      <c r="G4018" t="str">
        <f>VLOOKUP(Tabel1[[#This Row],[Gruppe]],Statistikkoder!$A$1:$C$158,2,FALSE)</f>
        <v>    Bil &gt; 1,95 m                            </v>
      </c>
      <c r="H4018">
        <v>2</v>
      </c>
      <c r="I4018">
        <v>4</v>
      </c>
      <c r="J4018">
        <v>12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Personbil</v>
      </c>
    </row>
    <row r="4019" spans="1:14" x14ac:dyDescent="0.2">
      <c r="A4019" t="s">
        <v>211</v>
      </c>
      <c r="B4019" s="1">
        <v>0.27083333333333331</v>
      </c>
      <c r="C4019" t="s">
        <v>6</v>
      </c>
      <c r="D4019" t="s">
        <v>5</v>
      </c>
      <c r="E4019" t="s">
        <v>196</v>
      </c>
      <c r="F4019">
        <v>125</v>
      </c>
      <c r="G4019" t="str">
        <f>VLOOKUP(Tabel1[[#This Row],[Gruppe]],Statistikkoder!$A$1:$C$158,2,FALSE)</f>
        <v>    Bil &gt; 1,95 m med anhænger                </v>
      </c>
      <c r="H4019">
        <v>6</v>
      </c>
      <c r="I4019">
        <v>9</v>
      </c>
      <c r="J4019">
        <v>30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Personbil</v>
      </c>
    </row>
    <row r="4020" spans="1:14" x14ac:dyDescent="0.2">
      <c r="A4020" t="s">
        <v>211</v>
      </c>
      <c r="B4020" s="1">
        <v>0.27083333333333331</v>
      </c>
      <c r="C4020" t="s">
        <v>6</v>
      </c>
      <c r="D4020" t="s">
        <v>5</v>
      </c>
      <c r="E4020" t="s">
        <v>196</v>
      </c>
      <c r="F4020">
        <v>130</v>
      </c>
      <c r="G4020" t="str">
        <f>VLOOKUP(Tabel1[[#This Row],[Gruppe]],Statistikkoder!$A$1:$C$158,2,FALSE)</f>
        <v>    Bil &lt; 1,95 m pensionist                  </v>
      </c>
      <c r="H4020">
        <v>17</v>
      </c>
      <c r="I4020">
        <v>29</v>
      </c>
      <c r="J4020">
        <v>102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Personbil</v>
      </c>
    </row>
    <row r="4021" spans="1:14" x14ac:dyDescent="0.2">
      <c r="A4021" t="s">
        <v>211</v>
      </c>
      <c r="B4021" s="1">
        <v>0.27083333333333331</v>
      </c>
      <c r="C4021" t="s">
        <v>6</v>
      </c>
      <c r="D4021" t="s">
        <v>5</v>
      </c>
      <c r="E4021" t="s">
        <v>196</v>
      </c>
      <c r="F4021">
        <v>150</v>
      </c>
      <c r="G4021" t="str">
        <f>VLOOKUP(Tabel1[[#This Row],[Gruppe]],Statistikkoder!$A$1:$C$158,2,FALSE)</f>
        <v>    Bil &lt; 2,95 m handicap                </v>
      </c>
      <c r="H4021">
        <v>1</v>
      </c>
      <c r="I4021">
        <v>1</v>
      </c>
      <c r="J4021">
        <v>6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Personbil</v>
      </c>
    </row>
    <row r="4022" spans="1:14" x14ac:dyDescent="0.2">
      <c r="A4022" t="s">
        <v>211</v>
      </c>
      <c r="B4022" s="1">
        <v>0.27083333333333331</v>
      </c>
      <c r="C4022" t="s">
        <v>6</v>
      </c>
      <c r="D4022" t="s">
        <v>5</v>
      </c>
      <c r="E4022" t="s">
        <v>196</v>
      </c>
      <c r="F4022">
        <v>310</v>
      </c>
      <c r="G4022" t="str">
        <f>VLOOKUP(Tabel1[[#This Row],[Gruppe]],Statistikkoder!$A$1:$C$158,2,FALSE)</f>
        <v>    Autocamper &lt;  8 meter                </v>
      </c>
      <c r="H4022">
        <v>20</v>
      </c>
      <c r="I4022">
        <v>41</v>
      </c>
      <c r="J4022">
        <v>160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Autocamper</v>
      </c>
    </row>
    <row r="4023" spans="1:14" x14ac:dyDescent="0.2">
      <c r="A4023" t="s">
        <v>211</v>
      </c>
      <c r="B4023" s="1">
        <v>0.27083333333333331</v>
      </c>
      <c r="C4023" t="s">
        <v>6</v>
      </c>
      <c r="D4023" t="s">
        <v>5</v>
      </c>
      <c r="E4023" t="s">
        <v>196</v>
      </c>
      <c r="F4023">
        <v>330</v>
      </c>
      <c r="G4023" t="str">
        <f>VLOOKUP(Tabel1[[#This Row],[Gruppe]],Statistikkoder!$A$1:$C$158,2,FALSE)</f>
        <v>    Autocamper &lt;  8 meter pensionist      </v>
      </c>
      <c r="H4023">
        <v>1</v>
      </c>
      <c r="I4023">
        <v>1</v>
      </c>
      <c r="J4023">
        <v>8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Autocamper</v>
      </c>
    </row>
    <row r="4024" spans="1:14" x14ac:dyDescent="0.2">
      <c r="A4024" t="s">
        <v>211</v>
      </c>
      <c r="B4024" s="1">
        <v>0.27083333333333331</v>
      </c>
      <c r="C4024" t="s">
        <v>6</v>
      </c>
      <c r="D4024" t="s">
        <v>5</v>
      </c>
      <c r="E4024" t="s">
        <v>196</v>
      </c>
      <c r="F4024">
        <v>410</v>
      </c>
      <c r="G4024" t="str">
        <f>VLOOKUP(Tabel1[[#This Row],[Gruppe]],Statistikkoder!$A$1:$C$158,2,FALSE)</f>
        <v>    MC                                    </v>
      </c>
      <c r="H4024">
        <v>2</v>
      </c>
      <c r="I4024">
        <v>3</v>
      </c>
      <c r="J4024">
        <v>4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MC/Knallert</v>
      </c>
    </row>
    <row r="4025" spans="1:14" x14ac:dyDescent="0.2">
      <c r="A4025" t="s">
        <v>211</v>
      </c>
      <c r="B4025" s="1">
        <v>0.27083333333333331</v>
      </c>
      <c r="C4025" t="s">
        <v>6</v>
      </c>
      <c r="D4025" t="s">
        <v>5</v>
      </c>
      <c r="E4025" t="s">
        <v>196</v>
      </c>
      <c r="F4025">
        <v>510</v>
      </c>
      <c r="G4025" t="str">
        <f>VLOOKUP(Tabel1[[#This Row],[Gruppe]],Statistikkoder!$A$1:$C$158,2,FALSE)</f>
        <v>    Cykel Voksen                            </v>
      </c>
      <c r="H4025">
        <v>2</v>
      </c>
      <c r="I4025">
        <v>0</v>
      </c>
      <c r="J4025">
        <v>2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Cykel</v>
      </c>
    </row>
    <row r="4026" spans="1:14" x14ac:dyDescent="0.2">
      <c r="A4026" t="s">
        <v>211</v>
      </c>
      <c r="B4026" s="1">
        <v>0.27083333333333331</v>
      </c>
      <c r="C4026" t="s">
        <v>6</v>
      </c>
      <c r="D4026" t="s">
        <v>5</v>
      </c>
      <c r="E4026" t="s">
        <v>196</v>
      </c>
      <c r="F4026">
        <v>620</v>
      </c>
      <c r="G4026" t="str">
        <f>VLOOKUP(Tabel1[[#This Row],[Gruppe]],Statistikkoder!$A$1:$C$158,2,FALSE)</f>
        <v>    Bus &lt; 14 m incl. passagerer              </v>
      </c>
      <c r="H4026">
        <v>1</v>
      </c>
      <c r="I4026">
        <v>62</v>
      </c>
      <c r="J4026">
        <v>14</v>
      </c>
      <c r="K4026">
        <f>IF(AND(Tabel1[[#This Row],[Gruppe]]&gt;=610,Tabel1[[#This Row],[Gruppe]]&lt;=765),Tabel1[[#This Row],[Dækmeter]],0)</f>
        <v>14</v>
      </c>
      <c r="L4026">
        <v>0</v>
      </c>
      <c r="M4026" t="s">
        <v>3</v>
      </c>
      <c r="N4026" t="str">
        <f>VLOOKUP($F4026,Statistikkoder!$A$2:$C$158,3,FALSE)</f>
        <v>Bus</v>
      </c>
    </row>
    <row r="4027" spans="1:14" x14ac:dyDescent="0.2">
      <c r="A4027" t="s">
        <v>211</v>
      </c>
      <c r="B4027" s="1">
        <v>0.27083333333333331</v>
      </c>
      <c r="C4027" t="s">
        <v>6</v>
      </c>
      <c r="D4027" t="s">
        <v>5</v>
      </c>
      <c r="E4027" t="s">
        <v>196</v>
      </c>
      <c r="F4027">
        <v>710</v>
      </c>
      <c r="G4027" t="str">
        <f>VLOOKUP(Tabel1[[#This Row],[Gruppe]],Statistikkoder!$A$1:$C$158,2,FALSE)</f>
        <v>    Forvogn &lt; 10 meter incl. fører          </v>
      </c>
      <c r="H4027">
        <v>1</v>
      </c>
      <c r="I4027">
        <v>2</v>
      </c>
      <c r="J4027">
        <v>10</v>
      </c>
      <c r="K4027">
        <f>IF(AND(Tabel1[[#This Row],[Gruppe]]&gt;=610,Tabel1[[#This Row],[Gruppe]]&lt;=765),Tabel1[[#This Row],[Dækmeter]],0)</f>
        <v>10</v>
      </c>
      <c r="L4027">
        <v>0</v>
      </c>
      <c r="M4027" t="s">
        <v>3</v>
      </c>
      <c r="N4027" t="str">
        <f>VLOOKUP($F4027,Statistikkoder!$A$2:$C$158,3,FALSE)</f>
        <v>Forvogn</v>
      </c>
    </row>
    <row r="4028" spans="1:14" x14ac:dyDescent="0.2">
      <c r="A4028" t="s">
        <v>211</v>
      </c>
      <c r="B4028" s="1">
        <v>0.27083333333333331</v>
      </c>
      <c r="C4028" t="s">
        <v>6</v>
      </c>
      <c r="D4028" t="s">
        <v>5</v>
      </c>
      <c r="E4028" t="s">
        <v>196</v>
      </c>
      <c r="F4028">
        <v>740</v>
      </c>
      <c r="G4028" t="str">
        <f>VLOOKUP(Tabel1[[#This Row],[Gruppe]],Statistikkoder!$A$1:$C$158,2,FALSE)</f>
        <v>    Vogntog 19 m. max 40 tons                </v>
      </c>
      <c r="H4028">
        <v>1</v>
      </c>
      <c r="I4028">
        <v>1</v>
      </c>
      <c r="J4028">
        <v>20</v>
      </c>
      <c r="K4028">
        <f>IF(AND(Tabel1[[#This Row],[Gruppe]]&gt;=610,Tabel1[[#This Row],[Gruppe]]&lt;=765),Tabel1[[#This Row],[Dækmeter]],0)</f>
        <v>20</v>
      </c>
      <c r="L4028">
        <v>0</v>
      </c>
      <c r="M4028" t="s">
        <v>3</v>
      </c>
      <c r="N4028" t="str">
        <f>VLOOKUP($F4028,Statistikkoder!$A$2:$C$158,3,FALSE)</f>
        <v>Vogntog</v>
      </c>
    </row>
    <row r="4029" spans="1:14" x14ac:dyDescent="0.2">
      <c r="A4029" t="s">
        <v>211</v>
      </c>
      <c r="B4029" s="1">
        <v>0.27083333333333331</v>
      </c>
      <c r="C4029" t="s">
        <v>6</v>
      </c>
      <c r="D4029" t="s">
        <v>5</v>
      </c>
      <c r="E4029" t="s">
        <v>196</v>
      </c>
      <c r="F4029">
        <v>930</v>
      </c>
      <c r="G4029" t="str">
        <f>VLOOKUP(Tabel1[[#This Row],[Gruppe]],Statistikkoder!$A$1:$C$158,2,FALSE)</f>
        <v>    Pendler Gående Voksen                    </v>
      </c>
      <c r="H4029">
        <v>1</v>
      </c>
      <c r="I4029">
        <v>1</v>
      </c>
      <c r="J4029">
        <v>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Passager</v>
      </c>
    </row>
    <row r="4030" spans="1:14" x14ac:dyDescent="0.2">
      <c r="A4030" t="s">
        <v>211</v>
      </c>
      <c r="B4030" s="1">
        <v>0.27083333333333331</v>
      </c>
      <c r="C4030" t="s">
        <v>6</v>
      </c>
      <c r="D4030" t="s">
        <v>5</v>
      </c>
      <c r="E4030" t="s">
        <v>196</v>
      </c>
      <c r="F4030">
        <v>945</v>
      </c>
      <c r="G4030" t="str">
        <f>VLOOKUP(Tabel1[[#This Row],[Gruppe]],Statistikkoder!$A$1:$C$158,2,FALSE)</f>
        <v xml:space="preserve">    Pendler Bil &lt; 1,95 m                            </v>
      </c>
      <c r="H4030">
        <v>20</v>
      </c>
      <c r="I4030">
        <v>36</v>
      </c>
      <c r="J4030">
        <v>119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 x14ac:dyDescent="0.2">
      <c r="A4031" t="s">
        <v>211</v>
      </c>
      <c r="B4031" s="1">
        <v>0.27083333333333331</v>
      </c>
      <c r="C4031" t="s">
        <v>6</v>
      </c>
      <c r="D4031" t="s">
        <v>5</v>
      </c>
      <c r="E4031" t="s">
        <v>196</v>
      </c>
      <c r="F4031">
        <v>996</v>
      </c>
      <c r="G4031" t="str">
        <f>VLOOKUP(Tabel1[[#This Row],[Gruppe]],Statistikkoder!$A$1:$C$158,2,FALSE)</f>
        <v>    Passager i køretøj                            </v>
      </c>
      <c r="H4031">
        <v>311</v>
      </c>
      <c r="I4031">
        <v>311</v>
      </c>
      <c r="J4031">
        <v>0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Passager</v>
      </c>
    </row>
    <row r="4032" spans="1:14" x14ac:dyDescent="0.2">
      <c r="A4032" t="s">
        <v>211</v>
      </c>
      <c r="B4032" s="1">
        <v>0.35416666666666669</v>
      </c>
      <c r="C4032" t="s">
        <v>7</v>
      </c>
      <c r="D4032" t="s">
        <v>8</v>
      </c>
      <c r="E4032" t="s">
        <v>196</v>
      </c>
      <c r="F4032">
        <v>10</v>
      </c>
      <c r="G4032" t="str">
        <f>VLOOKUP(Tabel1[[#This Row],[Gruppe]],Statistikkoder!$A$1:$C$158,2,FALSE)</f>
        <v>    Voksen gående                    </v>
      </c>
      <c r="H4032">
        <v>27</v>
      </c>
      <c r="I4032">
        <v>27</v>
      </c>
      <c r="J4032">
        <v>0</v>
      </c>
      <c r="K4032">
        <f>IF(AND(Tabel1[[#This Row],[Gruppe]]&gt;=610,Tabel1[[#This Row],[Gruppe]]&lt;=765),Tabel1[[#This Row],[Dækmeter]],0)</f>
        <v>0</v>
      </c>
      <c r="L4032" s="17">
        <v>0</v>
      </c>
      <c r="M4032" s="19" t="s">
        <v>3</v>
      </c>
      <c r="N4032" t="str">
        <f>VLOOKUP($F4032,Statistikkoder!$A$2:$C$158,3,FALSE)</f>
        <v>Passager</v>
      </c>
    </row>
    <row r="4033" spans="1:14" x14ac:dyDescent="0.2">
      <c r="A4033" t="s">
        <v>211</v>
      </c>
      <c r="B4033" s="1">
        <v>0.35416666666666669</v>
      </c>
      <c r="C4033" t="s">
        <v>7</v>
      </c>
      <c r="D4033" t="s">
        <v>8</v>
      </c>
      <c r="E4033" t="s">
        <v>196</v>
      </c>
      <c r="F4033">
        <v>14</v>
      </c>
      <c r="G4033" t="str">
        <f>VLOOKUP(Tabel1[[#This Row],[Gruppe]],Statistikkoder!$A$1:$C$158,2,FALSE)</f>
        <v xml:space="preserve">    DSB togrejsende                         </v>
      </c>
      <c r="H4033">
        <v>7</v>
      </c>
      <c r="I4033">
        <v>7</v>
      </c>
      <c r="J4033">
        <v>0</v>
      </c>
      <c r="K4033">
        <f>IF(AND(Tabel1[[#This Row],[Gruppe]]&gt;=610,Tabel1[[#This Row],[Gruppe]]&lt;=765),Tabel1[[#This Row],[Dækmeter]],0)</f>
        <v>0</v>
      </c>
      <c r="L4033" s="17">
        <v>0</v>
      </c>
      <c r="M4033" s="19" t="s">
        <v>3</v>
      </c>
      <c r="N4033" t="str">
        <f>VLOOKUP($F4033,Statistikkoder!$A$2:$C$158,3,FALSE)</f>
        <v>Passager</v>
      </c>
    </row>
    <row r="4034" spans="1:14" x14ac:dyDescent="0.2">
      <c r="A4034" t="s">
        <v>211</v>
      </c>
      <c r="B4034" s="1">
        <v>0.35416666666666669</v>
      </c>
      <c r="C4034" t="s">
        <v>7</v>
      </c>
      <c r="D4034" t="s">
        <v>8</v>
      </c>
      <c r="E4034" t="s">
        <v>196</v>
      </c>
      <c r="F4034">
        <v>20</v>
      </c>
      <c r="G4034" t="str">
        <f>VLOOKUP(Tabel1[[#This Row],[Gruppe]],Statistikkoder!$A$1:$C$158,2,FALSE)</f>
        <v>    Barn 12-15 år gående              </v>
      </c>
      <c r="H4034">
        <v>1</v>
      </c>
      <c r="I4034">
        <v>1</v>
      </c>
      <c r="J4034">
        <v>0</v>
      </c>
      <c r="K4034">
        <f>IF(AND(Tabel1[[#This Row],[Gruppe]]&gt;=610,Tabel1[[#This Row],[Gruppe]]&lt;=765),Tabel1[[#This Row],[Dækmeter]],0)</f>
        <v>0</v>
      </c>
      <c r="L4034" s="17">
        <v>0</v>
      </c>
      <c r="M4034" s="19" t="s">
        <v>3</v>
      </c>
      <c r="N4034" t="str">
        <f>VLOOKUP($F4034,Statistikkoder!$A$2:$C$158,3,FALSE)</f>
        <v>Passager</v>
      </c>
    </row>
    <row r="4035" spans="1:14" x14ac:dyDescent="0.2">
      <c r="A4035" t="s">
        <v>211</v>
      </c>
      <c r="B4035" s="1">
        <v>0.35416666666666669</v>
      </c>
      <c r="C4035" t="s">
        <v>7</v>
      </c>
      <c r="D4035" t="s">
        <v>8</v>
      </c>
      <c r="E4035" t="s">
        <v>196</v>
      </c>
      <c r="F4035">
        <v>30</v>
      </c>
      <c r="G4035" t="str">
        <f>VLOOKUP(Tabel1[[#This Row],[Gruppe]],Statistikkoder!$A$1:$C$158,2,FALSE)</f>
        <v>    Barn  0-11 år gående              </v>
      </c>
      <c r="H4035">
        <v>5</v>
      </c>
      <c r="I4035">
        <v>5</v>
      </c>
      <c r="J4035">
        <v>0</v>
      </c>
      <c r="K4035">
        <f>IF(AND(Tabel1[[#This Row],[Gruppe]]&gt;=610,Tabel1[[#This Row],[Gruppe]]&lt;=765),Tabel1[[#This Row],[Dækmeter]],0)</f>
        <v>0</v>
      </c>
      <c r="L4035" s="17">
        <v>0</v>
      </c>
      <c r="M4035" s="19" t="s">
        <v>3</v>
      </c>
      <c r="N4035" t="str">
        <f>VLOOKUP($F4035,Statistikkoder!$A$2:$C$158,3,FALSE)</f>
        <v>Passager</v>
      </c>
    </row>
    <row r="4036" spans="1:14" x14ac:dyDescent="0.2">
      <c r="A4036" t="s">
        <v>211</v>
      </c>
      <c r="B4036" s="1">
        <v>0.35416666666666669</v>
      </c>
      <c r="C4036" t="s">
        <v>7</v>
      </c>
      <c r="D4036" t="s">
        <v>8</v>
      </c>
      <c r="E4036" t="s">
        <v>196</v>
      </c>
      <c r="F4036">
        <v>40</v>
      </c>
      <c r="G4036" t="str">
        <f>VLOOKUP(Tabel1[[#This Row],[Gruppe]],Statistikkoder!$A$1:$C$158,2,FALSE)</f>
        <v>    Pensionist gående                </v>
      </c>
      <c r="H4036">
        <v>21</v>
      </c>
      <c r="I4036">
        <v>21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Passager</v>
      </c>
    </row>
    <row r="4037" spans="1:14" x14ac:dyDescent="0.2">
      <c r="A4037" t="s">
        <v>211</v>
      </c>
      <c r="B4037" s="1">
        <v>0.35416666666666669</v>
      </c>
      <c r="C4037" t="s">
        <v>7</v>
      </c>
      <c r="D4037" t="s">
        <v>8</v>
      </c>
      <c r="E4037" t="s">
        <v>196</v>
      </c>
      <c r="F4037">
        <v>110</v>
      </c>
      <c r="G4037" t="str">
        <f>VLOOKUP(Tabel1[[#This Row],[Gruppe]],Statistikkoder!$A$1:$C$158,2,FALSE)</f>
        <v>    Bil &lt; 1,95 m                            </v>
      </c>
      <c r="H4037">
        <v>110</v>
      </c>
      <c r="I4037">
        <v>247</v>
      </c>
      <c r="J4037">
        <v>592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Personbil</v>
      </c>
    </row>
    <row r="4038" spans="1:14" x14ac:dyDescent="0.2">
      <c r="A4038" t="s">
        <v>211</v>
      </c>
      <c r="B4038" s="1">
        <v>0.35416666666666669</v>
      </c>
      <c r="C4038" t="s">
        <v>7</v>
      </c>
      <c r="D4038" t="s">
        <v>8</v>
      </c>
      <c r="E4038" t="s">
        <v>196</v>
      </c>
      <c r="F4038">
        <v>115</v>
      </c>
      <c r="G4038" t="str">
        <f>VLOOKUP(Tabel1[[#This Row],[Gruppe]],Statistikkoder!$A$1:$C$158,2,FALSE)</f>
        <v>    Bil &lt; 1,95 m med anhænger                </v>
      </c>
      <c r="H4038">
        <v>2</v>
      </c>
      <c r="I4038">
        <v>4</v>
      </c>
      <c r="J4038">
        <v>10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Personbil</v>
      </c>
    </row>
    <row r="4039" spans="1:14" x14ac:dyDescent="0.2">
      <c r="A4039" t="s">
        <v>211</v>
      </c>
      <c r="B4039" s="1">
        <v>0.35416666666666669</v>
      </c>
      <c r="C4039" t="s">
        <v>7</v>
      </c>
      <c r="D4039" t="s">
        <v>8</v>
      </c>
      <c r="E4039" t="s">
        <v>196</v>
      </c>
      <c r="F4039">
        <v>120</v>
      </c>
      <c r="G4039" t="str">
        <f>VLOOKUP(Tabel1[[#This Row],[Gruppe]],Statistikkoder!$A$1:$C$158,2,FALSE)</f>
        <v>    Bil &gt; 1,95 m                            </v>
      </c>
      <c r="H4039">
        <v>12</v>
      </c>
      <c r="I4039">
        <v>26</v>
      </c>
      <c r="J4039">
        <v>72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VLOOKUP($F4039,Statistikkoder!$A$2:$C$158,3,FALSE)</f>
        <v>Personbil</v>
      </c>
    </row>
    <row r="4040" spans="1:14" x14ac:dyDescent="0.2">
      <c r="A4040" t="s">
        <v>211</v>
      </c>
      <c r="B4040" s="1">
        <v>0.35416666666666669</v>
      </c>
      <c r="C4040" t="s">
        <v>7</v>
      </c>
      <c r="D4040" t="s">
        <v>8</v>
      </c>
      <c r="E4040" t="s">
        <v>196</v>
      </c>
      <c r="F4040">
        <v>125</v>
      </c>
      <c r="G4040" t="str">
        <f>VLOOKUP(Tabel1[[#This Row],[Gruppe]],Statistikkoder!$A$1:$C$158,2,FALSE)</f>
        <v>    Bil &gt; 1,95 m med anhænger                </v>
      </c>
      <c r="H4040">
        <v>4</v>
      </c>
      <c r="I4040">
        <v>7</v>
      </c>
      <c r="J4040">
        <v>20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Personbil</v>
      </c>
    </row>
    <row r="4041" spans="1:14" x14ac:dyDescent="0.2">
      <c r="A4041" t="s">
        <v>211</v>
      </c>
      <c r="B4041" s="1">
        <v>0.35416666666666669</v>
      </c>
      <c r="C4041" t="s">
        <v>7</v>
      </c>
      <c r="D4041" t="s">
        <v>8</v>
      </c>
      <c r="E4041" t="s">
        <v>196</v>
      </c>
      <c r="F4041">
        <v>130</v>
      </c>
      <c r="G4041" t="str">
        <f>VLOOKUP(Tabel1[[#This Row],[Gruppe]],Statistikkoder!$A$1:$C$158,2,FALSE)</f>
        <v>    Bil &lt; 1,95 m pensionist                  </v>
      </c>
      <c r="H4041">
        <v>27</v>
      </c>
      <c r="I4041">
        <v>49</v>
      </c>
      <c r="J4041">
        <v>162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Personbil</v>
      </c>
    </row>
    <row r="4042" spans="1:14" x14ac:dyDescent="0.2">
      <c r="A4042" t="s">
        <v>211</v>
      </c>
      <c r="B4042" s="1">
        <v>0.35416666666666669</v>
      </c>
      <c r="C4042" t="s">
        <v>7</v>
      </c>
      <c r="D4042" t="s">
        <v>8</v>
      </c>
      <c r="E4042" t="s">
        <v>196</v>
      </c>
      <c r="F4042">
        <v>140</v>
      </c>
      <c r="G4042" t="str">
        <f>VLOOKUP(Tabel1[[#This Row],[Gruppe]],Statistikkoder!$A$1:$C$158,2,FALSE)</f>
        <v>    Bil &gt; 1,95 m pensionist              </v>
      </c>
      <c r="H4042">
        <v>2</v>
      </c>
      <c r="I4042">
        <v>4</v>
      </c>
      <c r="J4042">
        <v>12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Personbil</v>
      </c>
    </row>
    <row r="4043" spans="1:14" x14ac:dyDescent="0.2">
      <c r="A4043" t="s">
        <v>211</v>
      </c>
      <c r="B4043" s="1">
        <v>0.35416666666666669</v>
      </c>
      <c r="C4043" t="s">
        <v>7</v>
      </c>
      <c r="D4043" t="s">
        <v>8</v>
      </c>
      <c r="E4043" t="s">
        <v>196</v>
      </c>
      <c r="F4043">
        <v>145</v>
      </c>
      <c r="G4043" t="str">
        <f>VLOOKUP(Tabel1[[#This Row],[Gruppe]],Statistikkoder!$A$1:$C$158,2,FALSE)</f>
        <v>    Bil &gt; 1,95 m med anhænger pensionist  </v>
      </c>
      <c r="H4043">
        <v>3</v>
      </c>
      <c r="I4043">
        <v>6</v>
      </c>
      <c r="J4043">
        <v>44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VLOOKUP($F4043,Statistikkoder!$A$2:$C$158,3,FALSE)</f>
        <v>Personbil</v>
      </c>
    </row>
    <row r="4044" spans="1:14" x14ac:dyDescent="0.2">
      <c r="A4044" t="s">
        <v>211</v>
      </c>
      <c r="B4044" s="1">
        <v>0.35416666666666669</v>
      </c>
      <c r="C4044" t="s">
        <v>7</v>
      </c>
      <c r="D4044" t="s">
        <v>8</v>
      </c>
      <c r="E4044" t="s">
        <v>196</v>
      </c>
      <c r="F4044">
        <v>150</v>
      </c>
      <c r="G4044" t="str">
        <f>VLOOKUP(Tabel1[[#This Row],[Gruppe]],Statistikkoder!$A$1:$C$158,2,FALSE)</f>
        <v>    Bil &lt; 2,95 m handicap                </v>
      </c>
      <c r="H4044">
        <v>2</v>
      </c>
      <c r="I4044">
        <v>4</v>
      </c>
      <c r="J4044">
        <v>12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VLOOKUP($F4044,Statistikkoder!$A$2:$C$158,3,FALSE)</f>
        <v>Personbil</v>
      </c>
    </row>
    <row r="4045" spans="1:14" x14ac:dyDescent="0.2">
      <c r="A4045" t="s">
        <v>211</v>
      </c>
      <c r="B4045" s="1">
        <v>0.35416666666666669</v>
      </c>
      <c r="C4045" t="s">
        <v>7</v>
      </c>
      <c r="D4045" t="s">
        <v>8</v>
      </c>
      <c r="E4045" t="s">
        <v>196</v>
      </c>
      <c r="F4045">
        <v>310</v>
      </c>
      <c r="G4045" t="str">
        <f>VLOOKUP(Tabel1[[#This Row],[Gruppe]],Statistikkoder!$A$1:$C$158,2,FALSE)</f>
        <v>    Autocamper &lt;  8 meter                </v>
      </c>
      <c r="H4045">
        <v>5</v>
      </c>
      <c r="I4045">
        <v>11</v>
      </c>
      <c r="J4045">
        <v>40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Autocamper</v>
      </c>
    </row>
    <row r="4046" spans="1:14" x14ac:dyDescent="0.2">
      <c r="A4046" t="s">
        <v>211</v>
      </c>
      <c r="B4046" s="1">
        <v>0.35416666666666669</v>
      </c>
      <c r="C4046" t="s">
        <v>7</v>
      </c>
      <c r="D4046" t="s">
        <v>8</v>
      </c>
      <c r="E4046" t="s">
        <v>196</v>
      </c>
      <c r="F4046">
        <v>320</v>
      </c>
      <c r="G4046" t="str">
        <f>VLOOKUP(Tabel1[[#This Row],[Gruppe]],Statistikkoder!$A$1:$C$158,2,FALSE)</f>
        <v>    Autocamper &lt; 12 meter                </v>
      </c>
      <c r="H4046">
        <v>1</v>
      </c>
      <c r="I4046">
        <v>2</v>
      </c>
      <c r="J4046">
        <v>10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Autocamper</v>
      </c>
    </row>
    <row r="4047" spans="1:14" x14ac:dyDescent="0.2">
      <c r="A4047" t="s">
        <v>211</v>
      </c>
      <c r="B4047" s="1">
        <v>0.35416666666666669</v>
      </c>
      <c r="C4047" t="s">
        <v>7</v>
      </c>
      <c r="D4047" t="s">
        <v>8</v>
      </c>
      <c r="E4047" t="s">
        <v>196</v>
      </c>
      <c r="F4047">
        <v>410</v>
      </c>
      <c r="G4047" t="str">
        <f>VLOOKUP(Tabel1[[#This Row],[Gruppe]],Statistikkoder!$A$1:$C$158,2,FALSE)</f>
        <v>    MC                                    </v>
      </c>
      <c r="H4047">
        <v>1</v>
      </c>
      <c r="I4047">
        <v>1</v>
      </c>
      <c r="J4047">
        <v>2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MC/Knallert</v>
      </c>
    </row>
    <row r="4048" spans="1:14" x14ac:dyDescent="0.2">
      <c r="A4048" t="s">
        <v>211</v>
      </c>
      <c r="B4048" s="1">
        <v>0.35416666666666669</v>
      </c>
      <c r="C4048" t="s">
        <v>7</v>
      </c>
      <c r="D4048" t="s">
        <v>8</v>
      </c>
      <c r="E4048" t="s">
        <v>196</v>
      </c>
      <c r="F4048">
        <v>510</v>
      </c>
      <c r="G4048" t="str">
        <f>VLOOKUP(Tabel1[[#This Row],[Gruppe]],Statistikkoder!$A$1:$C$158,2,FALSE)</f>
        <v>    Cykel Voksen                            </v>
      </c>
      <c r="H4048">
        <v>16</v>
      </c>
      <c r="I4048">
        <v>0</v>
      </c>
      <c r="J4048">
        <v>16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Cykel</v>
      </c>
    </row>
    <row r="4049" spans="1:14" x14ac:dyDescent="0.2">
      <c r="A4049" t="s">
        <v>211</v>
      </c>
      <c r="B4049" s="1">
        <v>0.35416666666666669</v>
      </c>
      <c r="C4049" t="s">
        <v>7</v>
      </c>
      <c r="D4049" t="s">
        <v>8</v>
      </c>
      <c r="E4049" t="s">
        <v>196</v>
      </c>
      <c r="F4049">
        <v>530</v>
      </c>
      <c r="G4049" t="str">
        <f>VLOOKUP(Tabel1[[#This Row],[Gruppe]],Statistikkoder!$A$1:$C$158,2,FALSE)</f>
        <v>    Cykel Barn  0-11 år                      </v>
      </c>
      <c r="H4049">
        <v>1</v>
      </c>
      <c r="I4049">
        <v>0</v>
      </c>
      <c r="J4049">
        <v>1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Cykel</v>
      </c>
    </row>
    <row r="4050" spans="1:14" x14ac:dyDescent="0.2">
      <c r="A4050" t="s">
        <v>211</v>
      </c>
      <c r="B4050" s="1">
        <v>0.35416666666666669</v>
      </c>
      <c r="C4050" t="s">
        <v>7</v>
      </c>
      <c r="D4050" t="s">
        <v>8</v>
      </c>
      <c r="E4050" t="s">
        <v>196</v>
      </c>
      <c r="F4050">
        <v>620</v>
      </c>
      <c r="G4050" t="str">
        <f>VLOOKUP(Tabel1[[#This Row],[Gruppe]],Statistikkoder!$A$1:$C$158,2,FALSE)</f>
        <v>    Bus &lt; 14 m incl. passagerer              </v>
      </c>
      <c r="H4050">
        <v>2</v>
      </c>
      <c r="I4050">
        <v>111</v>
      </c>
      <c r="J4050">
        <v>28</v>
      </c>
      <c r="K4050">
        <f>IF(AND(Tabel1[[#This Row],[Gruppe]]&gt;=610,Tabel1[[#This Row],[Gruppe]]&lt;=765),Tabel1[[#This Row],[Dækmeter]],0)</f>
        <v>28</v>
      </c>
      <c r="L4050">
        <v>0</v>
      </c>
      <c r="M4050" t="s">
        <v>3</v>
      </c>
      <c r="N4050" t="str">
        <f>VLOOKUP($F4050,Statistikkoder!$A$2:$C$158,3,FALSE)</f>
        <v>Bus</v>
      </c>
    </row>
    <row r="4051" spans="1:14" x14ac:dyDescent="0.2">
      <c r="A4051" t="s">
        <v>211</v>
      </c>
      <c r="B4051" s="1">
        <v>0.35416666666666669</v>
      </c>
      <c r="C4051" t="s">
        <v>7</v>
      </c>
      <c r="D4051" t="s">
        <v>8</v>
      </c>
      <c r="E4051" t="s">
        <v>196</v>
      </c>
      <c r="F4051">
        <v>710</v>
      </c>
      <c r="G4051" t="str">
        <f>VLOOKUP(Tabel1[[#This Row],[Gruppe]],Statistikkoder!$A$1:$C$158,2,FALSE)</f>
        <v>    Forvogn &lt; 10 meter incl. fører          </v>
      </c>
      <c r="H4051">
        <v>1</v>
      </c>
      <c r="I4051">
        <v>2</v>
      </c>
      <c r="J4051">
        <v>10</v>
      </c>
      <c r="K4051">
        <f>IF(AND(Tabel1[[#This Row],[Gruppe]]&gt;=610,Tabel1[[#This Row],[Gruppe]]&lt;=765),Tabel1[[#This Row],[Dækmeter]],0)</f>
        <v>10</v>
      </c>
      <c r="L4051">
        <v>0</v>
      </c>
      <c r="M4051" t="s">
        <v>3</v>
      </c>
      <c r="N4051" t="str">
        <f>VLOOKUP($F4051,Statistikkoder!$A$2:$C$158,3,FALSE)</f>
        <v>Forvogn</v>
      </c>
    </row>
    <row r="4052" spans="1:14" x14ac:dyDescent="0.2">
      <c r="A4052" t="s">
        <v>211</v>
      </c>
      <c r="B4052" s="1">
        <v>0.35416666666666669</v>
      </c>
      <c r="C4052" t="s">
        <v>7</v>
      </c>
      <c r="D4052" t="s">
        <v>8</v>
      </c>
      <c r="E4052" t="s">
        <v>196</v>
      </c>
      <c r="F4052">
        <v>730</v>
      </c>
      <c r="G4052" t="str">
        <f>VLOOKUP(Tabel1[[#This Row],[Gruppe]],Statistikkoder!$A$1:$C$158,2,FALSE)</f>
        <v>    Sættevogn 17 m. max 40 tons            </v>
      </c>
      <c r="H4052">
        <v>2</v>
      </c>
      <c r="I4052">
        <v>2</v>
      </c>
      <c r="J4052">
        <v>36</v>
      </c>
      <c r="K4052">
        <f>IF(AND(Tabel1[[#This Row],[Gruppe]]&gt;=610,Tabel1[[#This Row],[Gruppe]]&lt;=765),Tabel1[[#This Row],[Dækmeter]],0)</f>
        <v>36</v>
      </c>
      <c r="L4052">
        <v>0</v>
      </c>
      <c r="M4052" t="s">
        <v>3</v>
      </c>
      <c r="N4052" t="str">
        <f>VLOOKUP($F4052,Statistikkoder!$A$2:$C$158,3,FALSE)</f>
        <v>Sættevogn</v>
      </c>
    </row>
    <row r="4053" spans="1:14" x14ac:dyDescent="0.2">
      <c r="A4053" t="s">
        <v>211</v>
      </c>
      <c r="B4053" s="1">
        <v>0.35416666666666669</v>
      </c>
      <c r="C4053" t="s">
        <v>7</v>
      </c>
      <c r="D4053" t="s">
        <v>8</v>
      </c>
      <c r="E4053" t="s">
        <v>196</v>
      </c>
      <c r="F4053">
        <v>945</v>
      </c>
      <c r="G4053" t="str">
        <f>VLOOKUP(Tabel1[[#This Row],[Gruppe]],Statistikkoder!$A$1:$C$158,2,FALSE)</f>
        <v xml:space="preserve">    Pendler Bil &lt; 1,95 m                            </v>
      </c>
      <c r="H4053">
        <v>8</v>
      </c>
      <c r="I4053">
        <v>12</v>
      </c>
      <c r="J4053">
        <v>46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211</v>
      </c>
      <c r="B4054" s="1">
        <v>0.35416666666666669</v>
      </c>
      <c r="C4054" t="s">
        <v>7</v>
      </c>
      <c r="D4054" t="s">
        <v>8</v>
      </c>
      <c r="E4054" t="s">
        <v>196</v>
      </c>
      <c r="F4054">
        <v>950</v>
      </c>
      <c r="G4054" t="str">
        <f>VLOOKUP(Tabel1[[#This Row],[Gruppe]],Statistikkoder!$A$1:$C$158,2,FALSE)</f>
        <v>    Pendler Bil &gt; 1,95 m                            </v>
      </c>
      <c r="H4054">
        <v>1</v>
      </c>
      <c r="I4054">
        <v>1</v>
      </c>
      <c r="J4054">
        <v>5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211</v>
      </c>
      <c r="B4055" s="1">
        <v>0.35416666666666669</v>
      </c>
      <c r="C4055" t="s">
        <v>7</v>
      </c>
      <c r="D4055" t="s">
        <v>8</v>
      </c>
      <c r="E4055" t="s">
        <v>196</v>
      </c>
      <c r="F4055">
        <v>996</v>
      </c>
      <c r="G4055" t="str">
        <f>VLOOKUP(Tabel1[[#This Row],[Gruppe]],Statistikkoder!$A$1:$C$158,2,FALSE)</f>
        <v>    Passager i køretøj                            </v>
      </c>
      <c r="H4055">
        <v>489</v>
      </c>
      <c r="I4055">
        <v>489</v>
      </c>
      <c r="J4055">
        <v>0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Passager</v>
      </c>
    </row>
    <row r="4056" spans="1:14" x14ac:dyDescent="0.2">
      <c r="A4056" t="s">
        <v>211</v>
      </c>
      <c r="B4056" s="1">
        <v>0.35416666666666669</v>
      </c>
      <c r="C4056" t="s">
        <v>7</v>
      </c>
      <c r="D4056" t="s">
        <v>8</v>
      </c>
      <c r="E4056" t="s">
        <v>196</v>
      </c>
      <c r="F4056">
        <v>997</v>
      </c>
      <c r="G4056" t="str">
        <f>VLOOKUP(Tabel1[[#This Row],[Gruppe]],Statistikkoder!$A$1:$C$158,2,FALSE)</f>
        <v>    Passager ekstra i bil                          </v>
      </c>
      <c r="H4056">
        <v>14</v>
      </c>
      <c r="I4056">
        <v>14</v>
      </c>
      <c r="J4056">
        <v>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Passager</v>
      </c>
    </row>
    <row r="4057" spans="1:14" x14ac:dyDescent="0.2">
      <c r="A4057" t="s">
        <v>211</v>
      </c>
      <c r="B4057" s="1">
        <v>0.35416666666666669</v>
      </c>
      <c r="C4057" t="s">
        <v>6</v>
      </c>
      <c r="D4057" t="s">
        <v>5</v>
      </c>
      <c r="E4057" t="s">
        <v>2</v>
      </c>
      <c r="F4057">
        <v>105</v>
      </c>
      <c r="G4057" t="str">
        <f>VLOOKUP(Tabel1[[#This Row],[Gruppe]],Statistikkoder!$A$1:$C$158,2,FALSE)</f>
        <v>    Bil                              </v>
      </c>
      <c r="H4057">
        <v>1</v>
      </c>
      <c r="I4057">
        <v>0</v>
      </c>
      <c r="J4057">
        <v>6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211</v>
      </c>
      <c r="B4058" s="1">
        <v>0.35416666666666669</v>
      </c>
      <c r="C4058" t="s">
        <v>6</v>
      </c>
      <c r="D4058" t="s">
        <v>5</v>
      </c>
      <c r="E4058" t="s">
        <v>2</v>
      </c>
      <c r="F4058">
        <v>110</v>
      </c>
      <c r="G4058" t="str">
        <f>VLOOKUP(Tabel1[[#This Row],[Gruppe]],Statistikkoder!$A$1:$C$158,2,FALSE)</f>
        <v>    Bil &lt; 1,95 m                            </v>
      </c>
      <c r="H4058">
        <v>73</v>
      </c>
      <c r="I4058">
        <v>179</v>
      </c>
      <c r="J4058">
        <v>365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Personbil</v>
      </c>
    </row>
    <row r="4059" spans="1:14" x14ac:dyDescent="0.2">
      <c r="A4059" t="s">
        <v>211</v>
      </c>
      <c r="B4059" s="1">
        <v>0.35416666666666669</v>
      </c>
      <c r="C4059" t="s">
        <v>6</v>
      </c>
      <c r="D4059" t="s">
        <v>5</v>
      </c>
      <c r="E4059" t="s">
        <v>2</v>
      </c>
      <c r="F4059">
        <v>114</v>
      </c>
      <c r="G4059" t="str">
        <f>VLOOKUP(Tabel1[[#This Row],[Gruppe]],Statistikkoder!$A$1:$C$158,2,FALSE)</f>
        <v>    Bil Fribillet                            </v>
      </c>
      <c r="H4059">
        <v>1</v>
      </c>
      <c r="I4059">
        <v>1</v>
      </c>
      <c r="J4059">
        <v>5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Personbil</v>
      </c>
    </row>
    <row r="4060" spans="1:14" x14ac:dyDescent="0.2">
      <c r="A4060" t="s">
        <v>211</v>
      </c>
      <c r="B4060" s="1">
        <v>0.35416666666666669</v>
      </c>
      <c r="C4060" t="s">
        <v>6</v>
      </c>
      <c r="D4060" t="s">
        <v>5</v>
      </c>
      <c r="E4060" t="s">
        <v>2</v>
      </c>
      <c r="F4060">
        <v>120</v>
      </c>
      <c r="G4060" t="str">
        <f>VLOOKUP(Tabel1[[#This Row],[Gruppe]],Statistikkoder!$A$1:$C$158,2,FALSE)</f>
        <v>    Bil &gt; 1,95 m                            </v>
      </c>
      <c r="H4060">
        <v>2</v>
      </c>
      <c r="I4060">
        <v>5</v>
      </c>
      <c r="J4060">
        <v>12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 x14ac:dyDescent="0.2">
      <c r="A4061" t="s">
        <v>211</v>
      </c>
      <c r="B4061" s="1">
        <v>0.35416666666666669</v>
      </c>
      <c r="C4061" t="s">
        <v>6</v>
      </c>
      <c r="D4061" t="s">
        <v>5</v>
      </c>
      <c r="E4061" t="s">
        <v>2</v>
      </c>
      <c r="F4061">
        <v>310</v>
      </c>
      <c r="G4061" t="str">
        <f>VLOOKUP(Tabel1[[#This Row],[Gruppe]],Statistikkoder!$A$1:$C$158,2,FALSE)</f>
        <v>    Autocamper &lt;  8 meter                </v>
      </c>
      <c r="H4061">
        <v>28</v>
      </c>
      <c r="I4061">
        <v>71</v>
      </c>
      <c r="J4061">
        <v>224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Autocamper</v>
      </c>
    </row>
    <row r="4062" spans="1:14" x14ac:dyDescent="0.2">
      <c r="A4062" t="s">
        <v>211</v>
      </c>
      <c r="B4062" s="1">
        <v>0.35416666666666669</v>
      </c>
      <c r="C4062" t="s">
        <v>6</v>
      </c>
      <c r="D4062" t="s">
        <v>5</v>
      </c>
      <c r="E4062" t="s">
        <v>2</v>
      </c>
      <c r="F4062">
        <v>410</v>
      </c>
      <c r="G4062" t="str">
        <f>VLOOKUP(Tabel1[[#This Row],[Gruppe]],Statistikkoder!$A$1:$C$158,2,FALSE)</f>
        <v>    MC                                    </v>
      </c>
      <c r="H4062">
        <v>6</v>
      </c>
      <c r="I4062">
        <v>6</v>
      </c>
      <c r="J4062">
        <v>12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MC/Knallert</v>
      </c>
    </row>
    <row r="4063" spans="1:14" x14ac:dyDescent="0.2">
      <c r="A4063" t="s">
        <v>211</v>
      </c>
      <c r="B4063" s="1">
        <v>0.35416666666666669</v>
      </c>
      <c r="C4063" t="s">
        <v>6</v>
      </c>
      <c r="D4063" t="s">
        <v>5</v>
      </c>
      <c r="E4063" t="s">
        <v>2</v>
      </c>
      <c r="F4063">
        <v>620</v>
      </c>
      <c r="G4063" t="str">
        <f>VLOOKUP(Tabel1[[#This Row],[Gruppe]],Statistikkoder!$A$1:$C$158,2,FALSE)</f>
        <v>    Bus &lt; 14 m incl. passagerer              </v>
      </c>
      <c r="H4063">
        <v>8</v>
      </c>
      <c r="I4063">
        <v>67</v>
      </c>
      <c r="J4063">
        <v>112</v>
      </c>
      <c r="K4063">
        <f>IF(AND(Tabel1[[#This Row],[Gruppe]]&gt;=610,Tabel1[[#This Row],[Gruppe]]&lt;=765),Tabel1[[#This Row],[Dækmeter]],0)</f>
        <v>112</v>
      </c>
      <c r="L4063">
        <v>0</v>
      </c>
      <c r="M4063" t="s">
        <v>3</v>
      </c>
      <c r="N4063" t="str">
        <f>VLOOKUP($F4063,Statistikkoder!$A$2:$C$158,3,FALSE)</f>
        <v>Bus</v>
      </c>
    </row>
    <row r="4064" spans="1:14" x14ac:dyDescent="0.2">
      <c r="A4064" t="s">
        <v>211</v>
      </c>
      <c r="B4064" s="1">
        <v>0.35416666666666669</v>
      </c>
      <c r="C4064" t="s">
        <v>6</v>
      </c>
      <c r="D4064" t="s">
        <v>5</v>
      </c>
      <c r="E4064" t="s">
        <v>2</v>
      </c>
      <c r="F4064">
        <v>710</v>
      </c>
      <c r="G4064" t="str">
        <f>VLOOKUP(Tabel1[[#This Row],[Gruppe]],Statistikkoder!$A$1:$C$158,2,FALSE)</f>
        <v>    Forvogn &lt; 10 meter incl. fører          </v>
      </c>
      <c r="H4064">
        <v>11</v>
      </c>
      <c r="I4064">
        <v>18</v>
      </c>
      <c r="J4064">
        <v>110</v>
      </c>
      <c r="K4064">
        <f>IF(AND(Tabel1[[#This Row],[Gruppe]]&gt;=610,Tabel1[[#This Row],[Gruppe]]&lt;=765),Tabel1[[#This Row],[Dækmeter]],0)</f>
        <v>110</v>
      </c>
      <c r="L4064">
        <v>0</v>
      </c>
      <c r="M4064" t="s">
        <v>3</v>
      </c>
      <c r="N4064" t="str">
        <f>VLOOKUP($F4064,Statistikkoder!$A$2:$C$158,3,FALSE)</f>
        <v>Forvogn</v>
      </c>
    </row>
    <row r="4065" spans="1:14" x14ac:dyDescent="0.2">
      <c r="A4065" t="s">
        <v>211</v>
      </c>
      <c r="B4065" s="1">
        <v>0.35416666666666669</v>
      </c>
      <c r="C4065" t="s">
        <v>6</v>
      </c>
      <c r="D4065" t="s">
        <v>5</v>
      </c>
      <c r="E4065" t="s">
        <v>2</v>
      </c>
      <c r="F4065">
        <v>996</v>
      </c>
      <c r="G4065" t="str">
        <f>VLOOKUP(Tabel1[[#This Row],[Gruppe]],Statistikkoder!$A$1:$C$158,2,FALSE)</f>
        <v>    Passager i køretøj                            </v>
      </c>
      <c r="H4065">
        <v>349</v>
      </c>
      <c r="I4065">
        <v>349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Passager</v>
      </c>
    </row>
    <row r="4066" spans="1:14" x14ac:dyDescent="0.2">
      <c r="A4066" t="s">
        <v>211</v>
      </c>
      <c r="B4066" s="1">
        <v>0.35416666666666669</v>
      </c>
      <c r="C4066" t="s">
        <v>6</v>
      </c>
      <c r="D4066" t="s">
        <v>5</v>
      </c>
      <c r="E4066" t="s">
        <v>2</v>
      </c>
      <c r="F4066">
        <v>997</v>
      </c>
      <c r="G4066" t="str">
        <f>VLOOKUP(Tabel1[[#This Row],[Gruppe]],Statistikkoder!$A$1:$C$158,2,FALSE)</f>
        <v>    Passager ekstra i bil                          </v>
      </c>
      <c r="H4066">
        <v>5</v>
      </c>
      <c r="I4066">
        <v>5</v>
      </c>
      <c r="J4066">
        <v>0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Passager</v>
      </c>
    </row>
    <row r="4067" spans="1:14" x14ac:dyDescent="0.2">
      <c r="A4067" t="s">
        <v>211</v>
      </c>
      <c r="B4067" s="1">
        <v>0.4375</v>
      </c>
      <c r="C4067" t="s">
        <v>6</v>
      </c>
      <c r="D4067" t="s">
        <v>5</v>
      </c>
      <c r="E4067" t="s">
        <v>196</v>
      </c>
      <c r="F4067">
        <v>10</v>
      </c>
      <c r="G4067" t="str">
        <f>VLOOKUP(Tabel1[[#This Row],[Gruppe]],Statistikkoder!$A$1:$C$158,2,FALSE)</f>
        <v>    Voksen gående                    </v>
      </c>
      <c r="H4067">
        <v>26</v>
      </c>
      <c r="I4067">
        <v>26</v>
      </c>
      <c r="J4067">
        <v>0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Passager</v>
      </c>
    </row>
    <row r="4068" spans="1:14" x14ac:dyDescent="0.2">
      <c r="A4068" t="s">
        <v>211</v>
      </c>
      <c r="B4068" s="1">
        <v>0.4375</v>
      </c>
      <c r="C4068" t="s">
        <v>6</v>
      </c>
      <c r="D4068" t="s">
        <v>5</v>
      </c>
      <c r="E4068" t="s">
        <v>196</v>
      </c>
      <c r="F4068">
        <v>14</v>
      </c>
      <c r="G4068" t="str">
        <f>VLOOKUP(Tabel1[[#This Row],[Gruppe]],Statistikkoder!$A$1:$C$158,2,FALSE)</f>
        <v xml:space="preserve">    DSB togrejsende                         </v>
      </c>
      <c r="H4068">
        <v>8</v>
      </c>
      <c r="I4068">
        <v>8</v>
      </c>
      <c r="J4068">
        <v>0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Passager</v>
      </c>
    </row>
    <row r="4069" spans="1:14" x14ac:dyDescent="0.2">
      <c r="A4069" t="s">
        <v>211</v>
      </c>
      <c r="B4069" s="1">
        <v>0.4375</v>
      </c>
      <c r="C4069" t="s">
        <v>6</v>
      </c>
      <c r="D4069" t="s">
        <v>5</v>
      </c>
      <c r="E4069" t="s">
        <v>196</v>
      </c>
      <c r="F4069">
        <v>18</v>
      </c>
      <c r="G4069" t="str">
        <f>VLOOKUP(Tabel1[[#This Row],[Gruppe]],Statistikkoder!$A$1:$C$158,2,FALSE)</f>
        <v xml:space="preserve">    KE Busrejsende                          </v>
      </c>
      <c r="H4069">
        <v>93</v>
      </c>
      <c r="I4069">
        <v>93</v>
      </c>
      <c r="J4069">
        <v>0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Passager</v>
      </c>
    </row>
    <row r="4070" spans="1:14" x14ac:dyDescent="0.2">
      <c r="A4070" t="s">
        <v>211</v>
      </c>
      <c r="B4070" s="1">
        <v>0.4375</v>
      </c>
      <c r="C4070" t="s">
        <v>6</v>
      </c>
      <c r="D4070" t="s">
        <v>5</v>
      </c>
      <c r="E4070" t="s">
        <v>196</v>
      </c>
      <c r="F4070">
        <v>20</v>
      </c>
      <c r="G4070" t="str">
        <f>VLOOKUP(Tabel1[[#This Row],[Gruppe]],Statistikkoder!$A$1:$C$158,2,FALSE)</f>
        <v>    Barn 12-15 år gående              </v>
      </c>
      <c r="H4070">
        <v>2</v>
      </c>
      <c r="I4070">
        <v>2</v>
      </c>
      <c r="J4070">
        <v>0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Passager</v>
      </c>
    </row>
    <row r="4071" spans="1:14" x14ac:dyDescent="0.2">
      <c r="A4071" t="s">
        <v>211</v>
      </c>
      <c r="B4071" s="1">
        <v>0.4375</v>
      </c>
      <c r="C4071" t="s">
        <v>6</v>
      </c>
      <c r="D4071" t="s">
        <v>5</v>
      </c>
      <c r="E4071" t="s">
        <v>196</v>
      </c>
      <c r="F4071">
        <v>30</v>
      </c>
      <c r="G4071" t="str">
        <f>VLOOKUP(Tabel1[[#This Row],[Gruppe]],Statistikkoder!$A$1:$C$158,2,FALSE)</f>
        <v>    Barn  0-11 år gående              </v>
      </c>
      <c r="H4071">
        <v>1</v>
      </c>
      <c r="I4071">
        <v>1</v>
      </c>
      <c r="J4071">
        <v>0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Passager</v>
      </c>
    </row>
    <row r="4072" spans="1:14" x14ac:dyDescent="0.2">
      <c r="A4072" t="s">
        <v>211</v>
      </c>
      <c r="B4072" s="1">
        <v>0.4375</v>
      </c>
      <c r="C4072" t="s">
        <v>6</v>
      </c>
      <c r="D4072" t="s">
        <v>5</v>
      </c>
      <c r="E4072" t="s">
        <v>196</v>
      </c>
      <c r="F4072">
        <v>40</v>
      </c>
      <c r="G4072" t="str">
        <f>VLOOKUP(Tabel1[[#This Row],[Gruppe]],Statistikkoder!$A$1:$C$158,2,FALSE)</f>
        <v>    Pensionist gående                </v>
      </c>
      <c r="H4072">
        <v>5</v>
      </c>
      <c r="I4072">
        <v>5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Passager</v>
      </c>
    </row>
    <row r="4073" spans="1:14" x14ac:dyDescent="0.2">
      <c r="A4073" t="s">
        <v>211</v>
      </c>
      <c r="B4073" s="1">
        <v>0.4375</v>
      </c>
      <c r="C4073" t="s">
        <v>6</v>
      </c>
      <c r="D4073" t="s">
        <v>5</v>
      </c>
      <c r="E4073" t="s">
        <v>196</v>
      </c>
      <c r="F4073">
        <v>110</v>
      </c>
      <c r="G4073" t="str">
        <f>VLOOKUP(Tabel1[[#This Row],[Gruppe]],Statistikkoder!$A$1:$C$158,2,FALSE)</f>
        <v>    Bil &lt; 1,95 m                            </v>
      </c>
      <c r="H4073">
        <v>115</v>
      </c>
      <c r="I4073">
        <v>281</v>
      </c>
      <c r="J4073">
        <v>642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Personbil</v>
      </c>
    </row>
    <row r="4074" spans="1:14" x14ac:dyDescent="0.2">
      <c r="A4074" t="s">
        <v>211</v>
      </c>
      <c r="B4074" s="1">
        <v>0.4375</v>
      </c>
      <c r="C4074" t="s">
        <v>6</v>
      </c>
      <c r="D4074" t="s">
        <v>5</v>
      </c>
      <c r="E4074" t="s">
        <v>196</v>
      </c>
      <c r="F4074">
        <v>115</v>
      </c>
      <c r="G4074" t="str">
        <f>VLOOKUP(Tabel1[[#This Row],[Gruppe]],Statistikkoder!$A$1:$C$158,2,FALSE)</f>
        <v>    Bil &lt; 1,95 m med anhænger                </v>
      </c>
      <c r="H4074">
        <v>3</v>
      </c>
      <c r="I4074">
        <v>7</v>
      </c>
      <c r="J4074">
        <v>15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Personbil</v>
      </c>
    </row>
    <row r="4075" spans="1:14" x14ac:dyDescent="0.2">
      <c r="A4075" t="s">
        <v>211</v>
      </c>
      <c r="B4075" s="1">
        <v>0.4375</v>
      </c>
      <c r="C4075" t="s">
        <v>6</v>
      </c>
      <c r="D4075" t="s">
        <v>5</v>
      </c>
      <c r="E4075" t="s">
        <v>196</v>
      </c>
      <c r="F4075">
        <v>120</v>
      </c>
      <c r="G4075" t="str">
        <f>VLOOKUP(Tabel1[[#This Row],[Gruppe]],Statistikkoder!$A$1:$C$158,2,FALSE)</f>
        <v>    Bil &gt; 1,95 m                            </v>
      </c>
      <c r="H4075">
        <v>12</v>
      </c>
      <c r="I4075">
        <v>38</v>
      </c>
      <c r="J4075">
        <v>72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Personbil</v>
      </c>
    </row>
    <row r="4076" spans="1:14" x14ac:dyDescent="0.2">
      <c r="A4076" t="s">
        <v>211</v>
      </c>
      <c r="B4076" s="1">
        <v>0.4375</v>
      </c>
      <c r="C4076" t="s">
        <v>6</v>
      </c>
      <c r="D4076" t="s">
        <v>5</v>
      </c>
      <c r="E4076" t="s">
        <v>196</v>
      </c>
      <c r="F4076">
        <v>125</v>
      </c>
      <c r="G4076" t="str">
        <f>VLOOKUP(Tabel1[[#This Row],[Gruppe]],Statistikkoder!$A$1:$C$158,2,FALSE)</f>
        <v>    Bil &gt; 1,95 m med anhænger                </v>
      </c>
      <c r="H4076">
        <v>6</v>
      </c>
      <c r="I4076">
        <v>19</v>
      </c>
      <c r="J4076">
        <v>30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211</v>
      </c>
      <c r="B4077" s="1">
        <v>0.4375</v>
      </c>
      <c r="C4077" t="s">
        <v>6</v>
      </c>
      <c r="D4077" t="s">
        <v>5</v>
      </c>
      <c r="E4077" t="s">
        <v>196</v>
      </c>
      <c r="F4077">
        <v>130</v>
      </c>
      <c r="G4077" t="str">
        <f>VLOOKUP(Tabel1[[#This Row],[Gruppe]],Statistikkoder!$A$1:$C$158,2,FALSE)</f>
        <v>    Bil &lt; 1,95 m pensionist                  </v>
      </c>
      <c r="H4077">
        <v>72</v>
      </c>
      <c r="I4077">
        <v>126</v>
      </c>
      <c r="J4077">
        <v>432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211</v>
      </c>
      <c r="B4078" s="1">
        <v>0.4375</v>
      </c>
      <c r="C4078" t="s">
        <v>6</v>
      </c>
      <c r="D4078" t="s">
        <v>5</v>
      </c>
      <c r="E4078" t="s">
        <v>196</v>
      </c>
      <c r="F4078">
        <v>140</v>
      </c>
      <c r="G4078" t="str">
        <f>VLOOKUP(Tabel1[[#This Row],[Gruppe]],Statistikkoder!$A$1:$C$158,2,FALSE)</f>
        <v>    Bil &gt; 1,95 m pensionist              </v>
      </c>
      <c r="H4078">
        <v>4</v>
      </c>
      <c r="I4078">
        <v>7</v>
      </c>
      <c r="J4078">
        <v>24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Personbil</v>
      </c>
    </row>
    <row r="4079" spans="1:14" x14ac:dyDescent="0.2">
      <c r="A4079" t="s">
        <v>211</v>
      </c>
      <c r="B4079" s="1">
        <v>0.4375</v>
      </c>
      <c r="C4079" t="s">
        <v>6</v>
      </c>
      <c r="D4079" t="s">
        <v>5</v>
      </c>
      <c r="E4079" t="s">
        <v>196</v>
      </c>
      <c r="F4079">
        <v>150</v>
      </c>
      <c r="G4079" t="str">
        <f>VLOOKUP(Tabel1[[#This Row],[Gruppe]],Statistikkoder!$A$1:$C$158,2,FALSE)</f>
        <v>    Bil &lt; 2,95 m handicap                </v>
      </c>
      <c r="H4079">
        <v>5</v>
      </c>
      <c r="I4079">
        <v>9</v>
      </c>
      <c r="J4079">
        <v>30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Personbil</v>
      </c>
    </row>
    <row r="4080" spans="1:14" x14ac:dyDescent="0.2">
      <c r="A4080" t="s">
        <v>211</v>
      </c>
      <c r="B4080" s="1">
        <v>0.4375</v>
      </c>
      <c r="C4080" t="s">
        <v>6</v>
      </c>
      <c r="D4080" t="s">
        <v>5</v>
      </c>
      <c r="E4080" t="s">
        <v>196</v>
      </c>
      <c r="F4080">
        <v>310</v>
      </c>
      <c r="G4080" t="str">
        <f>VLOOKUP(Tabel1[[#This Row],[Gruppe]],Statistikkoder!$A$1:$C$158,2,FALSE)</f>
        <v>    Autocamper &lt;  8 meter                </v>
      </c>
      <c r="H4080">
        <v>1</v>
      </c>
      <c r="I4080">
        <v>2</v>
      </c>
      <c r="J4080">
        <v>8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Autocamper</v>
      </c>
    </row>
    <row r="4081" spans="1:14" x14ac:dyDescent="0.2">
      <c r="A4081" t="s">
        <v>211</v>
      </c>
      <c r="B4081" s="1">
        <v>0.4375</v>
      </c>
      <c r="C4081" t="s">
        <v>6</v>
      </c>
      <c r="D4081" t="s">
        <v>5</v>
      </c>
      <c r="E4081" t="s">
        <v>196</v>
      </c>
      <c r="F4081">
        <v>330</v>
      </c>
      <c r="G4081" t="str">
        <f>VLOOKUP(Tabel1[[#This Row],[Gruppe]],Statistikkoder!$A$1:$C$158,2,FALSE)</f>
        <v>    Autocamper &lt;  8 meter pensionist      </v>
      </c>
      <c r="H4081">
        <v>3</v>
      </c>
      <c r="I4081">
        <v>5</v>
      </c>
      <c r="J4081">
        <v>24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Autocamper</v>
      </c>
    </row>
    <row r="4082" spans="1:14" x14ac:dyDescent="0.2">
      <c r="A4082" t="s">
        <v>211</v>
      </c>
      <c r="B4082" s="1">
        <v>0.4375</v>
      </c>
      <c r="C4082" t="s">
        <v>6</v>
      </c>
      <c r="D4082" t="s">
        <v>5</v>
      </c>
      <c r="E4082" t="s">
        <v>196</v>
      </c>
      <c r="F4082">
        <v>340</v>
      </c>
      <c r="G4082" t="str">
        <f>VLOOKUP(Tabel1[[#This Row],[Gruppe]],Statistikkoder!$A$1:$C$158,2,FALSE)</f>
        <v>    Autocamper &lt; 12 meter pensionist      </v>
      </c>
      <c r="H4082">
        <v>1</v>
      </c>
      <c r="I4082">
        <v>2</v>
      </c>
      <c r="J4082">
        <v>10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Autocamper</v>
      </c>
    </row>
    <row r="4083" spans="1:14" x14ac:dyDescent="0.2">
      <c r="A4083" t="s">
        <v>211</v>
      </c>
      <c r="B4083" s="1">
        <v>0.4375</v>
      </c>
      <c r="C4083" t="s">
        <v>6</v>
      </c>
      <c r="D4083" t="s">
        <v>5</v>
      </c>
      <c r="E4083" t="s">
        <v>196</v>
      </c>
      <c r="F4083">
        <v>410</v>
      </c>
      <c r="G4083" t="str">
        <f>VLOOKUP(Tabel1[[#This Row],[Gruppe]],Statistikkoder!$A$1:$C$158,2,FALSE)</f>
        <v>    MC                                    </v>
      </c>
      <c r="H4083">
        <v>1</v>
      </c>
      <c r="I4083">
        <v>2</v>
      </c>
      <c r="J4083">
        <v>2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MC/Knallert</v>
      </c>
    </row>
    <row r="4084" spans="1:14" x14ac:dyDescent="0.2">
      <c r="A4084" t="s">
        <v>211</v>
      </c>
      <c r="B4084" s="1">
        <v>0.4375</v>
      </c>
      <c r="C4084" t="s">
        <v>6</v>
      </c>
      <c r="D4084" t="s">
        <v>5</v>
      </c>
      <c r="E4084" t="s">
        <v>196</v>
      </c>
      <c r="F4084">
        <v>420</v>
      </c>
      <c r="G4084" t="str">
        <f>VLOOKUP(Tabel1[[#This Row],[Gruppe]],Statistikkoder!$A$1:$C$158,2,FALSE)</f>
        <v>    MC/Knallert pensionist                </v>
      </c>
      <c r="H4084">
        <v>1</v>
      </c>
      <c r="I4084">
        <v>2</v>
      </c>
      <c r="J4084">
        <v>2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MC/Knallert</v>
      </c>
    </row>
    <row r="4085" spans="1:14" x14ac:dyDescent="0.2">
      <c r="A4085" t="s">
        <v>211</v>
      </c>
      <c r="B4085" s="1">
        <v>0.4375</v>
      </c>
      <c r="C4085" t="s">
        <v>6</v>
      </c>
      <c r="D4085" t="s">
        <v>5</v>
      </c>
      <c r="E4085" t="s">
        <v>196</v>
      </c>
      <c r="F4085">
        <v>510</v>
      </c>
      <c r="G4085" t="str">
        <f>VLOOKUP(Tabel1[[#This Row],[Gruppe]],Statistikkoder!$A$1:$C$158,2,FALSE)</f>
        <v>    Cykel Voksen                            </v>
      </c>
      <c r="H4085">
        <v>9</v>
      </c>
      <c r="I4085">
        <v>0</v>
      </c>
      <c r="J4085">
        <v>9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Cykel</v>
      </c>
    </row>
    <row r="4086" spans="1:14" x14ac:dyDescent="0.2">
      <c r="A4086" t="s">
        <v>211</v>
      </c>
      <c r="B4086" s="1">
        <v>0.4375</v>
      </c>
      <c r="C4086" t="s">
        <v>6</v>
      </c>
      <c r="D4086" t="s">
        <v>5</v>
      </c>
      <c r="E4086" t="s">
        <v>196</v>
      </c>
      <c r="F4086">
        <v>620</v>
      </c>
      <c r="G4086" t="str">
        <f>VLOOKUP(Tabel1[[#This Row],[Gruppe]],Statistikkoder!$A$1:$C$158,2,FALSE)</f>
        <v>    Bus &lt; 14 m incl. passagerer              </v>
      </c>
      <c r="H4086">
        <v>2</v>
      </c>
      <c r="I4086">
        <v>81</v>
      </c>
      <c r="J4086">
        <v>28</v>
      </c>
      <c r="K4086">
        <f>IF(AND(Tabel1[[#This Row],[Gruppe]]&gt;=610,Tabel1[[#This Row],[Gruppe]]&lt;=765),Tabel1[[#This Row],[Dækmeter]],0)</f>
        <v>28</v>
      </c>
      <c r="L4086">
        <v>0</v>
      </c>
      <c r="M4086" t="s">
        <v>3</v>
      </c>
      <c r="N4086" t="str">
        <f>VLOOKUP($F4086,Statistikkoder!$A$2:$C$158,3,FALSE)</f>
        <v>Bus</v>
      </c>
    </row>
    <row r="4087" spans="1:14" x14ac:dyDescent="0.2">
      <c r="A4087" t="s">
        <v>211</v>
      </c>
      <c r="B4087" s="1">
        <v>0.4375</v>
      </c>
      <c r="C4087" t="s">
        <v>6</v>
      </c>
      <c r="D4087" t="s">
        <v>5</v>
      </c>
      <c r="E4087" t="s">
        <v>196</v>
      </c>
      <c r="F4087">
        <v>710</v>
      </c>
      <c r="G4087" t="str">
        <f>VLOOKUP(Tabel1[[#This Row],[Gruppe]],Statistikkoder!$A$1:$C$158,2,FALSE)</f>
        <v>    Forvogn &lt; 10 meter incl. fører          </v>
      </c>
      <c r="H4087">
        <v>1</v>
      </c>
      <c r="I4087">
        <v>2</v>
      </c>
      <c r="J4087">
        <v>10</v>
      </c>
      <c r="K4087">
        <f>IF(AND(Tabel1[[#This Row],[Gruppe]]&gt;=610,Tabel1[[#This Row],[Gruppe]]&lt;=765),Tabel1[[#This Row],[Dækmeter]],0)</f>
        <v>10</v>
      </c>
      <c r="L4087">
        <v>0</v>
      </c>
      <c r="M4087" t="s">
        <v>3</v>
      </c>
      <c r="N4087" t="str">
        <f>VLOOKUP($F4087,Statistikkoder!$A$2:$C$158,3,FALSE)</f>
        <v>Forvogn</v>
      </c>
    </row>
    <row r="4088" spans="1:14" x14ac:dyDescent="0.2">
      <c r="A4088" t="s">
        <v>211</v>
      </c>
      <c r="B4088" s="1">
        <v>0.4375</v>
      </c>
      <c r="C4088" t="s">
        <v>6</v>
      </c>
      <c r="D4088" t="s">
        <v>5</v>
      </c>
      <c r="E4088" t="s">
        <v>196</v>
      </c>
      <c r="F4088">
        <v>730</v>
      </c>
      <c r="G4088" t="str">
        <f>VLOOKUP(Tabel1[[#This Row],[Gruppe]],Statistikkoder!$A$1:$C$158,2,FALSE)</f>
        <v>    Sættevogn 17 m. max 40 tons            </v>
      </c>
      <c r="H4088">
        <v>1</v>
      </c>
      <c r="I4088">
        <v>1</v>
      </c>
      <c r="J4088">
        <v>18</v>
      </c>
      <c r="K4088">
        <f>IF(AND(Tabel1[[#This Row],[Gruppe]]&gt;=610,Tabel1[[#This Row],[Gruppe]]&lt;=765),Tabel1[[#This Row],[Dækmeter]],0)</f>
        <v>18</v>
      </c>
      <c r="L4088">
        <v>0</v>
      </c>
      <c r="M4088" t="s">
        <v>3</v>
      </c>
      <c r="N4088" t="str">
        <f>VLOOKUP($F4088,Statistikkoder!$A$2:$C$158,3,FALSE)</f>
        <v>Sættevogn</v>
      </c>
    </row>
    <row r="4089" spans="1:14" x14ac:dyDescent="0.2">
      <c r="A4089" t="s">
        <v>211</v>
      </c>
      <c r="B4089" s="1">
        <v>0.4375</v>
      </c>
      <c r="C4089" t="s">
        <v>6</v>
      </c>
      <c r="D4089" t="s">
        <v>5</v>
      </c>
      <c r="E4089" t="s">
        <v>196</v>
      </c>
      <c r="F4089">
        <v>945</v>
      </c>
      <c r="G4089" t="str">
        <f>VLOOKUP(Tabel1[[#This Row],[Gruppe]],Statistikkoder!$A$1:$C$158,2,FALSE)</f>
        <v xml:space="preserve">    Pendler Bil &lt; 1,95 m                            </v>
      </c>
      <c r="H4089">
        <v>8</v>
      </c>
      <c r="I4089">
        <v>17</v>
      </c>
      <c r="J4089">
        <v>48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Personbil</v>
      </c>
    </row>
    <row r="4090" spans="1:14" x14ac:dyDescent="0.2">
      <c r="A4090" t="s">
        <v>211</v>
      </c>
      <c r="B4090" s="1">
        <v>0.4375</v>
      </c>
      <c r="C4090" t="s">
        <v>6</v>
      </c>
      <c r="D4090" t="s">
        <v>5</v>
      </c>
      <c r="E4090" t="s">
        <v>196</v>
      </c>
      <c r="F4090">
        <v>950</v>
      </c>
      <c r="G4090" t="str">
        <f>VLOOKUP(Tabel1[[#This Row],[Gruppe]],Statistikkoder!$A$1:$C$158,2,FALSE)</f>
        <v>    Pendler Bil &gt; 1,95 m                            </v>
      </c>
      <c r="H4090">
        <v>1</v>
      </c>
      <c r="I4090">
        <v>1</v>
      </c>
      <c r="J4090">
        <v>5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Personbil</v>
      </c>
    </row>
    <row r="4091" spans="1:14" x14ac:dyDescent="0.2">
      <c r="A4091" t="s">
        <v>211</v>
      </c>
      <c r="B4091" s="1">
        <v>0.4375</v>
      </c>
      <c r="C4091" t="s">
        <v>6</v>
      </c>
      <c r="D4091" t="s">
        <v>5</v>
      </c>
      <c r="E4091" t="s">
        <v>196</v>
      </c>
      <c r="F4091">
        <v>996</v>
      </c>
      <c r="G4091" t="str">
        <f>VLOOKUP(Tabel1[[#This Row],[Gruppe]],Statistikkoder!$A$1:$C$158,2,FALSE)</f>
        <v>    Passager i køretøj                            </v>
      </c>
      <c r="H4091">
        <v>602</v>
      </c>
      <c r="I4091">
        <v>602</v>
      </c>
      <c r="J4091">
        <v>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Passager</v>
      </c>
    </row>
    <row r="4092" spans="1:14" x14ac:dyDescent="0.2">
      <c r="A4092" t="s">
        <v>211</v>
      </c>
      <c r="B4092" s="1">
        <v>0.4375</v>
      </c>
      <c r="C4092" t="s">
        <v>6</v>
      </c>
      <c r="D4092" t="s">
        <v>5</v>
      </c>
      <c r="E4092" t="s">
        <v>196</v>
      </c>
      <c r="F4092">
        <v>997</v>
      </c>
      <c r="G4092" t="str">
        <f>VLOOKUP(Tabel1[[#This Row],[Gruppe]],Statistikkoder!$A$1:$C$158,2,FALSE)</f>
        <v>    Passager ekstra i bil                          </v>
      </c>
      <c r="H4092">
        <v>11</v>
      </c>
      <c r="I4092">
        <v>11</v>
      </c>
      <c r="J4092">
        <v>0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Passager</v>
      </c>
    </row>
    <row r="4093" spans="1:14" x14ac:dyDescent="0.2">
      <c r="A4093" t="s">
        <v>211</v>
      </c>
      <c r="B4093" s="1">
        <v>0.48958333333333331</v>
      </c>
      <c r="C4093" t="s">
        <v>7</v>
      </c>
      <c r="D4093" t="s">
        <v>8</v>
      </c>
      <c r="E4093" t="s">
        <v>2</v>
      </c>
      <c r="F4093">
        <v>10</v>
      </c>
      <c r="G4093" t="str">
        <f>VLOOKUP(Tabel1[[#This Row],[Gruppe]],Statistikkoder!$A$1:$C$158,2,FALSE)</f>
        <v>    Voksen gående                    </v>
      </c>
      <c r="H4093">
        <v>8</v>
      </c>
      <c r="I4093">
        <v>8</v>
      </c>
      <c r="J4093">
        <v>0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Passager</v>
      </c>
    </row>
    <row r="4094" spans="1:14" x14ac:dyDescent="0.2">
      <c r="A4094" t="s">
        <v>211</v>
      </c>
      <c r="B4094" s="1">
        <v>0.48958333333333331</v>
      </c>
      <c r="C4094" t="s">
        <v>7</v>
      </c>
      <c r="D4094" t="s">
        <v>8</v>
      </c>
      <c r="E4094" t="s">
        <v>2</v>
      </c>
      <c r="F4094">
        <v>40</v>
      </c>
      <c r="G4094" t="str">
        <f>VLOOKUP(Tabel1[[#This Row],[Gruppe]],Statistikkoder!$A$1:$C$158,2,FALSE)</f>
        <v>    Pensionist gående                </v>
      </c>
      <c r="H4094">
        <v>4</v>
      </c>
      <c r="I4094">
        <v>4</v>
      </c>
      <c r="J4094">
        <v>0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Passager</v>
      </c>
    </row>
    <row r="4095" spans="1:14" x14ac:dyDescent="0.2">
      <c r="A4095" t="s">
        <v>211</v>
      </c>
      <c r="B4095" s="1">
        <v>0.48958333333333331</v>
      </c>
      <c r="C4095" t="s">
        <v>7</v>
      </c>
      <c r="D4095" t="s">
        <v>8</v>
      </c>
      <c r="E4095" t="s">
        <v>2</v>
      </c>
      <c r="F4095">
        <v>110</v>
      </c>
      <c r="G4095" t="str">
        <f>VLOOKUP(Tabel1[[#This Row],[Gruppe]],Statistikkoder!$A$1:$C$158,2,FALSE)</f>
        <v>    Bil &lt; 1,95 m                            </v>
      </c>
      <c r="H4095">
        <v>65</v>
      </c>
      <c r="I4095">
        <v>139</v>
      </c>
      <c r="J4095">
        <v>326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Personbil</v>
      </c>
    </row>
    <row r="4096" spans="1:14" x14ac:dyDescent="0.2">
      <c r="A4096" t="s">
        <v>211</v>
      </c>
      <c r="B4096" s="1">
        <v>0.48958333333333331</v>
      </c>
      <c r="C4096" t="s">
        <v>7</v>
      </c>
      <c r="D4096" t="s">
        <v>8</v>
      </c>
      <c r="E4096" t="s">
        <v>2</v>
      </c>
      <c r="F4096">
        <v>120</v>
      </c>
      <c r="G4096" t="str">
        <f>VLOOKUP(Tabel1[[#This Row],[Gruppe]],Statistikkoder!$A$1:$C$158,2,FALSE)</f>
        <v>    Bil &gt; 1,95 m                            </v>
      </c>
      <c r="H4096">
        <v>11</v>
      </c>
      <c r="I4096">
        <v>28</v>
      </c>
      <c r="J4096">
        <v>66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Personbil</v>
      </c>
    </row>
    <row r="4097" spans="1:14" x14ac:dyDescent="0.2">
      <c r="A4097" t="s">
        <v>211</v>
      </c>
      <c r="B4097" s="1">
        <v>0.48958333333333331</v>
      </c>
      <c r="C4097" t="s">
        <v>7</v>
      </c>
      <c r="D4097" t="s">
        <v>8</v>
      </c>
      <c r="E4097" t="s">
        <v>2</v>
      </c>
      <c r="F4097">
        <v>125</v>
      </c>
      <c r="G4097" t="str">
        <f>VLOOKUP(Tabel1[[#This Row],[Gruppe]],Statistikkoder!$A$1:$C$158,2,FALSE)</f>
        <v>    Bil &gt; 1,95 m med anhænger                </v>
      </c>
      <c r="H4097">
        <v>5</v>
      </c>
      <c r="I4097">
        <v>9</v>
      </c>
      <c r="J4097">
        <v>34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Personbil</v>
      </c>
    </row>
    <row r="4098" spans="1:14" x14ac:dyDescent="0.2">
      <c r="A4098" t="s">
        <v>211</v>
      </c>
      <c r="B4098" s="1">
        <v>0.48958333333333331</v>
      </c>
      <c r="C4098" t="s">
        <v>7</v>
      </c>
      <c r="D4098" t="s">
        <v>8</v>
      </c>
      <c r="E4098" t="s">
        <v>2</v>
      </c>
      <c r="F4098">
        <v>130</v>
      </c>
      <c r="G4098" t="str">
        <f>VLOOKUP(Tabel1[[#This Row],[Gruppe]],Statistikkoder!$A$1:$C$158,2,FALSE)</f>
        <v>    Bil &lt; 1,95 m pensionist                  </v>
      </c>
      <c r="H4098">
        <v>7</v>
      </c>
      <c r="I4098">
        <v>12</v>
      </c>
      <c r="J4098">
        <v>42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Personbil</v>
      </c>
    </row>
    <row r="4099" spans="1:14" x14ac:dyDescent="0.2">
      <c r="A4099" t="s">
        <v>211</v>
      </c>
      <c r="B4099" s="1">
        <v>0.48958333333333331</v>
      </c>
      <c r="C4099" t="s">
        <v>7</v>
      </c>
      <c r="D4099" t="s">
        <v>8</v>
      </c>
      <c r="E4099" t="s">
        <v>2</v>
      </c>
      <c r="F4099">
        <v>140</v>
      </c>
      <c r="G4099" t="str">
        <f>VLOOKUP(Tabel1[[#This Row],[Gruppe]],Statistikkoder!$A$1:$C$158,2,FALSE)</f>
        <v>    Bil &gt; 1,95 m pensionist              </v>
      </c>
      <c r="H4099">
        <v>3</v>
      </c>
      <c r="I4099">
        <v>5</v>
      </c>
      <c r="J4099">
        <v>18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Personbil</v>
      </c>
    </row>
    <row r="4100" spans="1:14" x14ac:dyDescent="0.2">
      <c r="A4100" t="s">
        <v>211</v>
      </c>
      <c r="B4100" s="1">
        <v>0.48958333333333331</v>
      </c>
      <c r="C4100" t="s">
        <v>7</v>
      </c>
      <c r="D4100" t="s">
        <v>8</v>
      </c>
      <c r="E4100" t="s">
        <v>2</v>
      </c>
      <c r="F4100">
        <v>145</v>
      </c>
      <c r="G4100" t="str">
        <f>VLOOKUP(Tabel1[[#This Row],[Gruppe]],Statistikkoder!$A$1:$C$158,2,FALSE)</f>
        <v>    Bil &gt; 1,95 m med anhænger pensionist  </v>
      </c>
      <c r="H4100">
        <v>3</v>
      </c>
      <c r="I4100">
        <v>6</v>
      </c>
      <c r="J4100">
        <v>44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Personbil</v>
      </c>
    </row>
    <row r="4101" spans="1:14" x14ac:dyDescent="0.2">
      <c r="A4101" t="s">
        <v>211</v>
      </c>
      <c r="B4101" s="1">
        <v>0.48958333333333331</v>
      </c>
      <c r="C4101" t="s">
        <v>7</v>
      </c>
      <c r="D4101" t="s">
        <v>8</v>
      </c>
      <c r="E4101" t="s">
        <v>2</v>
      </c>
      <c r="F4101">
        <v>150</v>
      </c>
      <c r="G4101" t="str">
        <f>VLOOKUP(Tabel1[[#This Row],[Gruppe]],Statistikkoder!$A$1:$C$158,2,FALSE)</f>
        <v>    Bil &lt; 2,95 m handicap                </v>
      </c>
      <c r="H4101">
        <v>2</v>
      </c>
      <c r="I4101">
        <v>4</v>
      </c>
      <c r="J4101">
        <v>12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Personbil</v>
      </c>
    </row>
    <row r="4102" spans="1:14" x14ac:dyDescent="0.2">
      <c r="A4102" t="s">
        <v>211</v>
      </c>
      <c r="B4102" s="1">
        <v>0.48958333333333331</v>
      </c>
      <c r="C4102" t="s">
        <v>7</v>
      </c>
      <c r="D4102" t="s">
        <v>8</v>
      </c>
      <c r="E4102" t="s">
        <v>2</v>
      </c>
      <c r="F4102">
        <v>310</v>
      </c>
      <c r="G4102" t="str">
        <f>VLOOKUP(Tabel1[[#This Row],[Gruppe]],Statistikkoder!$A$1:$C$158,2,FALSE)</f>
        <v>    Autocamper &lt;  8 meter                </v>
      </c>
      <c r="H4102">
        <v>9</v>
      </c>
      <c r="I4102">
        <v>17</v>
      </c>
      <c r="J4102">
        <v>72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Autocamper</v>
      </c>
    </row>
    <row r="4103" spans="1:14" x14ac:dyDescent="0.2">
      <c r="A4103" t="s">
        <v>211</v>
      </c>
      <c r="B4103" s="1">
        <v>0.48958333333333331</v>
      </c>
      <c r="C4103" t="s">
        <v>7</v>
      </c>
      <c r="D4103" t="s">
        <v>8</v>
      </c>
      <c r="E4103" t="s">
        <v>2</v>
      </c>
      <c r="F4103">
        <v>330</v>
      </c>
      <c r="G4103" t="str">
        <f>VLOOKUP(Tabel1[[#This Row],[Gruppe]],Statistikkoder!$A$1:$C$158,2,FALSE)</f>
        <v>    Autocamper &lt;  8 meter pensionist      </v>
      </c>
      <c r="H4103">
        <v>6</v>
      </c>
      <c r="I4103">
        <v>12</v>
      </c>
      <c r="J4103">
        <v>48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Autocamper</v>
      </c>
    </row>
    <row r="4104" spans="1:14" x14ac:dyDescent="0.2">
      <c r="A4104" t="s">
        <v>211</v>
      </c>
      <c r="B4104" s="1">
        <v>0.48958333333333331</v>
      </c>
      <c r="C4104" t="s">
        <v>7</v>
      </c>
      <c r="D4104" t="s">
        <v>8</v>
      </c>
      <c r="E4104" t="s">
        <v>2</v>
      </c>
      <c r="F4104">
        <v>410</v>
      </c>
      <c r="G4104" t="str">
        <f>VLOOKUP(Tabel1[[#This Row],[Gruppe]],Statistikkoder!$A$1:$C$158,2,FALSE)</f>
        <v>    MC                                    </v>
      </c>
      <c r="H4104">
        <v>1</v>
      </c>
      <c r="I4104">
        <v>2</v>
      </c>
      <c r="J4104">
        <v>2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MC/Knallert</v>
      </c>
    </row>
    <row r="4105" spans="1:14" x14ac:dyDescent="0.2">
      <c r="A4105" t="s">
        <v>211</v>
      </c>
      <c r="B4105" s="1">
        <v>0.48958333333333331</v>
      </c>
      <c r="C4105" t="s">
        <v>7</v>
      </c>
      <c r="D4105" t="s">
        <v>8</v>
      </c>
      <c r="E4105" t="s">
        <v>2</v>
      </c>
      <c r="F4105">
        <v>510</v>
      </c>
      <c r="G4105" t="str">
        <f>VLOOKUP(Tabel1[[#This Row],[Gruppe]],Statistikkoder!$A$1:$C$158,2,FALSE)</f>
        <v>    Cykel Voksen                            </v>
      </c>
      <c r="H4105">
        <v>2</v>
      </c>
      <c r="I4105">
        <v>0</v>
      </c>
      <c r="J4105">
        <v>2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Cykel</v>
      </c>
    </row>
    <row r="4106" spans="1:14" x14ac:dyDescent="0.2">
      <c r="A4106" t="s">
        <v>211</v>
      </c>
      <c r="B4106" s="1">
        <v>0.48958333333333331</v>
      </c>
      <c r="C4106" t="s">
        <v>7</v>
      </c>
      <c r="D4106" t="s">
        <v>8</v>
      </c>
      <c r="E4106" t="s">
        <v>2</v>
      </c>
      <c r="F4106">
        <v>710</v>
      </c>
      <c r="G4106" t="str">
        <f>VLOOKUP(Tabel1[[#This Row],[Gruppe]],Statistikkoder!$A$1:$C$158,2,FALSE)</f>
        <v>    Forvogn &lt; 10 meter incl. fører          </v>
      </c>
      <c r="H4106">
        <v>2</v>
      </c>
      <c r="I4106">
        <v>5</v>
      </c>
      <c r="J4106">
        <v>20</v>
      </c>
      <c r="K4106">
        <f>IF(AND(Tabel1[[#This Row],[Gruppe]]&gt;=610,Tabel1[[#This Row],[Gruppe]]&lt;=765),Tabel1[[#This Row],[Dækmeter]],0)</f>
        <v>20</v>
      </c>
      <c r="L4106">
        <v>0</v>
      </c>
      <c r="M4106" t="s">
        <v>3</v>
      </c>
      <c r="N4106" t="str">
        <f>VLOOKUP($F4106,Statistikkoder!$A$2:$C$158,3,FALSE)</f>
        <v>Forvogn</v>
      </c>
    </row>
    <row r="4107" spans="1:14" x14ac:dyDescent="0.2">
      <c r="A4107" t="s">
        <v>211</v>
      </c>
      <c r="B4107" s="1">
        <v>0.48958333333333331</v>
      </c>
      <c r="C4107" t="s">
        <v>7</v>
      </c>
      <c r="D4107" t="s">
        <v>8</v>
      </c>
      <c r="E4107" t="s">
        <v>2</v>
      </c>
      <c r="F4107">
        <v>720</v>
      </c>
      <c r="G4107" t="str">
        <f>VLOOKUP(Tabel1[[#This Row],[Gruppe]],Statistikkoder!$A$1:$C$158,2,FALSE)</f>
        <v>    Forvogn &gt; 10 meter incl. fører          </v>
      </c>
      <c r="H4107">
        <v>1</v>
      </c>
      <c r="I4107">
        <v>1</v>
      </c>
      <c r="J4107">
        <v>12</v>
      </c>
      <c r="K4107">
        <f>IF(AND(Tabel1[[#This Row],[Gruppe]]&gt;=610,Tabel1[[#This Row],[Gruppe]]&lt;=765),Tabel1[[#This Row],[Dækmeter]],0)</f>
        <v>12</v>
      </c>
      <c r="L4107">
        <v>0</v>
      </c>
      <c r="M4107" t="s">
        <v>3</v>
      </c>
      <c r="N4107" t="str">
        <f>VLOOKUP($F4107,Statistikkoder!$A$2:$C$158,3,FALSE)</f>
        <v>Forvogn</v>
      </c>
    </row>
    <row r="4108" spans="1:14" x14ac:dyDescent="0.2">
      <c r="A4108" t="s">
        <v>211</v>
      </c>
      <c r="B4108" s="1">
        <v>0.48958333333333331</v>
      </c>
      <c r="C4108" t="s">
        <v>7</v>
      </c>
      <c r="D4108" t="s">
        <v>8</v>
      </c>
      <c r="E4108" t="s">
        <v>2</v>
      </c>
      <c r="F4108">
        <v>730</v>
      </c>
      <c r="G4108" t="str">
        <f>VLOOKUP(Tabel1[[#This Row],[Gruppe]],Statistikkoder!$A$1:$C$158,2,FALSE)</f>
        <v>    Sættevogn 17 m. max 40 tons            </v>
      </c>
      <c r="H4108">
        <v>1</v>
      </c>
      <c r="I4108">
        <v>1</v>
      </c>
      <c r="J4108">
        <v>18</v>
      </c>
      <c r="K4108">
        <f>IF(AND(Tabel1[[#This Row],[Gruppe]]&gt;=610,Tabel1[[#This Row],[Gruppe]]&lt;=765),Tabel1[[#This Row],[Dækmeter]],0)</f>
        <v>18</v>
      </c>
      <c r="L4108">
        <v>0</v>
      </c>
      <c r="M4108" t="s">
        <v>3</v>
      </c>
      <c r="N4108" t="str">
        <f>VLOOKUP($F4108,Statistikkoder!$A$2:$C$158,3,FALSE)</f>
        <v>Sættevogn</v>
      </c>
    </row>
    <row r="4109" spans="1:14" x14ac:dyDescent="0.2">
      <c r="A4109" t="s">
        <v>211</v>
      </c>
      <c r="B4109" s="1">
        <v>0.48958333333333331</v>
      </c>
      <c r="C4109" t="s">
        <v>7</v>
      </c>
      <c r="D4109" t="s">
        <v>8</v>
      </c>
      <c r="E4109" t="s">
        <v>2</v>
      </c>
      <c r="F4109">
        <v>996</v>
      </c>
      <c r="G4109" t="str">
        <f>VLOOKUP(Tabel1[[#This Row],[Gruppe]],Statistikkoder!$A$1:$C$158,2,FALSE)</f>
        <v>    Passager i køretøj                            </v>
      </c>
      <c r="H4109">
        <v>241</v>
      </c>
      <c r="I4109">
        <v>241</v>
      </c>
      <c r="J4109">
        <v>0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Passager</v>
      </c>
    </row>
    <row r="4110" spans="1:14" x14ac:dyDescent="0.2">
      <c r="A4110" t="s">
        <v>211</v>
      </c>
      <c r="B4110" s="1">
        <v>0.48958333333333331</v>
      </c>
      <c r="C4110" t="s">
        <v>7</v>
      </c>
      <c r="D4110" t="s">
        <v>8</v>
      </c>
      <c r="E4110" t="s">
        <v>2</v>
      </c>
      <c r="F4110">
        <v>997</v>
      </c>
      <c r="G4110" t="str">
        <f>VLOOKUP(Tabel1[[#This Row],[Gruppe]],Statistikkoder!$A$1:$C$158,2,FALSE)</f>
        <v>    Passager ekstra i bil                          </v>
      </c>
      <c r="H4110">
        <v>4</v>
      </c>
      <c r="I4110">
        <v>4</v>
      </c>
      <c r="J4110">
        <v>0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Passager</v>
      </c>
    </row>
    <row r="4111" spans="1:14" x14ac:dyDescent="0.2">
      <c r="A4111" t="s">
        <v>211</v>
      </c>
      <c r="B4111" s="1">
        <v>0.52083333333333337</v>
      </c>
      <c r="C4111" t="s">
        <v>7</v>
      </c>
      <c r="D4111" t="s">
        <v>8</v>
      </c>
      <c r="E4111" t="s">
        <v>196</v>
      </c>
      <c r="F4111">
        <v>10</v>
      </c>
      <c r="G4111" t="str">
        <f>VLOOKUP(Tabel1[[#This Row],[Gruppe]],Statistikkoder!$A$1:$C$158,2,FALSE)</f>
        <v>    Voksen gående                    </v>
      </c>
      <c r="H4111">
        <v>33</v>
      </c>
      <c r="I4111">
        <v>33</v>
      </c>
      <c r="J4111">
        <v>0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Passager</v>
      </c>
    </row>
    <row r="4112" spans="1:14" x14ac:dyDescent="0.2">
      <c r="A4112" t="s">
        <v>211</v>
      </c>
      <c r="B4112" s="1">
        <v>0.52083333333333337</v>
      </c>
      <c r="C4112" t="s">
        <v>7</v>
      </c>
      <c r="D4112" t="s">
        <v>8</v>
      </c>
      <c r="E4112" t="s">
        <v>196</v>
      </c>
      <c r="F4112">
        <v>14</v>
      </c>
      <c r="G4112" t="str">
        <f>VLOOKUP(Tabel1[[#This Row],[Gruppe]],Statistikkoder!$A$1:$C$158,2,FALSE)</f>
        <v xml:space="preserve">    DSB togrejsende                         </v>
      </c>
      <c r="H4112">
        <v>8</v>
      </c>
      <c r="I4112">
        <v>8</v>
      </c>
      <c r="J4112">
        <v>0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Passager</v>
      </c>
    </row>
    <row r="4113" spans="1:14" x14ac:dyDescent="0.2">
      <c r="A4113" t="s">
        <v>211</v>
      </c>
      <c r="B4113" s="1">
        <v>0.52083333333333337</v>
      </c>
      <c r="C4113" t="s">
        <v>7</v>
      </c>
      <c r="D4113" t="s">
        <v>8</v>
      </c>
      <c r="E4113" t="s">
        <v>196</v>
      </c>
      <c r="F4113">
        <v>18</v>
      </c>
      <c r="G4113" t="str">
        <f>VLOOKUP(Tabel1[[#This Row],[Gruppe]],Statistikkoder!$A$1:$C$158,2,FALSE)</f>
        <v xml:space="preserve">    KE Busrejsende                          </v>
      </c>
      <c r="H4113">
        <v>182</v>
      </c>
      <c r="I4113">
        <v>182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211</v>
      </c>
      <c r="B4114" s="1">
        <v>0.52083333333333337</v>
      </c>
      <c r="C4114" t="s">
        <v>7</v>
      </c>
      <c r="D4114" t="s">
        <v>8</v>
      </c>
      <c r="E4114" t="s">
        <v>196</v>
      </c>
      <c r="F4114">
        <v>20</v>
      </c>
      <c r="G4114" t="str">
        <f>VLOOKUP(Tabel1[[#This Row],[Gruppe]],Statistikkoder!$A$1:$C$158,2,FALSE)</f>
        <v>    Barn 12-15 år gående              </v>
      </c>
      <c r="H4114">
        <v>1</v>
      </c>
      <c r="I4114">
        <v>1</v>
      </c>
      <c r="J4114">
        <v>0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Passager</v>
      </c>
    </row>
    <row r="4115" spans="1:14" x14ac:dyDescent="0.2">
      <c r="A4115" t="s">
        <v>211</v>
      </c>
      <c r="B4115" s="1">
        <v>0.52083333333333337</v>
      </c>
      <c r="C4115" t="s">
        <v>7</v>
      </c>
      <c r="D4115" t="s">
        <v>8</v>
      </c>
      <c r="E4115" t="s">
        <v>196</v>
      </c>
      <c r="F4115">
        <v>30</v>
      </c>
      <c r="G4115" t="str">
        <f>VLOOKUP(Tabel1[[#This Row],[Gruppe]],Statistikkoder!$A$1:$C$158,2,FALSE)</f>
        <v>    Barn  0-11 år gående              </v>
      </c>
      <c r="H4115">
        <v>2</v>
      </c>
      <c r="I4115">
        <v>2</v>
      </c>
      <c r="J4115">
        <v>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Passager</v>
      </c>
    </row>
    <row r="4116" spans="1:14" x14ac:dyDescent="0.2">
      <c r="A4116" t="s">
        <v>211</v>
      </c>
      <c r="B4116" s="1">
        <v>0.52083333333333337</v>
      </c>
      <c r="C4116" t="s">
        <v>7</v>
      </c>
      <c r="D4116" t="s">
        <v>8</v>
      </c>
      <c r="E4116" t="s">
        <v>196</v>
      </c>
      <c r="F4116">
        <v>40</v>
      </c>
      <c r="G4116" t="str">
        <f>VLOOKUP(Tabel1[[#This Row],[Gruppe]],Statistikkoder!$A$1:$C$158,2,FALSE)</f>
        <v>    Pensionist gående                </v>
      </c>
      <c r="H4116">
        <v>9</v>
      </c>
      <c r="I4116">
        <v>9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 x14ac:dyDescent="0.2">
      <c r="A4117" t="s">
        <v>211</v>
      </c>
      <c r="B4117" s="1">
        <v>0.52083333333333337</v>
      </c>
      <c r="C4117" t="s">
        <v>7</v>
      </c>
      <c r="D4117" t="s">
        <v>8</v>
      </c>
      <c r="E4117" t="s">
        <v>196</v>
      </c>
      <c r="F4117">
        <v>110</v>
      </c>
      <c r="G4117" t="str">
        <f>VLOOKUP(Tabel1[[#This Row],[Gruppe]],Statistikkoder!$A$1:$C$158,2,FALSE)</f>
        <v>    Bil &lt; 1,95 m                            </v>
      </c>
      <c r="H4117">
        <v>153</v>
      </c>
      <c r="I4117">
        <v>397</v>
      </c>
      <c r="J4117">
        <v>845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Personbil</v>
      </c>
    </row>
    <row r="4118" spans="1:14" x14ac:dyDescent="0.2">
      <c r="A4118" t="s">
        <v>211</v>
      </c>
      <c r="B4118" s="1">
        <v>0.52083333333333337</v>
      </c>
      <c r="C4118" t="s">
        <v>7</v>
      </c>
      <c r="D4118" t="s">
        <v>8</v>
      </c>
      <c r="E4118" t="s">
        <v>196</v>
      </c>
      <c r="F4118">
        <v>115</v>
      </c>
      <c r="G4118" t="str">
        <f>VLOOKUP(Tabel1[[#This Row],[Gruppe]],Statistikkoder!$A$1:$C$158,2,FALSE)</f>
        <v>    Bil &lt; 1,95 m med anhænger                </v>
      </c>
      <c r="H4118">
        <v>3</v>
      </c>
      <c r="I4118">
        <v>7</v>
      </c>
      <c r="J4118">
        <v>15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211</v>
      </c>
      <c r="B4119" s="1">
        <v>0.52083333333333337</v>
      </c>
      <c r="C4119" t="s">
        <v>7</v>
      </c>
      <c r="D4119" t="s">
        <v>8</v>
      </c>
      <c r="E4119" t="s">
        <v>196</v>
      </c>
      <c r="F4119">
        <v>120</v>
      </c>
      <c r="G4119" t="str">
        <f>VLOOKUP(Tabel1[[#This Row],[Gruppe]],Statistikkoder!$A$1:$C$158,2,FALSE)</f>
        <v>    Bil &gt; 1,95 m                            </v>
      </c>
      <c r="H4119">
        <v>5</v>
      </c>
      <c r="I4119">
        <v>12</v>
      </c>
      <c r="J4119">
        <v>30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211</v>
      </c>
      <c r="B4120" s="1">
        <v>0.52083333333333337</v>
      </c>
      <c r="C4120" t="s">
        <v>7</v>
      </c>
      <c r="D4120" t="s">
        <v>8</v>
      </c>
      <c r="E4120" t="s">
        <v>196</v>
      </c>
      <c r="F4120">
        <v>125</v>
      </c>
      <c r="G4120" t="str">
        <f>VLOOKUP(Tabel1[[#This Row],[Gruppe]],Statistikkoder!$A$1:$C$158,2,FALSE)</f>
        <v>    Bil &gt; 1,95 m med anhænger                </v>
      </c>
      <c r="H4120">
        <v>9</v>
      </c>
      <c r="I4120">
        <v>18</v>
      </c>
      <c r="J4120">
        <v>45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Personbil</v>
      </c>
    </row>
    <row r="4121" spans="1:14" x14ac:dyDescent="0.2">
      <c r="A4121" t="s">
        <v>211</v>
      </c>
      <c r="B4121" s="1">
        <v>0.52083333333333337</v>
      </c>
      <c r="C4121" t="s">
        <v>7</v>
      </c>
      <c r="D4121" t="s">
        <v>8</v>
      </c>
      <c r="E4121" t="s">
        <v>196</v>
      </c>
      <c r="F4121">
        <v>130</v>
      </c>
      <c r="G4121" t="str">
        <f>VLOOKUP(Tabel1[[#This Row],[Gruppe]],Statistikkoder!$A$1:$C$158,2,FALSE)</f>
        <v>    Bil &lt; 1,95 m pensionist                  </v>
      </c>
      <c r="H4121">
        <v>87</v>
      </c>
      <c r="I4121">
        <v>157</v>
      </c>
      <c r="J4121">
        <v>522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Personbil</v>
      </c>
    </row>
    <row r="4122" spans="1:14" x14ac:dyDescent="0.2">
      <c r="A4122" t="s">
        <v>211</v>
      </c>
      <c r="B4122" s="1">
        <v>0.52083333333333337</v>
      </c>
      <c r="C4122" t="s">
        <v>7</v>
      </c>
      <c r="D4122" t="s">
        <v>8</v>
      </c>
      <c r="E4122" t="s">
        <v>196</v>
      </c>
      <c r="F4122">
        <v>140</v>
      </c>
      <c r="G4122" t="str">
        <f>VLOOKUP(Tabel1[[#This Row],[Gruppe]],Statistikkoder!$A$1:$C$158,2,FALSE)</f>
        <v>    Bil &gt; 1,95 m pensionist              </v>
      </c>
      <c r="H4122">
        <v>1</v>
      </c>
      <c r="I4122">
        <v>2</v>
      </c>
      <c r="J4122">
        <v>6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Personbil</v>
      </c>
    </row>
    <row r="4123" spans="1:14" x14ac:dyDescent="0.2">
      <c r="A4123" t="s">
        <v>211</v>
      </c>
      <c r="B4123" s="1">
        <v>0.52083333333333337</v>
      </c>
      <c r="C4123" t="s">
        <v>7</v>
      </c>
      <c r="D4123" t="s">
        <v>8</v>
      </c>
      <c r="E4123" t="s">
        <v>196</v>
      </c>
      <c r="F4123">
        <v>150</v>
      </c>
      <c r="G4123" t="str">
        <f>VLOOKUP(Tabel1[[#This Row],[Gruppe]],Statistikkoder!$A$1:$C$158,2,FALSE)</f>
        <v>    Bil &lt; 2,95 m handicap                </v>
      </c>
      <c r="H4123">
        <v>3</v>
      </c>
      <c r="I4123">
        <v>6</v>
      </c>
      <c r="J4123">
        <v>18</v>
      </c>
      <c r="K4123">
        <f>IF(AND(Tabel1[[#This Row],[Gruppe]]&gt;=610,Tabel1[[#This Row],[Gruppe]]&lt;=765),Tabel1[[#This Row],[Dækmeter]],0)</f>
        <v>0</v>
      </c>
      <c r="L4123" s="17">
        <v>0</v>
      </c>
      <c r="M4123" s="19" t="s">
        <v>3</v>
      </c>
      <c r="N4123" t="str">
        <f>VLOOKUP($F4123,Statistikkoder!$A$2:$C$158,3,FALSE)</f>
        <v>Personbil</v>
      </c>
    </row>
    <row r="4124" spans="1:14" x14ac:dyDescent="0.2">
      <c r="A4124" t="s">
        <v>211</v>
      </c>
      <c r="B4124" s="1">
        <v>0.52083333333333337</v>
      </c>
      <c r="C4124" t="s">
        <v>7</v>
      </c>
      <c r="D4124" t="s">
        <v>8</v>
      </c>
      <c r="E4124" t="s">
        <v>196</v>
      </c>
      <c r="F4124">
        <v>310</v>
      </c>
      <c r="G4124" t="str">
        <f>VLOOKUP(Tabel1[[#This Row],[Gruppe]],Statistikkoder!$A$1:$C$158,2,FALSE)</f>
        <v>    Autocamper &lt;  8 meter                </v>
      </c>
      <c r="H4124">
        <v>4</v>
      </c>
      <c r="I4124">
        <v>7</v>
      </c>
      <c r="J4124">
        <v>32</v>
      </c>
      <c r="K4124">
        <f>IF(AND(Tabel1[[#This Row],[Gruppe]]&gt;=610,Tabel1[[#This Row],[Gruppe]]&lt;=765),Tabel1[[#This Row],[Dækmeter]],0)</f>
        <v>0</v>
      </c>
      <c r="L4124" s="17">
        <v>0</v>
      </c>
      <c r="M4124" s="19" t="s">
        <v>3</v>
      </c>
      <c r="N4124" t="str">
        <f>VLOOKUP($F4124,Statistikkoder!$A$2:$C$158,3,FALSE)</f>
        <v>Autocamper</v>
      </c>
    </row>
    <row r="4125" spans="1:14" x14ac:dyDescent="0.2">
      <c r="A4125" t="s">
        <v>211</v>
      </c>
      <c r="B4125" s="1">
        <v>0.52083333333333337</v>
      </c>
      <c r="C4125" t="s">
        <v>7</v>
      </c>
      <c r="D4125" t="s">
        <v>8</v>
      </c>
      <c r="E4125" t="s">
        <v>196</v>
      </c>
      <c r="F4125">
        <v>320</v>
      </c>
      <c r="G4125" t="str">
        <f>VLOOKUP(Tabel1[[#This Row],[Gruppe]],Statistikkoder!$A$1:$C$158,2,FALSE)</f>
        <v>    Autocamper &lt; 12 meter                </v>
      </c>
      <c r="H4125">
        <v>3</v>
      </c>
      <c r="I4125">
        <v>5</v>
      </c>
      <c r="J4125">
        <v>30</v>
      </c>
      <c r="K4125">
        <f>IF(AND(Tabel1[[#This Row],[Gruppe]]&gt;=610,Tabel1[[#This Row],[Gruppe]]&lt;=765),Tabel1[[#This Row],[Dækmeter]],0)</f>
        <v>0</v>
      </c>
      <c r="L4125" s="17">
        <v>0</v>
      </c>
      <c r="M4125" s="19" t="s">
        <v>3</v>
      </c>
      <c r="N4125" t="str">
        <f>VLOOKUP($F4125,Statistikkoder!$A$2:$C$158,3,FALSE)</f>
        <v>Autocamper</v>
      </c>
    </row>
    <row r="4126" spans="1:14" x14ac:dyDescent="0.2">
      <c r="A4126" t="s">
        <v>211</v>
      </c>
      <c r="B4126" s="1">
        <v>0.52083333333333337</v>
      </c>
      <c r="C4126" t="s">
        <v>7</v>
      </c>
      <c r="D4126" t="s">
        <v>8</v>
      </c>
      <c r="E4126" t="s">
        <v>196</v>
      </c>
      <c r="F4126">
        <v>330</v>
      </c>
      <c r="G4126" t="str">
        <f>VLOOKUP(Tabel1[[#This Row],[Gruppe]],Statistikkoder!$A$1:$C$158,2,FALSE)</f>
        <v>    Autocamper &lt;  8 meter pensionist      </v>
      </c>
      <c r="H4126">
        <v>2</v>
      </c>
      <c r="I4126">
        <v>4</v>
      </c>
      <c r="J4126">
        <v>16</v>
      </c>
      <c r="K4126">
        <f>IF(AND(Tabel1[[#This Row],[Gruppe]]&gt;=610,Tabel1[[#This Row],[Gruppe]]&lt;=765),Tabel1[[#This Row],[Dækmeter]],0)</f>
        <v>0</v>
      </c>
      <c r="L4126" s="17">
        <v>0</v>
      </c>
      <c r="M4126" s="19" t="s">
        <v>3</v>
      </c>
      <c r="N4126" t="str">
        <f>VLOOKUP($F4126,Statistikkoder!$A$2:$C$158,3,FALSE)</f>
        <v>Autocamper</v>
      </c>
    </row>
    <row r="4127" spans="1:14" x14ac:dyDescent="0.2">
      <c r="A4127" t="s">
        <v>211</v>
      </c>
      <c r="B4127" s="1">
        <v>0.52083333333333337</v>
      </c>
      <c r="C4127" t="s">
        <v>7</v>
      </c>
      <c r="D4127" t="s">
        <v>8</v>
      </c>
      <c r="E4127" t="s">
        <v>196</v>
      </c>
      <c r="F4127">
        <v>410</v>
      </c>
      <c r="G4127" t="str">
        <f>VLOOKUP(Tabel1[[#This Row],[Gruppe]],Statistikkoder!$A$1:$C$158,2,FALSE)</f>
        <v>    MC                                    </v>
      </c>
      <c r="H4127">
        <v>3</v>
      </c>
      <c r="I4127">
        <v>3</v>
      </c>
      <c r="J4127">
        <v>6</v>
      </c>
      <c r="K4127">
        <f>IF(AND(Tabel1[[#This Row],[Gruppe]]&gt;=610,Tabel1[[#This Row],[Gruppe]]&lt;=765),Tabel1[[#This Row],[Dækmeter]],0)</f>
        <v>0</v>
      </c>
      <c r="L4127" s="17">
        <v>0</v>
      </c>
      <c r="M4127" s="19" t="s">
        <v>3</v>
      </c>
      <c r="N4127" t="str">
        <f>VLOOKUP($F4127,Statistikkoder!$A$2:$C$158,3,FALSE)</f>
        <v>MC/Knallert</v>
      </c>
    </row>
    <row r="4128" spans="1:14" x14ac:dyDescent="0.2">
      <c r="A4128" t="s">
        <v>211</v>
      </c>
      <c r="B4128" s="1">
        <v>0.52083333333333337</v>
      </c>
      <c r="C4128" t="s">
        <v>7</v>
      </c>
      <c r="D4128" t="s">
        <v>8</v>
      </c>
      <c r="E4128" t="s">
        <v>196</v>
      </c>
      <c r="F4128">
        <v>510</v>
      </c>
      <c r="G4128" t="str">
        <f>VLOOKUP(Tabel1[[#This Row],[Gruppe]],Statistikkoder!$A$1:$C$158,2,FALSE)</f>
        <v>    Cykel Voksen                            </v>
      </c>
      <c r="H4128">
        <v>3</v>
      </c>
      <c r="I4128">
        <v>0</v>
      </c>
      <c r="J4128">
        <v>3</v>
      </c>
      <c r="K4128">
        <f>IF(AND(Tabel1[[#This Row],[Gruppe]]&gt;=610,Tabel1[[#This Row],[Gruppe]]&lt;=765),Tabel1[[#This Row],[Dækmeter]],0)</f>
        <v>0</v>
      </c>
      <c r="L4128" s="17">
        <v>0</v>
      </c>
      <c r="M4128" s="19" t="s">
        <v>3</v>
      </c>
      <c r="N4128" t="str">
        <f>VLOOKUP($F4128,Statistikkoder!$A$2:$C$158,3,FALSE)</f>
        <v>Cykel</v>
      </c>
    </row>
    <row r="4129" spans="1:14" x14ac:dyDescent="0.2">
      <c r="A4129" t="s">
        <v>211</v>
      </c>
      <c r="B4129" s="1">
        <v>0.52083333333333337</v>
      </c>
      <c r="C4129" t="s">
        <v>7</v>
      </c>
      <c r="D4129" t="s">
        <v>8</v>
      </c>
      <c r="E4129" t="s">
        <v>196</v>
      </c>
      <c r="F4129">
        <v>620</v>
      </c>
      <c r="G4129" t="str">
        <f>VLOOKUP(Tabel1[[#This Row],[Gruppe]],Statistikkoder!$A$1:$C$158,2,FALSE)</f>
        <v>    Bus &lt; 14 m incl. passagerer              </v>
      </c>
      <c r="H4129">
        <v>2</v>
      </c>
      <c r="I4129">
        <v>113</v>
      </c>
      <c r="J4129">
        <v>28</v>
      </c>
      <c r="K4129">
        <f>IF(AND(Tabel1[[#This Row],[Gruppe]]&gt;=610,Tabel1[[#This Row],[Gruppe]]&lt;=765),Tabel1[[#This Row],[Dækmeter]],0)</f>
        <v>28</v>
      </c>
      <c r="L4129" s="17">
        <v>0</v>
      </c>
      <c r="M4129" s="19" t="s">
        <v>3</v>
      </c>
      <c r="N4129" t="str">
        <f>VLOOKUP($F4129,Statistikkoder!$A$2:$C$158,3,FALSE)</f>
        <v>Bus</v>
      </c>
    </row>
    <row r="4130" spans="1:14" x14ac:dyDescent="0.2">
      <c r="A4130" t="s">
        <v>211</v>
      </c>
      <c r="B4130" s="1">
        <v>0.52083333333333337</v>
      </c>
      <c r="C4130" t="s">
        <v>7</v>
      </c>
      <c r="D4130" t="s">
        <v>8</v>
      </c>
      <c r="E4130" t="s">
        <v>196</v>
      </c>
      <c r="F4130">
        <v>740</v>
      </c>
      <c r="G4130" t="str">
        <f>VLOOKUP(Tabel1[[#This Row],[Gruppe]],Statistikkoder!$A$1:$C$158,2,FALSE)</f>
        <v>    Vogntog 19 m. max 40 tons                </v>
      </c>
      <c r="H4130">
        <v>1</v>
      </c>
      <c r="I4130">
        <v>1</v>
      </c>
      <c r="J4130">
        <v>20</v>
      </c>
      <c r="K4130">
        <f>IF(AND(Tabel1[[#This Row],[Gruppe]]&gt;=610,Tabel1[[#This Row],[Gruppe]]&lt;=765),Tabel1[[#This Row],[Dækmeter]],0)</f>
        <v>20</v>
      </c>
      <c r="L4130" s="17">
        <v>0</v>
      </c>
      <c r="M4130" s="19" t="s">
        <v>3</v>
      </c>
      <c r="N4130" t="str">
        <f>VLOOKUP($F4130,Statistikkoder!$A$2:$C$158,3,FALSE)</f>
        <v>Vogntog</v>
      </c>
    </row>
    <row r="4131" spans="1:14" x14ac:dyDescent="0.2">
      <c r="A4131" t="s">
        <v>211</v>
      </c>
      <c r="B4131" s="1">
        <v>0.52083333333333337</v>
      </c>
      <c r="C4131" t="s">
        <v>7</v>
      </c>
      <c r="D4131" t="s">
        <v>8</v>
      </c>
      <c r="E4131" t="s">
        <v>196</v>
      </c>
      <c r="F4131">
        <v>945</v>
      </c>
      <c r="G4131" t="str">
        <f>VLOOKUP(Tabel1[[#This Row],[Gruppe]],Statistikkoder!$A$1:$C$158,2,FALSE)</f>
        <v xml:space="preserve">    Pendler Bil &lt; 1,95 m                            </v>
      </c>
      <c r="H4131">
        <v>12</v>
      </c>
      <c r="I4131">
        <v>24</v>
      </c>
      <c r="J4131">
        <v>71</v>
      </c>
      <c r="K4131">
        <f>IF(AND(Tabel1[[#This Row],[Gruppe]]&gt;=610,Tabel1[[#This Row],[Gruppe]]&lt;=765),Tabel1[[#This Row],[Dækmeter]],0)</f>
        <v>0</v>
      </c>
      <c r="L4131" s="17">
        <v>0</v>
      </c>
      <c r="M4131" s="19" t="s">
        <v>3</v>
      </c>
      <c r="N4131" t="str">
        <f>VLOOKUP($F4131,Statistikkoder!$A$2:$C$158,3,FALSE)</f>
        <v>Personbil</v>
      </c>
    </row>
    <row r="4132" spans="1:14" x14ac:dyDescent="0.2">
      <c r="A4132" t="s">
        <v>211</v>
      </c>
      <c r="B4132" s="1">
        <v>0.52083333333333337</v>
      </c>
      <c r="C4132" t="s">
        <v>7</v>
      </c>
      <c r="D4132" t="s">
        <v>8</v>
      </c>
      <c r="E4132" t="s">
        <v>196</v>
      </c>
      <c r="F4132">
        <v>996</v>
      </c>
      <c r="G4132" t="str">
        <f>VLOOKUP(Tabel1[[#This Row],[Gruppe]],Statistikkoder!$A$1:$C$158,2,FALSE)</f>
        <v>    Passager i køretøj                            </v>
      </c>
      <c r="H4132">
        <v>756</v>
      </c>
      <c r="I4132">
        <v>756</v>
      </c>
      <c r="J4132">
        <v>0</v>
      </c>
      <c r="K4132">
        <f>IF(AND(Tabel1[[#This Row],[Gruppe]]&gt;=610,Tabel1[[#This Row],[Gruppe]]&lt;=765),Tabel1[[#This Row],[Dækmeter]],0)</f>
        <v>0</v>
      </c>
      <c r="L4132" s="17">
        <v>0</v>
      </c>
      <c r="M4132" s="19" t="s">
        <v>3</v>
      </c>
      <c r="N4132" t="str">
        <f>VLOOKUP($F4132,Statistikkoder!$A$2:$C$158,3,FALSE)</f>
        <v>Passager</v>
      </c>
    </row>
    <row r="4133" spans="1:14" x14ac:dyDescent="0.2">
      <c r="A4133" t="s">
        <v>211</v>
      </c>
      <c r="B4133" s="1">
        <v>0.52083333333333337</v>
      </c>
      <c r="C4133" t="s">
        <v>7</v>
      </c>
      <c r="D4133" t="s">
        <v>8</v>
      </c>
      <c r="E4133" t="s">
        <v>196</v>
      </c>
      <c r="F4133">
        <v>997</v>
      </c>
      <c r="G4133" t="str">
        <f>VLOOKUP(Tabel1[[#This Row],[Gruppe]],Statistikkoder!$A$1:$C$158,2,FALSE)</f>
        <v>    Passager ekstra i bil                          </v>
      </c>
      <c r="H4133">
        <v>24</v>
      </c>
      <c r="I4133">
        <v>24</v>
      </c>
      <c r="J4133">
        <v>0</v>
      </c>
      <c r="K4133">
        <f>IF(AND(Tabel1[[#This Row],[Gruppe]]&gt;=610,Tabel1[[#This Row],[Gruppe]]&lt;=765),Tabel1[[#This Row],[Dækmeter]],0)</f>
        <v>0</v>
      </c>
      <c r="L4133" s="17">
        <v>0</v>
      </c>
      <c r="M4133" s="19" t="s">
        <v>3</v>
      </c>
      <c r="N4133" t="str">
        <f>VLOOKUP($F4133,Statistikkoder!$A$2:$C$158,3,FALSE)</f>
        <v>Passager</v>
      </c>
    </row>
    <row r="4134" spans="1:14" x14ac:dyDescent="0.2">
      <c r="A4134" t="s">
        <v>211</v>
      </c>
      <c r="B4134" s="1">
        <v>0.6875</v>
      </c>
      <c r="C4134" t="s">
        <v>6</v>
      </c>
      <c r="D4134" t="s">
        <v>5</v>
      </c>
      <c r="E4134" t="s">
        <v>196</v>
      </c>
      <c r="F4134">
        <v>10</v>
      </c>
      <c r="G4134" t="str">
        <f>VLOOKUP(Tabel1[[#This Row],[Gruppe]],Statistikkoder!$A$1:$C$158,2,FALSE)</f>
        <v>    Voksen gående                    </v>
      </c>
      <c r="H4134">
        <v>53</v>
      </c>
      <c r="I4134">
        <v>53</v>
      </c>
      <c r="J4134">
        <v>0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Passager</v>
      </c>
    </row>
    <row r="4135" spans="1:14" x14ac:dyDescent="0.2">
      <c r="A4135" t="s">
        <v>211</v>
      </c>
      <c r="B4135" s="1">
        <v>0.6875</v>
      </c>
      <c r="C4135" t="s">
        <v>6</v>
      </c>
      <c r="D4135" t="s">
        <v>5</v>
      </c>
      <c r="E4135" t="s">
        <v>196</v>
      </c>
      <c r="F4135">
        <v>14</v>
      </c>
      <c r="G4135" t="str">
        <f>VLOOKUP(Tabel1[[#This Row],[Gruppe]],Statistikkoder!$A$1:$C$158,2,FALSE)</f>
        <v xml:space="preserve">    DSB togrejsende                         </v>
      </c>
      <c r="H4135">
        <v>6</v>
      </c>
      <c r="I4135">
        <v>6</v>
      </c>
      <c r="J4135">
        <v>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Passager</v>
      </c>
    </row>
    <row r="4136" spans="1:14" x14ac:dyDescent="0.2">
      <c r="A4136" t="s">
        <v>211</v>
      </c>
      <c r="B4136" s="1">
        <v>0.6875</v>
      </c>
      <c r="C4136" t="s">
        <v>6</v>
      </c>
      <c r="D4136" t="s">
        <v>5</v>
      </c>
      <c r="E4136" t="s">
        <v>196</v>
      </c>
      <c r="F4136">
        <v>18</v>
      </c>
      <c r="G4136" t="str">
        <f>VLOOKUP(Tabel1[[#This Row],[Gruppe]],Statistikkoder!$A$1:$C$158,2,FALSE)</f>
        <v xml:space="preserve">    KE Busrejsende                          </v>
      </c>
      <c r="H4136">
        <v>180</v>
      </c>
      <c r="I4136">
        <v>180</v>
      </c>
      <c r="J4136">
        <v>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Passager</v>
      </c>
    </row>
    <row r="4137" spans="1:14" x14ac:dyDescent="0.2">
      <c r="A4137" t="s">
        <v>211</v>
      </c>
      <c r="B4137" s="1">
        <v>0.6875</v>
      </c>
      <c r="C4137" t="s">
        <v>6</v>
      </c>
      <c r="D4137" t="s">
        <v>5</v>
      </c>
      <c r="E4137" t="s">
        <v>196</v>
      </c>
      <c r="F4137">
        <v>20</v>
      </c>
      <c r="G4137" t="str">
        <f>VLOOKUP(Tabel1[[#This Row],[Gruppe]],Statistikkoder!$A$1:$C$158,2,FALSE)</f>
        <v>    Barn 12-15 år gående              </v>
      </c>
      <c r="H4137">
        <v>1</v>
      </c>
      <c r="I4137">
        <v>1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Passager</v>
      </c>
    </row>
    <row r="4138" spans="1:14" x14ac:dyDescent="0.2">
      <c r="A4138" t="s">
        <v>211</v>
      </c>
      <c r="B4138" s="1">
        <v>0.6875</v>
      </c>
      <c r="C4138" t="s">
        <v>6</v>
      </c>
      <c r="D4138" t="s">
        <v>5</v>
      </c>
      <c r="E4138" t="s">
        <v>196</v>
      </c>
      <c r="F4138">
        <v>30</v>
      </c>
      <c r="G4138" t="str">
        <f>VLOOKUP(Tabel1[[#This Row],[Gruppe]],Statistikkoder!$A$1:$C$158,2,FALSE)</f>
        <v>    Barn  0-11 år gående              </v>
      </c>
      <c r="H4138">
        <v>8</v>
      </c>
      <c r="I4138">
        <v>8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Passager</v>
      </c>
    </row>
    <row r="4139" spans="1:14" x14ac:dyDescent="0.2">
      <c r="A4139" t="s">
        <v>211</v>
      </c>
      <c r="B4139" s="1">
        <v>0.6875</v>
      </c>
      <c r="C4139" t="s">
        <v>6</v>
      </c>
      <c r="D4139" t="s">
        <v>5</v>
      </c>
      <c r="E4139" t="s">
        <v>196</v>
      </c>
      <c r="F4139">
        <v>40</v>
      </c>
      <c r="G4139" t="str">
        <f>VLOOKUP(Tabel1[[#This Row],[Gruppe]],Statistikkoder!$A$1:$C$158,2,FALSE)</f>
        <v>    Pensionist gående                </v>
      </c>
      <c r="H4139">
        <v>16</v>
      </c>
      <c r="I4139">
        <v>16</v>
      </c>
      <c r="J4139">
        <v>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Passager</v>
      </c>
    </row>
    <row r="4140" spans="1:14" x14ac:dyDescent="0.2">
      <c r="A4140" t="s">
        <v>211</v>
      </c>
      <c r="B4140" s="1">
        <v>0.6875</v>
      </c>
      <c r="C4140" t="s">
        <v>6</v>
      </c>
      <c r="D4140" t="s">
        <v>5</v>
      </c>
      <c r="E4140" t="s">
        <v>196</v>
      </c>
      <c r="F4140">
        <v>50</v>
      </c>
      <c r="G4140" t="str">
        <f>VLOOKUP(Tabel1[[#This Row],[Gruppe]],Statistikkoder!$A$1:$C$158,2,FALSE)</f>
        <v>    Handicap gående                  </v>
      </c>
      <c r="H4140">
        <v>2</v>
      </c>
      <c r="I4140">
        <v>2</v>
      </c>
      <c r="J4140">
        <v>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Passager</v>
      </c>
    </row>
    <row r="4141" spans="1:14" x14ac:dyDescent="0.2">
      <c r="A4141" t="s">
        <v>211</v>
      </c>
      <c r="B4141" s="1">
        <v>0.6875</v>
      </c>
      <c r="C4141" t="s">
        <v>6</v>
      </c>
      <c r="D4141" t="s">
        <v>5</v>
      </c>
      <c r="E4141" t="s">
        <v>196</v>
      </c>
      <c r="F4141">
        <v>105</v>
      </c>
      <c r="G4141" t="str">
        <f>VLOOKUP(Tabel1[[#This Row],[Gruppe]],Statistikkoder!$A$1:$C$158,2,FALSE)</f>
        <v>    Bil                              </v>
      </c>
      <c r="H4141">
        <v>1</v>
      </c>
      <c r="I4141">
        <v>0</v>
      </c>
      <c r="J4141">
        <v>6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Personbil</v>
      </c>
    </row>
    <row r="4142" spans="1:14" x14ac:dyDescent="0.2">
      <c r="A4142" t="s">
        <v>211</v>
      </c>
      <c r="B4142" s="1">
        <v>0.6875</v>
      </c>
      <c r="C4142" t="s">
        <v>6</v>
      </c>
      <c r="D4142" t="s">
        <v>5</v>
      </c>
      <c r="E4142" t="s">
        <v>196</v>
      </c>
      <c r="F4142">
        <v>110</v>
      </c>
      <c r="G4142" t="str">
        <f>VLOOKUP(Tabel1[[#This Row],[Gruppe]],Statistikkoder!$A$1:$C$158,2,FALSE)</f>
        <v>    Bil &lt; 1,95 m                            </v>
      </c>
      <c r="H4142">
        <v>116</v>
      </c>
      <c r="I4142">
        <v>251</v>
      </c>
      <c r="J4142">
        <v>647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Personbil</v>
      </c>
    </row>
    <row r="4143" spans="1:14" x14ac:dyDescent="0.2">
      <c r="A4143" t="s">
        <v>211</v>
      </c>
      <c r="B4143" s="1">
        <v>0.6875</v>
      </c>
      <c r="C4143" t="s">
        <v>6</v>
      </c>
      <c r="D4143" t="s">
        <v>5</v>
      </c>
      <c r="E4143" t="s">
        <v>196</v>
      </c>
      <c r="F4143">
        <v>114</v>
      </c>
      <c r="G4143" t="str">
        <f>VLOOKUP(Tabel1[[#This Row],[Gruppe]],Statistikkoder!$A$1:$C$158,2,FALSE)</f>
        <v>    Bil Fribillet                            </v>
      </c>
      <c r="H4143">
        <v>1</v>
      </c>
      <c r="I4143">
        <v>1</v>
      </c>
      <c r="J4143">
        <v>6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Personbil</v>
      </c>
    </row>
    <row r="4144" spans="1:14" x14ac:dyDescent="0.2">
      <c r="A4144" t="s">
        <v>211</v>
      </c>
      <c r="B4144" s="1">
        <v>0.6875</v>
      </c>
      <c r="C4144" t="s">
        <v>6</v>
      </c>
      <c r="D4144" t="s">
        <v>5</v>
      </c>
      <c r="E4144" t="s">
        <v>196</v>
      </c>
      <c r="F4144">
        <v>115</v>
      </c>
      <c r="G4144" t="str">
        <f>VLOOKUP(Tabel1[[#This Row],[Gruppe]],Statistikkoder!$A$1:$C$158,2,FALSE)</f>
        <v>    Bil &lt; 1,95 m med anhænger                </v>
      </c>
      <c r="H4144">
        <v>1</v>
      </c>
      <c r="I4144">
        <v>1</v>
      </c>
      <c r="J4144">
        <v>5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Personbil</v>
      </c>
    </row>
    <row r="4145" spans="1:14" x14ac:dyDescent="0.2">
      <c r="A4145" t="s">
        <v>211</v>
      </c>
      <c r="B4145" s="1">
        <v>0.6875</v>
      </c>
      <c r="C4145" t="s">
        <v>6</v>
      </c>
      <c r="D4145" t="s">
        <v>5</v>
      </c>
      <c r="E4145" t="s">
        <v>196</v>
      </c>
      <c r="F4145">
        <v>120</v>
      </c>
      <c r="G4145" t="str">
        <f>VLOOKUP(Tabel1[[#This Row],[Gruppe]],Statistikkoder!$A$1:$C$158,2,FALSE)</f>
        <v>    Bil &gt; 1,95 m                            </v>
      </c>
      <c r="H4145">
        <v>11</v>
      </c>
      <c r="I4145">
        <v>20</v>
      </c>
      <c r="J4145">
        <v>66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Personbil</v>
      </c>
    </row>
    <row r="4146" spans="1:14" x14ac:dyDescent="0.2">
      <c r="A4146" t="s">
        <v>211</v>
      </c>
      <c r="B4146" s="1">
        <v>0.6875</v>
      </c>
      <c r="C4146" t="s">
        <v>6</v>
      </c>
      <c r="D4146" t="s">
        <v>5</v>
      </c>
      <c r="E4146" t="s">
        <v>196</v>
      </c>
      <c r="F4146">
        <v>125</v>
      </c>
      <c r="G4146" t="str">
        <f>VLOOKUP(Tabel1[[#This Row],[Gruppe]],Statistikkoder!$A$1:$C$158,2,FALSE)</f>
        <v>    Bil &gt; 1,95 m med anhænger                </v>
      </c>
      <c r="H4146">
        <v>6</v>
      </c>
      <c r="I4146">
        <v>12</v>
      </c>
      <c r="J4146">
        <v>30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Personbil</v>
      </c>
    </row>
    <row r="4147" spans="1:14" x14ac:dyDescent="0.2">
      <c r="A4147" t="s">
        <v>211</v>
      </c>
      <c r="B4147" s="1">
        <v>0.6875</v>
      </c>
      <c r="C4147" t="s">
        <v>6</v>
      </c>
      <c r="D4147" t="s">
        <v>5</v>
      </c>
      <c r="E4147" t="s">
        <v>196</v>
      </c>
      <c r="F4147">
        <v>130</v>
      </c>
      <c r="G4147" t="str">
        <f>VLOOKUP(Tabel1[[#This Row],[Gruppe]],Statistikkoder!$A$1:$C$158,2,FALSE)</f>
        <v>    Bil &lt; 1,95 m pensionist                  </v>
      </c>
      <c r="H4147">
        <v>65</v>
      </c>
      <c r="I4147">
        <v>113</v>
      </c>
      <c r="J4147">
        <v>390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Personbil</v>
      </c>
    </row>
    <row r="4148" spans="1:14" x14ac:dyDescent="0.2">
      <c r="A4148" t="s">
        <v>211</v>
      </c>
      <c r="B4148" s="1">
        <v>0.6875</v>
      </c>
      <c r="C4148" t="s">
        <v>6</v>
      </c>
      <c r="D4148" t="s">
        <v>5</v>
      </c>
      <c r="E4148" t="s">
        <v>196</v>
      </c>
      <c r="F4148">
        <v>140</v>
      </c>
      <c r="G4148" t="str">
        <f>VLOOKUP(Tabel1[[#This Row],[Gruppe]],Statistikkoder!$A$1:$C$158,2,FALSE)</f>
        <v>    Bil &gt; 1,95 m pensionist              </v>
      </c>
      <c r="H4148">
        <v>1</v>
      </c>
      <c r="I4148">
        <v>2</v>
      </c>
      <c r="J4148">
        <v>6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Personbil</v>
      </c>
    </row>
    <row r="4149" spans="1:14" x14ac:dyDescent="0.2">
      <c r="A4149" t="s">
        <v>211</v>
      </c>
      <c r="B4149" s="1">
        <v>0.6875</v>
      </c>
      <c r="C4149" t="s">
        <v>6</v>
      </c>
      <c r="D4149" t="s">
        <v>5</v>
      </c>
      <c r="E4149" t="s">
        <v>196</v>
      </c>
      <c r="F4149">
        <v>150</v>
      </c>
      <c r="G4149" t="str">
        <f>VLOOKUP(Tabel1[[#This Row],[Gruppe]],Statistikkoder!$A$1:$C$158,2,FALSE)</f>
        <v>    Bil &lt; 2,95 m handicap                </v>
      </c>
      <c r="H4149">
        <v>2</v>
      </c>
      <c r="I4149">
        <v>4</v>
      </c>
      <c r="J4149">
        <v>12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Personbil</v>
      </c>
    </row>
    <row r="4150" spans="1:14" x14ac:dyDescent="0.2">
      <c r="A4150" t="s">
        <v>211</v>
      </c>
      <c r="B4150" s="1">
        <v>0.6875</v>
      </c>
      <c r="C4150" t="s">
        <v>6</v>
      </c>
      <c r="D4150" t="s">
        <v>5</v>
      </c>
      <c r="E4150" t="s">
        <v>196</v>
      </c>
      <c r="F4150">
        <v>155</v>
      </c>
      <c r="G4150" t="str">
        <f>VLOOKUP(Tabel1[[#This Row],[Gruppe]],Statistikkoder!$A$1:$C$158,2,FALSE)</f>
        <v>    Bil &lt; 2,95 m med anhænger handicap    </v>
      </c>
      <c r="H4150">
        <v>1</v>
      </c>
      <c r="I4150">
        <v>2</v>
      </c>
      <c r="J4150">
        <v>11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Personbil</v>
      </c>
    </row>
    <row r="4151" spans="1:14" x14ac:dyDescent="0.2">
      <c r="A4151" t="s">
        <v>211</v>
      </c>
      <c r="B4151" s="1">
        <v>0.6875</v>
      </c>
      <c r="C4151" t="s">
        <v>6</v>
      </c>
      <c r="D4151" t="s">
        <v>5</v>
      </c>
      <c r="E4151" t="s">
        <v>196</v>
      </c>
      <c r="F4151">
        <v>310</v>
      </c>
      <c r="G4151" t="str">
        <f>VLOOKUP(Tabel1[[#This Row],[Gruppe]],Statistikkoder!$A$1:$C$158,2,FALSE)</f>
        <v>    Autocamper &lt;  8 meter                </v>
      </c>
      <c r="H4151">
        <v>3</v>
      </c>
      <c r="I4151">
        <v>6</v>
      </c>
      <c r="J4151">
        <v>24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Autocamper</v>
      </c>
    </row>
    <row r="4152" spans="1:14" x14ac:dyDescent="0.2">
      <c r="A4152" t="s">
        <v>211</v>
      </c>
      <c r="B4152" s="1">
        <v>0.6875</v>
      </c>
      <c r="C4152" t="s">
        <v>6</v>
      </c>
      <c r="D4152" t="s">
        <v>5</v>
      </c>
      <c r="E4152" t="s">
        <v>196</v>
      </c>
      <c r="F4152">
        <v>330</v>
      </c>
      <c r="G4152" t="str">
        <f>VLOOKUP(Tabel1[[#This Row],[Gruppe]],Statistikkoder!$A$1:$C$158,2,FALSE)</f>
        <v>    Autocamper &lt;  8 meter pensionist      </v>
      </c>
      <c r="H4152">
        <v>1</v>
      </c>
      <c r="I4152">
        <v>2</v>
      </c>
      <c r="J4152">
        <v>8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Autocamper</v>
      </c>
    </row>
    <row r="4153" spans="1:14" x14ac:dyDescent="0.2">
      <c r="A4153" t="s">
        <v>211</v>
      </c>
      <c r="B4153" s="1">
        <v>0.6875</v>
      </c>
      <c r="C4153" t="s">
        <v>6</v>
      </c>
      <c r="D4153" t="s">
        <v>5</v>
      </c>
      <c r="E4153" t="s">
        <v>196</v>
      </c>
      <c r="F4153">
        <v>410</v>
      </c>
      <c r="G4153" t="str">
        <f>VLOOKUP(Tabel1[[#This Row],[Gruppe]],Statistikkoder!$A$1:$C$158,2,FALSE)</f>
        <v>    MC                                    </v>
      </c>
      <c r="H4153">
        <v>4</v>
      </c>
      <c r="I4153">
        <v>6</v>
      </c>
      <c r="J4153">
        <v>8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MC/Knallert</v>
      </c>
    </row>
    <row r="4154" spans="1:14" x14ac:dyDescent="0.2">
      <c r="A4154" t="s">
        <v>211</v>
      </c>
      <c r="B4154" s="1">
        <v>0.6875</v>
      </c>
      <c r="C4154" t="s">
        <v>6</v>
      </c>
      <c r="D4154" t="s">
        <v>5</v>
      </c>
      <c r="E4154" t="s">
        <v>196</v>
      </c>
      <c r="F4154">
        <v>510</v>
      </c>
      <c r="G4154" t="str">
        <f>VLOOKUP(Tabel1[[#This Row],[Gruppe]],Statistikkoder!$A$1:$C$158,2,FALSE)</f>
        <v>    Cykel Voksen                            </v>
      </c>
      <c r="H4154">
        <v>20</v>
      </c>
      <c r="I4154">
        <v>0</v>
      </c>
      <c r="J4154">
        <v>20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Cykel</v>
      </c>
    </row>
    <row r="4155" spans="1:14" x14ac:dyDescent="0.2">
      <c r="A4155" t="s">
        <v>211</v>
      </c>
      <c r="B4155" s="1">
        <v>0.6875</v>
      </c>
      <c r="C4155" t="s">
        <v>6</v>
      </c>
      <c r="D4155" t="s">
        <v>5</v>
      </c>
      <c r="E4155" t="s">
        <v>196</v>
      </c>
      <c r="F4155">
        <v>530</v>
      </c>
      <c r="G4155" t="str">
        <f>VLOOKUP(Tabel1[[#This Row],[Gruppe]],Statistikkoder!$A$1:$C$158,2,FALSE)</f>
        <v>    Cykel Barn  0-11 år                      </v>
      </c>
      <c r="H4155">
        <v>1</v>
      </c>
      <c r="I4155">
        <v>0</v>
      </c>
      <c r="J4155">
        <v>1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Cykel</v>
      </c>
    </row>
    <row r="4156" spans="1:14" x14ac:dyDescent="0.2">
      <c r="A4156" t="s">
        <v>211</v>
      </c>
      <c r="B4156" s="1">
        <v>0.6875</v>
      </c>
      <c r="C4156" t="s">
        <v>6</v>
      </c>
      <c r="D4156" t="s">
        <v>5</v>
      </c>
      <c r="E4156" t="s">
        <v>196</v>
      </c>
      <c r="F4156">
        <v>620</v>
      </c>
      <c r="G4156" t="str">
        <f>VLOOKUP(Tabel1[[#This Row],[Gruppe]],Statistikkoder!$A$1:$C$158,2,FALSE)</f>
        <v>    Bus &lt; 14 m incl. passagerer              </v>
      </c>
      <c r="H4156">
        <v>2</v>
      </c>
      <c r="I4156">
        <v>130</v>
      </c>
      <c r="J4156">
        <v>28</v>
      </c>
      <c r="K4156">
        <f>IF(AND(Tabel1[[#This Row],[Gruppe]]&gt;=610,Tabel1[[#This Row],[Gruppe]]&lt;=765),Tabel1[[#This Row],[Dækmeter]],0)</f>
        <v>28</v>
      </c>
      <c r="L4156">
        <v>0</v>
      </c>
      <c r="M4156" t="s">
        <v>3</v>
      </c>
      <c r="N4156" t="str">
        <f>VLOOKUP($F4156,Statistikkoder!$A$2:$C$158,3,FALSE)</f>
        <v>Bus</v>
      </c>
    </row>
    <row r="4157" spans="1:14" x14ac:dyDescent="0.2">
      <c r="A4157" t="s">
        <v>211</v>
      </c>
      <c r="B4157" s="1">
        <v>0.6875</v>
      </c>
      <c r="C4157" t="s">
        <v>6</v>
      </c>
      <c r="D4157" t="s">
        <v>5</v>
      </c>
      <c r="E4157" t="s">
        <v>196</v>
      </c>
      <c r="F4157">
        <v>710</v>
      </c>
      <c r="G4157" t="str">
        <f>VLOOKUP(Tabel1[[#This Row],[Gruppe]],Statistikkoder!$A$1:$C$158,2,FALSE)</f>
        <v>    Forvogn &lt; 10 meter incl. fører          </v>
      </c>
      <c r="H4157">
        <v>1</v>
      </c>
      <c r="I4157">
        <v>2</v>
      </c>
      <c r="J4157">
        <v>10</v>
      </c>
      <c r="K4157">
        <f>IF(AND(Tabel1[[#This Row],[Gruppe]]&gt;=610,Tabel1[[#This Row],[Gruppe]]&lt;=765),Tabel1[[#This Row],[Dækmeter]],0)</f>
        <v>10</v>
      </c>
      <c r="L4157">
        <v>0</v>
      </c>
      <c r="M4157" t="s">
        <v>3</v>
      </c>
      <c r="N4157" t="str">
        <f>VLOOKUP($F4157,Statistikkoder!$A$2:$C$158,3,FALSE)</f>
        <v>Forvogn</v>
      </c>
    </row>
    <row r="4158" spans="1:14" x14ac:dyDescent="0.2">
      <c r="A4158" t="s">
        <v>211</v>
      </c>
      <c r="B4158" s="1">
        <v>0.6875</v>
      </c>
      <c r="C4158" t="s">
        <v>6</v>
      </c>
      <c r="D4158" t="s">
        <v>5</v>
      </c>
      <c r="E4158" t="s">
        <v>196</v>
      </c>
      <c r="F4158">
        <v>720</v>
      </c>
      <c r="G4158" t="str">
        <f>VLOOKUP(Tabel1[[#This Row],[Gruppe]],Statistikkoder!$A$1:$C$158,2,FALSE)</f>
        <v>    Forvogn &gt; 10 meter incl. fører          </v>
      </c>
      <c r="H4158">
        <v>1</v>
      </c>
      <c r="I4158">
        <v>1</v>
      </c>
      <c r="J4158">
        <v>12</v>
      </c>
      <c r="K4158">
        <f>IF(AND(Tabel1[[#This Row],[Gruppe]]&gt;=610,Tabel1[[#This Row],[Gruppe]]&lt;=765),Tabel1[[#This Row],[Dækmeter]],0)</f>
        <v>12</v>
      </c>
      <c r="L4158">
        <v>0</v>
      </c>
      <c r="M4158" t="s">
        <v>3</v>
      </c>
      <c r="N4158" t="str">
        <f>VLOOKUP($F4158,Statistikkoder!$A$2:$C$158,3,FALSE)</f>
        <v>Forvogn</v>
      </c>
    </row>
    <row r="4159" spans="1:14" x14ac:dyDescent="0.2">
      <c r="A4159" t="s">
        <v>211</v>
      </c>
      <c r="B4159" s="1">
        <v>0.6875</v>
      </c>
      <c r="C4159" t="s">
        <v>6</v>
      </c>
      <c r="D4159" t="s">
        <v>5</v>
      </c>
      <c r="E4159" t="s">
        <v>196</v>
      </c>
      <c r="F4159">
        <v>730</v>
      </c>
      <c r="G4159" t="str">
        <f>VLOOKUP(Tabel1[[#This Row],[Gruppe]],Statistikkoder!$A$1:$C$158,2,FALSE)</f>
        <v>    Sættevogn 17 m. max 40 tons            </v>
      </c>
      <c r="H4159">
        <v>1</v>
      </c>
      <c r="I4159">
        <v>1</v>
      </c>
      <c r="J4159">
        <v>18</v>
      </c>
      <c r="K4159">
        <f>IF(AND(Tabel1[[#This Row],[Gruppe]]&gt;=610,Tabel1[[#This Row],[Gruppe]]&lt;=765),Tabel1[[#This Row],[Dækmeter]],0)</f>
        <v>18</v>
      </c>
      <c r="L4159">
        <v>0</v>
      </c>
      <c r="M4159" t="s">
        <v>3</v>
      </c>
      <c r="N4159" t="str">
        <f>VLOOKUP($F4159,Statistikkoder!$A$2:$C$158,3,FALSE)</f>
        <v>Sættevogn</v>
      </c>
    </row>
    <row r="4160" spans="1:14" x14ac:dyDescent="0.2">
      <c r="A4160" t="s">
        <v>211</v>
      </c>
      <c r="B4160" s="1">
        <v>0.6875</v>
      </c>
      <c r="C4160" t="s">
        <v>6</v>
      </c>
      <c r="D4160" t="s">
        <v>5</v>
      </c>
      <c r="E4160" t="s">
        <v>196</v>
      </c>
      <c r="F4160">
        <v>945</v>
      </c>
      <c r="G4160" t="str">
        <f>VLOOKUP(Tabel1[[#This Row],[Gruppe]],Statistikkoder!$A$1:$C$158,2,FALSE)</f>
        <v xml:space="preserve">    Pendler Bil &lt; 1,95 m                            </v>
      </c>
      <c r="H4160">
        <v>24</v>
      </c>
      <c r="I4160">
        <v>45</v>
      </c>
      <c r="J4160">
        <v>140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Personbil</v>
      </c>
    </row>
    <row r="4161" spans="1:14" x14ac:dyDescent="0.2">
      <c r="A4161" t="s">
        <v>211</v>
      </c>
      <c r="B4161" s="1">
        <v>0.6875</v>
      </c>
      <c r="C4161" t="s">
        <v>6</v>
      </c>
      <c r="D4161" t="s">
        <v>5</v>
      </c>
      <c r="E4161" t="s">
        <v>196</v>
      </c>
      <c r="F4161">
        <v>950</v>
      </c>
      <c r="G4161" t="str">
        <f>VLOOKUP(Tabel1[[#This Row],[Gruppe]],Statistikkoder!$A$1:$C$158,2,FALSE)</f>
        <v>    Pendler Bil &gt; 1,95 m                            </v>
      </c>
      <c r="H4161">
        <v>1</v>
      </c>
      <c r="I4161">
        <v>1</v>
      </c>
      <c r="J4161">
        <v>5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Personbil</v>
      </c>
    </row>
    <row r="4162" spans="1:14" x14ac:dyDescent="0.2">
      <c r="A4162" t="s">
        <v>211</v>
      </c>
      <c r="B4162" s="1">
        <v>0.6875</v>
      </c>
      <c r="C4162" t="s">
        <v>6</v>
      </c>
      <c r="D4162" t="s">
        <v>5</v>
      </c>
      <c r="E4162" t="s">
        <v>196</v>
      </c>
      <c r="F4162">
        <v>996</v>
      </c>
      <c r="G4162" t="str">
        <f>VLOOKUP(Tabel1[[#This Row],[Gruppe]],Statistikkoder!$A$1:$C$158,2,FALSE)</f>
        <v>    Passager i køretøj                            </v>
      </c>
      <c r="H4162">
        <v>601</v>
      </c>
      <c r="I4162">
        <v>601</v>
      </c>
      <c r="J4162">
        <v>0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Passager</v>
      </c>
    </row>
    <row r="4163" spans="1:14" x14ac:dyDescent="0.2">
      <c r="A4163" t="s">
        <v>211</v>
      </c>
      <c r="B4163" s="1">
        <v>0.6875</v>
      </c>
      <c r="C4163" t="s">
        <v>6</v>
      </c>
      <c r="D4163" t="s">
        <v>5</v>
      </c>
      <c r="E4163" t="s">
        <v>196</v>
      </c>
      <c r="F4163">
        <v>997</v>
      </c>
      <c r="G4163" t="str">
        <f>VLOOKUP(Tabel1[[#This Row],[Gruppe]],Statistikkoder!$A$1:$C$158,2,FALSE)</f>
        <v>    Passager ekstra i bil                          </v>
      </c>
      <c r="H4163">
        <v>9</v>
      </c>
      <c r="I4163">
        <v>9</v>
      </c>
      <c r="J4163">
        <v>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Passager</v>
      </c>
    </row>
    <row r="4164" spans="1:14" x14ac:dyDescent="0.2">
      <c r="A4164" t="s">
        <v>211</v>
      </c>
      <c r="B4164" s="1">
        <v>0.70833333333333337</v>
      </c>
      <c r="C4164" t="s">
        <v>4</v>
      </c>
      <c r="D4164" t="s">
        <v>5</v>
      </c>
      <c r="E4164" t="s">
        <v>2</v>
      </c>
      <c r="F4164">
        <v>10</v>
      </c>
      <c r="G4164" t="str">
        <f>VLOOKUP(Tabel1[[#This Row],[Gruppe]],Statistikkoder!$A$1:$C$158,2,FALSE)</f>
        <v>    Voksen gående                    </v>
      </c>
      <c r="H4164">
        <v>10</v>
      </c>
      <c r="I4164">
        <v>10</v>
      </c>
      <c r="J4164">
        <v>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Passager</v>
      </c>
    </row>
    <row r="4165" spans="1:14" x14ac:dyDescent="0.2">
      <c r="A4165" t="s">
        <v>211</v>
      </c>
      <c r="B4165" s="1">
        <v>0.70833333333333337</v>
      </c>
      <c r="C4165" t="s">
        <v>4</v>
      </c>
      <c r="D4165" t="s">
        <v>5</v>
      </c>
      <c r="E4165" t="s">
        <v>2</v>
      </c>
      <c r="F4165">
        <v>20</v>
      </c>
      <c r="G4165" t="str">
        <f>VLOOKUP(Tabel1[[#This Row],[Gruppe]],Statistikkoder!$A$1:$C$158,2,FALSE)</f>
        <v>    Barn 12-15 år gående              </v>
      </c>
      <c r="H4165">
        <v>1</v>
      </c>
      <c r="I4165">
        <v>1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211</v>
      </c>
      <c r="B4166" s="1">
        <v>0.70833333333333337</v>
      </c>
      <c r="C4166" t="s">
        <v>4</v>
      </c>
      <c r="D4166" t="s">
        <v>5</v>
      </c>
      <c r="E4166" t="s">
        <v>2</v>
      </c>
      <c r="F4166">
        <v>30</v>
      </c>
      <c r="G4166" t="str">
        <f>VLOOKUP(Tabel1[[#This Row],[Gruppe]],Statistikkoder!$A$1:$C$158,2,FALSE)</f>
        <v>    Barn  0-11 år gående              </v>
      </c>
      <c r="H4166">
        <v>1</v>
      </c>
      <c r="I4166">
        <v>1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211</v>
      </c>
      <c r="B4167" s="1">
        <v>0.70833333333333337</v>
      </c>
      <c r="C4167" t="s">
        <v>4</v>
      </c>
      <c r="D4167" t="s">
        <v>5</v>
      </c>
      <c r="E4167" t="s">
        <v>2</v>
      </c>
      <c r="F4167">
        <v>40</v>
      </c>
      <c r="G4167" t="str">
        <f>VLOOKUP(Tabel1[[#This Row],[Gruppe]],Statistikkoder!$A$1:$C$158,2,FALSE)</f>
        <v>    Pensionist gående                </v>
      </c>
      <c r="H4167">
        <v>8</v>
      </c>
      <c r="I4167">
        <v>8</v>
      </c>
      <c r="J4167">
        <v>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Passager</v>
      </c>
    </row>
    <row r="4168" spans="1:14" x14ac:dyDescent="0.2">
      <c r="A4168" t="s">
        <v>211</v>
      </c>
      <c r="B4168" s="1">
        <v>0.70833333333333337</v>
      </c>
      <c r="C4168" t="s">
        <v>4</v>
      </c>
      <c r="D4168" t="s">
        <v>5</v>
      </c>
      <c r="E4168" t="s">
        <v>2</v>
      </c>
      <c r="F4168">
        <v>100</v>
      </c>
      <c r="G4168" t="str">
        <f>VLOOKUP(Tabel1[[#This Row],[Gruppe]],Statistikkoder!$A$1:$C$158,2,FALSE)</f>
        <v>    Køje                            </v>
      </c>
      <c r="H4168">
        <v>1</v>
      </c>
      <c r="I4168">
        <v>0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Kahyt</v>
      </c>
    </row>
    <row r="4169" spans="1:14" x14ac:dyDescent="0.2">
      <c r="A4169" t="s">
        <v>211</v>
      </c>
      <c r="B4169" s="1">
        <v>0.70833333333333337</v>
      </c>
      <c r="C4169" t="s">
        <v>4</v>
      </c>
      <c r="D4169" t="s">
        <v>5</v>
      </c>
      <c r="E4169" t="s">
        <v>2</v>
      </c>
      <c r="F4169">
        <v>101</v>
      </c>
      <c r="G4169" t="str">
        <f>VLOOKUP(Tabel1[[#This Row],[Gruppe]],Statistikkoder!$A$1:$C$158,2,FALSE)</f>
        <v>    Kahyt                            </v>
      </c>
      <c r="H4169">
        <v>6</v>
      </c>
      <c r="I4169">
        <v>0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Kahyt</v>
      </c>
    </row>
    <row r="4170" spans="1:14" x14ac:dyDescent="0.2">
      <c r="A4170" t="s">
        <v>211</v>
      </c>
      <c r="B4170" s="1">
        <v>0.70833333333333337</v>
      </c>
      <c r="C4170" t="s">
        <v>4</v>
      </c>
      <c r="D4170" t="s">
        <v>5</v>
      </c>
      <c r="E4170" t="s">
        <v>2</v>
      </c>
      <c r="F4170">
        <v>105</v>
      </c>
      <c r="G4170" t="str">
        <f>VLOOKUP(Tabel1[[#This Row],[Gruppe]],Statistikkoder!$A$1:$C$158,2,FALSE)</f>
        <v>    Bil                              </v>
      </c>
      <c r="H4170">
        <v>15</v>
      </c>
      <c r="I4170">
        <v>38</v>
      </c>
      <c r="J4170">
        <v>75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211</v>
      </c>
      <c r="B4171" s="1">
        <v>0.70833333333333337</v>
      </c>
      <c r="C4171" t="s">
        <v>4</v>
      </c>
      <c r="D4171" t="s">
        <v>5</v>
      </c>
      <c r="E4171" t="s">
        <v>2</v>
      </c>
      <c r="F4171">
        <v>106</v>
      </c>
      <c r="G4171" t="str">
        <f>VLOOKUP(Tabel1[[#This Row],[Gruppe]],Statistikkoder!$A$1:$C$158,2,FALSE)</f>
        <v>    Bil Pensionist                  </v>
      </c>
      <c r="H4171">
        <v>1</v>
      </c>
      <c r="I4171">
        <v>2</v>
      </c>
      <c r="J4171">
        <v>5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211</v>
      </c>
      <c r="B4172" s="1">
        <v>0.70833333333333337</v>
      </c>
      <c r="C4172" t="s">
        <v>4</v>
      </c>
      <c r="D4172" t="s">
        <v>5</v>
      </c>
      <c r="E4172" t="s">
        <v>2</v>
      </c>
      <c r="F4172">
        <v>107</v>
      </c>
      <c r="G4172" t="str">
        <f>VLOOKUP(Tabel1[[#This Row],[Gruppe]],Statistikkoder!$A$1:$C$158,2,FALSE)</f>
        <v>    Bil Handicap                    </v>
      </c>
      <c r="H4172">
        <v>1</v>
      </c>
      <c r="I4172">
        <v>2</v>
      </c>
      <c r="J4172">
        <v>5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Personbil</v>
      </c>
    </row>
    <row r="4173" spans="1:14" x14ac:dyDescent="0.2">
      <c r="A4173" t="s">
        <v>211</v>
      </c>
      <c r="B4173" s="1">
        <v>0.70833333333333337</v>
      </c>
      <c r="C4173" t="s">
        <v>4</v>
      </c>
      <c r="D4173" t="s">
        <v>5</v>
      </c>
      <c r="E4173" t="s">
        <v>2</v>
      </c>
      <c r="F4173">
        <v>116</v>
      </c>
      <c r="G4173" t="str">
        <f>VLOOKUP(Tabel1[[#This Row],[Gruppe]],Statistikkoder!$A$1:$C$158,2,FALSE)</f>
        <v>    Bil med anhænger                        </v>
      </c>
      <c r="H4173">
        <v>4</v>
      </c>
      <c r="I4173">
        <v>14</v>
      </c>
      <c r="J4173">
        <v>20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Personbil</v>
      </c>
    </row>
    <row r="4174" spans="1:14" x14ac:dyDescent="0.2">
      <c r="A4174" t="s">
        <v>211</v>
      </c>
      <c r="B4174" s="1">
        <v>0.70833333333333337</v>
      </c>
      <c r="C4174" t="s">
        <v>4</v>
      </c>
      <c r="D4174" t="s">
        <v>5</v>
      </c>
      <c r="E4174" t="s">
        <v>2</v>
      </c>
      <c r="F4174">
        <v>310</v>
      </c>
      <c r="G4174" t="str">
        <f>VLOOKUP(Tabel1[[#This Row],[Gruppe]],Statistikkoder!$A$1:$C$158,2,FALSE)</f>
        <v>    Autocamper &lt;  8 meter                </v>
      </c>
      <c r="H4174">
        <v>4</v>
      </c>
      <c r="I4174">
        <v>11</v>
      </c>
      <c r="J4174">
        <v>32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Autocamper</v>
      </c>
    </row>
    <row r="4175" spans="1:14" x14ac:dyDescent="0.2">
      <c r="A4175" t="s">
        <v>211</v>
      </c>
      <c r="B4175" s="1">
        <v>0.70833333333333337</v>
      </c>
      <c r="C4175" t="s">
        <v>4</v>
      </c>
      <c r="D4175" t="s">
        <v>5</v>
      </c>
      <c r="E4175" t="s">
        <v>2</v>
      </c>
      <c r="F4175">
        <v>420</v>
      </c>
      <c r="G4175" t="str">
        <f>VLOOKUP(Tabel1[[#This Row],[Gruppe]],Statistikkoder!$A$1:$C$158,2,FALSE)</f>
        <v>    MC/Knallert pensionist                </v>
      </c>
      <c r="H4175">
        <v>1</v>
      </c>
      <c r="I4175">
        <v>1</v>
      </c>
      <c r="J4175">
        <v>2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MC/Knallert</v>
      </c>
    </row>
    <row r="4176" spans="1:14" x14ac:dyDescent="0.2">
      <c r="A4176" t="s">
        <v>211</v>
      </c>
      <c r="B4176" s="1">
        <v>0.70833333333333337</v>
      </c>
      <c r="C4176" t="s">
        <v>4</v>
      </c>
      <c r="D4176" t="s">
        <v>5</v>
      </c>
      <c r="E4176" t="s">
        <v>2</v>
      </c>
      <c r="F4176">
        <v>510</v>
      </c>
      <c r="G4176" t="str">
        <f>VLOOKUP(Tabel1[[#This Row],[Gruppe]],Statistikkoder!$A$1:$C$158,2,FALSE)</f>
        <v>    Cykel Voksen                            </v>
      </c>
      <c r="H4176">
        <v>8</v>
      </c>
      <c r="I4176">
        <v>0</v>
      </c>
      <c r="J4176">
        <v>8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Cykel</v>
      </c>
    </row>
    <row r="4177" spans="1:14" x14ac:dyDescent="0.2">
      <c r="A4177" t="s">
        <v>211</v>
      </c>
      <c r="B4177" s="1">
        <v>0.70833333333333337</v>
      </c>
      <c r="C4177" t="s">
        <v>4</v>
      </c>
      <c r="D4177" t="s">
        <v>5</v>
      </c>
      <c r="E4177" t="s">
        <v>2</v>
      </c>
      <c r="F4177">
        <v>520</v>
      </c>
      <c r="G4177" t="str">
        <f>VLOOKUP(Tabel1[[#This Row],[Gruppe]],Statistikkoder!$A$1:$C$158,2,FALSE)</f>
        <v>    Cykel Barn 12-15 år                      </v>
      </c>
      <c r="H4177">
        <v>1</v>
      </c>
      <c r="I4177">
        <v>0</v>
      </c>
      <c r="J4177">
        <v>1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Cykel</v>
      </c>
    </row>
    <row r="4178" spans="1:14" x14ac:dyDescent="0.2">
      <c r="A4178" t="s">
        <v>211</v>
      </c>
      <c r="B4178" s="1">
        <v>0.70833333333333337</v>
      </c>
      <c r="C4178" t="s">
        <v>4</v>
      </c>
      <c r="D4178" t="s">
        <v>5</v>
      </c>
      <c r="E4178" t="s">
        <v>2</v>
      </c>
      <c r="F4178">
        <v>530</v>
      </c>
      <c r="G4178" t="str">
        <f>VLOOKUP(Tabel1[[#This Row],[Gruppe]],Statistikkoder!$A$1:$C$158,2,FALSE)</f>
        <v>    Cykel Barn  0-11 år                      </v>
      </c>
      <c r="H4178">
        <v>1</v>
      </c>
      <c r="I4178">
        <v>0</v>
      </c>
      <c r="J4178">
        <v>1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Cykel</v>
      </c>
    </row>
    <row r="4179" spans="1:14" x14ac:dyDescent="0.2">
      <c r="A4179" t="s">
        <v>211</v>
      </c>
      <c r="B4179" s="1">
        <v>0.70833333333333337</v>
      </c>
      <c r="C4179" t="s">
        <v>4</v>
      </c>
      <c r="D4179" t="s">
        <v>5</v>
      </c>
      <c r="E4179" t="s">
        <v>2</v>
      </c>
      <c r="F4179">
        <v>710</v>
      </c>
      <c r="G4179" t="str">
        <f>VLOOKUP(Tabel1[[#This Row],[Gruppe]],Statistikkoder!$A$1:$C$158,2,FALSE)</f>
        <v>    Forvogn &lt; 10 meter incl. fører          </v>
      </c>
      <c r="H4179">
        <v>1</v>
      </c>
      <c r="I4179">
        <v>0</v>
      </c>
      <c r="J4179">
        <v>10</v>
      </c>
      <c r="K4179">
        <f>IF(AND(Tabel1[[#This Row],[Gruppe]]&gt;=610,Tabel1[[#This Row],[Gruppe]]&lt;=765),Tabel1[[#This Row],[Dækmeter]],0)</f>
        <v>10</v>
      </c>
      <c r="L4179">
        <v>0</v>
      </c>
      <c r="M4179" t="s">
        <v>3</v>
      </c>
      <c r="N4179" t="str">
        <f>VLOOKUP($F4179,Statistikkoder!$A$2:$C$158,3,FALSE)</f>
        <v>Forvogn</v>
      </c>
    </row>
    <row r="4180" spans="1:14" x14ac:dyDescent="0.2">
      <c r="A4180" t="s">
        <v>211</v>
      </c>
      <c r="B4180" s="1">
        <v>0.70833333333333337</v>
      </c>
      <c r="C4180" t="s">
        <v>4</v>
      </c>
      <c r="D4180" t="s">
        <v>5</v>
      </c>
      <c r="E4180" t="s">
        <v>2</v>
      </c>
      <c r="F4180">
        <v>720</v>
      </c>
      <c r="G4180" t="str">
        <f>VLOOKUP(Tabel1[[#This Row],[Gruppe]],Statistikkoder!$A$1:$C$158,2,FALSE)</f>
        <v>    Forvogn &gt; 10 meter incl. fører          </v>
      </c>
      <c r="H4180">
        <v>10</v>
      </c>
      <c r="I4180">
        <v>0</v>
      </c>
      <c r="J4180">
        <v>120</v>
      </c>
      <c r="K4180">
        <f>IF(AND(Tabel1[[#This Row],[Gruppe]]&gt;=610,Tabel1[[#This Row],[Gruppe]]&lt;=765),Tabel1[[#This Row],[Dækmeter]],0)</f>
        <v>120</v>
      </c>
      <c r="L4180">
        <v>0</v>
      </c>
      <c r="M4180" t="s">
        <v>3</v>
      </c>
      <c r="N4180" t="str">
        <f>VLOOKUP($F4180,Statistikkoder!$A$2:$C$158,3,FALSE)</f>
        <v>Forvogn</v>
      </c>
    </row>
    <row r="4181" spans="1:14" x14ac:dyDescent="0.2">
      <c r="A4181" t="s">
        <v>211</v>
      </c>
      <c r="B4181" s="1">
        <v>0.70833333333333337</v>
      </c>
      <c r="C4181" t="s">
        <v>4</v>
      </c>
      <c r="D4181" t="s">
        <v>5</v>
      </c>
      <c r="E4181" t="s">
        <v>2</v>
      </c>
      <c r="F4181">
        <v>730</v>
      </c>
      <c r="G4181" t="str">
        <f>VLOOKUP(Tabel1[[#This Row],[Gruppe]],Statistikkoder!$A$1:$C$158,2,FALSE)</f>
        <v>    Sættevogn 17 m. max 40 tons            </v>
      </c>
      <c r="H4181">
        <v>5</v>
      </c>
      <c r="I4181">
        <v>6</v>
      </c>
      <c r="J4181">
        <v>90</v>
      </c>
      <c r="K4181">
        <f>IF(AND(Tabel1[[#This Row],[Gruppe]]&gt;=610,Tabel1[[#This Row],[Gruppe]]&lt;=765),Tabel1[[#This Row],[Dækmeter]],0)</f>
        <v>90</v>
      </c>
      <c r="L4181">
        <v>0</v>
      </c>
      <c r="M4181" t="s">
        <v>3</v>
      </c>
      <c r="N4181" t="str">
        <f>VLOOKUP($F4181,Statistikkoder!$A$2:$C$158,3,FALSE)</f>
        <v>Sættevogn</v>
      </c>
    </row>
    <row r="4182" spans="1:14" x14ac:dyDescent="0.2">
      <c r="A4182" t="s">
        <v>211</v>
      </c>
      <c r="B4182" s="1">
        <v>0.70833333333333337</v>
      </c>
      <c r="C4182" t="s">
        <v>4</v>
      </c>
      <c r="D4182" t="s">
        <v>5</v>
      </c>
      <c r="E4182" t="s">
        <v>2</v>
      </c>
      <c r="F4182">
        <v>740</v>
      </c>
      <c r="G4182" t="str">
        <f>VLOOKUP(Tabel1[[#This Row],[Gruppe]],Statistikkoder!$A$1:$C$158,2,FALSE)</f>
        <v>    Vogntog 19 m. max 40 tons                </v>
      </c>
      <c r="H4182">
        <v>3</v>
      </c>
      <c r="I4182">
        <v>3</v>
      </c>
      <c r="J4182">
        <v>60</v>
      </c>
      <c r="K4182">
        <f>IF(AND(Tabel1[[#This Row],[Gruppe]]&gt;=610,Tabel1[[#This Row],[Gruppe]]&lt;=765),Tabel1[[#This Row],[Dækmeter]],0)</f>
        <v>60</v>
      </c>
      <c r="L4182">
        <v>0</v>
      </c>
      <c r="M4182">
        <v>2</v>
      </c>
      <c r="N4182" t="str">
        <f>VLOOKUP($F4182,Statistikkoder!$A$2:$C$158,3,FALSE)</f>
        <v>Vogntog</v>
      </c>
    </row>
    <row r="4183" spans="1:14" x14ac:dyDescent="0.2">
      <c r="A4183" t="s">
        <v>211</v>
      </c>
      <c r="B4183" s="1">
        <v>0.70833333333333337</v>
      </c>
      <c r="C4183" t="s">
        <v>4</v>
      </c>
      <c r="D4183" t="s">
        <v>5</v>
      </c>
      <c r="E4183" t="s">
        <v>2</v>
      </c>
      <c r="F4183">
        <v>750</v>
      </c>
      <c r="G4183" t="str">
        <f>VLOOKUP(Tabel1[[#This Row],[Gruppe]],Statistikkoder!$A$1:$C$158,2,FALSE)</f>
        <v>    Løstrailer m/håndtering 34 tons        </v>
      </c>
      <c r="H4183">
        <v>43</v>
      </c>
      <c r="I4183">
        <v>0</v>
      </c>
      <c r="J4183">
        <v>645</v>
      </c>
      <c r="K4183">
        <f>IF(AND(Tabel1[[#This Row],[Gruppe]]&gt;=610,Tabel1[[#This Row],[Gruppe]]&lt;=765),Tabel1[[#This Row],[Dækmeter]],0)</f>
        <v>645</v>
      </c>
      <c r="L4183">
        <v>2</v>
      </c>
      <c r="M4183">
        <v>9</v>
      </c>
      <c r="N4183" t="str">
        <f>VLOOKUP($F4183,Statistikkoder!$A$2:$C$158,3,FALSE)</f>
        <v>Løstrailer</v>
      </c>
    </row>
    <row r="4184" spans="1:14" x14ac:dyDescent="0.2">
      <c r="A4184" t="s">
        <v>211</v>
      </c>
      <c r="B4184" s="1">
        <v>0.70833333333333337</v>
      </c>
      <c r="C4184" t="s">
        <v>4</v>
      </c>
      <c r="D4184" t="s">
        <v>5</v>
      </c>
      <c r="E4184" t="s">
        <v>2</v>
      </c>
      <c r="F4184">
        <v>760</v>
      </c>
      <c r="G4184" t="str">
        <f>VLOOKUP(Tabel1[[#This Row],[Gruppe]],Statistikkoder!$A$1:$C$158,2,FALSE)</f>
        <v>    Løstrailer m/håndtering 34 tons, Haste  </v>
      </c>
      <c r="H4184">
        <v>12</v>
      </c>
      <c r="I4184">
        <v>0</v>
      </c>
      <c r="J4184">
        <v>180</v>
      </c>
      <c r="K4184">
        <f>IF(AND(Tabel1[[#This Row],[Gruppe]]&gt;=610,Tabel1[[#This Row],[Gruppe]]&lt;=765),Tabel1[[#This Row],[Dækmeter]],0)</f>
        <v>180</v>
      </c>
      <c r="L4184">
        <v>0</v>
      </c>
      <c r="M4184" t="s">
        <v>3</v>
      </c>
      <c r="N4184" t="str">
        <f>VLOOKUP($F4184,Statistikkoder!$A$2:$C$158,3,FALSE)</f>
        <v>Løstrailer</v>
      </c>
    </row>
    <row r="4185" spans="1:14" x14ac:dyDescent="0.2">
      <c r="A4185" t="s">
        <v>211</v>
      </c>
      <c r="B4185" s="1">
        <v>0.70833333333333337</v>
      </c>
      <c r="C4185" t="s">
        <v>4</v>
      </c>
      <c r="D4185" t="s">
        <v>5</v>
      </c>
      <c r="E4185" t="s">
        <v>2</v>
      </c>
      <c r="F4185">
        <v>940</v>
      </c>
      <c r="G4185" t="str">
        <f>VLOOKUP(Tabel1[[#This Row],[Gruppe]],Statistikkoder!$A$1:$C$158,2,FALSE)</f>
        <v>    Pendler Gående Værnepligtig                    </v>
      </c>
      <c r="H4185">
        <v>1</v>
      </c>
      <c r="I4185">
        <v>1</v>
      </c>
      <c r="J4185">
        <v>0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VLOOKUP($F4185,Statistikkoder!$A$2:$C$158,3,FALSE)</f>
        <v>Passager</v>
      </c>
    </row>
    <row r="4186" spans="1:14" x14ac:dyDescent="0.2">
      <c r="A4186" t="s">
        <v>211</v>
      </c>
      <c r="B4186" s="1">
        <v>0.70833333333333337</v>
      </c>
      <c r="C4186" t="s">
        <v>4</v>
      </c>
      <c r="D4186" t="s">
        <v>5</v>
      </c>
      <c r="E4186" t="s">
        <v>2</v>
      </c>
      <c r="F4186">
        <v>996</v>
      </c>
      <c r="G4186" t="str">
        <f>VLOOKUP(Tabel1[[#This Row],[Gruppe]],Statistikkoder!$A$1:$C$158,2,FALSE)</f>
        <v>    Passager i køretøj                            </v>
      </c>
      <c r="H4186">
        <v>77</v>
      </c>
      <c r="I4186">
        <v>77</v>
      </c>
      <c r="J4186">
        <v>0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Passager</v>
      </c>
    </row>
    <row r="4187" spans="1:14" x14ac:dyDescent="0.2">
      <c r="A4187" t="s">
        <v>211</v>
      </c>
      <c r="B4187" s="1">
        <v>0.70833333333333337</v>
      </c>
      <c r="C4187" t="s">
        <v>4</v>
      </c>
      <c r="D4187" t="s">
        <v>5</v>
      </c>
      <c r="E4187" t="s">
        <v>2</v>
      </c>
      <c r="F4187">
        <v>997</v>
      </c>
      <c r="G4187" t="str">
        <f>VLOOKUP(Tabel1[[#This Row],[Gruppe]],Statistikkoder!$A$1:$C$158,2,FALSE)</f>
        <v>    Passager ekstra i bil                          </v>
      </c>
      <c r="H4187">
        <v>5</v>
      </c>
      <c r="I4187">
        <v>5</v>
      </c>
      <c r="J4187">
        <v>0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Passager</v>
      </c>
    </row>
    <row r="4188" spans="1:14" x14ac:dyDescent="0.2">
      <c r="A4188" t="s">
        <v>211</v>
      </c>
      <c r="B4188" s="1">
        <v>0.77083333333333337</v>
      </c>
      <c r="C4188" t="s">
        <v>7</v>
      </c>
      <c r="D4188" t="s">
        <v>8</v>
      </c>
      <c r="E4188" t="s">
        <v>196</v>
      </c>
      <c r="F4188">
        <v>10</v>
      </c>
      <c r="G4188" t="str">
        <f>VLOOKUP(Tabel1[[#This Row],[Gruppe]],Statistikkoder!$A$1:$C$158,2,FALSE)</f>
        <v>    Voksen gående                    </v>
      </c>
      <c r="H4188">
        <v>56</v>
      </c>
      <c r="I4188">
        <v>56</v>
      </c>
      <c r="J4188">
        <v>0</v>
      </c>
      <c r="K4188">
        <f>IF(AND(Tabel1[[#This Row],[Gruppe]]&gt;=610,Tabel1[[#This Row],[Gruppe]]&lt;=765),Tabel1[[#This Row],[Dækmeter]],0)</f>
        <v>0</v>
      </c>
      <c r="L4188" s="17">
        <v>0</v>
      </c>
      <c r="M4188" s="19" t="s">
        <v>3</v>
      </c>
      <c r="N4188" t="str">
        <f>VLOOKUP($F4188,Statistikkoder!$A$2:$C$158,3,FALSE)</f>
        <v>Passager</v>
      </c>
    </row>
    <row r="4189" spans="1:14" x14ac:dyDescent="0.2">
      <c r="A4189" t="s">
        <v>211</v>
      </c>
      <c r="B4189" s="1">
        <v>0.77083333333333337</v>
      </c>
      <c r="C4189" t="s">
        <v>7</v>
      </c>
      <c r="D4189" t="s">
        <v>8</v>
      </c>
      <c r="E4189" t="s">
        <v>196</v>
      </c>
      <c r="F4189">
        <v>14</v>
      </c>
      <c r="G4189" t="str">
        <f>VLOOKUP(Tabel1[[#This Row],[Gruppe]],Statistikkoder!$A$1:$C$158,2,FALSE)</f>
        <v xml:space="preserve">    DSB togrejsende                         </v>
      </c>
      <c r="H4189">
        <v>9</v>
      </c>
      <c r="I4189">
        <v>9</v>
      </c>
      <c r="J4189">
        <v>0</v>
      </c>
      <c r="K4189">
        <f>IF(AND(Tabel1[[#This Row],[Gruppe]]&gt;=610,Tabel1[[#This Row],[Gruppe]]&lt;=765),Tabel1[[#This Row],[Dækmeter]],0)</f>
        <v>0</v>
      </c>
      <c r="L4189" s="17">
        <v>0</v>
      </c>
      <c r="M4189" s="19" t="s">
        <v>3</v>
      </c>
      <c r="N4189" t="str">
        <f>VLOOKUP($F4189,Statistikkoder!$A$2:$C$158,3,FALSE)</f>
        <v>Passager</v>
      </c>
    </row>
    <row r="4190" spans="1:14" x14ac:dyDescent="0.2">
      <c r="A4190" t="s">
        <v>211</v>
      </c>
      <c r="B4190" s="1">
        <v>0.77083333333333337</v>
      </c>
      <c r="C4190" t="s">
        <v>7</v>
      </c>
      <c r="D4190" t="s">
        <v>8</v>
      </c>
      <c r="E4190" t="s">
        <v>196</v>
      </c>
      <c r="F4190">
        <v>18</v>
      </c>
      <c r="G4190" t="str">
        <f>VLOOKUP(Tabel1[[#This Row],[Gruppe]],Statistikkoder!$A$1:$C$158,2,FALSE)</f>
        <v xml:space="preserve">    KE Busrejsende                          </v>
      </c>
      <c r="H4190">
        <v>196</v>
      </c>
      <c r="I4190">
        <v>196</v>
      </c>
      <c r="J4190">
        <v>0</v>
      </c>
      <c r="K4190">
        <f>IF(AND(Tabel1[[#This Row],[Gruppe]]&gt;=610,Tabel1[[#This Row],[Gruppe]]&lt;=765),Tabel1[[#This Row],[Dækmeter]],0)</f>
        <v>0</v>
      </c>
      <c r="L4190" s="17">
        <v>0</v>
      </c>
      <c r="M4190" s="19" t="s">
        <v>3</v>
      </c>
      <c r="N4190" t="str">
        <f>VLOOKUP($F4190,Statistikkoder!$A$2:$C$158,3,FALSE)</f>
        <v>Passager</v>
      </c>
    </row>
    <row r="4191" spans="1:14" x14ac:dyDescent="0.2">
      <c r="A4191" t="s">
        <v>211</v>
      </c>
      <c r="B4191" s="1">
        <v>0.77083333333333337</v>
      </c>
      <c r="C4191" t="s">
        <v>7</v>
      </c>
      <c r="D4191" t="s">
        <v>8</v>
      </c>
      <c r="E4191" t="s">
        <v>196</v>
      </c>
      <c r="F4191">
        <v>20</v>
      </c>
      <c r="G4191" t="str">
        <f>VLOOKUP(Tabel1[[#This Row],[Gruppe]],Statistikkoder!$A$1:$C$158,2,FALSE)</f>
        <v>    Barn 12-15 år gående              </v>
      </c>
      <c r="H4191">
        <v>1</v>
      </c>
      <c r="I4191">
        <v>1</v>
      </c>
      <c r="J4191">
        <v>0</v>
      </c>
      <c r="K4191">
        <f>IF(AND(Tabel1[[#This Row],[Gruppe]]&gt;=610,Tabel1[[#This Row],[Gruppe]]&lt;=765),Tabel1[[#This Row],[Dækmeter]],0)</f>
        <v>0</v>
      </c>
      <c r="L4191" s="17">
        <v>0</v>
      </c>
      <c r="M4191" s="19" t="s">
        <v>3</v>
      </c>
      <c r="N4191" t="str">
        <f>VLOOKUP($F4191,Statistikkoder!$A$2:$C$158,3,FALSE)</f>
        <v>Passager</v>
      </c>
    </row>
    <row r="4192" spans="1:14" x14ac:dyDescent="0.2">
      <c r="A4192" t="s">
        <v>211</v>
      </c>
      <c r="B4192" s="1">
        <v>0.77083333333333337</v>
      </c>
      <c r="C4192" t="s">
        <v>7</v>
      </c>
      <c r="D4192" t="s">
        <v>8</v>
      </c>
      <c r="E4192" t="s">
        <v>196</v>
      </c>
      <c r="F4192">
        <v>29</v>
      </c>
      <c r="G4192" t="str">
        <f>VLOOKUP(Tabel1[[#This Row],[Gruppe]],Statistikkoder!$A$1:$C$158,2,FALSE)</f>
        <v xml:space="preserve">    Barn  0-11 år gående alene              </v>
      </c>
      <c r="H4192">
        <v>1</v>
      </c>
      <c r="I4192">
        <v>1</v>
      </c>
      <c r="J4192">
        <v>0</v>
      </c>
      <c r="K4192">
        <f>IF(AND(Tabel1[[#This Row],[Gruppe]]&gt;=610,Tabel1[[#This Row],[Gruppe]]&lt;=765),Tabel1[[#This Row],[Dækmeter]],0)</f>
        <v>0</v>
      </c>
      <c r="L4192" s="17">
        <v>0</v>
      </c>
      <c r="M4192" s="19" t="s">
        <v>3</v>
      </c>
      <c r="N4192" t="str">
        <f>VLOOKUP($F4192,Statistikkoder!$A$2:$C$158,3,FALSE)</f>
        <v>Passager</v>
      </c>
    </row>
    <row r="4193" spans="1:14" x14ac:dyDescent="0.2">
      <c r="A4193" t="s">
        <v>211</v>
      </c>
      <c r="B4193" s="1">
        <v>0.77083333333333337</v>
      </c>
      <c r="C4193" t="s">
        <v>7</v>
      </c>
      <c r="D4193" t="s">
        <v>8</v>
      </c>
      <c r="E4193" t="s">
        <v>196</v>
      </c>
      <c r="F4193">
        <v>30</v>
      </c>
      <c r="G4193" t="str">
        <f>VLOOKUP(Tabel1[[#This Row],[Gruppe]],Statistikkoder!$A$1:$C$158,2,FALSE)</f>
        <v>    Barn  0-11 år gående              </v>
      </c>
      <c r="H4193">
        <v>1</v>
      </c>
      <c r="I4193">
        <v>1</v>
      </c>
      <c r="J4193">
        <v>0</v>
      </c>
      <c r="K4193">
        <f>IF(AND(Tabel1[[#This Row],[Gruppe]]&gt;=610,Tabel1[[#This Row],[Gruppe]]&lt;=765),Tabel1[[#This Row],[Dækmeter]],0)</f>
        <v>0</v>
      </c>
      <c r="L4193" s="17">
        <v>0</v>
      </c>
      <c r="M4193" s="19" t="s">
        <v>3</v>
      </c>
      <c r="N4193" t="str">
        <f>VLOOKUP($F4193,Statistikkoder!$A$2:$C$158,3,FALSE)</f>
        <v>Passager</v>
      </c>
    </row>
    <row r="4194" spans="1:14" x14ac:dyDescent="0.2">
      <c r="A4194" t="s">
        <v>211</v>
      </c>
      <c r="B4194" s="1">
        <v>0.77083333333333337</v>
      </c>
      <c r="C4194" t="s">
        <v>7</v>
      </c>
      <c r="D4194" t="s">
        <v>8</v>
      </c>
      <c r="E4194" t="s">
        <v>196</v>
      </c>
      <c r="F4194">
        <v>40</v>
      </c>
      <c r="G4194" t="str">
        <f>VLOOKUP(Tabel1[[#This Row],[Gruppe]],Statistikkoder!$A$1:$C$158,2,FALSE)</f>
        <v>    Pensionist gående                </v>
      </c>
      <c r="H4194">
        <v>10</v>
      </c>
      <c r="I4194">
        <v>10</v>
      </c>
      <c r="J4194">
        <v>0</v>
      </c>
      <c r="K4194">
        <f>IF(AND(Tabel1[[#This Row],[Gruppe]]&gt;=610,Tabel1[[#This Row],[Gruppe]]&lt;=765),Tabel1[[#This Row],[Dækmeter]],0)</f>
        <v>0</v>
      </c>
      <c r="L4194" s="17">
        <v>0</v>
      </c>
      <c r="M4194" s="19" t="s">
        <v>3</v>
      </c>
      <c r="N4194" t="str">
        <f>VLOOKUP($F4194,Statistikkoder!$A$2:$C$158,3,FALSE)</f>
        <v>Passager</v>
      </c>
    </row>
    <row r="4195" spans="1:14" x14ac:dyDescent="0.2">
      <c r="A4195" t="s">
        <v>211</v>
      </c>
      <c r="B4195" s="1">
        <v>0.77083333333333337</v>
      </c>
      <c r="C4195" t="s">
        <v>7</v>
      </c>
      <c r="D4195" t="s">
        <v>8</v>
      </c>
      <c r="E4195" t="s">
        <v>196</v>
      </c>
      <c r="F4195">
        <v>50</v>
      </c>
      <c r="G4195" t="str">
        <f>VLOOKUP(Tabel1[[#This Row],[Gruppe]],Statistikkoder!$A$1:$C$158,2,FALSE)</f>
        <v>    Handicap gående                  </v>
      </c>
      <c r="H4195">
        <v>1</v>
      </c>
      <c r="I4195">
        <v>1</v>
      </c>
      <c r="J4195">
        <v>0</v>
      </c>
      <c r="K4195">
        <f>IF(AND(Tabel1[[#This Row],[Gruppe]]&gt;=610,Tabel1[[#This Row],[Gruppe]]&lt;=765),Tabel1[[#This Row],[Dækmeter]],0)</f>
        <v>0</v>
      </c>
      <c r="L4195" s="17">
        <v>0</v>
      </c>
      <c r="M4195" s="19" t="s">
        <v>3</v>
      </c>
      <c r="N4195" t="str">
        <f>VLOOKUP($F4195,Statistikkoder!$A$2:$C$158,3,FALSE)</f>
        <v>Passager</v>
      </c>
    </row>
    <row r="4196" spans="1:14" x14ac:dyDescent="0.2">
      <c r="A4196" t="s">
        <v>211</v>
      </c>
      <c r="B4196" s="1">
        <v>0.77083333333333337</v>
      </c>
      <c r="C4196" t="s">
        <v>7</v>
      </c>
      <c r="D4196" t="s">
        <v>8</v>
      </c>
      <c r="E4196" t="s">
        <v>196</v>
      </c>
      <c r="F4196">
        <v>105</v>
      </c>
      <c r="G4196" t="str">
        <f>VLOOKUP(Tabel1[[#This Row],[Gruppe]],Statistikkoder!$A$1:$C$158,2,FALSE)</f>
        <v>    Bil                              </v>
      </c>
      <c r="H4196">
        <v>1</v>
      </c>
      <c r="I4196">
        <v>0</v>
      </c>
      <c r="J4196">
        <v>6</v>
      </c>
      <c r="K4196">
        <f>IF(AND(Tabel1[[#This Row],[Gruppe]]&gt;=610,Tabel1[[#This Row],[Gruppe]]&lt;=765),Tabel1[[#This Row],[Dækmeter]],0)</f>
        <v>0</v>
      </c>
      <c r="L4196" s="17">
        <v>0</v>
      </c>
      <c r="M4196" s="19" t="s">
        <v>3</v>
      </c>
      <c r="N4196" t="str">
        <f>VLOOKUP($F4196,Statistikkoder!$A$2:$C$158,3,FALSE)</f>
        <v>Personbil</v>
      </c>
    </row>
    <row r="4197" spans="1:14" x14ac:dyDescent="0.2">
      <c r="A4197" t="s">
        <v>211</v>
      </c>
      <c r="B4197" s="1">
        <v>0.77083333333333337</v>
      </c>
      <c r="C4197" t="s">
        <v>7</v>
      </c>
      <c r="D4197" t="s">
        <v>8</v>
      </c>
      <c r="E4197" t="s">
        <v>196</v>
      </c>
      <c r="F4197">
        <v>110</v>
      </c>
      <c r="G4197" t="str">
        <f>VLOOKUP(Tabel1[[#This Row],[Gruppe]],Statistikkoder!$A$1:$C$158,2,FALSE)</f>
        <v>    Bil &lt; 1,95 m                            </v>
      </c>
      <c r="H4197">
        <v>155</v>
      </c>
      <c r="I4197">
        <v>414</v>
      </c>
      <c r="J4197">
        <v>853</v>
      </c>
      <c r="K4197">
        <f>IF(AND(Tabel1[[#This Row],[Gruppe]]&gt;=610,Tabel1[[#This Row],[Gruppe]]&lt;=765),Tabel1[[#This Row],[Dækmeter]],0)</f>
        <v>0</v>
      </c>
      <c r="L4197" s="17">
        <v>0</v>
      </c>
      <c r="M4197" s="19" t="s">
        <v>3</v>
      </c>
      <c r="N4197" t="str">
        <f>VLOOKUP($F4197,Statistikkoder!$A$2:$C$158,3,FALSE)</f>
        <v>Personbil</v>
      </c>
    </row>
    <row r="4198" spans="1:14" x14ac:dyDescent="0.2">
      <c r="A4198" t="s">
        <v>211</v>
      </c>
      <c r="B4198" s="1">
        <v>0.77083333333333337</v>
      </c>
      <c r="C4198" t="s">
        <v>7</v>
      </c>
      <c r="D4198" t="s">
        <v>8</v>
      </c>
      <c r="E4198" t="s">
        <v>196</v>
      </c>
      <c r="F4198">
        <v>114</v>
      </c>
      <c r="G4198" t="str">
        <f>VLOOKUP(Tabel1[[#This Row],[Gruppe]],Statistikkoder!$A$1:$C$158,2,FALSE)</f>
        <v>    Bil Fribillet                            </v>
      </c>
      <c r="H4198">
        <v>1</v>
      </c>
      <c r="I4198">
        <v>1</v>
      </c>
      <c r="J4198">
        <v>6</v>
      </c>
      <c r="K4198">
        <f>IF(AND(Tabel1[[#This Row],[Gruppe]]&gt;=610,Tabel1[[#This Row],[Gruppe]]&lt;=765),Tabel1[[#This Row],[Dækmeter]],0)</f>
        <v>0</v>
      </c>
      <c r="L4198" s="17">
        <v>0</v>
      </c>
      <c r="M4198" s="19" t="s">
        <v>3</v>
      </c>
      <c r="N4198" t="str">
        <f>VLOOKUP($F4198,Statistikkoder!$A$2:$C$158,3,FALSE)</f>
        <v>Personbil</v>
      </c>
    </row>
    <row r="4199" spans="1:14" x14ac:dyDescent="0.2">
      <c r="A4199" t="s">
        <v>211</v>
      </c>
      <c r="B4199" s="1">
        <v>0.77083333333333337</v>
      </c>
      <c r="C4199" t="s">
        <v>7</v>
      </c>
      <c r="D4199" t="s">
        <v>8</v>
      </c>
      <c r="E4199" t="s">
        <v>196</v>
      </c>
      <c r="F4199">
        <v>115</v>
      </c>
      <c r="G4199" t="str">
        <f>VLOOKUP(Tabel1[[#This Row],[Gruppe]],Statistikkoder!$A$1:$C$158,2,FALSE)</f>
        <v>    Bil &lt; 1,95 m med anhænger                </v>
      </c>
      <c r="H4199">
        <v>2</v>
      </c>
      <c r="I4199">
        <v>7</v>
      </c>
      <c r="J4199">
        <v>10</v>
      </c>
      <c r="K4199">
        <f>IF(AND(Tabel1[[#This Row],[Gruppe]]&gt;=610,Tabel1[[#This Row],[Gruppe]]&lt;=765),Tabel1[[#This Row],[Dækmeter]],0)</f>
        <v>0</v>
      </c>
      <c r="L4199" s="17">
        <v>0</v>
      </c>
      <c r="M4199" s="19" t="s">
        <v>3</v>
      </c>
      <c r="N4199" t="str">
        <f>VLOOKUP($F4199,Statistikkoder!$A$2:$C$158,3,FALSE)</f>
        <v>Personbil</v>
      </c>
    </row>
    <row r="4200" spans="1:14" x14ac:dyDescent="0.2">
      <c r="A4200" t="s">
        <v>211</v>
      </c>
      <c r="B4200" s="1">
        <v>0.77083333333333337</v>
      </c>
      <c r="C4200" t="s">
        <v>7</v>
      </c>
      <c r="D4200" t="s">
        <v>8</v>
      </c>
      <c r="E4200" t="s">
        <v>196</v>
      </c>
      <c r="F4200">
        <v>120</v>
      </c>
      <c r="G4200" t="str">
        <f>VLOOKUP(Tabel1[[#This Row],[Gruppe]],Statistikkoder!$A$1:$C$158,2,FALSE)</f>
        <v>    Bil &gt; 1,95 m                            </v>
      </c>
      <c r="H4200">
        <v>6</v>
      </c>
      <c r="I4200">
        <v>15</v>
      </c>
      <c r="J4200">
        <v>36</v>
      </c>
      <c r="K4200">
        <f>IF(AND(Tabel1[[#This Row],[Gruppe]]&gt;=610,Tabel1[[#This Row],[Gruppe]]&lt;=765),Tabel1[[#This Row],[Dækmeter]],0)</f>
        <v>0</v>
      </c>
      <c r="L4200" s="17">
        <v>0</v>
      </c>
      <c r="M4200" s="19" t="s">
        <v>3</v>
      </c>
      <c r="N4200" t="str">
        <f>VLOOKUP($F4200,Statistikkoder!$A$2:$C$158,3,FALSE)</f>
        <v>Personbil</v>
      </c>
    </row>
    <row r="4201" spans="1:14" x14ac:dyDescent="0.2">
      <c r="A4201" t="s">
        <v>211</v>
      </c>
      <c r="B4201" s="1">
        <v>0.77083333333333337</v>
      </c>
      <c r="C4201" t="s">
        <v>7</v>
      </c>
      <c r="D4201" t="s">
        <v>8</v>
      </c>
      <c r="E4201" t="s">
        <v>196</v>
      </c>
      <c r="F4201">
        <v>125</v>
      </c>
      <c r="G4201" t="str">
        <f>VLOOKUP(Tabel1[[#This Row],[Gruppe]],Statistikkoder!$A$1:$C$158,2,FALSE)</f>
        <v>    Bil &gt; 1,95 m med anhænger                </v>
      </c>
      <c r="H4201">
        <v>9</v>
      </c>
      <c r="I4201">
        <v>24</v>
      </c>
      <c r="J4201">
        <v>45</v>
      </c>
      <c r="K4201">
        <f>IF(AND(Tabel1[[#This Row],[Gruppe]]&gt;=610,Tabel1[[#This Row],[Gruppe]]&lt;=765),Tabel1[[#This Row],[Dækmeter]],0)</f>
        <v>0</v>
      </c>
      <c r="L4201" s="17">
        <v>0</v>
      </c>
      <c r="M4201" s="19" t="s">
        <v>3</v>
      </c>
      <c r="N4201" t="str">
        <f>VLOOKUP($F4201,Statistikkoder!$A$2:$C$158,3,FALSE)</f>
        <v>Personbil</v>
      </c>
    </row>
    <row r="4202" spans="1:14" x14ac:dyDescent="0.2">
      <c r="A4202" t="s">
        <v>211</v>
      </c>
      <c r="B4202" s="1">
        <v>0.77083333333333337</v>
      </c>
      <c r="C4202" t="s">
        <v>7</v>
      </c>
      <c r="D4202" t="s">
        <v>8</v>
      </c>
      <c r="E4202" t="s">
        <v>196</v>
      </c>
      <c r="F4202">
        <v>130</v>
      </c>
      <c r="G4202" t="str">
        <f>VLOOKUP(Tabel1[[#This Row],[Gruppe]],Statistikkoder!$A$1:$C$158,2,FALSE)</f>
        <v>    Bil &lt; 1,95 m pensionist                  </v>
      </c>
      <c r="H4202">
        <v>56</v>
      </c>
      <c r="I4202">
        <v>98</v>
      </c>
      <c r="J4202">
        <v>336</v>
      </c>
      <c r="K4202">
        <f>IF(AND(Tabel1[[#This Row],[Gruppe]]&gt;=610,Tabel1[[#This Row],[Gruppe]]&lt;=765),Tabel1[[#This Row],[Dækmeter]],0)</f>
        <v>0</v>
      </c>
      <c r="L4202" s="17">
        <v>0</v>
      </c>
      <c r="M4202" s="19" t="s">
        <v>3</v>
      </c>
      <c r="N4202" t="str">
        <f>VLOOKUP($F4202,Statistikkoder!$A$2:$C$158,3,FALSE)</f>
        <v>Personbil</v>
      </c>
    </row>
    <row r="4203" spans="1:14" x14ac:dyDescent="0.2">
      <c r="A4203" t="s">
        <v>211</v>
      </c>
      <c r="B4203" s="1">
        <v>0.77083333333333337</v>
      </c>
      <c r="C4203" t="s">
        <v>7</v>
      </c>
      <c r="D4203" t="s">
        <v>8</v>
      </c>
      <c r="E4203" t="s">
        <v>196</v>
      </c>
      <c r="F4203">
        <v>135</v>
      </c>
      <c r="G4203" t="str">
        <f>VLOOKUP(Tabel1[[#This Row],[Gruppe]],Statistikkoder!$A$1:$C$158,2,FALSE)</f>
        <v>    Bil &lt; 1,95 m med anhænger pensionist    </v>
      </c>
      <c r="H4203">
        <v>1</v>
      </c>
      <c r="I4203">
        <v>2</v>
      </c>
      <c r="J4203">
        <v>11</v>
      </c>
      <c r="K4203">
        <f>IF(AND(Tabel1[[#This Row],[Gruppe]]&gt;=610,Tabel1[[#This Row],[Gruppe]]&lt;=765),Tabel1[[#This Row],[Dækmeter]],0)</f>
        <v>0</v>
      </c>
      <c r="L4203" s="17">
        <v>0</v>
      </c>
      <c r="M4203" s="19" t="s">
        <v>3</v>
      </c>
      <c r="N4203" t="str">
        <f>VLOOKUP($F4203,Statistikkoder!$A$2:$C$158,3,FALSE)</f>
        <v>Personbil</v>
      </c>
    </row>
    <row r="4204" spans="1:14" x14ac:dyDescent="0.2">
      <c r="A4204" t="s">
        <v>211</v>
      </c>
      <c r="B4204" s="1">
        <v>0.77083333333333337</v>
      </c>
      <c r="C4204" t="s">
        <v>7</v>
      </c>
      <c r="D4204" t="s">
        <v>8</v>
      </c>
      <c r="E4204" t="s">
        <v>196</v>
      </c>
      <c r="F4204">
        <v>140</v>
      </c>
      <c r="G4204" t="str">
        <f>VLOOKUP(Tabel1[[#This Row],[Gruppe]],Statistikkoder!$A$1:$C$158,2,FALSE)</f>
        <v>    Bil &gt; 1,95 m pensionist              </v>
      </c>
      <c r="H4204">
        <v>1</v>
      </c>
      <c r="I4204">
        <v>2</v>
      </c>
      <c r="J4204">
        <v>6</v>
      </c>
      <c r="K4204">
        <f>IF(AND(Tabel1[[#This Row],[Gruppe]]&gt;=610,Tabel1[[#This Row],[Gruppe]]&lt;=765),Tabel1[[#This Row],[Dækmeter]],0)</f>
        <v>0</v>
      </c>
      <c r="L4204" s="17">
        <v>0</v>
      </c>
      <c r="M4204" s="19" t="s">
        <v>3</v>
      </c>
      <c r="N4204" t="str">
        <f>VLOOKUP($F4204,Statistikkoder!$A$2:$C$158,3,FALSE)</f>
        <v>Personbil</v>
      </c>
    </row>
    <row r="4205" spans="1:14" x14ac:dyDescent="0.2">
      <c r="A4205" t="s">
        <v>211</v>
      </c>
      <c r="B4205" s="1">
        <v>0.77083333333333337</v>
      </c>
      <c r="C4205" t="s">
        <v>7</v>
      </c>
      <c r="D4205" t="s">
        <v>8</v>
      </c>
      <c r="E4205" t="s">
        <v>196</v>
      </c>
      <c r="F4205">
        <v>150</v>
      </c>
      <c r="G4205" t="str">
        <f>VLOOKUP(Tabel1[[#This Row],[Gruppe]],Statistikkoder!$A$1:$C$158,2,FALSE)</f>
        <v>    Bil &lt; 2,95 m handicap                </v>
      </c>
      <c r="H4205">
        <v>1</v>
      </c>
      <c r="I4205">
        <v>2</v>
      </c>
      <c r="J4205">
        <v>6</v>
      </c>
      <c r="K4205">
        <f>IF(AND(Tabel1[[#This Row],[Gruppe]]&gt;=610,Tabel1[[#This Row],[Gruppe]]&lt;=765),Tabel1[[#This Row],[Dækmeter]],0)</f>
        <v>0</v>
      </c>
      <c r="L4205" s="17">
        <v>0</v>
      </c>
      <c r="M4205" s="19" t="s">
        <v>3</v>
      </c>
      <c r="N4205" t="str">
        <f>VLOOKUP($F4205,Statistikkoder!$A$2:$C$158,3,FALSE)</f>
        <v>Personbil</v>
      </c>
    </row>
    <row r="4206" spans="1:14" x14ac:dyDescent="0.2">
      <c r="A4206" t="s">
        <v>211</v>
      </c>
      <c r="B4206" s="1">
        <v>0.77083333333333337</v>
      </c>
      <c r="C4206" t="s">
        <v>7</v>
      </c>
      <c r="D4206" t="s">
        <v>8</v>
      </c>
      <c r="E4206" t="s">
        <v>196</v>
      </c>
      <c r="F4206">
        <v>310</v>
      </c>
      <c r="G4206" t="str">
        <f>VLOOKUP(Tabel1[[#This Row],[Gruppe]],Statistikkoder!$A$1:$C$158,2,FALSE)</f>
        <v>    Autocamper &lt;  8 meter                </v>
      </c>
      <c r="H4206">
        <v>3</v>
      </c>
      <c r="I4206">
        <v>6</v>
      </c>
      <c r="J4206">
        <v>24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Autocamper</v>
      </c>
    </row>
    <row r="4207" spans="1:14" x14ac:dyDescent="0.2">
      <c r="A4207" t="s">
        <v>211</v>
      </c>
      <c r="B4207" s="1">
        <v>0.77083333333333337</v>
      </c>
      <c r="C4207" t="s">
        <v>7</v>
      </c>
      <c r="D4207" t="s">
        <v>8</v>
      </c>
      <c r="E4207" t="s">
        <v>196</v>
      </c>
      <c r="F4207">
        <v>330</v>
      </c>
      <c r="G4207" t="str">
        <f>VLOOKUP(Tabel1[[#This Row],[Gruppe]],Statistikkoder!$A$1:$C$158,2,FALSE)</f>
        <v>    Autocamper &lt;  8 meter pensionist      </v>
      </c>
      <c r="H4207">
        <v>3</v>
      </c>
      <c r="I4207">
        <v>6</v>
      </c>
      <c r="J4207">
        <v>24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Autocamper</v>
      </c>
    </row>
    <row r="4208" spans="1:14" x14ac:dyDescent="0.2">
      <c r="A4208" t="s">
        <v>211</v>
      </c>
      <c r="B4208" s="1">
        <v>0.77083333333333337</v>
      </c>
      <c r="C4208" t="s">
        <v>7</v>
      </c>
      <c r="D4208" t="s">
        <v>8</v>
      </c>
      <c r="E4208" t="s">
        <v>196</v>
      </c>
      <c r="F4208">
        <v>340</v>
      </c>
      <c r="G4208" t="str">
        <f>VLOOKUP(Tabel1[[#This Row],[Gruppe]],Statistikkoder!$A$1:$C$158,2,FALSE)</f>
        <v>    Autocamper &lt; 12 meter pensionist      </v>
      </c>
      <c r="H4208">
        <v>1</v>
      </c>
      <c r="I4208">
        <v>2</v>
      </c>
      <c r="J4208">
        <v>10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Autocamper</v>
      </c>
    </row>
    <row r="4209" spans="1:14" x14ac:dyDescent="0.2">
      <c r="A4209" t="s">
        <v>211</v>
      </c>
      <c r="B4209" s="1">
        <v>0.77083333333333337</v>
      </c>
      <c r="C4209" t="s">
        <v>7</v>
      </c>
      <c r="D4209" t="s">
        <v>8</v>
      </c>
      <c r="E4209" t="s">
        <v>196</v>
      </c>
      <c r="F4209">
        <v>410</v>
      </c>
      <c r="G4209" t="str">
        <f>VLOOKUP(Tabel1[[#This Row],[Gruppe]],Statistikkoder!$A$1:$C$158,2,FALSE)</f>
        <v>    MC                                    </v>
      </c>
      <c r="H4209">
        <v>7</v>
      </c>
      <c r="I4209">
        <v>7</v>
      </c>
      <c r="J4209">
        <v>14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MC/Knallert</v>
      </c>
    </row>
    <row r="4210" spans="1:14" x14ac:dyDescent="0.2">
      <c r="A4210" t="s">
        <v>211</v>
      </c>
      <c r="B4210" s="1">
        <v>0.77083333333333337</v>
      </c>
      <c r="C4210" t="s">
        <v>7</v>
      </c>
      <c r="D4210" t="s">
        <v>8</v>
      </c>
      <c r="E4210" t="s">
        <v>196</v>
      </c>
      <c r="F4210">
        <v>420</v>
      </c>
      <c r="G4210" t="str">
        <f>VLOOKUP(Tabel1[[#This Row],[Gruppe]],Statistikkoder!$A$1:$C$158,2,FALSE)</f>
        <v>    MC/Knallert pensionist                </v>
      </c>
      <c r="H4210">
        <v>2</v>
      </c>
      <c r="I4210">
        <v>3</v>
      </c>
      <c r="J4210">
        <v>4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MC/Knallert</v>
      </c>
    </row>
    <row r="4211" spans="1:14" x14ac:dyDescent="0.2">
      <c r="A4211" t="s">
        <v>211</v>
      </c>
      <c r="B4211" s="1">
        <v>0.77083333333333337</v>
      </c>
      <c r="C4211" t="s">
        <v>7</v>
      </c>
      <c r="D4211" t="s">
        <v>8</v>
      </c>
      <c r="E4211" t="s">
        <v>196</v>
      </c>
      <c r="F4211">
        <v>510</v>
      </c>
      <c r="G4211" t="str">
        <f>VLOOKUP(Tabel1[[#This Row],[Gruppe]],Statistikkoder!$A$1:$C$158,2,FALSE)</f>
        <v>    Cykel Voksen                            </v>
      </c>
      <c r="H4211">
        <v>2</v>
      </c>
      <c r="I4211">
        <v>0</v>
      </c>
      <c r="J4211">
        <v>2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Cykel</v>
      </c>
    </row>
    <row r="4212" spans="1:14" x14ac:dyDescent="0.2">
      <c r="A4212" t="s">
        <v>211</v>
      </c>
      <c r="B4212" s="1">
        <v>0.77083333333333337</v>
      </c>
      <c r="C4212" t="s">
        <v>7</v>
      </c>
      <c r="D4212" t="s">
        <v>8</v>
      </c>
      <c r="E4212" t="s">
        <v>196</v>
      </c>
      <c r="F4212">
        <v>620</v>
      </c>
      <c r="G4212" t="str">
        <f>VLOOKUP(Tabel1[[#This Row],[Gruppe]],Statistikkoder!$A$1:$C$158,2,FALSE)</f>
        <v>    Bus &lt; 14 m incl. passagerer              </v>
      </c>
      <c r="H4212">
        <v>2</v>
      </c>
      <c r="I4212">
        <v>98</v>
      </c>
      <c r="J4212">
        <v>28</v>
      </c>
      <c r="K4212">
        <f>IF(AND(Tabel1[[#This Row],[Gruppe]]&gt;=610,Tabel1[[#This Row],[Gruppe]]&lt;=765),Tabel1[[#This Row],[Dækmeter]],0)</f>
        <v>28</v>
      </c>
      <c r="L4212">
        <v>0</v>
      </c>
      <c r="M4212" t="s">
        <v>3</v>
      </c>
      <c r="N4212" t="str">
        <f>VLOOKUP($F4212,Statistikkoder!$A$2:$C$158,3,FALSE)</f>
        <v>Bus</v>
      </c>
    </row>
    <row r="4213" spans="1:14" x14ac:dyDescent="0.2">
      <c r="A4213" t="s">
        <v>211</v>
      </c>
      <c r="B4213" s="1">
        <v>0.77083333333333337</v>
      </c>
      <c r="C4213" t="s">
        <v>7</v>
      </c>
      <c r="D4213" t="s">
        <v>8</v>
      </c>
      <c r="E4213" t="s">
        <v>196</v>
      </c>
      <c r="F4213">
        <v>740</v>
      </c>
      <c r="G4213" t="str">
        <f>VLOOKUP(Tabel1[[#This Row],[Gruppe]],Statistikkoder!$A$1:$C$158,2,FALSE)</f>
        <v>    Vogntog 19 m. max 40 tons                </v>
      </c>
      <c r="H4213">
        <v>1</v>
      </c>
      <c r="I4213">
        <v>1</v>
      </c>
      <c r="J4213">
        <v>20</v>
      </c>
      <c r="K4213">
        <f>IF(AND(Tabel1[[#This Row],[Gruppe]]&gt;=610,Tabel1[[#This Row],[Gruppe]]&lt;=765),Tabel1[[#This Row],[Dækmeter]],0)</f>
        <v>20</v>
      </c>
      <c r="L4213">
        <v>0</v>
      </c>
      <c r="M4213" t="s">
        <v>3</v>
      </c>
      <c r="N4213" t="str">
        <f>VLOOKUP($F4213,Statistikkoder!$A$2:$C$158,3,FALSE)</f>
        <v>Vogntog</v>
      </c>
    </row>
    <row r="4214" spans="1:14" x14ac:dyDescent="0.2">
      <c r="A4214" t="s">
        <v>211</v>
      </c>
      <c r="B4214" s="1">
        <v>0.77083333333333337</v>
      </c>
      <c r="C4214" t="s">
        <v>7</v>
      </c>
      <c r="D4214" t="s">
        <v>8</v>
      </c>
      <c r="E4214" t="s">
        <v>196</v>
      </c>
      <c r="F4214">
        <v>930</v>
      </c>
      <c r="G4214" t="str">
        <f>VLOOKUP(Tabel1[[#This Row],[Gruppe]],Statistikkoder!$A$1:$C$158,2,FALSE)</f>
        <v>    Pendler Gående Voksen                    </v>
      </c>
      <c r="H4214">
        <v>1</v>
      </c>
      <c r="I4214">
        <v>1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211</v>
      </c>
      <c r="B4215" s="1">
        <v>0.77083333333333337</v>
      </c>
      <c r="C4215" t="s">
        <v>7</v>
      </c>
      <c r="D4215" t="s">
        <v>8</v>
      </c>
      <c r="E4215" t="s">
        <v>196</v>
      </c>
      <c r="F4215">
        <v>945</v>
      </c>
      <c r="G4215" t="str">
        <f>VLOOKUP(Tabel1[[#This Row],[Gruppe]],Statistikkoder!$A$1:$C$158,2,FALSE)</f>
        <v xml:space="preserve">    Pendler Bil &lt; 1,95 m                            </v>
      </c>
      <c r="H4215">
        <v>45</v>
      </c>
      <c r="I4215">
        <v>90</v>
      </c>
      <c r="J4215">
        <v>268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Personbil</v>
      </c>
    </row>
    <row r="4216" spans="1:14" x14ac:dyDescent="0.2">
      <c r="A4216" t="s">
        <v>211</v>
      </c>
      <c r="B4216" s="1">
        <v>0.77083333333333337</v>
      </c>
      <c r="C4216" t="s">
        <v>7</v>
      </c>
      <c r="D4216" t="s">
        <v>8</v>
      </c>
      <c r="E4216" t="s">
        <v>196</v>
      </c>
      <c r="F4216">
        <v>996</v>
      </c>
      <c r="G4216" t="str">
        <f>VLOOKUP(Tabel1[[#This Row],[Gruppe]],Statistikkoder!$A$1:$C$158,2,FALSE)</f>
        <v>    Passager i køretøj                            </v>
      </c>
      <c r="H4216">
        <v>780</v>
      </c>
      <c r="I4216">
        <v>780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211</v>
      </c>
      <c r="B4217" s="1">
        <v>0.77083333333333337</v>
      </c>
      <c r="C4217" t="s">
        <v>7</v>
      </c>
      <c r="D4217" t="s">
        <v>8</v>
      </c>
      <c r="E4217" t="s">
        <v>196</v>
      </c>
      <c r="F4217">
        <v>997</v>
      </c>
      <c r="G4217" t="str">
        <f>VLOOKUP(Tabel1[[#This Row],[Gruppe]],Statistikkoder!$A$1:$C$158,2,FALSE)</f>
        <v>    Passager ekstra i bil                          </v>
      </c>
      <c r="H4217">
        <v>20</v>
      </c>
      <c r="I4217">
        <v>20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211</v>
      </c>
      <c r="B4218" s="1">
        <v>0.85416666666666663</v>
      </c>
      <c r="C4218" t="s">
        <v>6</v>
      </c>
      <c r="D4218" t="s">
        <v>5</v>
      </c>
      <c r="E4218" t="s">
        <v>196</v>
      </c>
      <c r="F4218">
        <v>10</v>
      </c>
      <c r="G4218" t="str">
        <f>VLOOKUP(Tabel1[[#This Row],[Gruppe]],Statistikkoder!$A$1:$C$158,2,FALSE)</f>
        <v>    Voksen gående                    </v>
      </c>
      <c r="H4218">
        <v>20</v>
      </c>
      <c r="I4218">
        <v>20</v>
      </c>
      <c r="J4218">
        <v>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Passager</v>
      </c>
    </row>
    <row r="4219" spans="1:14" x14ac:dyDescent="0.2">
      <c r="A4219" t="s">
        <v>211</v>
      </c>
      <c r="B4219" s="1">
        <v>0.85416666666666663</v>
      </c>
      <c r="C4219" t="s">
        <v>6</v>
      </c>
      <c r="D4219" t="s">
        <v>5</v>
      </c>
      <c r="E4219" t="s">
        <v>196</v>
      </c>
      <c r="F4219">
        <v>18</v>
      </c>
      <c r="G4219" t="str">
        <f>VLOOKUP(Tabel1[[#This Row],[Gruppe]],Statistikkoder!$A$1:$C$158,2,FALSE)</f>
        <v xml:space="preserve">    KE Busrejsende                          </v>
      </c>
      <c r="H4219">
        <v>45</v>
      </c>
      <c r="I4219">
        <v>45</v>
      </c>
      <c r="J4219">
        <v>0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Passager</v>
      </c>
    </row>
    <row r="4220" spans="1:14" x14ac:dyDescent="0.2">
      <c r="A4220" t="s">
        <v>211</v>
      </c>
      <c r="B4220" s="1">
        <v>0.85416666666666663</v>
      </c>
      <c r="C4220" t="s">
        <v>6</v>
      </c>
      <c r="D4220" t="s">
        <v>5</v>
      </c>
      <c r="E4220" t="s">
        <v>196</v>
      </c>
      <c r="F4220">
        <v>20</v>
      </c>
      <c r="G4220" t="str">
        <f>VLOOKUP(Tabel1[[#This Row],[Gruppe]],Statistikkoder!$A$1:$C$158,2,FALSE)</f>
        <v>    Barn 12-15 år gående              </v>
      </c>
      <c r="H4220">
        <v>2</v>
      </c>
      <c r="I4220">
        <v>2</v>
      </c>
      <c r="J4220">
        <v>0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Passager</v>
      </c>
    </row>
    <row r="4221" spans="1:14" x14ac:dyDescent="0.2">
      <c r="A4221" t="s">
        <v>211</v>
      </c>
      <c r="B4221" s="1">
        <v>0.85416666666666663</v>
      </c>
      <c r="C4221" t="s">
        <v>6</v>
      </c>
      <c r="D4221" t="s">
        <v>5</v>
      </c>
      <c r="E4221" t="s">
        <v>196</v>
      </c>
      <c r="F4221">
        <v>40</v>
      </c>
      <c r="G4221" t="str">
        <f>VLOOKUP(Tabel1[[#This Row],[Gruppe]],Statistikkoder!$A$1:$C$158,2,FALSE)</f>
        <v>    Pensionist gående                </v>
      </c>
      <c r="H4221">
        <v>6</v>
      </c>
      <c r="I4221">
        <v>6</v>
      </c>
      <c r="J4221">
        <v>0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Passager</v>
      </c>
    </row>
    <row r="4222" spans="1:14" x14ac:dyDescent="0.2">
      <c r="A4222" t="s">
        <v>211</v>
      </c>
      <c r="B4222" s="1">
        <v>0.85416666666666663</v>
      </c>
      <c r="C4222" t="s">
        <v>6</v>
      </c>
      <c r="D4222" t="s">
        <v>5</v>
      </c>
      <c r="E4222" t="s">
        <v>196</v>
      </c>
      <c r="F4222">
        <v>110</v>
      </c>
      <c r="G4222" t="str">
        <f>VLOOKUP(Tabel1[[#This Row],[Gruppe]],Statistikkoder!$A$1:$C$158,2,FALSE)</f>
        <v>    Bil &lt; 1,95 m                            </v>
      </c>
      <c r="H4222">
        <v>86</v>
      </c>
      <c r="I4222">
        <v>167</v>
      </c>
      <c r="J4222">
        <v>434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211</v>
      </c>
      <c r="B4223" s="1">
        <v>0.85416666666666663</v>
      </c>
      <c r="C4223" t="s">
        <v>6</v>
      </c>
      <c r="D4223" t="s">
        <v>5</v>
      </c>
      <c r="E4223" t="s">
        <v>196</v>
      </c>
      <c r="F4223">
        <v>115</v>
      </c>
      <c r="G4223" t="str">
        <f>VLOOKUP(Tabel1[[#This Row],[Gruppe]],Statistikkoder!$A$1:$C$158,2,FALSE)</f>
        <v>    Bil &lt; 1,95 m med anhænger                </v>
      </c>
      <c r="H4223">
        <v>1</v>
      </c>
      <c r="I4223">
        <v>1</v>
      </c>
      <c r="J4223">
        <v>5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Personbil</v>
      </c>
    </row>
    <row r="4224" spans="1:14" x14ac:dyDescent="0.2">
      <c r="A4224" t="s">
        <v>211</v>
      </c>
      <c r="B4224" s="1">
        <v>0.85416666666666663</v>
      </c>
      <c r="C4224" t="s">
        <v>6</v>
      </c>
      <c r="D4224" t="s">
        <v>5</v>
      </c>
      <c r="E4224" t="s">
        <v>196</v>
      </c>
      <c r="F4224">
        <v>120</v>
      </c>
      <c r="G4224" t="str">
        <f>VLOOKUP(Tabel1[[#This Row],[Gruppe]],Statistikkoder!$A$1:$C$158,2,FALSE)</f>
        <v>    Bil &gt; 1,95 m                            </v>
      </c>
      <c r="H4224">
        <v>5</v>
      </c>
      <c r="I4224">
        <v>8</v>
      </c>
      <c r="J4224">
        <v>30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Personbil</v>
      </c>
    </row>
    <row r="4225" spans="1:14" x14ac:dyDescent="0.2">
      <c r="A4225" t="s">
        <v>211</v>
      </c>
      <c r="B4225" s="1">
        <v>0.85416666666666663</v>
      </c>
      <c r="C4225" t="s">
        <v>6</v>
      </c>
      <c r="D4225" t="s">
        <v>5</v>
      </c>
      <c r="E4225" t="s">
        <v>196</v>
      </c>
      <c r="F4225">
        <v>125</v>
      </c>
      <c r="G4225" t="str">
        <f>VLOOKUP(Tabel1[[#This Row],[Gruppe]],Statistikkoder!$A$1:$C$158,2,FALSE)</f>
        <v>    Bil &gt; 1,95 m med anhænger                </v>
      </c>
      <c r="H4225">
        <v>1</v>
      </c>
      <c r="I4225">
        <v>2</v>
      </c>
      <c r="J4225">
        <v>5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Personbil</v>
      </c>
    </row>
    <row r="4226" spans="1:14" x14ac:dyDescent="0.2">
      <c r="A4226" t="s">
        <v>211</v>
      </c>
      <c r="B4226" s="1">
        <v>0.85416666666666663</v>
      </c>
      <c r="C4226" t="s">
        <v>6</v>
      </c>
      <c r="D4226" t="s">
        <v>5</v>
      </c>
      <c r="E4226" t="s">
        <v>196</v>
      </c>
      <c r="F4226">
        <v>130</v>
      </c>
      <c r="G4226" t="str">
        <f>VLOOKUP(Tabel1[[#This Row],[Gruppe]],Statistikkoder!$A$1:$C$158,2,FALSE)</f>
        <v>    Bil &lt; 1,95 m pensionist                  </v>
      </c>
      <c r="H4226">
        <v>14</v>
      </c>
      <c r="I4226">
        <v>23</v>
      </c>
      <c r="J4226">
        <v>84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Personbil</v>
      </c>
    </row>
    <row r="4227" spans="1:14" x14ac:dyDescent="0.2">
      <c r="A4227" t="s">
        <v>211</v>
      </c>
      <c r="B4227" s="1">
        <v>0.85416666666666663</v>
      </c>
      <c r="C4227" t="s">
        <v>6</v>
      </c>
      <c r="D4227" t="s">
        <v>5</v>
      </c>
      <c r="E4227" t="s">
        <v>196</v>
      </c>
      <c r="F4227">
        <v>150</v>
      </c>
      <c r="G4227" t="str">
        <f>VLOOKUP(Tabel1[[#This Row],[Gruppe]],Statistikkoder!$A$1:$C$158,2,FALSE)</f>
        <v>    Bil &lt; 2,95 m handicap                </v>
      </c>
      <c r="H4227">
        <v>1</v>
      </c>
      <c r="I4227">
        <v>2</v>
      </c>
      <c r="J4227">
        <v>6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Personbil</v>
      </c>
    </row>
    <row r="4228" spans="1:14" x14ac:dyDescent="0.2">
      <c r="A4228" t="s">
        <v>211</v>
      </c>
      <c r="B4228" s="1">
        <v>0.85416666666666663</v>
      </c>
      <c r="C4228" t="s">
        <v>6</v>
      </c>
      <c r="D4228" t="s">
        <v>5</v>
      </c>
      <c r="E4228" t="s">
        <v>196</v>
      </c>
      <c r="F4228">
        <v>310</v>
      </c>
      <c r="G4228" t="str">
        <f>VLOOKUP(Tabel1[[#This Row],[Gruppe]],Statistikkoder!$A$1:$C$158,2,FALSE)</f>
        <v>    Autocamper &lt;  8 meter                </v>
      </c>
      <c r="H4228">
        <v>3</v>
      </c>
      <c r="I4228">
        <v>8</v>
      </c>
      <c r="J4228">
        <v>24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Autocamper</v>
      </c>
    </row>
    <row r="4229" spans="1:14" x14ac:dyDescent="0.2">
      <c r="A4229" t="s">
        <v>211</v>
      </c>
      <c r="B4229" s="1">
        <v>0.85416666666666663</v>
      </c>
      <c r="C4229" t="s">
        <v>6</v>
      </c>
      <c r="D4229" t="s">
        <v>5</v>
      </c>
      <c r="E4229" t="s">
        <v>196</v>
      </c>
      <c r="F4229">
        <v>330</v>
      </c>
      <c r="G4229" t="str">
        <f>VLOOKUP(Tabel1[[#This Row],[Gruppe]],Statistikkoder!$A$1:$C$158,2,FALSE)</f>
        <v>    Autocamper &lt;  8 meter pensionist      </v>
      </c>
      <c r="H4229">
        <v>1</v>
      </c>
      <c r="I4229">
        <v>2</v>
      </c>
      <c r="J4229">
        <v>8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Autocamper</v>
      </c>
    </row>
    <row r="4230" spans="1:14" x14ac:dyDescent="0.2">
      <c r="A4230" t="s">
        <v>211</v>
      </c>
      <c r="B4230" s="1">
        <v>0.85416666666666663</v>
      </c>
      <c r="C4230" t="s">
        <v>6</v>
      </c>
      <c r="D4230" t="s">
        <v>5</v>
      </c>
      <c r="E4230" t="s">
        <v>196</v>
      </c>
      <c r="F4230">
        <v>510</v>
      </c>
      <c r="G4230" t="str">
        <f>VLOOKUP(Tabel1[[#This Row],[Gruppe]],Statistikkoder!$A$1:$C$158,2,FALSE)</f>
        <v>    Cykel Voksen                            </v>
      </c>
      <c r="H4230">
        <v>5</v>
      </c>
      <c r="I4230">
        <v>0</v>
      </c>
      <c r="J4230">
        <v>5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Cykel</v>
      </c>
    </row>
    <row r="4231" spans="1:14" x14ac:dyDescent="0.2">
      <c r="A4231" t="s">
        <v>211</v>
      </c>
      <c r="B4231" s="1">
        <v>0.85416666666666663</v>
      </c>
      <c r="C4231" t="s">
        <v>6</v>
      </c>
      <c r="D4231" t="s">
        <v>5</v>
      </c>
      <c r="E4231" t="s">
        <v>196</v>
      </c>
      <c r="F4231">
        <v>620</v>
      </c>
      <c r="G4231" t="str">
        <f>VLOOKUP(Tabel1[[#This Row],[Gruppe]],Statistikkoder!$A$1:$C$158,2,FALSE)</f>
        <v>    Bus &lt; 14 m incl. passagerer              </v>
      </c>
      <c r="H4231">
        <v>2</v>
      </c>
      <c r="I4231">
        <v>127</v>
      </c>
      <c r="J4231">
        <v>28</v>
      </c>
      <c r="K4231">
        <f>IF(AND(Tabel1[[#This Row],[Gruppe]]&gt;=610,Tabel1[[#This Row],[Gruppe]]&lt;=765),Tabel1[[#This Row],[Dækmeter]],0)</f>
        <v>28</v>
      </c>
      <c r="L4231">
        <v>0</v>
      </c>
      <c r="M4231" t="s">
        <v>3</v>
      </c>
      <c r="N4231" t="str">
        <f>VLOOKUP($F4231,Statistikkoder!$A$2:$C$158,3,FALSE)</f>
        <v>Bus</v>
      </c>
    </row>
    <row r="4232" spans="1:14" x14ac:dyDescent="0.2">
      <c r="A4232" t="s">
        <v>211</v>
      </c>
      <c r="B4232" s="1">
        <v>0.85416666666666663</v>
      </c>
      <c r="C4232" t="s">
        <v>6</v>
      </c>
      <c r="D4232" t="s">
        <v>5</v>
      </c>
      <c r="E4232" t="s">
        <v>196</v>
      </c>
      <c r="F4232">
        <v>640</v>
      </c>
      <c r="G4232" t="str">
        <f>VLOOKUP(Tabel1[[#This Row],[Gruppe]],Statistikkoder!$A$1:$C$158,2,FALSE)</f>
        <v>    Anhænger til bus                        </v>
      </c>
      <c r="H4232">
        <v>1</v>
      </c>
      <c r="I4232">
        <v>0</v>
      </c>
      <c r="J4232">
        <v>6</v>
      </c>
      <c r="K4232">
        <f>IF(AND(Tabel1[[#This Row],[Gruppe]]&gt;=610,Tabel1[[#This Row],[Gruppe]]&lt;=765),Tabel1[[#This Row],[Dækmeter]],0)</f>
        <v>6</v>
      </c>
      <c r="L4232">
        <v>0</v>
      </c>
      <c r="M4232" t="s">
        <v>3</v>
      </c>
      <c r="N4232" t="str">
        <f>VLOOKUP($F4232,Statistikkoder!$A$2:$C$158,3,FALSE)</f>
        <v>Anhænger</v>
      </c>
    </row>
    <row r="4233" spans="1:14" x14ac:dyDescent="0.2">
      <c r="A4233" t="s">
        <v>211</v>
      </c>
      <c r="B4233" s="1">
        <v>0.85416666666666663</v>
      </c>
      <c r="C4233" t="s">
        <v>6</v>
      </c>
      <c r="D4233" t="s">
        <v>5</v>
      </c>
      <c r="E4233" t="s">
        <v>196</v>
      </c>
      <c r="F4233">
        <v>730</v>
      </c>
      <c r="G4233" t="str">
        <f>VLOOKUP(Tabel1[[#This Row],[Gruppe]],Statistikkoder!$A$1:$C$158,2,FALSE)</f>
        <v>    Sættevogn 17 m. max 40 tons            </v>
      </c>
      <c r="H4233">
        <v>1</v>
      </c>
      <c r="I4233">
        <v>1</v>
      </c>
      <c r="J4233">
        <v>18</v>
      </c>
      <c r="K4233">
        <f>IF(AND(Tabel1[[#This Row],[Gruppe]]&gt;=610,Tabel1[[#This Row],[Gruppe]]&lt;=765),Tabel1[[#This Row],[Dækmeter]],0)</f>
        <v>18</v>
      </c>
      <c r="L4233">
        <v>0</v>
      </c>
      <c r="M4233" t="s">
        <v>3</v>
      </c>
      <c r="N4233" t="str">
        <f>VLOOKUP($F4233,Statistikkoder!$A$2:$C$158,3,FALSE)</f>
        <v>Sættevogn</v>
      </c>
    </row>
    <row r="4234" spans="1:14" x14ac:dyDescent="0.2">
      <c r="A4234" t="s">
        <v>211</v>
      </c>
      <c r="B4234" s="1">
        <v>0.85416666666666663</v>
      </c>
      <c r="C4234" t="s">
        <v>6</v>
      </c>
      <c r="D4234" t="s">
        <v>5</v>
      </c>
      <c r="E4234" t="s">
        <v>196</v>
      </c>
      <c r="F4234">
        <v>740</v>
      </c>
      <c r="G4234" t="str">
        <f>VLOOKUP(Tabel1[[#This Row],[Gruppe]],Statistikkoder!$A$1:$C$158,2,FALSE)</f>
        <v>    Vogntog 19 m. max 40 tons                </v>
      </c>
      <c r="H4234">
        <v>1</v>
      </c>
      <c r="I4234">
        <v>1</v>
      </c>
      <c r="J4234">
        <v>20</v>
      </c>
      <c r="K4234">
        <f>IF(AND(Tabel1[[#This Row],[Gruppe]]&gt;=610,Tabel1[[#This Row],[Gruppe]]&lt;=765),Tabel1[[#This Row],[Dækmeter]],0)</f>
        <v>20</v>
      </c>
      <c r="L4234">
        <v>0</v>
      </c>
      <c r="M4234" t="s">
        <v>3</v>
      </c>
      <c r="N4234" t="str">
        <f>VLOOKUP($F4234,Statistikkoder!$A$2:$C$158,3,FALSE)</f>
        <v>Vogntog</v>
      </c>
    </row>
    <row r="4235" spans="1:14" x14ac:dyDescent="0.2">
      <c r="A4235" t="s">
        <v>211</v>
      </c>
      <c r="B4235" s="1">
        <v>0.85416666666666663</v>
      </c>
      <c r="C4235" t="s">
        <v>6</v>
      </c>
      <c r="D4235" t="s">
        <v>5</v>
      </c>
      <c r="E4235" t="s">
        <v>196</v>
      </c>
      <c r="F4235">
        <v>750</v>
      </c>
      <c r="G4235" t="str">
        <f>VLOOKUP(Tabel1[[#This Row],[Gruppe]],Statistikkoder!$A$1:$C$158,2,FALSE)</f>
        <v>    Løstrailer m/håndtering 34 tons        </v>
      </c>
      <c r="H4235">
        <v>9</v>
      </c>
      <c r="I4235">
        <v>0</v>
      </c>
      <c r="J4235">
        <v>135</v>
      </c>
      <c r="K4235">
        <f>IF(AND(Tabel1[[#This Row],[Gruppe]]&gt;=610,Tabel1[[#This Row],[Gruppe]]&lt;=765),Tabel1[[#This Row],[Dækmeter]],0)</f>
        <v>135</v>
      </c>
      <c r="L4235">
        <v>0</v>
      </c>
      <c r="M4235" t="s">
        <v>3</v>
      </c>
      <c r="N4235" t="str">
        <f>VLOOKUP($F4235,Statistikkoder!$A$2:$C$158,3,FALSE)</f>
        <v>Løstrailer</v>
      </c>
    </row>
    <row r="4236" spans="1:14" x14ac:dyDescent="0.2">
      <c r="A4236" t="s">
        <v>211</v>
      </c>
      <c r="B4236" s="1">
        <v>0.85416666666666663</v>
      </c>
      <c r="C4236" t="s">
        <v>6</v>
      </c>
      <c r="D4236" t="s">
        <v>5</v>
      </c>
      <c r="E4236" t="s">
        <v>196</v>
      </c>
      <c r="F4236">
        <v>945</v>
      </c>
      <c r="G4236" t="str">
        <f>VLOOKUP(Tabel1[[#This Row],[Gruppe]],Statistikkoder!$A$1:$C$158,2,FALSE)</f>
        <v xml:space="preserve">    Pendler Bil &lt; 1,95 m                            </v>
      </c>
      <c r="H4236">
        <v>4</v>
      </c>
      <c r="I4236">
        <v>5</v>
      </c>
      <c r="J4236">
        <v>24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Personbil</v>
      </c>
    </row>
    <row r="4237" spans="1:14" x14ac:dyDescent="0.2">
      <c r="A4237" t="s">
        <v>211</v>
      </c>
      <c r="B4237" s="1">
        <v>0.85416666666666663</v>
      </c>
      <c r="C4237" t="s">
        <v>6</v>
      </c>
      <c r="D4237" t="s">
        <v>5</v>
      </c>
      <c r="E4237" t="s">
        <v>196</v>
      </c>
      <c r="F4237">
        <v>996</v>
      </c>
      <c r="G4237" t="str">
        <f>VLOOKUP(Tabel1[[#This Row],[Gruppe]],Statistikkoder!$A$1:$C$158,2,FALSE)</f>
        <v>    Passager i køretøj                            </v>
      </c>
      <c r="H4237">
        <v>347</v>
      </c>
      <c r="I4237">
        <v>347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 x14ac:dyDescent="0.2">
      <c r="A4238" t="s">
        <v>211</v>
      </c>
      <c r="B4238" s="1">
        <v>0.85416666666666663</v>
      </c>
      <c r="C4238" t="s">
        <v>6</v>
      </c>
      <c r="D4238" t="s">
        <v>5</v>
      </c>
      <c r="E4238" t="s">
        <v>196</v>
      </c>
      <c r="F4238">
        <v>997</v>
      </c>
      <c r="G4238" t="str">
        <f>VLOOKUP(Tabel1[[#This Row],[Gruppe]],Statistikkoder!$A$1:$C$158,2,FALSE)</f>
        <v>    Passager ekstra i bil                          </v>
      </c>
      <c r="H4238">
        <v>10</v>
      </c>
      <c r="I4238">
        <v>10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 x14ac:dyDescent="0.2">
      <c r="A4239" t="s">
        <v>211</v>
      </c>
      <c r="B4239" s="1">
        <v>0.9375</v>
      </c>
      <c r="C4239" t="s">
        <v>7</v>
      </c>
      <c r="D4239" t="s">
        <v>8</v>
      </c>
      <c r="E4239" t="s">
        <v>196</v>
      </c>
      <c r="F4239">
        <v>10</v>
      </c>
      <c r="G4239" t="str">
        <f>VLOOKUP(Tabel1[[#This Row],[Gruppe]],Statistikkoder!$A$1:$C$158,2,FALSE)</f>
        <v>    Voksen gående                    </v>
      </c>
      <c r="H4239">
        <v>13</v>
      </c>
      <c r="I4239">
        <v>13</v>
      </c>
      <c r="J4239">
        <v>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Passager</v>
      </c>
    </row>
    <row r="4240" spans="1:14" x14ac:dyDescent="0.2">
      <c r="A4240" t="s">
        <v>211</v>
      </c>
      <c r="B4240" s="1">
        <v>0.9375</v>
      </c>
      <c r="C4240" t="s">
        <v>7</v>
      </c>
      <c r="D4240" t="s">
        <v>8</v>
      </c>
      <c r="E4240" t="s">
        <v>196</v>
      </c>
      <c r="F4240">
        <v>14</v>
      </c>
      <c r="G4240" t="str">
        <f>VLOOKUP(Tabel1[[#This Row],[Gruppe]],Statistikkoder!$A$1:$C$158,2,FALSE)</f>
        <v xml:space="preserve">    DSB togrejsende                         </v>
      </c>
      <c r="H4240">
        <v>5</v>
      </c>
      <c r="I4240">
        <v>5</v>
      </c>
      <c r="J4240">
        <v>0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Passager</v>
      </c>
    </row>
    <row r="4241" spans="1:14" x14ac:dyDescent="0.2">
      <c r="A4241" t="s">
        <v>211</v>
      </c>
      <c r="B4241" s="1">
        <v>0.9375</v>
      </c>
      <c r="C4241" t="s">
        <v>7</v>
      </c>
      <c r="D4241" t="s">
        <v>8</v>
      </c>
      <c r="E4241" t="s">
        <v>196</v>
      </c>
      <c r="F4241">
        <v>18</v>
      </c>
      <c r="G4241" t="str">
        <f>VLOOKUP(Tabel1[[#This Row],[Gruppe]],Statistikkoder!$A$1:$C$158,2,FALSE)</f>
        <v xml:space="preserve">    KE Busrejsende                          </v>
      </c>
      <c r="H4241">
        <v>118</v>
      </c>
      <c r="I4241">
        <v>118</v>
      </c>
      <c r="J4241">
        <v>0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Passager</v>
      </c>
    </row>
    <row r="4242" spans="1:14" x14ac:dyDescent="0.2">
      <c r="A4242" t="s">
        <v>211</v>
      </c>
      <c r="B4242" s="1">
        <v>0.9375</v>
      </c>
      <c r="C4242" t="s">
        <v>7</v>
      </c>
      <c r="D4242" t="s">
        <v>8</v>
      </c>
      <c r="E4242" t="s">
        <v>196</v>
      </c>
      <c r="F4242">
        <v>110</v>
      </c>
      <c r="G4242" t="str">
        <f>VLOOKUP(Tabel1[[#This Row],[Gruppe]],Statistikkoder!$A$1:$C$158,2,FALSE)</f>
        <v>    Bil &lt; 1,95 m                            </v>
      </c>
      <c r="H4242">
        <v>122</v>
      </c>
      <c r="I4242">
        <v>284</v>
      </c>
      <c r="J4242">
        <v>651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211</v>
      </c>
      <c r="B4243" s="1">
        <v>0.9375</v>
      </c>
      <c r="C4243" t="s">
        <v>7</v>
      </c>
      <c r="D4243" t="s">
        <v>8</v>
      </c>
      <c r="E4243" t="s">
        <v>196</v>
      </c>
      <c r="F4243">
        <v>114</v>
      </c>
      <c r="G4243" t="str">
        <f>VLOOKUP(Tabel1[[#This Row],[Gruppe]],Statistikkoder!$A$1:$C$158,2,FALSE)</f>
        <v>    Bil Fribillet                            </v>
      </c>
      <c r="H4243">
        <v>1</v>
      </c>
      <c r="I4243">
        <v>1</v>
      </c>
      <c r="J4243">
        <v>5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211</v>
      </c>
      <c r="B4244" s="1">
        <v>0.9375</v>
      </c>
      <c r="C4244" t="s">
        <v>7</v>
      </c>
      <c r="D4244" t="s">
        <v>8</v>
      </c>
      <c r="E4244" t="s">
        <v>196</v>
      </c>
      <c r="F4244">
        <v>115</v>
      </c>
      <c r="G4244" t="str">
        <f>VLOOKUP(Tabel1[[#This Row],[Gruppe]],Statistikkoder!$A$1:$C$158,2,FALSE)</f>
        <v>    Bil &lt; 1,95 m med anhænger                </v>
      </c>
      <c r="H4244">
        <v>1</v>
      </c>
      <c r="I4244">
        <v>1</v>
      </c>
      <c r="J4244">
        <v>5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Personbil</v>
      </c>
    </row>
    <row r="4245" spans="1:14" x14ac:dyDescent="0.2">
      <c r="A4245" t="s">
        <v>211</v>
      </c>
      <c r="B4245" s="1">
        <v>0.9375</v>
      </c>
      <c r="C4245" t="s">
        <v>7</v>
      </c>
      <c r="D4245" t="s">
        <v>8</v>
      </c>
      <c r="E4245" t="s">
        <v>196</v>
      </c>
      <c r="F4245">
        <v>120</v>
      </c>
      <c r="G4245" t="str">
        <f>VLOOKUP(Tabel1[[#This Row],[Gruppe]],Statistikkoder!$A$1:$C$158,2,FALSE)</f>
        <v>    Bil &gt; 1,95 m                            </v>
      </c>
      <c r="H4245">
        <v>9</v>
      </c>
      <c r="I4245">
        <v>27</v>
      </c>
      <c r="J4245">
        <v>54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Personbil</v>
      </c>
    </row>
    <row r="4246" spans="1:14" x14ac:dyDescent="0.2">
      <c r="A4246" t="s">
        <v>211</v>
      </c>
      <c r="B4246" s="1">
        <v>0.9375</v>
      </c>
      <c r="C4246" t="s">
        <v>7</v>
      </c>
      <c r="D4246" t="s">
        <v>8</v>
      </c>
      <c r="E4246" t="s">
        <v>196</v>
      </c>
      <c r="F4246">
        <v>125</v>
      </c>
      <c r="G4246" t="str">
        <f>VLOOKUP(Tabel1[[#This Row],[Gruppe]],Statistikkoder!$A$1:$C$158,2,FALSE)</f>
        <v>    Bil &gt; 1,95 m med anhænger                </v>
      </c>
      <c r="H4246">
        <v>4</v>
      </c>
      <c r="I4246">
        <v>8</v>
      </c>
      <c r="J4246">
        <v>20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Personbil</v>
      </c>
    </row>
    <row r="4247" spans="1:14" x14ac:dyDescent="0.2">
      <c r="A4247" t="s">
        <v>211</v>
      </c>
      <c r="B4247" s="1">
        <v>0.9375</v>
      </c>
      <c r="C4247" t="s">
        <v>7</v>
      </c>
      <c r="D4247" t="s">
        <v>8</v>
      </c>
      <c r="E4247" t="s">
        <v>196</v>
      </c>
      <c r="F4247">
        <v>130</v>
      </c>
      <c r="G4247" t="str">
        <f>VLOOKUP(Tabel1[[#This Row],[Gruppe]],Statistikkoder!$A$1:$C$158,2,FALSE)</f>
        <v>    Bil &lt; 1,95 m pensionist                  </v>
      </c>
      <c r="H4247">
        <v>15</v>
      </c>
      <c r="I4247">
        <v>25</v>
      </c>
      <c r="J4247">
        <v>90</v>
      </c>
      <c r="K4247">
        <f>IF(AND(Tabel1[[#This Row],[Gruppe]]&gt;=610,Tabel1[[#This Row],[Gruppe]]&lt;=765),Tabel1[[#This Row],[Dækmeter]],0)</f>
        <v>0</v>
      </c>
      <c r="L4247" s="17">
        <v>0</v>
      </c>
      <c r="M4247" s="19" t="s">
        <v>3</v>
      </c>
      <c r="N4247" t="str">
        <f>VLOOKUP($F4247,Statistikkoder!$A$2:$C$158,3,FALSE)</f>
        <v>Personbil</v>
      </c>
    </row>
    <row r="4248" spans="1:14" x14ac:dyDescent="0.2">
      <c r="A4248" t="s">
        <v>211</v>
      </c>
      <c r="B4248" s="1">
        <v>0.9375</v>
      </c>
      <c r="C4248" t="s">
        <v>7</v>
      </c>
      <c r="D4248" t="s">
        <v>8</v>
      </c>
      <c r="E4248" t="s">
        <v>196</v>
      </c>
      <c r="F4248">
        <v>135</v>
      </c>
      <c r="G4248" t="str">
        <f>VLOOKUP(Tabel1[[#This Row],[Gruppe]],Statistikkoder!$A$1:$C$158,2,FALSE)</f>
        <v>    Bil &lt; 1,95 m med anhænger pensionist    </v>
      </c>
      <c r="H4248">
        <v>1</v>
      </c>
      <c r="I4248">
        <v>2</v>
      </c>
      <c r="J4248">
        <v>11</v>
      </c>
      <c r="K4248">
        <f>IF(AND(Tabel1[[#This Row],[Gruppe]]&gt;=610,Tabel1[[#This Row],[Gruppe]]&lt;=765),Tabel1[[#This Row],[Dækmeter]],0)</f>
        <v>0</v>
      </c>
      <c r="L4248" s="17">
        <v>0</v>
      </c>
      <c r="M4248" s="19" t="s">
        <v>3</v>
      </c>
      <c r="N4248" t="str">
        <f>VLOOKUP($F4248,Statistikkoder!$A$2:$C$158,3,FALSE)</f>
        <v>Personbil</v>
      </c>
    </row>
    <row r="4249" spans="1:14" x14ac:dyDescent="0.2">
      <c r="A4249" t="s">
        <v>211</v>
      </c>
      <c r="B4249" s="1">
        <v>0.9375</v>
      </c>
      <c r="C4249" t="s">
        <v>7</v>
      </c>
      <c r="D4249" t="s">
        <v>8</v>
      </c>
      <c r="E4249" t="s">
        <v>196</v>
      </c>
      <c r="F4249">
        <v>140</v>
      </c>
      <c r="G4249" t="str">
        <f>VLOOKUP(Tabel1[[#This Row],[Gruppe]],Statistikkoder!$A$1:$C$158,2,FALSE)</f>
        <v>    Bil &gt; 1,95 m pensionist              </v>
      </c>
      <c r="H4249">
        <v>1</v>
      </c>
      <c r="I4249">
        <v>1</v>
      </c>
      <c r="J4249">
        <v>6</v>
      </c>
      <c r="K4249">
        <f>IF(AND(Tabel1[[#This Row],[Gruppe]]&gt;=610,Tabel1[[#This Row],[Gruppe]]&lt;=765),Tabel1[[#This Row],[Dækmeter]],0)</f>
        <v>0</v>
      </c>
      <c r="L4249" s="17">
        <v>0</v>
      </c>
      <c r="M4249" s="19" t="s">
        <v>3</v>
      </c>
      <c r="N4249" t="str">
        <f>VLOOKUP($F4249,Statistikkoder!$A$2:$C$158,3,FALSE)</f>
        <v>Personbil</v>
      </c>
    </row>
    <row r="4250" spans="1:14" x14ac:dyDescent="0.2">
      <c r="A4250" t="s">
        <v>211</v>
      </c>
      <c r="B4250" s="1">
        <v>0.9375</v>
      </c>
      <c r="C4250" t="s">
        <v>7</v>
      </c>
      <c r="D4250" t="s">
        <v>8</v>
      </c>
      <c r="E4250" t="s">
        <v>196</v>
      </c>
      <c r="F4250">
        <v>145</v>
      </c>
      <c r="G4250" t="str">
        <f>VLOOKUP(Tabel1[[#This Row],[Gruppe]],Statistikkoder!$A$1:$C$158,2,FALSE)</f>
        <v>    Bil &gt; 1,95 m med anhænger pensionist  </v>
      </c>
      <c r="H4250">
        <v>1</v>
      </c>
      <c r="I4250">
        <v>1</v>
      </c>
      <c r="J4250">
        <v>14</v>
      </c>
      <c r="K4250">
        <f>IF(AND(Tabel1[[#This Row],[Gruppe]]&gt;=610,Tabel1[[#This Row],[Gruppe]]&lt;=765),Tabel1[[#This Row],[Dækmeter]],0)</f>
        <v>0</v>
      </c>
      <c r="L4250" s="17">
        <v>0</v>
      </c>
      <c r="M4250" s="19" t="s">
        <v>3</v>
      </c>
      <c r="N4250" t="str">
        <f>VLOOKUP($F4250,Statistikkoder!$A$2:$C$158,3,FALSE)</f>
        <v>Personbil</v>
      </c>
    </row>
    <row r="4251" spans="1:14" x14ac:dyDescent="0.2">
      <c r="A4251" t="s">
        <v>211</v>
      </c>
      <c r="B4251" s="1">
        <v>0.9375</v>
      </c>
      <c r="C4251" t="s">
        <v>7</v>
      </c>
      <c r="D4251" t="s">
        <v>8</v>
      </c>
      <c r="E4251" t="s">
        <v>196</v>
      </c>
      <c r="F4251">
        <v>150</v>
      </c>
      <c r="G4251" t="str">
        <f>VLOOKUP(Tabel1[[#This Row],[Gruppe]],Statistikkoder!$A$1:$C$158,2,FALSE)</f>
        <v>    Bil &lt; 2,95 m handicap                </v>
      </c>
      <c r="H4251">
        <v>4</v>
      </c>
      <c r="I4251">
        <v>6</v>
      </c>
      <c r="J4251">
        <v>24</v>
      </c>
      <c r="K4251">
        <f>IF(AND(Tabel1[[#This Row],[Gruppe]]&gt;=610,Tabel1[[#This Row],[Gruppe]]&lt;=765),Tabel1[[#This Row],[Dækmeter]],0)</f>
        <v>0</v>
      </c>
      <c r="L4251" s="17">
        <v>0</v>
      </c>
      <c r="M4251" s="19" t="s">
        <v>3</v>
      </c>
      <c r="N4251" t="str">
        <f>VLOOKUP($F4251,Statistikkoder!$A$2:$C$158,3,FALSE)</f>
        <v>Personbil</v>
      </c>
    </row>
    <row r="4252" spans="1:14" x14ac:dyDescent="0.2">
      <c r="A4252" t="s">
        <v>211</v>
      </c>
      <c r="B4252" s="1">
        <v>0.9375</v>
      </c>
      <c r="C4252" t="s">
        <v>7</v>
      </c>
      <c r="D4252" t="s">
        <v>8</v>
      </c>
      <c r="E4252" t="s">
        <v>196</v>
      </c>
      <c r="F4252">
        <v>310</v>
      </c>
      <c r="G4252" t="str">
        <f>VLOOKUP(Tabel1[[#This Row],[Gruppe]],Statistikkoder!$A$1:$C$158,2,FALSE)</f>
        <v>    Autocamper &lt;  8 meter                </v>
      </c>
      <c r="H4252">
        <v>10</v>
      </c>
      <c r="I4252">
        <v>23</v>
      </c>
      <c r="J4252">
        <v>80</v>
      </c>
      <c r="K4252">
        <f>IF(AND(Tabel1[[#This Row],[Gruppe]]&gt;=610,Tabel1[[#This Row],[Gruppe]]&lt;=765),Tabel1[[#This Row],[Dækmeter]],0)</f>
        <v>0</v>
      </c>
      <c r="L4252" s="17">
        <v>0</v>
      </c>
      <c r="M4252" s="19" t="s">
        <v>3</v>
      </c>
      <c r="N4252" t="str">
        <f>VLOOKUP($F4252,Statistikkoder!$A$2:$C$158,3,FALSE)</f>
        <v>Autocamper</v>
      </c>
    </row>
    <row r="4253" spans="1:14" x14ac:dyDescent="0.2">
      <c r="A4253" t="s">
        <v>211</v>
      </c>
      <c r="B4253" s="1">
        <v>0.9375</v>
      </c>
      <c r="C4253" t="s">
        <v>7</v>
      </c>
      <c r="D4253" t="s">
        <v>8</v>
      </c>
      <c r="E4253" t="s">
        <v>196</v>
      </c>
      <c r="F4253">
        <v>320</v>
      </c>
      <c r="G4253" t="str">
        <f>VLOOKUP(Tabel1[[#This Row],[Gruppe]],Statistikkoder!$A$1:$C$158,2,FALSE)</f>
        <v>    Autocamper &lt; 12 meter                </v>
      </c>
      <c r="H4253">
        <v>1</v>
      </c>
      <c r="I4253">
        <v>2</v>
      </c>
      <c r="J4253">
        <v>10</v>
      </c>
      <c r="K4253">
        <f>IF(AND(Tabel1[[#This Row],[Gruppe]]&gt;=610,Tabel1[[#This Row],[Gruppe]]&lt;=765),Tabel1[[#This Row],[Dækmeter]],0)</f>
        <v>0</v>
      </c>
      <c r="L4253" s="17">
        <v>0</v>
      </c>
      <c r="M4253" s="19" t="s">
        <v>3</v>
      </c>
      <c r="N4253" t="str">
        <f>VLOOKUP($F4253,Statistikkoder!$A$2:$C$158,3,FALSE)</f>
        <v>Autocamper</v>
      </c>
    </row>
    <row r="4254" spans="1:14" x14ac:dyDescent="0.2">
      <c r="A4254" t="s">
        <v>211</v>
      </c>
      <c r="B4254" s="1">
        <v>0.9375</v>
      </c>
      <c r="C4254" t="s">
        <v>7</v>
      </c>
      <c r="D4254" t="s">
        <v>8</v>
      </c>
      <c r="E4254" t="s">
        <v>196</v>
      </c>
      <c r="F4254">
        <v>330</v>
      </c>
      <c r="G4254" t="str">
        <f>VLOOKUP(Tabel1[[#This Row],[Gruppe]],Statistikkoder!$A$1:$C$158,2,FALSE)</f>
        <v>    Autocamper &lt;  8 meter pensionist      </v>
      </c>
      <c r="H4254">
        <v>3</v>
      </c>
      <c r="I4254">
        <v>6</v>
      </c>
      <c r="J4254">
        <v>24</v>
      </c>
      <c r="K4254">
        <f>IF(AND(Tabel1[[#This Row],[Gruppe]]&gt;=610,Tabel1[[#This Row],[Gruppe]]&lt;=765),Tabel1[[#This Row],[Dækmeter]],0)</f>
        <v>0</v>
      </c>
      <c r="L4254" s="17">
        <v>0</v>
      </c>
      <c r="M4254" s="19" t="s">
        <v>3</v>
      </c>
      <c r="N4254" t="str">
        <f>VLOOKUP($F4254,Statistikkoder!$A$2:$C$158,3,FALSE)</f>
        <v>Autocamper</v>
      </c>
    </row>
    <row r="4255" spans="1:14" x14ac:dyDescent="0.2">
      <c r="A4255" t="s">
        <v>211</v>
      </c>
      <c r="B4255" s="1">
        <v>0.9375</v>
      </c>
      <c r="C4255" t="s">
        <v>7</v>
      </c>
      <c r="D4255" t="s">
        <v>8</v>
      </c>
      <c r="E4255" t="s">
        <v>196</v>
      </c>
      <c r="F4255">
        <v>340</v>
      </c>
      <c r="G4255" t="str">
        <f>VLOOKUP(Tabel1[[#This Row],[Gruppe]],Statistikkoder!$A$1:$C$158,2,FALSE)</f>
        <v>    Autocamper &lt; 12 meter pensionist      </v>
      </c>
      <c r="H4255">
        <v>2</v>
      </c>
      <c r="I4255">
        <v>4</v>
      </c>
      <c r="J4255">
        <v>20</v>
      </c>
      <c r="K4255">
        <f>IF(AND(Tabel1[[#This Row],[Gruppe]]&gt;=610,Tabel1[[#This Row],[Gruppe]]&lt;=765),Tabel1[[#This Row],[Dækmeter]],0)</f>
        <v>0</v>
      </c>
      <c r="L4255" s="17">
        <v>0</v>
      </c>
      <c r="M4255" s="19" t="s">
        <v>3</v>
      </c>
      <c r="N4255" t="str">
        <f>VLOOKUP($F4255,Statistikkoder!$A$2:$C$158,3,FALSE)</f>
        <v>Autocamper</v>
      </c>
    </row>
    <row r="4256" spans="1:14" x14ac:dyDescent="0.2">
      <c r="A4256" t="s">
        <v>211</v>
      </c>
      <c r="B4256" s="1">
        <v>0.9375</v>
      </c>
      <c r="C4256" t="s">
        <v>7</v>
      </c>
      <c r="D4256" t="s">
        <v>8</v>
      </c>
      <c r="E4256" t="s">
        <v>196</v>
      </c>
      <c r="F4256">
        <v>410</v>
      </c>
      <c r="G4256" t="str">
        <f>VLOOKUP(Tabel1[[#This Row],[Gruppe]],Statistikkoder!$A$1:$C$158,2,FALSE)</f>
        <v>    MC                                    </v>
      </c>
      <c r="H4256">
        <v>1</v>
      </c>
      <c r="I4256">
        <v>1</v>
      </c>
      <c r="J4256">
        <v>2</v>
      </c>
      <c r="K4256">
        <f>IF(AND(Tabel1[[#This Row],[Gruppe]]&gt;=610,Tabel1[[#This Row],[Gruppe]]&lt;=765),Tabel1[[#This Row],[Dækmeter]],0)</f>
        <v>0</v>
      </c>
      <c r="L4256" s="17">
        <v>0</v>
      </c>
      <c r="M4256" s="19" t="s">
        <v>3</v>
      </c>
      <c r="N4256" t="str">
        <f>VLOOKUP($F4256,Statistikkoder!$A$2:$C$158,3,FALSE)</f>
        <v>MC/Knallert</v>
      </c>
    </row>
    <row r="4257" spans="1:14" x14ac:dyDescent="0.2">
      <c r="A4257" t="s">
        <v>211</v>
      </c>
      <c r="B4257" s="1">
        <v>0.9375</v>
      </c>
      <c r="C4257" t="s">
        <v>7</v>
      </c>
      <c r="D4257" t="s">
        <v>8</v>
      </c>
      <c r="E4257" t="s">
        <v>196</v>
      </c>
      <c r="F4257">
        <v>510</v>
      </c>
      <c r="G4257" t="str">
        <f>VLOOKUP(Tabel1[[#This Row],[Gruppe]],Statistikkoder!$A$1:$C$158,2,FALSE)</f>
        <v>    Cykel Voksen                            </v>
      </c>
      <c r="H4257">
        <v>4</v>
      </c>
      <c r="I4257">
        <v>0</v>
      </c>
      <c r="J4257">
        <v>4</v>
      </c>
      <c r="K4257">
        <f>IF(AND(Tabel1[[#This Row],[Gruppe]]&gt;=610,Tabel1[[#This Row],[Gruppe]]&lt;=765),Tabel1[[#This Row],[Dækmeter]],0)</f>
        <v>0</v>
      </c>
      <c r="L4257" s="17">
        <v>0</v>
      </c>
      <c r="M4257" s="19" t="s">
        <v>3</v>
      </c>
      <c r="N4257" t="str">
        <f>VLOOKUP($F4257,Statistikkoder!$A$2:$C$158,3,FALSE)</f>
        <v>Cykel</v>
      </c>
    </row>
    <row r="4258" spans="1:14" x14ac:dyDescent="0.2">
      <c r="A4258" t="s">
        <v>211</v>
      </c>
      <c r="B4258" s="1">
        <v>0.9375</v>
      </c>
      <c r="C4258" t="s">
        <v>7</v>
      </c>
      <c r="D4258" t="s">
        <v>8</v>
      </c>
      <c r="E4258" t="s">
        <v>196</v>
      </c>
      <c r="F4258">
        <v>750</v>
      </c>
      <c r="G4258" t="str">
        <f>VLOOKUP(Tabel1[[#This Row],[Gruppe]],Statistikkoder!$A$1:$C$158,2,FALSE)</f>
        <v>    Løstrailer m/håndtering 34 tons        </v>
      </c>
      <c r="H4258">
        <v>4</v>
      </c>
      <c r="I4258">
        <v>0</v>
      </c>
      <c r="J4258">
        <v>60</v>
      </c>
      <c r="K4258">
        <f>IF(AND(Tabel1[[#This Row],[Gruppe]]&gt;=610,Tabel1[[#This Row],[Gruppe]]&lt;=765),Tabel1[[#This Row],[Dækmeter]],0)</f>
        <v>60</v>
      </c>
      <c r="L4258" s="17">
        <v>0</v>
      </c>
      <c r="M4258" s="19" t="s">
        <v>3</v>
      </c>
      <c r="N4258" t="str">
        <f>VLOOKUP($F4258,Statistikkoder!$A$2:$C$158,3,FALSE)</f>
        <v>Løstrailer</v>
      </c>
    </row>
    <row r="4259" spans="1:14" x14ac:dyDescent="0.2">
      <c r="A4259" t="s">
        <v>211</v>
      </c>
      <c r="B4259" s="1">
        <v>0.9375</v>
      </c>
      <c r="C4259" t="s">
        <v>7</v>
      </c>
      <c r="D4259" t="s">
        <v>8</v>
      </c>
      <c r="E4259" t="s">
        <v>196</v>
      </c>
      <c r="F4259">
        <v>945</v>
      </c>
      <c r="G4259" t="str">
        <f>VLOOKUP(Tabel1[[#This Row],[Gruppe]],Statistikkoder!$A$1:$C$158,2,FALSE)</f>
        <v xml:space="preserve">    Pendler Bil &lt; 1,95 m                            </v>
      </c>
      <c r="H4259">
        <v>19</v>
      </c>
      <c r="I4259">
        <v>44</v>
      </c>
      <c r="J4259">
        <v>113</v>
      </c>
      <c r="K4259">
        <f>IF(AND(Tabel1[[#This Row],[Gruppe]]&gt;=610,Tabel1[[#This Row],[Gruppe]]&lt;=765),Tabel1[[#This Row],[Dækmeter]],0)</f>
        <v>0</v>
      </c>
      <c r="L4259" s="17">
        <v>0</v>
      </c>
      <c r="M4259" s="19" t="s">
        <v>3</v>
      </c>
      <c r="N4259" t="str">
        <f>VLOOKUP($F4259,Statistikkoder!$A$2:$C$158,3,FALSE)</f>
        <v>Personbil</v>
      </c>
    </row>
    <row r="4260" spans="1:14" x14ac:dyDescent="0.2">
      <c r="A4260" t="s">
        <v>211</v>
      </c>
      <c r="B4260" s="1">
        <v>0.9375</v>
      </c>
      <c r="C4260" t="s">
        <v>7</v>
      </c>
      <c r="D4260" t="s">
        <v>8</v>
      </c>
      <c r="E4260" t="s">
        <v>196</v>
      </c>
      <c r="F4260">
        <v>996</v>
      </c>
      <c r="G4260" t="str">
        <f>VLOOKUP(Tabel1[[#This Row],[Gruppe]],Statistikkoder!$A$1:$C$158,2,FALSE)</f>
        <v>    Passager i køretøj                            </v>
      </c>
      <c r="H4260">
        <v>436</v>
      </c>
      <c r="I4260">
        <v>436</v>
      </c>
      <c r="J4260">
        <v>0</v>
      </c>
      <c r="K4260">
        <f>IF(AND(Tabel1[[#This Row],[Gruppe]]&gt;=610,Tabel1[[#This Row],[Gruppe]]&lt;=765),Tabel1[[#This Row],[Dækmeter]],0)</f>
        <v>0</v>
      </c>
      <c r="L4260" s="17">
        <v>0</v>
      </c>
      <c r="M4260" s="19" t="s">
        <v>3</v>
      </c>
      <c r="N4260" t="str">
        <f>VLOOKUP($F4260,Statistikkoder!$A$2:$C$158,3,FALSE)</f>
        <v>Passager</v>
      </c>
    </row>
    <row r="4261" spans="1:14" x14ac:dyDescent="0.2">
      <c r="A4261" t="s">
        <v>211</v>
      </c>
      <c r="B4261" s="1">
        <v>0.9375</v>
      </c>
      <c r="C4261" t="s">
        <v>7</v>
      </c>
      <c r="D4261" t="s">
        <v>8</v>
      </c>
      <c r="E4261" t="s">
        <v>196</v>
      </c>
      <c r="F4261">
        <v>997</v>
      </c>
      <c r="G4261" t="str">
        <f>VLOOKUP(Tabel1[[#This Row],[Gruppe]],Statistikkoder!$A$1:$C$158,2,FALSE)</f>
        <v>    Passager ekstra i bil                          </v>
      </c>
      <c r="H4261">
        <v>3</v>
      </c>
      <c r="I4261">
        <v>3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Passager</v>
      </c>
    </row>
    <row r="4262" spans="1:14" x14ac:dyDescent="0.2">
      <c r="A4262" t="s">
        <v>212</v>
      </c>
      <c r="B4262" s="1">
        <v>2.0833333333333332E-2</v>
      </c>
      <c r="C4262" t="s">
        <v>0</v>
      </c>
      <c r="D4262" t="s">
        <v>1</v>
      </c>
      <c r="E4262" t="s">
        <v>2</v>
      </c>
      <c r="F4262">
        <v>10</v>
      </c>
      <c r="G4262" t="str">
        <f>VLOOKUP(Tabel1[[#This Row],[Gruppe]],Statistikkoder!$A$1:$C$158,2,FALSE)</f>
        <v>    Voksen gående                    </v>
      </c>
      <c r="H4262">
        <v>54</v>
      </c>
      <c r="I4262">
        <v>54</v>
      </c>
      <c r="J4262">
        <v>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Passager</v>
      </c>
    </row>
    <row r="4263" spans="1:14" x14ac:dyDescent="0.2">
      <c r="A4263" t="s">
        <v>212</v>
      </c>
      <c r="B4263" s="1">
        <v>2.0833333333333332E-2</v>
      </c>
      <c r="C4263" t="s">
        <v>0</v>
      </c>
      <c r="D4263" t="s">
        <v>1</v>
      </c>
      <c r="E4263" t="s">
        <v>2</v>
      </c>
      <c r="F4263">
        <v>40</v>
      </c>
      <c r="G4263" t="str">
        <f>VLOOKUP(Tabel1[[#This Row],[Gruppe]],Statistikkoder!$A$1:$C$158,2,FALSE)</f>
        <v>    Pensionist gående                </v>
      </c>
      <c r="H4263">
        <v>5</v>
      </c>
      <c r="I4263">
        <v>5</v>
      </c>
      <c r="J4263">
        <v>0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Passager</v>
      </c>
    </row>
    <row r="4264" spans="1:14" x14ac:dyDescent="0.2">
      <c r="A4264" t="s">
        <v>212</v>
      </c>
      <c r="B4264" s="1">
        <v>2.0833333333333332E-2</v>
      </c>
      <c r="C4264" t="s">
        <v>0</v>
      </c>
      <c r="D4264" t="s">
        <v>1</v>
      </c>
      <c r="E4264" t="s">
        <v>2</v>
      </c>
      <c r="F4264">
        <v>50</v>
      </c>
      <c r="G4264" t="str">
        <f>VLOOKUP(Tabel1[[#This Row],[Gruppe]],Statistikkoder!$A$1:$C$158,2,FALSE)</f>
        <v>    Handicap gående                  </v>
      </c>
      <c r="H4264">
        <v>1</v>
      </c>
      <c r="I4264">
        <v>1</v>
      </c>
      <c r="J4264">
        <v>0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Passager</v>
      </c>
    </row>
    <row r="4265" spans="1:14" x14ac:dyDescent="0.2">
      <c r="A4265" t="s">
        <v>212</v>
      </c>
      <c r="B4265" s="1">
        <v>2.0833333333333332E-2</v>
      </c>
      <c r="C4265" t="s">
        <v>0</v>
      </c>
      <c r="D4265" t="s">
        <v>1</v>
      </c>
      <c r="E4265" t="s">
        <v>2</v>
      </c>
      <c r="F4265">
        <v>100</v>
      </c>
      <c r="G4265" t="str">
        <f>VLOOKUP(Tabel1[[#This Row],[Gruppe]],Statistikkoder!$A$1:$C$158,2,FALSE)</f>
        <v>    Køje                            </v>
      </c>
      <c r="H4265">
        <v>5</v>
      </c>
      <c r="I4265">
        <v>0</v>
      </c>
      <c r="J4265">
        <v>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Kahyt</v>
      </c>
    </row>
    <row r="4266" spans="1:14" x14ac:dyDescent="0.2">
      <c r="A4266" t="s">
        <v>212</v>
      </c>
      <c r="B4266" s="1">
        <v>2.0833333333333332E-2</v>
      </c>
      <c r="C4266" t="s">
        <v>0</v>
      </c>
      <c r="D4266" t="s">
        <v>1</v>
      </c>
      <c r="E4266" t="s">
        <v>2</v>
      </c>
      <c r="F4266">
        <v>101</v>
      </c>
      <c r="G4266" t="str">
        <f>VLOOKUP(Tabel1[[#This Row],[Gruppe]],Statistikkoder!$A$1:$C$158,2,FALSE)</f>
        <v>    Kahyt                            </v>
      </c>
      <c r="H4266">
        <v>11</v>
      </c>
      <c r="I4266">
        <v>0</v>
      </c>
      <c r="J4266">
        <v>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Kahyt</v>
      </c>
    </row>
    <row r="4267" spans="1:14" x14ac:dyDescent="0.2">
      <c r="A4267" t="s">
        <v>212</v>
      </c>
      <c r="B4267" s="1">
        <v>2.0833333333333332E-2</v>
      </c>
      <c r="C4267" t="s">
        <v>0</v>
      </c>
      <c r="D4267" t="s">
        <v>1</v>
      </c>
      <c r="E4267" t="s">
        <v>2</v>
      </c>
      <c r="F4267">
        <v>105</v>
      </c>
      <c r="G4267" t="str">
        <f>VLOOKUP(Tabel1[[#This Row],[Gruppe]],Statistikkoder!$A$1:$C$158,2,FALSE)</f>
        <v>    Bil                              </v>
      </c>
      <c r="H4267">
        <v>23</v>
      </c>
      <c r="I4267">
        <v>44</v>
      </c>
      <c r="J4267">
        <v>115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Personbil</v>
      </c>
    </row>
    <row r="4268" spans="1:14" x14ac:dyDescent="0.2">
      <c r="A4268" t="s">
        <v>212</v>
      </c>
      <c r="B4268" s="1">
        <v>2.0833333333333332E-2</v>
      </c>
      <c r="C4268" t="s">
        <v>0</v>
      </c>
      <c r="D4268" t="s">
        <v>1</v>
      </c>
      <c r="E4268" t="s">
        <v>2</v>
      </c>
      <c r="F4268">
        <v>106</v>
      </c>
      <c r="G4268" t="str">
        <f>VLOOKUP(Tabel1[[#This Row],[Gruppe]],Statistikkoder!$A$1:$C$158,2,FALSE)</f>
        <v>    Bil Pensionist                  </v>
      </c>
      <c r="H4268">
        <v>5</v>
      </c>
      <c r="I4268">
        <v>9</v>
      </c>
      <c r="J4268">
        <v>25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Personbil</v>
      </c>
    </row>
    <row r="4269" spans="1:14" x14ac:dyDescent="0.2">
      <c r="A4269" t="s">
        <v>212</v>
      </c>
      <c r="B4269" s="1">
        <v>2.0833333333333332E-2</v>
      </c>
      <c r="C4269" t="s">
        <v>0</v>
      </c>
      <c r="D4269" t="s">
        <v>1</v>
      </c>
      <c r="E4269" t="s">
        <v>2</v>
      </c>
      <c r="F4269">
        <v>107</v>
      </c>
      <c r="G4269" t="str">
        <f>VLOOKUP(Tabel1[[#This Row],[Gruppe]],Statistikkoder!$A$1:$C$158,2,FALSE)</f>
        <v>    Bil Handicap                    </v>
      </c>
      <c r="H4269">
        <v>1</v>
      </c>
      <c r="I4269">
        <v>2</v>
      </c>
      <c r="J4269">
        <v>5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 x14ac:dyDescent="0.2">
      <c r="A4270" t="s">
        <v>212</v>
      </c>
      <c r="B4270" s="1">
        <v>2.0833333333333332E-2</v>
      </c>
      <c r="C4270" t="s">
        <v>0</v>
      </c>
      <c r="D4270" t="s">
        <v>1</v>
      </c>
      <c r="E4270" t="s">
        <v>2</v>
      </c>
      <c r="F4270">
        <v>116</v>
      </c>
      <c r="G4270" t="str">
        <f>VLOOKUP(Tabel1[[#This Row],[Gruppe]],Statistikkoder!$A$1:$C$158,2,FALSE)</f>
        <v>    Bil med anhænger                        </v>
      </c>
      <c r="H4270">
        <v>5</v>
      </c>
      <c r="I4270">
        <v>9</v>
      </c>
      <c r="J4270">
        <v>25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Personbil</v>
      </c>
    </row>
    <row r="4271" spans="1:14" x14ac:dyDescent="0.2">
      <c r="A4271" t="s">
        <v>212</v>
      </c>
      <c r="B4271" s="1">
        <v>2.0833333333333332E-2</v>
      </c>
      <c r="C4271" t="s">
        <v>0</v>
      </c>
      <c r="D4271" t="s">
        <v>1</v>
      </c>
      <c r="E4271" t="s">
        <v>2</v>
      </c>
      <c r="F4271">
        <v>156</v>
      </c>
      <c r="G4271" t="str">
        <f>VLOOKUP(Tabel1[[#This Row],[Gruppe]],Statistikkoder!$A$1:$C$158,2,FALSE)</f>
        <v>    Bil med anhænger handicap            </v>
      </c>
      <c r="H4271">
        <v>1</v>
      </c>
      <c r="I4271">
        <v>3</v>
      </c>
      <c r="J4271">
        <v>13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Personbil</v>
      </c>
    </row>
    <row r="4272" spans="1:14" x14ac:dyDescent="0.2">
      <c r="A4272" t="s">
        <v>212</v>
      </c>
      <c r="B4272" s="1">
        <v>2.0833333333333332E-2</v>
      </c>
      <c r="C4272" t="s">
        <v>0</v>
      </c>
      <c r="D4272" t="s">
        <v>1</v>
      </c>
      <c r="E4272" t="s">
        <v>2</v>
      </c>
      <c r="F4272">
        <v>310</v>
      </c>
      <c r="G4272" t="str">
        <f>VLOOKUP(Tabel1[[#This Row],[Gruppe]],Statistikkoder!$A$1:$C$158,2,FALSE)</f>
        <v>    Autocamper &lt;  8 meter                </v>
      </c>
      <c r="H4272">
        <v>1</v>
      </c>
      <c r="I4272">
        <v>2</v>
      </c>
      <c r="J4272">
        <v>8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Autocamper</v>
      </c>
    </row>
    <row r="4273" spans="1:14" x14ac:dyDescent="0.2">
      <c r="A4273" t="s">
        <v>212</v>
      </c>
      <c r="B4273" s="1">
        <v>2.0833333333333332E-2</v>
      </c>
      <c r="C4273" t="s">
        <v>0</v>
      </c>
      <c r="D4273" t="s">
        <v>1</v>
      </c>
      <c r="E4273" t="s">
        <v>2</v>
      </c>
      <c r="F4273">
        <v>410</v>
      </c>
      <c r="G4273" t="str">
        <f>VLOOKUP(Tabel1[[#This Row],[Gruppe]],Statistikkoder!$A$1:$C$158,2,FALSE)</f>
        <v>    MC                                    </v>
      </c>
      <c r="H4273">
        <v>1</v>
      </c>
      <c r="I4273">
        <v>1</v>
      </c>
      <c r="J4273">
        <v>2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MC/Knallert</v>
      </c>
    </row>
    <row r="4274" spans="1:14" x14ac:dyDescent="0.2">
      <c r="A4274" t="s">
        <v>212</v>
      </c>
      <c r="B4274" s="1">
        <v>2.0833333333333332E-2</v>
      </c>
      <c r="C4274" t="s">
        <v>0</v>
      </c>
      <c r="D4274" t="s">
        <v>1</v>
      </c>
      <c r="E4274" t="s">
        <v>2</v>
      </c>
      <c r="F4274">
        <v>510</v>
      </c>
      <c r="G4274" t="str">
        <f>VLOOKUP(Tabel1[[#This Row],[Gruppe]],Statistikkoder!$A$1:$C$158,2,FALSE)</f>
        <v>    Cykel Voksen                            </v>
      </c>
      <c r="H4274">
        <v>10</v>
      </c>
      <c r="I4274">
        <v>0</v>
      </c>
      <c r="J4274">
        <v>10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Cykel</v>
      </c>
    </row>
    <row r="4275" spans="1:14" x14ac:dyDescent="0.2">
      <c r="A4275" t="s">
        <v>212</v>
      </c>
      <c r="B4275" s="1">
        <v>2.0833333333333332E-2</v>
      </c>
      <c r="C4275" t="s">
        <v>0</v>
      </c>
      <c r="D4275" t="s">
        <v>1</v>
      </c>
      <c r="E4275" t="s">
        <v>2</v>
      </c>
      <c r="F4275">
        <v>720</v>
      </c>
      <c r="G4275" t="str">
        <f>VLOOKUP(Tabel1[[#This Row],[Gruppe]],Statistikkoder!$A$1:$C$158,2,FALSE)</f>
        <v>    Forvogn &gt; 10 meter incl. fører          </v>
      </c>
      <c r="H4275">
        <v>10</v>
      </c>
      <c r="I4275">
        <v>0</v>
      </c>
      <c r="J4275">
        <v>120</v>
      </c>
      <c r="K4275">
        <f>IF(AND(Tabel1[[#This Row],[Gruppe]]&gt;=610,Tabel1[[#This Row],[Gruppe]]&lt;=765),Tabel1[[#This Row],[Dækmeter]],0)</f>
        <v>120</v>
      </c>
      <c r="L4275">
        <v>0</v>
      </c>
      <c r="M4275" t="s">
        <v>3</v>
      </c>
      <c r="N4275" t="str">
        <f>VLOOKUP($F4275,Statistikkoder!$A$2:$C$158,3,FALSE)</f>
        <v>Forvogn</v>
      </c>
    </row>
    <row r="4276" spans="1:14" x14ac:dyDescent="0.2">
      <c r="A4276" t="s">
        <v>212</v>
      </c>
      <c r="B4276" s="1">
        <v>2.0833333333333332E-2</v>
      </c>
      <c r="C4276" t="s">
        <v>0</v>
      </c>
      <c r="D4276" t="s">
        <v>1</v>
      </c>
      <c r="E4276" t="s">
        <v>2</v>
      </c>
      <c r="F4276">
        <v>730</v>
      </c>
      <c r="G4276" t="str">
        <f>VLOOKUP(Tabel1[[#This Row],[Gruppe]],Statistikkoder!$A$1:$C$158,2,FALSE)</f>
        <v>    Sættevogn 17 m. max 40 tons            </v>
      </c>
      <c r="H4276">
        <v>4</v>
      </c>
      <c r="I4276">
        <v>5</v>
      </c>
      <c r="J4276">
        <v>72</v>
      </c>
      <c r="K4276">
        <f>IF(AND(Tabel1[[#This Row],[Gruppe]]&gt;=610,Tabel1[[#This Row],[Gruppe]]&lt;=765),Tabel1[[#This Row],[Dækmeter]],0)</f>
        <v>72</v>
      </c>
      <c r="L4276">
        <v>0</v>
      </c>
      <c r="M4276" t="s">
        <v>3</v>
      </c>
      <c r="N4276" t="str">
        <f>VLOOKUP($F4276,Statistikkoder!$A$2:$C$158,3,FALSE)</f>
        <v>Sættevogn</v>
      </c>
    </row>
    <row r="4277" spans="1:14" x14ac:dyDescent="0.2">
      <c r="A4277" t="s">
        <v>212</v>
      </c>
      <c r="B4277" s="1">
        <v>2.0833333333333332E-2</v>
      </c>
      <c r="C4277" t="s">
        <v>0</v>
      </c>
      <c r="D4277" t="s">
        <v>1</v>
      </c>
      <c r="E4277" t="s">
        <v>2</v>
      </c>
      <c r="F4277">
        <v>750</v>
      </c>
      <c r="G4277" t="str">
        <f>VLOOKUP(Tabel1[[#This Row],[Gruppe]],Statistikkoder!$A$1:$C$158,2,FALSE)</f>
        <v>    Løstrailer m/håndtering 34 tons        </v>
      </c>
      <c r="H4277">
        <v>39</v>
      </c>
      <c r="I4277">
        <v>0</v>
      </c>
      <c r="J4277">
        <v>585</v>
      </c>
      <c r="K4277">
        <f>IF(AND(Tabel1[[#This Row],[Gruppe]]&gt;=610,Tabel1[[#This Row],[Gruppe]]&lt;=765),Tabel1[[#This Row],[Dækmeter]],0)</f>
        <v>585</v>
      </c>
      <c r="L4277">
        <v>34576</v>
      </c>
      <c r="M4277">
        <v>2</v>
      </c>
      <c r="N4277" t="str">
        <f>VLOOKUP($F4277,Statistikkoder!$A$2:$C$158,3,FALSE)</f>
        <v>Løstrailer</v>
      </c>
    </row>
    <row r="4278" spans="1:14" x14ac:dyDescent="0.2">
      <c r="A4278" t="s">
        <v>212</v>
      </c>
      <c r="B4278" s="1">
        <v>2.0833333333333332E-2</v>
      </c>
      <c r="C4278" t="s">
        <v>0</v>
      </c>
      <c r="D4278" t="s">
        <v>1</v>
      </c>
      <c r="E4278" t="s">
        <v>2</v>
      </c>
      <c r="F4278">
        <v>750</v>
      </c>
      <c r="G4278" t="str">
        <f>VLOOKUP(Tabel1[[#This Row],[Gruppe]],Statistikkoder!$A$1:$C$158,2,FALSE)</f>
        <v>    Løstrailer m/håndtering 34 tons        </v>
      </c>
      <c r="H4278">
        <v>1</v>
      </c>
      <c r="I4278">
        <v>0</v>
      </c>
      <c r="J4278">
        <v>15</v>
      </c>
      <c r="K4278">
        <f>IF(AND(Tabel1[[#This Row],[Gruppe]]&gt;=610,Tabel1[[#This Row],[Gruppe]]&lt;=765),Tabel1[[#This Row],[Dækmeter]],0)</f>
        <v>15</v>
      </c>
      <c r="L4278">
        <v>640</v>
      </c>
      <c r="M4278">
        <v>3</v>
      </c>
      <c r="N4278" t="str">
        <f>VLOOKUP($F4278,Statistikkoder!$A$2:$C$158,3,FALSE)</f>
        <v>Løstrailer</v>
      </c>
    </row>
    <row r="4279" spans="1:14" x14ac:dyDescent="0.2">
      <c r="A4279" t="s">
        <v>212</v>
      </c>
      <c r="B4279" s="1">
        <v>2.0833333333333332E-2</v>
      </c>
      <c r="C4279" t="s">
        <v>0</v>
      </c>
      <c r="D4279" t="s">
        <v>1</v>
      </c>
      <c r="E4279" t="s">
        <v>2</v>
      </c>
      <c r="F4279">
        <v>750</v>
      </c>
      <c r="G4279" t="str">
        <f>VLOOKUP(Tabel1[[#This Row],[Gruppe]],Statistikkoder!$A$1:$C$158,2,FALSE)</f>
        <v>    Løstrailer m/håndtering 34 tons        </v>
      </c>
      <c r="H4279">
        <v>0</v>
      </c>
      <c r="I4279">
        <v>0</v>
      </c>
      <c r="J4279">
        <v>0</v>
      </c>
      <c r="K4279">
        <f>IF(AND(Tabel1[[#This Row],[Gruppe]]&gt;=610,Tabel1[[#This Row],[Gruppe]]&lt;=765),Tabel1[[#This Row],[Dækmeter]],0)</f>
        <v>0</v>
      </c>
      <c r="L4279">
        <v>10</v>
      </c>
      <c r="M4279">
        <v>4</v>
      </c>
      <c r="N4279" t="str">
        <f>VLOOKUP($F4279,Statistikkoder!$A$2:$C$158,3,FALSE)</f>
        <v>Løstrailer</v>
      </c>
    </row>
    <row r="4280" spans="1:14" x14ac:dyDescent="0.2">
      <c r="A4280" t="s">
        <v>212</v>
      </c>
      <c r="B4280" s="1">
        <v>2.0833333333333332E-2</v>
      </c>
      <c r="C4280" t="s">
        <v>0</v>
      </c>
      <c r="D4280" t="s">
        <v>1</v>
      </c>
      <c r="E4280" t="s">
        <v>2</v>
      </c>
      <c r="F4280">
        <v>750</v>
      </c>
      <c r="G4280" t="str">
        <f>VLOOKUP(Tabel1[[#This Row],[Gruppe]],Statistikkoder!$A$1:$C$158,2,FALSE)</f>
        <v>    Løstrailer m/håndtering 34 tons        </v>
      </c>
      <c r="H4280">
        <v>1</v>
      </c>
      <c r="I4280">
        <v>0</v>
      </c>
      <c r="J4280">
        <v>15</v>
      </c>
      <c r="K4280">
        <f>IF(AND(Tabel1[[#This Row],[Gruppe]]&gt;=610,Tabel1[[#This Row],[Gruppe]]&lt;=765),Tabel1[[#This Row],[Dækmeter]],0)</f>
        <v>15</v>
      </c>
      <c r="L4280">
        <v>2111</v>
      </c>
      <c r="M4280">
        <v>8</v>
      </c>
      <c r="N4280" t="str">
        <f>VLOOKUP($F4280,Statistikkoder!$A$2:$C$158,3,FALSE)</f>
        <v>Løstrailer</v>
      </c>
    </row>
    <row r="4281" spans="1:14" x14ac:dyDescent="0.2">
      <c r="A4281" t="s">
        <v>212</v>
      </c>
      <c r="B4281" s="1">
        <v>2.0833333333333332E-2</v>
      </c>
      <c r="C4281" t="s">
        <v>0</v>
      </c>
      <c r="D4281" t="s">
        <v>1</v>
      </c>
      <c r="E4281" t="s">
        <v>2</v>
      </c>
      <c r="F4281">
        <v>750</v>
      </c>
      <c r="G4281" t="str">
        <f>VLOOKUP(Tabel1[[#This Row],[Gruppe]],Statistikkoder!$A$1:$C$158,2,FALSE)</f>
        <v>    Løstrailer m/håndtering 34 tons        </v>
      </c>
      <c r="H4281">
        <v>0</v>
      </c>
      <c r="I4281">
        <v>0</v>
      </c>
      <c r="J4281">
        <v>0</v>
      </c>
      <c r="K4281">
        <f>IF(AND(Tabel1[[#This Row],[Gruppe]]&gt;=610,Tabel1[[#This Row],[Gruppe]]&lt;=765),Tabel1[[#This Row],[Dækmeter]],0)</f>
        <v>0</v>
      </c>
      <c r="L4281">
        <v>521</v>
      </c>
      <c r="M4281">
        <v>9</v>
      </c>
      <c r="N4281" t="str">
        <f>VLOOKUP($F4281,Statistikkoder!$A$2:$C$158,3,FALSE)</f>
        <v>Løstrailer</v>
      </c>
    </row>
    <row r="4282" spans="1:14" x14ac:dyDescent="0.2">
      <c r="A4282" t="s">
        <v>212</v>
      </c>
      <c r="B4282" s="1">
        <v>2.0833333333333332E-2</v>
      </c>
      <c r="C4282" t="s">
        <v>0</v>
      </c>
      <c r="D4282" t="s">
        <v>1</v>
      </c>
      <c r="E4282" t="s">
        <v>2</v>
      </c>
      <c r="F4282">
        <v>760</v>
      </c>
      <c r="G4282" t="str">
        <f>VLOOKUP(Tabel1[[#This Row],[Gruppe]],Statistikkoder!$A$1:$C$158,2,FALSE)</f>
        <v>    Løstrailer m/håndtering 34 tons, Haste  </v>
      </c>
      <c r="H4282">
        <v>19</v>
      </c>
      <c r="I4282">
        <v>0</v>
      </c>
      <c r="J4282">
        <v>285</v>
      </c>
      <c r="K4282">
        <f>IF(AND(Tabel1[[#This Row],[Gruppe]]&gt;=610,Tabel1[[#This Row],[Gruppe]]&lt;=765),Tabel1[[#This Row],[Dækmeter]],0)</f>
        <v>285</v>
      </c>
      <c r="L4282">
        <v>3</v>
      </c>
      <c r="M4282">
        <v>2</v>
      </c>
      <c r="N4282" t="str">
        <f>VLOOKUP($F4282,Statistikkoder!$A$2:$C$158,3,FALSE)</f>
        <v>Løstrailer</v>
      </c>
    </row>
    <row r="4283" spans="1:14" x14ac:dyDescent="0.2">
      <c r="A4283" t="s">
        <v>212</v>
      </c>
      <c r="B4283" s="1">
        <v>2.0833333333333332E-2</v>
      </c>
      <c r="C4283" t="s">
        <v>0</v>
      </c>
      <c r="D4283" t="s">
        <v>1</v>
      </c>
      <c r="E4283" t="s">
        <v>2</v>
      </c>
      <c r="F4283">
        <v>760</v>
      </c>
      <c r="G4283" t="str">
        <f>VLOOKUP(Tabel1[[#This Row],[Gruppe]],Statistikkoder!$A$1:$C$158,2,FALSE)</f>
        <v>    Løstrailer m/håndtering 34 tons, Haste  </v>
      </c>
      <c r="H4283">
        <v>1</v>
      </c>
      <c r="I4283">
        <v>0</v>
      </c>
      <c r="J4283">
        <v>15</v>
      </c>
      <c r="K4283">
        <f>IF(AND(Tabel1[[#This Row],[Gruppe]]&gt;=610,Tabel1[[#This Row],[Gruppe]]&lt;=765),Tabel1[[#This Row],[Dækmeter]],0)</f>
        <v>15</v>
      </c>
      <c r="L4283">
        <v>2</v>
      </c>
      <c r="M4283">
        <v>3</v>
      </c>
      <c r="N4283" t="str">
        <f>VLOOKUP($F4283,Statistikkoder!$A$2:$C$158,3,FALSE)</f>
        <v>Løstrailer</v>
      </c>
    </row>
    <row r="4284" spans="1:14" x14ac:dyDescent="0.2">
      <c r="A4284" t="s">
        <v>212</v>
      </c>
      <c r="B4284" s="1">
        <v>2.0833333333333332E-2</v>
      </c>
      <c r="C4284" t="s">
        <v>0</v>
      </c>
      <c r="D4284" t="s">
        <v>1</v>
      </c>
      <c r="E4284" t="s">
        <v>2</v>
      </c>
      <c r="F4284">
        <v>760</v>
      </c>
      <c r="G4284" t="str">
        <f>VLOOKUP(Tabel1[[#This Row],[Gruppe]],Statistikkoder!$A$1:$C$158,2,FALSE)</f>
        <v>    Løstrailer m/håndtering 34 tons, Haste  </v>
      </c>
      <c r="H4284">
        <v>0</v>
      </c>
      <c r="I4284">
        <v>0</v>
      </c>
      <c r="J4284">
        <v>0</v>
      </c>
      <c r="K4284">
        <f>IF(AND(Tabel1[[#This Row],[Gruppe]]&gt;=610,Tabel1[[#This Row],[Gruppe]]&lt;=765),Tabel1[[#This Row],[Dækmeter]],0)</f>
        <v>0</v>
      </c>
      <c r="L4284">
        <v>34</v>
      </c>
      <c r="M4284">
        <v>8</v>
      </c>
      <c r="N4284" t="str">
        <f>VLOOKUP($F4284,Statistikkoder!$A$2:$C$158,3,FALSE)</f>
        <v>Løstrailer</v>
      </c>
    </row>
    <row r="4285" spans="1:14" x14ac:dyDescent="0.2">
      <c r="A4285" t="s">
        <v>212</v>
      </c>
      <c r="B4285" s="1">
        <v>2.0833333333333332E-2</v>
      </c>
      <c r="C4285" t="s">
        <v>0</v>
      </c>
      <c r="D4285" t="s">
        <v>1</v>
      </c>
      <c r="E4285" t="s">
        <v>2</v>
      </c>
      <c r="F4285">
        <v>760</v>
      </c>
      <c r="G4285" t="str">
        <f>VLOOKUP(Tabel1[[#This Row],[Gruppe]],Statistikkoder!$A$1:$C$158,2,FALSE)</f>
        <v>    Løstrailer m/håndtering 34 tons, Haste  </v>
      </c>
      <c r="H4285">
        <v>0</v>
      </c>
      <c r="I4285">
        <v>0</v>
      </c>
      <c r="J4285">
        <v>0</v>
      </c>
      <c r="K4285">
        <f>IF(AND(Tabel1[[#This Row],[Gruppe]]&gt;=610,Tabel1[[#This Row],[Gruppe]]&lt;=765),Tabel1[[#This Row],[Dækmeter]],0)</f>
        <v>0</v>
      </c>
      <c r="L4285">
        <v>1</v>
      </c>
      <c r="M4285">
        <v>9</v>
      </c>
      <c r="N4285" t="str">
        <f>VLOOKUP($F4285,Statistikkoder!$A$2:$C$158,3,FALSE)</f>
        <v>Løstrailer</v>
      </c>
    </row>
    <row r="4286" spans="1:14" x14ac:dyDescent="0.2">
      <c r="A4286" t="s">
        <v>212</v>
      </c>
      <c r="B4286" s="1">
        <v>2.0833333333333332E-2</v>
      </c>
      <c r="C4286" t="s">
        <v>0</v>
      </c>
      <c r="D4286" t="s">
        <v>1</v>
      </c>
      <c r="E4286" t="s">
        <v>2</v>
      </c>
      <c r="F4286">
        <v>765</v>
      </c>
      <c r="G4286" t="str">
        <f>VLOOKUP(Tabel1[[#This Row],[Gruppe]],Statistikkoder!$A$1:$C$158,2,FALSE)</f>
        <v>    Specialtransport                        </v>
      </c>
      <c r="H4286">
        <v>1</v>
      </c>
      <c r="I4286">
        <v>0</v>
      </c>
      <c r="J4286">
        <v>10</v>
      </c>
      <c r="K4286">
        <f>IF(AND(Tabel1[[#This Row],[Gruppe]]&gt;=610,Tabel1[[#This Row],[Gruppe]]&lt;=765),Tabel1[[#This Row],[Dækmeter]],0)</f>
        <v>10</v>
      </c>
      <c r="L4286">
        <v>0</v>
      </c>
      <c r="M4286" t="s">
        <v>3</v>
      </c>
      <c r="N4286" t="str">
        <f>VLOOKUP($F4286,Statistikkoder!$A$2:$C$158,3,FALSE)</f>
        <v>Specialtransport</v>
      </c>
    </row>
    <row r="4287" spans="1:14" x14ac:dyDescent="0.2">
      <c r="A4287" t="s">
        <v>212</v>
      </c>
      <c r="B4287" s="1">
        <v>2.0833333333333332E-2</v>
      </c>
      <c r="C4287" t="s">
        <v>0</v>
      </c>
      <c r="D4287" t="s">
        <v>1</v>
      </c>
      <c r="E4287" t="s">
        <v>2</v>
      </c>
      <c r="F4287">
        <v>996</v>
      </c>
      <c r="G4287" t="str">
        <f>VLOOKUP(Tabel1[[#This Row],[Gruppe]],Statistikkoder!$A$1:$C$158,2,FALSE)</f>
        <v>    Passager i køretøj                            </v>
      </c>
      <c r="H4287">
        <v>75</v>
      </c>
      <c r="I4287">
        <v>75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212</v>
      </c>
      <c r="B4288" s="1">
        <v>2.0833333333333332E-2</v>
      </c>
      <c r="C4288" t="s">
        <v>0</v>
      </c>
      <c r="D4288" t="s">
        <v>1</v>
      </c>
      <c r="E4288" t="s">
        <v>2</v>
      </c>
      <c r="F4288">
        <v>997</v>
      </c>
      <c r="G4288" t="str">
        <f>VLOOKUP(Tabel1[[#This Row],[Gruppe]],Statistikkoder!$A$1:$C$158,2,FALSE)</f>
        <v>    Passager ekstra i bil                          </v>
      </c>
      <c r="H4288">
        <v>1</v>
      </c>
      <c r="I4288">
        <v>1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Passager</v>
      </c>
    </row>
    <row r="4289" spans="1:14" x14ac:dyDescent="0.2">
      <c r="A4289" t="s">
        <v>212</v>
      </c>
      <c r="B4289" s="1">
        <v>0.27083333333333331</v>
      </c>
      <c r="C4289" t="s">
        <v>6</v>
      </c>
      <c r="D4289" t="s">
        <v>5</v>
      </c>
      <c r="E4289" t="s">
        <v>196</v>
      </c>
      <c r="F4289">
        <v>10</v>
      </c>
      <c r="G4289" t="str">
        <f>VLOOKUP(Tabel1[[#This Row],[Gruppe]],Statistikkoder!$A$1:$C$158,2,FALSE)</f>
        <v>    Voksen gående                    </v>
      </c>
      <c r="H4289">
        <v>5</v>
      </c>
      <c r="I4289">
        <v>5</v>
      </c>
      <c r="J4289">
        <v>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Passager</v>
      </c>
    </row>
    <row r="4290" spans="1:14" x14ac:dyDescent="0.2">
      <c r="A4290" t="s">
        <v>212</v>
      </c>
      <c r="B4290" s="1">
        <v>0.27083333333333331</v>
      </c>
      <c r="C4290" t="s">
        <v>6</v>
      </c>
      <c r="D4290" t="s">
        <v>5</v>
      </c>
      <c r="E4290" t="s">
        <v>196</v>
      </c>
      <c r="F4290">
        <v>14</v>
      </c>
      <c r="G4290" t="str">
        <f>VLOOKUP(Tabel1[[#This Row],[Gruppe]],Statistikkoder!$A$1:$C$158,2,FALSE)</f>
        <v xml:space="preserve">    DSB togrejsende                         </v>
      </c>
      <c r="H4290">
        <v>1</v>
      </c>
      <c r="I4290">
        <v>1</v>
      </c>
      <c r="J4290">
        <v>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Passager</v>
      </c>
    </row>
    <row r="4291" spans="1:14" x14ac:dyDescent="0.2">
      <c r="A4291" t="s">
        <v>212</v>
      </c>
      <c r="B4291" s="1">
        <v>0.27083333333333331</v>
      </c>
      <c r="C4291" t="s">
        <v>6</v>
      </c>
      <c r="D4291" t="s">
        <v>5</v>
      </c>
      <c r="E4291" t="s">
        <v>196</v>
      </c>
      <c r="F4291">
        <v>40</v>
      </c>
      <c r="G4291" t="str">
        <f>VLOOKUP(Tabel1[[#This Row],[Gruppe]],Statistikkoder!$A$1:$C$158,2,FALSE)</f>
        <v>    Pensionist gående                </v>
      </c>
      <c r="H4291">
        <v>1</v>
      </c>
      <c r="I4291">
        <v>1</v>
      </c>
      <c r="J4291">
        <v>0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Passager</v>
      </c>
    </row>
    <row r="4292" spans="1:14" x14ac:dyDescent="0.2">
      <c r="A4292" t="s">
        <v>212</v>
      </c>
      <c r="B4292" s="1">
        <v>0.27083333333333331</v>
      </c>
      <c r="C4292" t="s">
        <v>6</v>
      </c>
      <c r="D4292" t="s">
        <v>5</v>
      </c>
      <c r="E4292" t="s">
        <v>196</v>
      </c>
      <c r="F4292">
        <v>110</v>
      </c>
      <c r="G4292" t="str">
        <f>VLOOKUP(Tabel1[[#This Row],[Gruppe]],Statistikkoder!$A$1:$C$158,2,FALSE)</f>
        <v>    Bil &lt; 1,95 m                            </v>
      </c>
      <c r="H4292">
        <v>49</v>
      </c>
      <c r="I4292">
        <v>98</v>
      </c>
      <c r="J4292">
        <v>247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212</v>
      </c>
      <c r="B4293" s="1">
        <v>0.27083333333333331</v>
      </c>
      <c r="C4293" t="s">
        <v>6</v>
      </c>
      <c r="D4293" t="s">
        <v>5</v>
      </c>
      <c r="E4293" t="s">
        <v>196</v>
      </c>
      <c r="F4293">
        <v>115</v>
      </c>
      <c r="G4293" t="str">
        <f>VLOOKUP(Tabel1[[#This Row],[Gruppe]],Statistikkoder!$A$1:$C$158,2,FALSE)</f>
        <v>    Bil &lt; 1,95 m med anhænger                </v>
      </c>
      <c r="H4293">
        <v>3</v>
      </c>
      <c r="I4293">
        <v>9</v>
      </c>
      <c r="J4293">
        <v>15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212</v>
      </c>
      <c r="B4294" s="1">
        <v>0.27083333333333331</v>
      </c>
      <c r="C4294" t="s">
        <v>6</v>
      </c>
      <c r="D4294" t="s">
        <v>5</v>
      </c>
      <c r="E4294" t="s">
        <v>196</v>
      </c>
      <c r="F4294">
        <v>120</v>
      </c>
      <c r="G4294" t="str">
        <f>VLOOKUP(Tabel1[[#This Row],[Gruppe]],Statistikkoder!$A$1:$C$158,2,FALSE)</f>
        <v>    Bil &gt; 1,95 m                            </v>
      </c>
      <c r="H4294">
        <v>2</v>
      </c>
      <c r="I4294">
        <v>4</v>
      </c>
      <c r="J4294">
        <v>12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Personbil</v>
      </c>
    </row>
    <row r="4295" spans="1:14" x14ac:dyDescent="0.2">
      <c r="A4295" t="s">
        <v>212</v>
      </c>
      <c r="B4295" s="1">
        <v>0.27083333333333331</v>
      </c>
      <c r="C4295" t="s">
        <v>6</v>
      </c>
      <c r="D4295" t="s">
        <v>5</v>
      </c>
      <c r="E4295" t="s">
        <v>196</v>
      </c>
      <c r="F4295">
        <v>125</v>
      </c>
      <c r="G4295" t="str">
        <f>VLOOKUP(Tabel1[[#This Row],[Gruppe]],Statistikkoder!$A$1:$C$158,2,FALSE)</f>
        <v>    Bil &gt; 1,95 m med anhænger                </v>
      </c>
      <c r="H4295">
        <v>2</v>
      </c>
      <c r="I4295">
        <v>5</v>
      </c>
      <c r="J4295">
        <v>10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Personbil</v>
      </c>
    </row>
    <row r="4296" spans="1:14" x14ac:dyDescent="0.2">
      <c r="A4296" t="s">
        <v>212</v>
      </c>
      <c r="B4296" s="1">
        <v>0.27083333333333331</v>
      </c>
      <c r="C4296" t="s">
        <v>6</v>
      </c>
      <c r="D4296" t="s">
        <v>5</v>
      </c>
      <c r="E4296" t="s">
        <v>196</v>
      </c>
      <c r="F4296">
        <v>130</v>
      </c>
      <c r="G4296" t="str">
        <f>VLOOKUP(Tabel1[[#This Row],[Gruppe]],Statistikkoder!$A$1:$C$158,2,FALSE)</f>
        <v>    Bil &lt; 1,95 m pensionist                  </v>
      </c>
      <c r="H4296">
        <v>23</v>
      </c>
      <c r="I4296">
        <v>38</v>
      </c>
      <c r="J4296">
        <v>138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Personbil</v>
      </c>
    </row>
    <row r="4297" spans="1:14" x14ac:dyDescent="0.2">
      <c r="A4297" t="s">
        <v>212</v>
      </c>
      <c r="B4297" s="1">
        <v>0.27083333333333331</v>
      </c>
      <c r="C4297" t="s">
        <v>6</v>
      </c>
      <c r="D4297" t="s">
        <v>5</v>
      </c>
      <c r="E4297" t="s">
        <v>196</v>
      </c>
      <c r="F4297">
        <v>140</v>
      </c>
      <c r="G4297" t="str">
        <f>VLOOKUP(Tabel1[[#This Row],[Gruppe]],Statistikkoder!$A$1:$C$158,2,FALSE)</f>
        <v>    Bil &gt; 1,95 m pensionist              </v>
      </c>
      <c r="H4297">
        <v>1</v>
      </c>
      <c r="I4297">
        <v>2</v>
      </c>
      <c r="J4297">
        <v>6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Personbil</v>
      </c>
    </row>
    <row r="4298" spans="1:14" x14ac:dyDescent="0.2">
      <c r="A4298" t="s">
        <v>212</v>
      </c>
      <c r="B4298" s="1">
        <v>0.27083333333333331</v>
      </c>
      <c r="C4298" t="s">
        <v>6</v>
      </c>
      <c r="D4298" t="s">
        <v>5</v>
      </c>
      <c r="E4298" t="s">
        <v>196</v>
      </c>
      <c r="F4298">
        <v>310</v>
      </c>
      <c r="G4298" t="str">
        <f>VLOOKUP(Tabel1[[#This Row],[Gruppe]],Statistikkoder!$A$1:$C$158,2,FALSE)</f>
        <v>    Autocamper &lt;  8 meter                </v>
      </c>
      <c r="H4298">
        <v>1</v>
      </c>
      <c r="I4298">
        <v>1</v>
      </c>
      <c r="J4298">
        <v>8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Autocamper</v>
      </c>
    </row>
    <row r="4299" spans="1:14" x14ac:dyDescent="0.2">
      <c r="A4299" t="s">
        <v>212</v>
      </c>
      <c r="B4299" s="1">
        <v>0.27083333333333331</v>
      </c>
      <c r="C4299" t="s">
        <v>6</v>
      </c>
      <c r="D4299" t="s">
        <v>5</v>
      </c>
      <c r="E4299" t="s">
        <v>196</v>
      </c>
      <c r="F4299">
        <v>410</v>
      </c>
      <c r="G4299" t="str">
        <f>VLOOKUP(Tabel1[[#This Row],[Gruppe]],Statistikkoder!$A$1:$C$158,2,FALSE)</f>
        <v>    MC                                    </v>
      </c>
      <c r="H4299">
        <v>2</v>
      </c>
      <c r="I4299">
        <v>2</v>
      </c>
      <c r="J4299">
        <v>4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MC/Knallert</v>
      </c>
    </row>
    <row r="4300" spans="1:14" x14ac:dyDescent="0.2">
      <c r="A4300" t="s">
        <v>212</v>
      </c>
      <c r="B4300" s="1">
        <v>0.27083333333333331</v>
      </c>
      <c r="C4300" t="s">
        <v>6</v>
      </c>
      <c r="D4300" t="s">
        <v>5</v>
      </c>
      <c r="E4300" t="s">
        <v>196</v>
      </c>
      <c r="F4300">
        <v>420</v>
      </c>
      <c r="G4300" t="str">
        <f>VLOOKUP(Tabel1[[#This Row],[Gruppe]],Statistikkoder!$A$1:$C$158,2,FALSE)</f>
        <v>    MC/Knallert pensionist                </v>
      </c>
      <c r="H4300">
        <v>1</v>
      </c>
      <c r="I4300">
        <v>1</v>
      </c>
      <c r="J4300">
        <v>2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MC/Knallert</v>
      </c>
    </row>
    <row r="4301" spans="1:14" x14ac:dyDescent="0.2">
      <c r="A4301" t="s">
        <v>212</v>
      </c>
      <c r="B4301" s="1">
        <v>0.27083333333333331</v>
      </c>
      <c r="C4301" t="s">
        <v>6</v>
      </c>
      <c r="D4301" t="s">
        <v>5</v>
      </c>
      <c r="E4301" t="s">
        <v>196</v>
      </c>
      <c r="F4301">
        <v>510</v>
      </c>
      <c r="G4301" t="str">
        <f>VLOOKUP(Tabel1[[#This Row],[Gruppe]],Statistikkoder!$A$1:$C$158,2,FALSE)</f>
        <v>    Cykel Voksen                            </v>
      </c>
      <c r="H4301">
        <v>1</v>
      </c>
      <c r="I4301">
        <v>0</v>
      </c>
      <c r="J4301">
        <v>1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Cykel</v>
      </c>
    </row>
    <row r="4302" spans="1:14" x14ac:dyDescent="0.2">
      <c r="A4302" t="s">
        <v>212</v>
      </c>
      <c r="B4302" s="1">
        <v>0.27083333333333331</v>
      </c>
      <c r="C4302" t="s">
        <v>6</v>
      </c>
      <c r="D4302" t="s">
        <v>5</v>
      </c>
      <c r="E4302" t="s">
        <v>196</v>
      </c>
      <c r="F4302">
        <v>620</v>
      </c>
      <c r="G4302" t="str">
        <f>VLOOKUP(Tabel1[[#This Row],[Gruppe]],Statistikkoder!$A$1:$C$158,2,FALSE)</f>
        <v>    Bus &lt; 14 m incl. passagerer              </v>
      </c>
      <c r="H4302">
        <v>1</v>
      </c>
      <c r="I4302">
        <v>55</v>
      </c>
      <c r="J4302">
        <v>14</v>
      </c>
      <c r="K4302">
        <f>IF(AND(Tabel1[[#This Row],[Gruppe]]&gt;=610,Tabel1[[#This Row],[Gruppe]]&lt;=765),Tabel1[[#This Row],[Dækmeter]],0)</f>
        <v>14</v>
      </c>
      <c r="L4302">
        <v>0</v>
      </c>
      <c r="M4302" t="s">
        <v>3</v>
      </c>
      <c r="N4302" t="str">
        <f>VLOOKUP($F4302,Statistikkoder!$A$2:$C$158,3,FALSE)</f>
        <v>Bus</v>
      </c>
    </row>
    <row r="4303" spans="1:14" x14ac:dyDescent="0.2">
      <c r="A4303" t="s">
        <v>212</v>
      </c>
      <c r="B4303" s="1">
        <v>0.27083333333333331</v>
      </c>
      <c r="C4303" t="s">
        <v>6</v>
      </c>
      <c r="D4303" t="s">
        <v>5</v>
      </c>
      <c r="E4303" t="s">
        <v>196</v>
      </c>
      <c r="F4303">
        <v>730</v>
      </c>
      <c r="G4303" t="str">
        <f>VLOOKUP(Tabel1[[#This Row],[Gruppe]],Statistikkoder!$A$1:$C$158,2,FALSE)</f>
        <v>    Sættevogn 17 m. max 40 tons            </v>
      </c>
      <c r="H4303">
        <v>1</v>
      </c>
      <c r="I4303">
        <v>1</v>
      </c>
      <c r="J4303">
        <v>18</v>
      </c>
      <c r="K4303">
        <f>IF(AND(Tabel1[[#This Row],[Gruppe]]&gt;=610,Tabel1[[#This Row],[Gruppe]]&lt;=765),Tabel1[[#This Row],[Dækmeter]],0)</f>
        <v>18</v>
      </c>
      <c r="L4303">
        <v>0</v>
      </c>
      <c r="M4303" t="s">
        <v>3</v>
      </c>
      <c r="N4303" t="str">
        <f>VLOOKUP($F4303,Statistikkoder!$A$2:$C$158,3,FALSE)</f>
        <v>Sættevogn</v>
      </c>
    </row>
    <row r="4304" spans="1:14" x14ac:dyDescent="0.2">
      <c r="A4304" t="s">
        <v>212</v>
      </c>
      <c r="B4304" s="1">
        <v>0.27083333333333331</v>
      </c>
      <c r="C4304" t="s">
        <v>6</v>
      </c>
      <c r="D4304" t="s">
        <v>5</v>
      </c>
      <c r="E4304" t="s">
        <v>196</v>
      </c>
      <c r="F4304">
        <v>930</v>
      </c>
      <c r="G4304" t="str">
        <f>VLOOKUP(Tabel1[[#This Row],[Gruppe]],Statistikkoder!$A$1:$C$158,2,FALSE)</f>
        <v>    Pendler Gående Voksen                    </v>
      </c>
      <c r="H4304">
        <v>1</v>
      </c>
      <c r="I4304">
        <v>1</v>
      </c>
      <c r="J4304">
        <v>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Passager</v>
      </c>
    </row>
    <row r="4305" spans="1:14" x14ac:dyDescent="0.2">
      <c r="A4305" t="s">
        <v>212</v>
      </c>
      <c r="B4305" s="1">
        <v>0.27083333333333331</v>
      </c>
      <c r="C4305" t="s">
        <v>6</v>
      </c>
      <c r="D4305" t="s">
        <v>5</v>
      </c>
      <c r="E4305" t="s">
        <v>196</v>
      </c>
      <c r="F4305">
        <v>945</v>
      </c>
      <c r="G4305" t="str">
        <f>VLOOKUP(Tabel1[[#This Row],[Gruppe]],Statistikkoder!$A$1:$C$158,2,FALSE)</f>
        <v xml:space="preserve">    Pendler Bil &lt; 1,95 m                            </v>
      </c>
      <c r="H4305">
        <v>3</v>
      </c>
      <c r="I4305">
        <v>5</v>
      </c>
      <c r="J4305">
        <v>18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212</v>
      </c>
      <c r="B4306" s="1">
        <v>0.27083333333333331</v>
      </c>
      <c r="C4306" t="s">
        <v>6</v>
      </c>
      <c r="D4306" t="s">
        <v>5</v>
      </c>
      <c r="E4306" t="s">
        <v>196</v>
      </c>
      <c r="F4306">
        <v>975</v>
      </c>
      <c r="G4306" t="str">
        <f>VLOOKUP(Tabel1[[#This Row],[Gruppe]],Statistikkoder!$A$1:$C$158,2,FALSE)</f>
        <v>    Pendler MC m/sidevogn/anh.                    </v>
      </c>
      <c r="H4306">
        <v>1</v>
      </c>
      <c r="I4306">
        <v>1</v>
      </c>
      <c r="J4306">
        <v>2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MC/Knallert</v>
      </c>
    </row>
    <row r="4307" spans="1:14" x14ac:dyDescent="0.2">
      <c r="A4307" t="s">
        <v>212</v>
      </c>
      <c r="B4307" s="1">
        <v>0.27083333333333331</v>
      </c>
      <c r="C4307" t="s">
        <v>6</v>
      </c>
      <c r="D4307" t="s">
        <v>5</v>
      </c>
      <c r="E4307" t="s">
        <v>196</v>
      </c>
      <c r="F4307">
        <v>996</v>
      </c>
      <c r="G4307" t="str">
        <f>VLOOKUP(Tabel1[[#This Row],[Gruppe]],Statistikkoder!$A$1:$C$158,2,FALSE)</f>
        <v>    Passager i køretøj                            </v>
      </c>
      <c r="H4307">
        <v>222</v>
      </c>
      <c r="I4307">
        <v>222</v>
      </c>
      <c r="J4307">
        <v>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Passager</v>
      </c>
    </row>
    <row r="4308" spans="1:14" x14ac:dyDescent="0.2">
      <c r="A4308" t="s">
        <v>212</v>
      </c>
      <c r="B4308" s="1">
        <v>0.27083333333333331</v>
      </c>
      <c r="C4308" t="s">
        <v>6</v>
      </c>
      <c r="D4308" t="s">
        <v>5</v>
      </c>
      <c r="E4308" t="s">
        <v>196</v>
      </c>
      <c r="F4308">
        <v>997</v>
      </c>
      <c r="G4308" t="str">
        <f>VLOOKUP(Tabel1[[#This Row],[Gruppe]],Statistikkoder!$A$1:$C$158,2,FALSE)</f>
        <v>    Passager ekstra i bil                          </v>
      </c>
      <c r="H4308">
        <v>6</v>
      </c>
      <c r="I4308">
        <v>6</v>
      </c>
      <c r="J4308">
        <v>0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Passager</v>
      </c>
    </row>
    <row r="4309" spans="1:14" x14ac:dyDescent="0.2">
      <c r="A4309" t="s">
        <v>212</v>
      </c>
      <c r="B4309" s="1">
        <v>0.35416666666666669</v>
      </c>
      <c r="C4309" t="s">
        <v>7</v>
      </c>
      <c r="D4309" t="s">
        <v>8</v>
      </c>
      <c r="E4309" t="s">
        <v>196</v>
      </c>
      <c r="F4309">
        <v>10</v>
      </c>
      <c r="G4309" t="str">
        <f>VLOOKUP(Tabel1[[#This Row],[Gruppe]],Statistikkoder!$A$1:$C$158,2,FALSE)</f>
        <v>    Voksen gående                    </v>
      </c>
      <c r="H4309">
        <v>28</v>
      </c>
      <c r="I4309">
        <v>28</v>
      </c>
      <c r="J4309">
        <v>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Passager</v>
      </c>
    </row>
    <row r="4310" spans="1:14" x14ac:dyDescent="0.2">
      <c r="A4310" t="s">
        <v>212</v>
      </c>
      <c r="B4310" s="1">
        <v>0.35416666666666669</v>
      </c>
      <c r="C4310" t="s">
        <v>7</v>
      </c>
      <c r="D4310" t="s">
        <v>8</v>
      </c>
      <c r="E4310" t="s">
        <v>196</v>
      </c>
      <c r="F4310">
        <v>14</v>
      </c>
      <c r="G4310" t="str">
        <f>VLOOKUP(Tabel1[[#This Row],[Gruppe]],Statistikkoder!$A$1:$C$158,2,FALSE)</f>
        <v xml:space="preserve">    DSB togrejsende                         </v>
      </c>
      <c r="H4310">
        <v>6</v>
      </c>
      <c r="I4310">
        <v>6</v>
      </c>
      <c r="J4310">
        <v>0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Passager</v>
      </c>
    </row>
    <row r="4311" spans="1:14" x14ac:dyDescent="0.2">
      <c r="A4311" t="s">
        <v>212</v>
      </c>
      <c r="B4311" s="1">
        <v>0.35416666666666669</v>
      </c>
      <c r="C4311" t="s">
        <v>7</v>
      </c>
      <c r="D4311" t="s">
        <v>8</v>
      </c>
      <c r="E4311" t="s">
        <v>196</v>
      </c>
      <c r="F4311">
        <v>20</v>
      </c>
      <c r="G4311" t="str">
        <f>VLOOKUP(Tabel1[[#This Row],[Gruppe]],Statistikkoder!$A$1:$C$158,2,FALSE)</f>
        <v>    Barn 12-15 år gående              </v>
      </c>
      <c r="H4311">
        <v>1</v>
      </c>
      <c r="I4311">
        <v>1</v>
      </c>
      <c r="J4311">
        <v>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Passager</v>
      </c>
    </row>
    <row r="4312" spans="1:14" x14ac:dyDescent="0.2">
      <c r="A4312" t="s">
        <v>212</v>
      </c>
      <c r="B4312" s="1">
        <v>0.35416666666666669</v>
      </c>
      <c r="C4312" t="s">
        <v>7</v>
      </c>
      <c r="D4312" t="s">
        <v>8</v>
      </c>
      <c r="E4312" t="s">
        <v>196</v>
      </c>
      <c r="F4312">
        <v>30</v>
      </c>
      <c r="G4312" t="str">
        <f>VLOOKUP(Tabel1[[#This Row],[Gruppe]],Statistikkoder!$A$1:$C$158,2,FALSE)</f>
        <v>    Barn  0-11 år gående              </v>
      </c>
      <c r="H4312">
        <v>3</v>
      </c>
      <c r="I4312">
        <v>3</v>
      </c>
      <c r="J4312">
        <v>0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Passager</v>
      </c>
    </row>
    <row r="4313" spans="1:14" x14ac:dyDescent="0.2">
      <c r="A4313" t="s">
        <v>212</v>
      </c>
      <c r="B4313" s="1">
        <v>0.35416666666666669</v>
      </c>
      <c r="C4313" t="s">
        <v>7</v>
      </c>
      <c r="D4313" t="s">
        <v>8</v>
      </c>
      <c r="E4313" t="s">
        <v>196</v>
      </c>
      <c r="F4313">
        <v>40</v>
      </c>
      <c r="G4313" t="str">
        <f>VLOOKUP(Tabel1[[#This Row],[Gruppe]],Statistikkoder!$A$1:$C$158,2,FALSE)</f>
        <v>    Pensionist gående                </v>
      </c>
      <c r="H4313">
        <v>10</v>
      </c>
      <c r="I4313">
        <v>10</v>
      </c>
      <c r="J4313">
        <v>0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Passager</v>
      </c>
    </row>
    <row r="4314" spans="1:14" x14ac:dyDescent="0.2">
      <c r="A4314" t="s">
        <v>212</v>
      </c>
      <c r="B4314" s="1">
        <v>0.35416666666666669</v>
      </c>
      <c r="C4314" t="s">
        <v>7</v>
      </c>
      <c r="D4314" t="s">
        <v>8</v>
      </c>
      <c r="E4314" t="s">
        <v>196</v>
      </c>
      <c r="F4314">
        <v>110</v>
      </c>
      <c r="G4314" t="str">
        <f>VLOOKUP(Tabel1[[#This Row],[Gruppe]],Statistikkoder!$A$1:$C$158,2,FALSE)</f>
        <v>    Bil &lt; 1,95 m                            </v>
      </c>
      <c r="H4314">
        <v>193</v>
      </c>
      <c r="I4314">
        <v>476</v>
      </c>
      <c r="J4314">
        <v>1018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Personbil</v>
      </c>
    </row>
    <row r="4315" spans="1:14" x14ac:dyDescent="0.2">
      <c r="A4315" t="s">
        <v>212</v>
      </c>
      <c r="B4315" s="1">
        <v>0.35416666666666669</v>
      </c>
      <c r="C4315" t="s">
        <v>7</v>
      </c>
      <c r="D4315" t="s">
        <v>8</v>
      </c>
      <c r="E4315" t="s">
        <v>196</v>
      </c>
      <c r="F4315">
        <v>115</v>
      </c>
      <c r="G4315" t="str">
        <f>VLOOKUP(Tabel1[[#This Row],[Gruppe]],Statistikkoder!$A$1:$C$158,2,FALSE)</f>
        <v>    Bil &lt; 1,95 m med anhænger                </v>
      </c>
      <c r="H4315">
        <v>2</v>
      </c>
      <c r="I4315">
        <v>6</v>
      </c>
      <c r="J4315">
        <v>10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212</v>
      </c>
      <c r="B4316" s="1">
        <v>0.35416666666666669</v>
      </c>
      <c r="C4316" t="s">
        <v>7</v>
      </c>
      <c r="D4316" t="s">
        <v>8</v>
      </c>
      <c r="E4316" t="s">
        <v>196</v>
      </c>
      <c r="F4316">
        <v>120</v>
      </c>
      <c r="G4316" t="str">
        <f>VLOOKUP(Tabel1[[#This Row],[Gruppe]],Statistikkoder!$A$1:$C$158,2,FALSE)</f>
        <v>    Bil &gt; 1,95 m                            </v>
      </c>
      <c r="H4316">
        <v>5</v>
      </c>
      <c r="I4316">
        <v>13</v>
      </c>
      <c r="J4316">
        <v>30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Personbil</v>
      </c>
    </row>
    <row r="4317" spans="1:14" x14ac:dyDescent="0.2">
      <c r="A4317" t="s">
        <v>212</v>
      </c>
      <c r="B4317" s="1">
        <v>0.35416666666666669</v>
      </c>
      <c r="C4317" t="s">
        <v>7</v>
      </c>
      <c r="D4317" t="s">
        <v>8</v>
      </c>
      <c r="E4317" t="s">
        <v>196</v>
      </c>
      <c r="F4317">
        <v>125</v>
      </c>
      <c r="G4317" t="str">
        <f>VLOOKUP(Tabel1[[#This Row],[Gruppe]],Statistikkoder!$A$1:$C$158,2,FALSE)</f>
        <v>    Bil &gt; 1,95 m med anhænger                </v>
      </c>
      <c r="H4317">
        <v>7</v>
      </c>
      <c r="I4317">
        <v>16</v>
      </c>
      <c r="J4317">
        <v>35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Personbil</v>
      </c>
    </row>
    <row r="4318" spans="1:14" x14ac:dyDescent="0.2">
      <c r="A4318" t="s">
        <v>212</v>
      </c>
      <c r="B4318" s="1">
        <v>0.35416666666666669</v>
      </c>
      <c r="C4318" t="s">
        <v>7</v>
      </c>
      <c r="D4318" t="s">
        <v>8</v>
      </c>
      <c r="E4318" t="s">
        <v>196</v>
      </c>
      <c r="F4318">
        <v>130</v>
      </c>
      <c r="G4318" t="str">
        <f>VLOOKUP(Tabel1[[#This Row],[Gruppe]],Statistikkoder!$A$1:$C$158,2,FALSE)</f>
        <v>    Bil &lt; 1,95 m pensionist                  </v>
      </c>
      <c r="H4318">
        <v>35</v>
      </c>
      <c r="I4318">
        <v>61</v>
      </c>
      <c r="J4318">
        <v>210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Personbil</v>
      </c>
    </row>
    <row r="4319" spans="1:14" x14ac:dyDescent="0.2">
      <c r="A4319" t="s">
        <v>212</v>
      </c>
      <c r="B4319" s="1">
        <v>0.35416666666666669</v>
      </c>
      <c r="C4319" t="s">
        <v>7</v>
      </c>
      <c r="D4319" t="s">
        <v>8</v>
      </c>
      <c r="E4319" t="s">
        <v>196</v>
      </c>
      <c r="F4319">
        <v>135</v>
      </c>
      <c r="G4319" t="str">
        <f>VLOOKUP(Tabel1[[#This Row],[Gruppe]],Statistikkoder!$A$1:$C$158,2,FALSE)</f>
        <v>    Bil &lt; 1,95 m med anhænger pensionist    </v>
      </c>
      <c r="H4319">
        <v>1</v>
      </c>
      <c r="I4319">
        <v>2</v>
      </c>
      <c r="J4319">
        <v>11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 x14ac:dyDescent="0.2">
      <c r="A4320" t="s">
        <v>212</v>
      </c>
      <c r="B4320" s="1">
        <v>0.35416666666666669</v>
      </c>
      <c r="C4320" t="s">
        <v>7</v>
      </c>
      <c r="D4320" t="s">
        <v>8</v>
      </c>
      <c r="E4320" t="s">
        <v>196</v>
      </c>
      <c r="F4320">
        <v>140</v>
      </c>
      <c r="G4320" t="str">
        <f>VLOOKUP(Tabel1[[#This Row],[Gruppe]],Statistikkoder!$A$1:$C$158,2,FALSE)</f>
        <v>    Bil &gt; 1,95 m pensionist              </v>
      </c>
      <c r="H4320">
        <v>1</v>
      </c>
      <c r="I4320">
        <v>2</v>
      </c>
      <c r="J4320">
        <v>6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Personbil</v>
      </c>
    </row>
    <row r="4321" spans="1:14" x14ac:dyDescent="0.2">
      <c r="A4321" t="s">
        <v>212</v>
      </c>
      <c r="B4321" s="1">
        <v>0.35416666666666669</v>
      </c>
      <c r="C4321" t="s">
        <v>7</v>
      </c>
      <c r="D4321" t="s">
        <v>8</v>
      </c>
      <c r="E4321" t="s">
        <v>196</v>
      </c>
      <c r="F4321">
        <v>145</v>
      </c>
      <c r="G4321" t="str">
        <f>VLOOKUP(Tabel1[[#This Row],[Gruppe]],Statistikkoder!$A$1:$C$158,2,FALSE)</f>
        <v>    Bil &gt; 1,95 m med anhænger pensionist  </v>
      </c>
      <c r="H4321">
        <v>2</v>
      </c>
      <c r="I4321">
        <v>4</v>
      </c>
      <c r="J4321">
        <v>30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Personbil</v>
      </c>
    </row>
    <row r="4322" spans="1:14" x14ac:dyDescent="0.2">
      <c r="A4322" t="s">
        <v>212</v>
      </c>
      <c r="B4322" s="1">
        <v>0.35416666666666669</v>
      </c>
      <c r="C4322" t="s">
        <v>7</v>
      </c>
      <c r="D4322" t="s">
        <v>8</v>
      </c>
      <c r="E4322" t="s">
        <v>196</v>
      </c>
      <c r="F4322">
        <v>150</v>
      </c>
      <c r="G4322" t="str">
        <f>VLOOKUP(Tabel1[[#This Row],[Gruppe]],Statistikkoder!$A$1:$C$158,2,FALSE)</f>
        <v>    Bil &lt; 2,95 m handicap                </v>
      </c>
      <c r="H4322">
        <v>2</v>
      </c>
      <c r="I4322">
        <v>4</v>
      </c>
      <c r="J4322">
        <v>12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Personbil</v>
      </c>
    </row>
    <row r="4323" spans="1:14" x14ac:dyDescent="0.2">
      <c r="A4323" t="s">
        <v>212</v>
      </c>
      <c r="B4323" s="1">
        <v>0.35416666666666669</v>
      </c>
      <c r="C4323" t="s">
        <v>7</v>
      </c>
      <c r="D4323" t="s">
        <v>8</v>
      </c>
      <c r="E4323" t="s">
        <v>196</v>
      </c>
      <c r="F4323">
        <v>310</v>
      </c>
      <c r="G4323" t="str">
        <f>VLOOKUP(Tabel1[[#This Row],[Gruppe]],Statistikkoder!$A$1:$C$158,2,FALSE)</f>
        <v>    Autocamper &lt;  8 meter                </v>
      </c>
      <c r="H4323">
        <v>6</v>
      </c>
      <c r="I4323">
        <v>12</v>
      </c>
      <c r="J4323">
        <v>48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Autocamper</v>
      </c>
    </row>
    <row r="4324" spans="1:14" x14ac:dyDescent="0.2">
      <c r="A4324" t="s">
        <v>212</v>
      </c>
      <c r="B4324" s="1">
        <v>0.35416666666666669</v>
      </c>
      <c r="C4324" t="s">
        <v>7</v>
      </c>
      <c r="D4324" t="s">
        <v>8</v>
      </c>
      <c r="E4324" t="s">
        <v>196</v>
      </c>
      <c r="F4324">
        <v>320</v>
      </c>
      <c r="G4324" t="str">
        <f>VLOOKUP(Tabel1[[#This Row],[Gruppe]],Statistikkoder!$A$1:$C$158,2,FALSE)</f>
        <v>    Autocamper &lt; 12 meter                </v>
      </c>
      <c r="H4324">
        <v>2</v>
      </c>
      <c r="I4324">
        <v>5</v>
      </c>
      <c r="J4324">
        <v>20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Autocamper</v>
      </c>
    </row>
    <row r="4325" spans="1:14" x14ac:dyDescent="0.2">
      <c r="A4325" t="s">
        <v>212</v>
      </c>
      <c r="B4325" s="1">
        <v>0.35416666666666669</v>
      </c>
      <c r="C4325" t="s">
        <v>7</v>
      </c>
      <c r="D4325" t="s">
        <v>8</v>
      </c>
      <c r="E4325" t="s">
        <v>196</v>
      </c>
      <c r="F4325">
        <v>330</v>
      </c>
      <c r="G4325" t="str">
        <f>VLOOKUP(Tabel1[[#This Row],[Gruppe]],Statistikkoder!$A$1:$C$158,2,FALSE)</f>
        <v>    Autocamper &lt;  8 meter pensionist      </v>
      </c>
      <c r="H4325">
        <v>1</v>
      </c>
      <c r="I4325">
        <v>2</v>
      </c>
      <c r="J4325">
        <v>8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Autocamper</v>
      </c>
    </row>
    <row r="4326" spans="1:14" x14ac:dyDescent="0.2">
      <c r="A4326" t="s">
        <v>212</v>
      </c>
      <c r="B4326" s="1">
        <v>0.35416666666666669</v>
      </c>
      <c r="C4326" t="s">
        <v>7</v>
      </c>
      <c r="D4326" t="s">
        <v>8</v>
      </c>
      <c r="E4326" t="s">
        <v>196</v>
      </c>
      <c r="F4326">
        <v>340</v>
      </c>
      <c r="G4326" t="str">
        <f>VLOOKUP(Tabel1[[#This Row],[Gruppe]],Statistikkoder!$A$1:$C$158,2,FALSE)</f>
        <v>    Autocamper &lt; 12 meter pensionist      </v>
      </c>
      <c r="H4326">
        <v>1</v>
      </c>
      <c r="I4326">
        <v>2</v>
      </c>
      <c r="J4326">
        <v>10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Autocamper</v>
      </c>
    </row>
    <row r="4327" spans="1:14" x14ac:dyDescent="0.2">
      <c r="A4327" t="s">
        <v>212</v>
      </c>
      <c r="B4327" s="1">
        <v>0.35416666666666669</v>
      </c>
      <c r="C4327" t="s">
        <v>7</v>
      </c>
      <c r="D4327" t="s">
        <v>8</v>
      </c>
      <c r="E4327" t="s">
        <v>196</v>
      </c>
      <c r="F4327">
        <v>410</v>
      </c>
      <c r="G4327" t="str">
        <f>VLOOKUP(Tabel1[[#This Row],[Gruppe]],Statistikkoder!$A$1:$C$158,2,FALSE)</f>
        <v>    MC                                    </v>
      </c>
      <c r="H4327">
        <v>6</v>
      </c>
      <c r="I4327">
        <v>6</v>
      </c>
      <c r="J4327">
        <v>12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MC/Knallert</v>
      </c>
    </row>
    <row r="4328" spans="1:14" x14ac:dyDescent="0.2">
      <c r="A4328" t="s">
        <v>212</v>
      </c>
      <c r="B4328" s="1">
        <v>0.35416666666666669</v>
      </c>
      <c r="C4328" t="s">
        <v>7</v>
      </c>
      <c r="D4328" t="s">
        <v>8</v>
      </c>
      <c r="E4328" t="s">
        <v>196</v>
      </c>
      <c r="F4328">
        <v>510</v>
      </c>
      <c r="G4328" t="str">
        <f>VLOOKUP(Tabel1[[#This Row],[Gruppe]],Statistikkoder!$A$1:$C$158,2,FALSE)</f>
        <v>    Cykel Voksen                            </v>
      </c>
      <c r="H4328">
        <v>7</v>
      </c>
      <c r="I4328">
        <v>0</v>
      </c>
      <c r="J4328">
        <v>7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Cykel</v>
      </c>
    </row>
    <row r="4329" spans="1:14" x14ac:dyDescent="0.2">
      <c r="A4329" t="s">
        <v>212</v>
      </c>
      <c r="B4329" s="1">
        <v>0.35416666666666669</v>
      </c>
      <c r="C4329" t="s">
        <v>7</v>
      </c>
      <c r="D4329" t="s">
        <v>8</v>
      </c>
      <c r="E4329" t="s">
        <v>196</v>
      </c>
      <c r="F4329">
        <v>530</v>
      </c>
      <c r="G4329" t="str">
        <f>VLOOKUP(Tabel1[[#This Row],[Gruppe]],Statistikkoder!$A$1:$C$158,2,FALSE)</f>
        <v>    Cykel Barn  0-11 år                      </v>
      </c>
      <c r="H4329">
        <v>2</v>
      </c>
      <c r="I4329">
        <v>0</v>
      </c>
      <c r="J4329">
        <v>2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Cykel</v>
      </c>
    </row>
    <row r="4330" spans="1:14" x14ac:dyDescent="0.2">
      <c r="A4330" t="s">
        <v>212</v>
      </c>
      <c r="B4330" s="1">
        <v>0.35416666666666669</v>
      </c>
      <c r="C4330" t="s">
        <v>7</v>
      </c>
      <c r="D4330" t="s">
        <v>8</v>
      </c>
      <c r="E4330" t="s">
        <v>196</v>
      </c>
      <c r="F4330">
        <v>620</v>
      </c>
      <c r="G4330" t="str">
        <f>VLOOKUP(Tabel1[[#This Row],[Gruppe]],Statistikkoder!$A$1:$C$158,2,FALSE)</f>
        <v>    Bus &lt; 14 m incl. passagerer              </v>
      </c>
      <c r="H4330">
        <v>1</v>
      </c>
      <c r="I4330">
        <v>69</v>
      </c>
      <c r="J4330">
        <v>14</v>
      </c>
      <c r="K4330">
        <f>IF(AND(Tabel1[[#This Row],[Gruppe]]&gt;=610,Tabel1[[#This Row],[Gruppe]]&lt;=765),Tabel1[[#This Row],[Dækmeter]],0)</f>
        <v>14</v>
      </c>
      <c r="L4330">
        <v>0</v>
      </c>
      <c r="M4330" t="s">
        <v>3</v>
      </c>
      <c r="N4330" t="str">
        <f>VLOOKUP($F4330,Statistikkoder!$A$2:$C$158,3,FALSE)</f>
        <v>Bus</v>
      </c>
    </row>
    <row r="4331" spans="1:14" x14ac:dyDescent="0.2">
      <c r="A4331" t="s">
        <v>212</v>
      </c>
      <c r="B4331" s="1">
        <v>0.35416666666666669</v>
      </c>
      <c r="C4331" t="s">
        <v>7</v>
      </c>
      <c r="D4331" t="s">
        <v>8</v>
      </c>
      <c r="E4331" t="s">
        <v>196</v>
      </c>
      <c r="F4331">
        <v>930</v>
      </c>
      <c r="G4331" t="str">
        <f>VLOOKUP(Tabel1[[#This Row],[Gruppe]],Statistikkoder!$A$1:$C$158,2,FALSE)</f>
        <v>    Pendler Gående Voksen                    </v>
      </c>
      <c r="H4331">
        <v>1</v>
      </c>
      <c r="I4331">
        <v>1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Passager</v>
      </c>
    </row>
    <row r="4332" spans="1:14" x14ac:dyDescent="0.2">
      <c r="A4332" t="s">
        <v>212</v>
      </c>
      <c r="B4332" s="1">
        <v>0.35416666666666669</v>
      </c>
      <c r="C4332" t="s">
        <v>7</v>
      </c>
      <c r="D4332" t="s">
        <v>8</v>
      </c>
      <c r="E4332" t="s">
        <v>196</v>
      </c>
      <c r="F4332">
        <v>945</v>
      </c>
      <c r="G4332" t="str">
        <f>VLOOKUP(Tabel1[[#This Row],[Gruppe]],Statistikkoder!$A$1:$C$158,2,FALSE)</f>
        <v xml:space="preserve">    Pendler Bil &lt; 1,95 m                            </v>
      </c>
      <c r="H4332">
        <v>18</v>
      </c>
      <c r="I4332">
        <v>40</v>
      </c>
      <c r="J4332">
        <v>106</v>
      </c>
      <c r="K4332">
        <f>IF(AND(Tabel1[[#This Row],[Gruppe]]&gt;=610,Tabel1[[#This Row],[Gruppe]]&lt;=765),Tabel1[[#This Row],[Dækmeter]],0)</f>
        <v>0</v>
      </c>
      <c r="L4332" s="17">
        <v>0</v>
      </c>
      <c r="M4332" s="19" t="s">
        <v>3</v>
      </c>
      <c r="N4332" t="str">
        <f>VLOOKUP($F4332,Statistikkoder!$A$2:$C$158,3,FALSE)</f>
        <v>Personbil</v>
      </c>
    </row>
    <row r="4333" spans="1:14" x14ac:dyDescent="0.2">
      <c r="A4333" t="s">
        <v>212</v>
      </c>
      <c r="B4333" s="1">
        <v>0.35416666666666669</v>
      </c>
      <c r="C4333" t="s">
        <v>7</v>
      </c>
      <c r="D4333" t="s">
        <v>8</v>
      </c>
      <c r="E4333" t="s">
        <v>196</v>
      </c>
      <c r="F4333">
        <v>996</v>
      </c>
      <c r="G4333" t="str">
        <f>VLOOKUP(Tabel1[[#This Row],[Gruppe]],Statistikkoder!$A$1:$C$158,2,FALSE)</f>
        <v>    Passager i køretøj                            </v>
      </c>
      <c r="H4333">
        <v>720</v>
      </c>
      <c r="I4333">
        <v>720</v>
      </c>
      <c r="J4333">
        <v>0</v>
      </c>
      <c r="K4333">
        <f>IF(AND(Tabel1[[#This Row],[Gruppe]]&gt;=610,Tabel1[[#This Row],[Gruppe]]&lt;=765),Tabel1[[#This Row],[Dækmeter]],0)</f>
        <v>0</v>
      </c>
      <c r="L4333" s="17">
        <v>0</v>
      </c>
      <c r="M4333" s="19" t="s">
        <v>3</v>
      </c>
      <c r="N4333" t="str">
        <f>VLOOKUP($F4333,Statistikkoder!$A$2:$C$158,3,FALSE)</f>
        <v>Passager</v>
      </c>
    </row>
    <row r="4334" spans="1:14" x14ac:dyDescent="0.2">
      <c r="A4334" t="s">
        <v>212</v>
      </c>
      <c r="B4334" s="1">
        <v>0.35416666666666669</v>
      </c>
      <c r="C4334" t="s">
        <v>7</v>
      </c>
      <c r="D4334" t="s">
        <v>8</v>
      </c>
      <c r="E4334" t="s">
        <v>196</v>
      </c>
      <c r="F4334">
        <v>997</v>
      </c>
      <c r="G4334" t="str">
        <f>VLOOKUP(Tabel1[[#This Row],[Gruppe]],Statistikkoder!$A$1:$C$158,2,FALSE)</f>
        <v>    Passager ekstra i bil                          </v>
      </c>
      <c r="H4334">
        <v>19</v>
      </c>
      <c r="I4334">
        <v>19</v>
      </c>
      <c r="J4334">
        <v>0</v>
      </c>
      <c r="K4334">
        <f>IF(AND(Tabel1[[#This Row],[Gruppe]]&gt;=610,Tabel1[[#This Row],[Gruppe]]&lt;=765),Tabel1[[#This Row],[Dækmeter]],0)</f>
        <v>0</v>
      </c>
      <c r="L4334" s="17">
        <v>0</v>
      </c>
      <c r="M4334" s="19" t="s">
        <v>3</v>
      </c>
      <c r="N4334" t="str">
        <f>VLOOKUP($F4334,Statistikkoder!$A$2:$C$158,3,FALSE)</f>
        <v>Passager</v>
      </c>
    </row>
    <row r="4335" spans="1:14" x14ac:dyDescent="0.2">
      <c r="A4335" t="s">
        <v>212</v>
      </c>
      <c r="B4335" s="1">
        <v>0.35416666666666669</v>
      </c>
      <c r="C4335" t="s">
        <v>6</v>
      </c>
      <c r="D4335" t="s">
        <v>5</v>
      </c>
      <c r="E4335" t="s">
        <v>198</v>
      </c>
      <c r="F4335">
        <v>10</v>
      </c>
      <c r="G4335" t="str">
        <f>VLOOKUP(Tabel1[[#This Row],[Gruppe]],Statistikkoder!$A$1:$C$158,2,FALSE)</f>
        <v>    Voksen gående                    </v>
      </c>
      <c r="H4335">
        <v>7</v>
      </c>
      <c r="I4335">
        <v>7</v>
      </c>
      <c r="J4335">
        <v>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Passager</v>
      </c>
    </row>
    <row r="4336" spans="1:14" x14ac:dyDescent="0.2">
      <c r="A4336" t="s">
        <v>212</v>
      </c>
      <c r="B4336" s="1">
        <v>0.35416666666666669</v>
      </c>
      <c r="C4336" t="s">
        <v>6</v>
      </c>
      <c r="D4336" t="s">
        <v>5</v>
      </c>
      <c r="E4336" t="s">
        <v>198</v>
      </c>
      <c r="F4336">
        <v>14</v>
      </c>
      <c r="G4336" t="str">
        <f>VLOOKUP(Tabel1[[#This Row],[Gruppe]],Statistikkoder!$A$1:$C$158,2,FALSE)</f>
        <v xml:space="preserve">    DSB togrejsende                         </v>
      </c>
      <c r="H4336">
        <v>6</v>
      </c>
      <c r="I4336">
        <v>6</v>
      </c>
      <c r="J4336">
        <v>0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Passager</v>
      </c>
    </row>
    <row r="4337" spans="1:14" x14ac:dyDescent="0.2">
      <c r="A4337" t="s">
        <v>212</v>
      </c>
      <c r="B4337" s="1">
        <v>0.35416666666666669</v>
      </c>
      <c r="C4337" t="s">
        <v>6</v>
      </c>
      <c r="D4337" t="s">
        <v>5</v>
      </c>
      <c r="E4337" t="s">
        <v>198</v>
      </c>
      <c r="F4337">
        <v>18</v>
      </c>
      <c r="G4337" t="str">
        <f>VLOOKUP(Tabel1[[#This Row],[Gruppe]],Statistikkoder!$A$1:$C$158,2,FALSE)</f>
        <v xml:space="preserve">    KE Busrejsende                          </v>
      </c>
      <c r="H4337">
        <v>47</v>
      </c>
      <c r="I4337">
        <v>47</v>
      </c>
      <c r="J4337">
        <v>0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Passager</v>
      </c>
    </row>
    <row r="4338" spans="1:14" x14ac:dyDescent="0.2">
      <c r="A4338" t="s">
        <v>212</v>
      </c>
      <c r="B4338" s="1">
        <v>0.35416666666666669</v>
      </c>
      <c r="C4338" t="s">
        <v>6</v>
      </c>
      <c r="D4338" t="s">
        <v>5</v>
      </c>
      <c r="E4338" t="s">
        <v>198</v>
      </c>
      <c r="F4338">
        <v>40</v>
      </c>
      <c r="G4338" t="str">
        <f>VLOOKUP(Tabel1[[#This Row],[Gruppe]],Statistikkoder!$A$1:$C$158,2,FALSE)</f>
        <v>    Pensionist gående                </v>
      </c>
      <c r="H4338">
        <v>4</v>
      </c>
      <c r="I4338">
        <v>4</v>
      </c>
      <c r="J4338">
        <v>0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Passager</v>
      </c>
    </row>
    <row r="4339" spans="1:14" x14ac:dyDescent="0.2">
      <c r="A4339" t="s">
        <v>212</v>
      </c>
      <c r="B4339" s="1">
        <v>0.35416666666666669</v>
      </c>
      <c r="C4339" t="s">
        <v>6</v>
      </c>
      <c r="D4339" t="s">
        <v>5</v>
      </c>
      <c r="E4339" t="s">
        <v>198</v>
      </c>
      <c r="F4339">
        <v>110</v>
      </c>
      <c r="G4339" t="str">
        <f>VLOOKUP(Tabel1[[#This Row],[Gruppe]],Statistikkoder!$A$1:$C$158,2,FALSE)</f>
        <v>    Bil &lt; 1,95 m                            </v>
      </c>
      <c r="H4339">
        <v>43</v>
      </c>
      <c r="I4339">
        <v>103</v>
      </c>
      <c r="J4339">
        <v>219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Personbil</v>
      </c>
    </row>
    <row r="4340" spans="1:14" x14ac:dyDescent="0.2">
      <c r="A4340" t="s">
        <v>212</v>
      </c>
      <c r="B4340" s="1">
        <v>0.35416666666666669</v>
      </c>
      <c r="C4340" t="s">
        <v>6</v>
      </c>
      <c r="D4340" t="s">
        <v>5</v>
      </c>
      <c r="E4340" t="s">
        <v>198</v>
      </c>
      <c r="F4340">
        <v>115</v>
      </c>
      <c r="G4340" t="str">
        <f>VLOOKUP(Tabel1[[#This Row],[Gruppe]],Statistikkoder!$A$1:$C$158,2,FALSE)</f>
        <v>    Bil &lt; 1,95 m med anhænger                </v>
      </c>
      <c r="H4340">
        <v>2</v>
      </c>
      <c r="I4340">
        <v>5</v>
      </c>
      <c r="J4340">
        <v>10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Personbil</v>
      </c>
    </row>
    <row r="4341" spans="1:14" x14ac:dyDescent="0.2">
      <c r="A4341" t="s">
        <v>212</v>
      </c>
      <c r="B4341" s="1">
        <v>0.35416666666666669</v>
      </c>
      <c r="C4341" t="s">
        <v>6</v>
      </c>
      <c r="D4341" t="s">
        <v>5</v>
      </c>
      <c r="E4341" t="s">
        <v>198</v>
      </c>
      <c r="F4341">
        <v>120</v>
      </c>
      <c r="G4341" t="str">
        <f>VLOOKUP(Tabel1[[#This Row],[Gruppe]],Statistikkoder!$A$1:$C$158,2,FALSE)</f>
        <v>    Bil &gt; 1,95 m                            </v>
      </c>
      <c r="H4341">
        <v>2</v>
      </c>
      <c r="I4341">
        <v>5</v>
      </c>
      <c r="J4341">
        <v>12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Personbil</v>
      </c>
    </row>
    <row r="4342" spans="1:14" x14ac:dyDescent="0.2">
      <c r="A4342" t="s">
        <v>212</v>
      </c>
      <c r="B4342" s="1">
        <v>0.35416666666666669</v>
      </c>
      <c r="C4342" t="s">
        <v>6</v>
      </c>
      <c r="D4342" t="s">
        <v>5</v>
      </c>
      <c r="E4342" t="s">
        <v>198</v>
      </c>
      <c r="F4342">
        <v>125</v>
      </c>
      <c r="G4342" t="str">
        <f>VLOOKUP(Tabel1[[#This Row],[Gruppe]],Statistikkoder!$A$1:$C$158,2,FALSE)</f>
        <v>    Bil &gt; 1,95 m med anhænger                </v>
      </c>
      <c r="H4342">
        <v>3</v>
      </c>
      <c r="I4342">
        <v>8</v>
      </c>
      <c r="J4342">
        <v>15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Personbil</v>
      </c>
    </row>
    <row r="4343" spans="1:14" x14ac:dyDescent="0.2">
      <c r="A4343" t="s">
        <v>212</v>
      </c>
      <c r="B4343" s="1">
        <v>0.35416666666666669</v>
      </c>
      <c r="C4343" t="s">
        <v>6</v>
      </c>
      <c r="D4343" t="s">
        <v>5</v>
      </c>
      <c r="E4343" t="s">
        <v>198</v>
      </c>
      <c r="F4343">
        <v>130</v>
      </c>
      <c r="G4343" t="str">
        <f>VLOOKUP(Tabel1[[#This Row],[Gruppe]],Statistikkoder!$A$1:$C$158,2,FALSE)</f>
        <v>    Bil &lt; 1,95 m pensionist                  </v>
      </c>
      <c r="H4343">
        <v>28</v>
      </c>
      <c r="I4343">
        <v>53</v>
      </c>
      <c r="J4343">
        <v>168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Personbil</v>
      </c>
    </row>
    <row r="4344" spans="1:14" x14ac:dyDescent="0.2">
      <c r="A4344" t="s">
        <v>212</v>
      </c>
      <c r="B4344" s="1">
        <v>0.35416666666666669</v>
      </c>
      <c r="C4344" t="s">
        <v>6</v>
      </c>
      <c r="D4344" t="s">
        <v>5</v>
      </c>
      <c r="E4344" t="s">
        <v>198</v>
      </c>
      <c r="F4344">
        <v>145</v>
      </c>
      <c r="G4344" t="str">
        <f>VLOOKUP(Tabel1[[#This Row],[Gruppe]],Statistikkoder!$A$1:$C$158,2,FALSE)</f>
        <v>    Bil &gt; 1,95 m med anhænger pensionist  </v>
      </c>
      <c r="H4344">
        <v>1</v>
      </c>
      <c r="I4344">
        <v>2</v>
      </c>
      <c r="J4344">
        <v>16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Personbil</v>
      </c>
    </row>
    <row r="4345" spans="1:14" x14ac:dyDescent="0.2">
      <c r="A4345" t="s">
        <v>212</v>
      </c>
      <c r="B4345" s="1">
        <v>0.35416666666666669</v>
      </c>
      <c r="C4345" t="s">
        <v>6</v>
      </c>
      <c r="D4345" t="s">
        <v>5</v>
      </c>
      <c r="E4345" t="s">
        <v>198</v>
      </c>
      <c r="F4345">
        <v>150</v>
      </c>
      <c r="G4345" t="str">
        <f>VLOOKUP(Tabel1[[#This Row],[Gruppe]],Statistikkoder!$A$1:$C$158,2,FALSE)</f>
        <v>    Bil &lt; 2,95 m handicap                </v>
      </c>
      <c r="H4345">
        <v>5</v>
      </c>
      <c r="I4345">
        <v>8</v>
      </c>
      <c r="J4345">
        <v>30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Personbil</v>
      </c>
    </row>
    <row r="4346" spans="1:14" x14ac:dyDescent="0.2">
      <c r="A4346" t="s">
        <v>212</v>
      </c>
      <c r="B4346" s="1">
        <v>0.35416666666666669</v>
      </c>
      <c r="C4346" t="s">
        <v>6</v>
      </c>
      <c r="D4346" t="s">
        <v>5</v>
      </c>
      <c r="E4346" t="s">
        <v>198</v>
      </c>
      <c r="F4346">
        <v>310</v>
      </c>
      <c r="G4346" t="str">
        <f>VLOOKUP(Tabel1[[#This Row],[Gruppe]],Statistikkoder!$A$1:$C$158,2,FALSE)</f>
        <v>    Autocamper &lt;  8 meter                </v>
      </c>
      <c r="H4346">
        <v>3</v>
      </c>
      <c r="I4346">
        <v>6</v>
      </c>
      <c r="J4346">
        <v>24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Autocamper</v>
      </c>
    </row>
    <row r="4347" spans="1:14" x14ac:dyDescent="0.2">
      <c r="A4347" t="s">
        <v>212</v>
      </c>
      <c r="B4347" s="1">
        <v>0.35416666666666669</v>
      </c>
      <c r="C4347" t="s">
        <v>6</v>
      </c>
      <c r="D4347" t="s">
        <v>5</v>
      </c>
      <c r="E4347" t="s">
        <v>198</v>
      </c>
      <c r="F4347">
        <v>330</v>
      </c>
      <c r="G4347" t="str">
        <f>VLOOKUP(Tabel1[[#This Row],[Gruppe]],Statistikkoder!$A$1:$C$158,2,FALSE)</f>
        <v>    Autocamper &lt;  8 meter pensionist      </v>
      </c>
      <c r="H4347">
        <v>2</v>
      </c>
      <c r="I4347">
        <v>4</v>
      </c>
      <c r="J4347">
        <v>16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Autocamper</v>
      </c>
    </row>
    <row r="4348" spans="1:14" x14ac:dyDescent="0.2">
      <c r="A4348" t="s">
        <v>212</v>
      </c>
      <c r="B4348" s="1">
        <v>0.35416666666666669</v>
      </c>
      <c r="C4348" t="s">
        <v>6</v>
      </c>
      <c r="D4348" t="s">
        <v>5</v>
      </c>
      <c r="E4348" t="s">
        <v>198</v>
      </c>
      <c r="F4348">
        <v>410</v>
      </c>
      <c r="G4348" t="str">
        <f>VLOOKUP(Tabel1[[#This Row],[Gruppe]],Statistikkoder!$A$1:$C$158,2,FALSE)</f>
        <v>    MC                                    </v>
      </c>
      <c r="H4348">
        <v>3</v>
      </c>
      <c r="I4348">
        <v>4</v>
      </c>
      <c r="J4348">
        <v>6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MC/Knallert</v>
      </c>
    </row>
    <row r="4349" spans="1:14" x14ac:dyDescent="0.2">
      <c r="A4349" t="s">
        <v>212</v>
      </c>
      <c r="B4349" s="1">
        <v>0.35416666666666669</v>
      </c>
      <c r="C4349" t="s">
        <v>6</v>
      </c>
      <c r="D4349" t="s">
        <v>5</v>
      </c>
      <c r="E4349" t="s">
        <v>198</v>
      </c>
      <c r="F4349">
        <v>510</v>
      </c>
      <c r="G4349" t="str">
        <f>VLOOKUP(Tabel1[[#This Row],[Gruppe]],Statistikkoder!$A$1:$C$158,2,FALSE)</f>
        <v>    Cykel Voksen                            </v>
      </c>
      <c r="H4349">
        <v>2</v>
      </c>
      <c r="I4349">
        <v>0</v>
      </c>
      <c r="J4349">
        <v>2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Cykel</v>
      </c>
    </row>
    <row r="4350" spans="1:14" x14ac:dyDescent="0.2">
      <c r="A4350" t="s">
        <v>212</v>
      </c>
      <c r="B4350" s="1">
        <v>0.35416666666666669</v>
      </c>
      <c r="C4350" t="s">
        <v>6</v>
      </c>
      <c r="D4350" t="s">
        <v>5</v>
      </c>
      <c r="E4350" t="s">
        <v>198</v>
      </c>
      <c r="F4350">
        <v>620</v>
      </c>
      <c r="G4350" t="str">
        <f>VLOOKUP(Tabel1[[#This Row],[Gruppe]],Statistikkoder!$A$1:$C$158,2,FALSE)</f>
        <v>    Bus &lt; 14 m incl. passagerer              </v>
      </c>
      <c r="H4350">
        <v>1</v>
      </c>
      <c r="I4350">
        <v>22</v>
      </c>
      <c r="J4350">
        <v>14</v>
      </c>
      <c r="K4350">
        <f>IF(AND(Tabel1[[#This Row],[Gruppe]]&gt;=610,Tabel1[[#This Row],[Gruppe]]&lt;=765),Tabel1[[#This Row],[Dækmeter]],0)</f>
        <v>14</v>
      </c>
      <c r="L4350">
        <v>0</v>
      </c>
      <c r="M4350" t="s">
        <v>3</v>
      </c>
      <c r="N4350" t="str">
        <f>VLOOKUP($F4350,Statistikkoder!$A$2:$C$158,3,FALSE)</f>
        <v>Bus</v>
      </c>
    </row>
    <row r="4351" spans="1:14" x14ac:dyDescent="0.2">
      <c r="A4351" t="s">
        <v>212</v>
      </c>
      <c r="B4351" s="1">
        <v>0.35416666666666669</v>
      </c>
      <c r="C4351" t="s">
        <v>6</v>
      </c>
      <c r="D4351" t="s">
        <v>5</v>
      </c>
      <c r="E4351" t="s">
        <v>198</v>
      </c>
      <c r="F4351">
        <v>945</v>
      </c>
      <c r="G4351" t="str">
        <f>VLOOKUP(Tabel1[[#This Row],[Gruppe]],Statistikkoder!$A$1:$C$158,2,FALSE)</f>
        <v xml:space="preserve">    Pendler Bil &lt; 1,95 m                            </v>
      </c>
      <c r="H4351">
        <v>6</v>
      </c>
      <c r="I4351">
        <v>10</v>
      </c>
      <c r="J4351">
        <v>35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Personbil</v>
      </c>
    </row>
    <row r="4352" spans="1:14" x14ac:dyDescent="0.2">
      <c r="A4352" t="s">
        <v>212</v>
      </c>
      <c r="B4352" s="1">
        <v>0.35416666666666669</v>
      </c>
      <c r="C4352" t="s">
        <v>6</v>
      </c>
      <c r="D4352" t="s">
        <v>5</v>
      </c>
      <c r="E4352" t="s">
        <v>198</v>
      </c>
      <c r="F4352">
        <v>996</v>
      </c>
      <c r="G4352" t="str">
        <f>VLOOKUP(Tabel1[[#This Row],[Gruppe]],Statistikkoder!$A$1:$C$158,2,FALSE)</f>
        <v>    Passager i køretøj                            </v>
      </c>
      <c r="H4352">
        <v>230</v>
      </c>
      <c r="I4352">
        <v>230</v>
      </c>
      <c r="J4352">
        <v>0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Passager</v>
      </c>
    </row>
    <row r="4353" spans="1:14" x14ac:dyDescent="0.2">
      <c r="A4353" t="s">
        <v>212</v>
      </c>
      <c r="B4353" s="1">
        <v>0.35416666666666669</v>
      </c>
      <c r="C4353" t="s">
        <v>6</v>
      </c>
      <c r="D4353" t="s">
        <v>5</v>
      </c>
      <c r="E4353" t="s">
        <v>198</v>
      </c>
      <c r="F4353">
        <v>997</v>
      </c>
      <c r="G4353" t="str">
        <f>VLOOKUP(Tabel1[[#This Row],[Gruppe]],Statistikkoder!$A$1:$C$158,2,FALSE)</f>
        <v>    Passager ekstra i bil                          </v>
      </c>
      <c r="H4353">
        <v>22</v>
      </c>
      <c r="I4353">
        <v>22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212</v>
      </c>
      <c r="B4354" s="1">
        <v>0.4375</v>
      </c>
      <c r="C4354" t="s">
        <v>7</v>
      </c>
      <c r="D4354" t="s">
        <v>8</v>
      </c>
      <c r="E4354" t="s">
        <v>198</v>
      </c>
      <c r="F4354">
        <v>10</v>
      </c>
      <c r="G4354" t="str">
        <f>VLOOKUP(Tabel1[[#This Row],[Gruppe]],Statistikkoder!$A$1:$C$158,2,FALSE)</f>
        <v>    Voksen gående                    </v>
      </c>
      <c r="H4354">
        <v>38</v>
      </c>
      <c r="I4354">
        <v>38</v>
      </c>
      <c r="J4354">
        <v>0</v>
      </c>
      <c r="K4354">
        <f>IF(AND(Tabel1[[#This Row],[Gruppe]]&gt;=610,Tabel1[[#This Row],[Gruppe]]&lt;=765),Tabel1[[#This Row],[Dækmeter]],0)</f>
        <v>0</v>
      </c>
      <c r="L4354" s="17">
        <v>0</v>
      </c>
      <c r="M4354" s="19" t="s">
        <v>3</v>
      </c>
      <c r="N4354" t="str">
        <f>VLOOKUP($F4354,Statistikkoder!$A$2:$C$158,3,FALSE)</f>
        <v>Passager</v>
      </c>
    </row>
    <row r="4355" spans="1:14" x14ac:dyDescent="0.2">
      <c r="A4355" t="s">
        <v>212</v>
      </c>
      <c r="B4355" s="1">
        <v>0.4375</v>
      </c>
      <c r="C4355" t="s">
        <v>7</v>
      </c>
      <c r="D4355" t="s">
        <v>8</v>
      </c>
      <c r="E4355" t="s">
        <v>198</v>
      </c>
      <c r="F4355">
        <v>14</v>
      </c>
      <c r="G4355" t="str">
        <f>VLOOKUP(Tabel1[[#This Row],[Gruppe]],Statistikkoder!$A$1:$C$158,2,FALSE)</f>
        <v xml:space="preserve">    DSB togrejsende                         </v>
      </c>
      <c r="H4355">
        <v>12</v>
      </c>
      <c r="I4355">
        <v>12</v>
      </c>
      <c r="J4355">
        <v>0</v>
      </c>
      <c r="K4355">
        <f>IF(AND(Tabel1[[#This Row],[Gruppe]]&gt;=610,Tabel1[[#This Row],[Gruppe]]&lt;=765),Tabel1[[#This Row],[Dækmeter]],0)</f>
        <v>0</v>
      </c>
      <c r="L4355" s="17">
        <v>0</v>
      </c>
      <c r="M4355" s="19" t="s">
        <v>3</v>
      </c>
      <c r="N4355" t="str">
        <f>VLOOKUP($F4355,Statistikkoder!$A$2:$C$158,3,FALSE)</f>
        <v>Passager</v>
      </c>
    </row>
    <row r="4356" spans="1:14" x14ac:dyDescent="0.2">
      <c r="A4356" t="s">
        <v>212</v>
      </c>
      <c r="B4356" s="1">
        <v>0.4375</v>
      </c>
      <c r="C4356" t="s">
        <v>7</v>
      </c>
      <c r="D4356" t="s">
        <v>8</v>
      </c>
      <c r="E4356" t="s">
        <v>198</v>
      </c>
      <c r="F4356">
        <v>18</v>
      </c>
      <c r="G4356" t="str">
        <f>VLOOKUP(Tabel1[[#This Row],[Gruppe]],Statistikkoder!$A$1:$C$158,2,FALSE)</f>
        <v xml:space="preserve">    KE Busrejsende                          </v>
      </c>
      <c r="H4356">
        <v>123</v>
      </c>
      <c r="I4356">
        <v>123</v>
      </c>
      <c r="J4356">
        <v>0</v>
      </c>
      <c r="K4356">
        <f>IF(AND(Tabel1[[#This Row],[Gruppe]]&gt;=610,Tabel1[[#This Row],[Gruppe]]&lt;=765),Tabel1[[#This Row],[Dækmeter]],0)</f>
        <v>0</v>
      </c>
      <c r="L4356" s="17">
        <v>0</v>
      </c>
      <c r="M4356" s="19" t="s">
        <v>3</v>
      </c>
      <c r="N4356" t="str">
        <f>VLOOKUP($F4356,Statistikkoder!$A$2:$C$158,3,FALSE)</f>
        <v>Passager</v>
      </c>
    </row>
    <row r="4357" spans="1:14" x14ac:dyDescent="0.2">
      <c r="A4357" t="s">
        <v>212</v>
      </c>
      <c r="B4357" s="1">
        <v>0.4375</v>
      </c>
      <c r="C4357" t="s">
        <v>7</v>
      </c>
      <c r="D4357" t="s">
        <v>8</v>
      </c>
      <c r="E4357" t="s">
        <v>198</v>
      </c>
      <c r="F4357">
        <v>20</v>
      </c>
      <c r="G4357" t="str">
        <f>VLOOKUP(Tabel1[[#This Row],[Gruppe]],Statistikkoder!$A$1:$C$158,2,FALSE)</f>
        <v>    Barn 12-15 år gående              </v>
      </c>
      <c r="H4357">
        <v>3</v>
      </c>
      <c r="I4357">
        <v>3</v>
      </c>
      <c r="J4357">
        <v>0</v>
      </c>
      <c r="K4357">
        <f>IF(AND(Tabel1[[#This Row],[Gruppe]]&gt;=610,Tabel1[[#This Row],[Gruppe]]&lt;=765),Tabel1[[#This Row],[Dækmeter]],0)</f>
        <v>0</v>
      </c>
      <c r="L4357" s="17">
        <v>0</v>
      </c>
      <c r="M4357" s="19" t="s">
        <v>3</v>
      </c>
      <c r="N4357" t="str">
        <f>VLOOKUP($F4357,Statistikkoder!$A$2:$C$158,3,FALSE)</f>
        <v>Passager</v>
      </c>
    </row>
    <row r="4358" spans="1:14" x14ac:dyDescent="0.2">
      <c r="A4358" t="s">
        <v>212</v>
      </c>
      <c r="B4358" s="1">
        <v>0.4375</v>
      </c>
      <c r="C4358" t="s">
        <v>7</v>
      </c>
      <c r="D4358" t="s">
        <v>8</v>
      </c>
      <c r="E4358" t="s">
        <v>198</v>
      </c>
      <c r="F4358">
        <v>30</v>
      </c>
      <c r="G4358" t="str">
        <f>VLOOKUP(Tabel1[[#This Row],[Gruppe]],Statistikkoder!$A$1:$C$158,2,FALSE)</f>
        <v>    Barn  0-11 år gående              </v>
      </c>
      <c r="H4358">
        <v>1</v>
      </c>
      <c r="I4358">
        <v>1</v>
      </c>
      <c r="J4358">
        <v>0</v>
      </c>
      <c r="K4358">
        <f>IF(AND(Tabel1[[#This Row],[Gruppe]]&gt;=610,Tabel1[[#This Row],[Gruppe]]&lt;=765),Tabel1[[#This Row],[Dækmeter]],0)</f>
        <v>0</v>
      </c>
      <c r="L4358" s="17">
        <v>0</v>
      </c>
      <c r="M4358" s="19" t="s">
        <v>3</v>
      </c>
      <c r="N4358" t="str">
        <f>VLOOKUP($F4358,Statistikkoder!$A$2:$C$158,3,FALSE)</f>
        <v>Passager</v>
      </c>
    </row>
    <row r="4359" spans="1:14" x14ac:dyDescent="0.2">
      <c r="A4359" t="s">
        <v>212</v>
      </c>
      <c r="B4359" s="1">
        <v>0.4375</v>
      </c>
      <c r="C4359" t="s">
        <v>7</v>
      </c>
      <c r="D4359" t="s">
        <v>8</v>
      </c>
      <c r="E4359" t="s">
        <v>198</v>
      </c>
      <c r="F4359">
        <v>40</v>
      </c>
      <c r="G4359" t="str">
        <f>VLOOKUP(Tabel1[[#This Row],[Gruppe]],Statistikkoder!$A$1:$C$158,2,FALSE)</f>
        <v>    Pensionist gående                </v>
      </c>
      <c r="H4359">
        <v>8</v>
      </c>
      <c r="I4359">
        <v>8</v>
      </c>
      <c r="J4359">
        <v>0</v>
      </c>
      <c r="K4359">
        <f>IF(AND(Tabel1[[#This Row],[Gruppe]]&gt;=610,Tabel1[[#This Row],[Gruppe]]&lt;=765),Tabel1[[#This Row],[Dækmeter]],0)</f>
        <v>0</v>
      </c>
      <c r="L4359" s="17">
        <v>0</v>
      </c>
      <c r="M4359" s="19" t="s">
        <v>3</v>
      </c>
      <c r="N4359" t="str">
        <f>VLOOKUP($F4359,Statistikkoder!$A$2:$C$158,3,FALSE)</f>
        <v>Passager</v>
      </c>
    </row>
    <row r="4360" spans="1:14" x14ac:dyDescent="0.2">
      <c r="A4360" t="s">
        <v>212</v>
      </c>
      <c r="B4360" s="1">
        <v>0.4375</v>
      </c>
      <c r="C4360" t="s">
        <v>7</v>
      </c>
      <c r="D4360" t="s">
        <v>8</v>
      </c>
      <c r="E4360" t="s">
        <v>198</v>
      </c>
      <c r="F4360">
        <v>110</v>
      </c>
      <c r="G4360" t="str">
        <f>VLOOKUP(Tabel1[[#This Row],[Gruppe]],Statistikkoder!$A$1:$C$158,2,FALSE)</f>
        <v>    Bil &lt; 1,95 m                            </v>
      </c>
      <c r="H4360">
        <v>159</v>
      </c>
      <c r="I4360">
        <v>441</v>
      </c>
      <c r="J4360">
        <v>954</v>
      </c>
      <c r="K4360">
        <f>IF(AND(Tabel1[[#This Row],[Gruppe]]&gt;=610,Tabel1[[#This Row],[Gruppe]]&lt;=765),Tabel1[[#This Row],[Dækmeter]],0)</f>
        <v>0</v>
      </c>
      <c r="L4360" s="17">
        <v>0</v>
      </c>
      <c r="M4360" s="19" t="s">
        <v>3</v>
      </c>
      <c r="N4360" t="str">
        <f>VLOOKUP($F4360,Statistikkoder!$A$2:$C$158,3,FALSE)</f>
        <v>Personbil</v>
      </c>
    </row>
    <row r="4361" spans="1:14" x14ac:dyDescent="0.2">
      <c r="A4361" t="s">
        <v>212</v>
      </c>
      <c r="B4361" s="1">
        <v>0.4375</v>
      </c>
      <c r="C4361" t="s">
        <v>7</v>
      </c>
      <c r="D4361" t="s">
        <v>8</v>
      </c>
      <c r="E4361" t="s">
        <v>198</v>
      </c>
      <c r="F4361">
        <v>115</v>
      </c>
      <c r="G4361" t="str">
        <f>VLOOKUP(Tabel1[[#This Row],[Gruppe]],Statistikkoder!$A$1:$C$158,2,FALSE)</f>
        <v>    Bil &lt; 1,95 m med anhænger                </v>
      </c>
      <c r="H4361">
        <v>1</v>
      </c>
      <c r="I4361">
        <v>5</v>
      </c>
      <c r="J4361">
        <v>5</v>
      </c>
      <c r="K4361">
        <f>IF(AND(Tabel1[[#This Row],[Gruppe]]&gt;=610,Tabel1[[#This Row],[Gruppe]]&lt;=765),Tabel1[[#This Row],[Dækmeter]],0)</f>
        <v>0</v>
      </c>
      <c r="L4361" s="17">
        <v>0</v>
      </c>
      <c r="M4361" s="19" t="s">
        <v>3</v>
      </c>
      <c r="N4361" t="str">
        <f>VLOOKUP($F4361,Statistikkoder!$A$2:$C$158,3,FALSE)</f>
        <v>Personbil</v>
      </c>
    </row>
    <row r="4362" spans="1:14" x14ac:dyDescent="0.2">
      <c r="A4362" t="s">
        <v>212</v>
      </c>
      <c r="B4362" s="1">
        <v>0.4375</v>
      </c>
      <c r="C4362" t="s">
        <v>7</v>
      </c>
      <c r="D4362" t="s">
        <v>8</v>
      </c>
      <c r="E4362" t="s">
        <v>198</v>
      </c>
      <c r="F4362">
        <v>120</v>
      </c>
      <c r="G4362" t="str">
        <f>VLOOKUP(Tabel1[[#This Row],[Gruppe]],Statistikkoder!$A$1:$C$158,2,FALSE)</f>
        <v>    Bil &gt; 1,95 m                            </v>
      </c>
      <c r="H4362">
        <v>6</v>
      </c>
      <c r="I4362">
        <v>20</v>
      </c>
      <c r="J4362">
        <v>36</v>
      </c>
      <c r="K4362">
        <f>IF(AND(Tabel1[[#This Row],[Gruppe]]&gt;=610,Tabel1[[#This Row],[Gruppe]]&lt;=765),Tabel1[[#This Row],[Dækmeter]],0)</f>
        <v>0</v>
      </c>
      <c r="L4362" s="17">
        <v>0</v>
      </c>
      <c r="M4362" s="19" t="s">
        <v>3</v>
      </c>
      <c r="N4362" t="str">
        <f>VLOOKUP($F4362,Statistikkoder!$A$2:$C$158,3,FALSE)</f>
        <v>Personbil</v>
      </c>
    </row>
    <row r="4363" spans="1:14" x14ac:dyDescent="0.2">
      <c r="A4363" t="s">
        <v>212</v>
      </c>
      <c r="B4363" s="1">
        <v>0.4375</v>
      </c>
      <c r="C4363" t="s">
        <v>7</v>
      </c>
      <c r="D4363" t="s">
        <v>8</v>
      </c>
      <c r="E4363" t="s">
        <v>198</v>
      </c>
      <c r="F4363">
        <v>125</v>
      </c>
      <c r="G4363" t="str">
        <f>VLOOKUP(Tabel1[[#This Row],[Gruppe]],Statistikkoder!$A$1:$C$158,2,FALSE)</f>
        <v>    Bil &gt; 1,95 m med anhænger                </v>
      </c>
      <c r="H4363">
        <v>5</v>
      </c>
      <c r="I4363">
        <v>13</v>
      </c>
      <c r="J4363">
        <v>25</v>
      </c>
      <c r="K4363">
        <f>IF(AND(Tabel1[[#This Row],[Gruppe]]&gt;=610,Tabel1[[#This Row],[Gruppe]]&lt;=765),Tabel1[[#This Row],[Dækmeter]],0)</f>
        <v>0</v>
      </c>
      <c r="L4363" s="17">
        <v>0</v>
      </c>
      <c r="M4363" s="19" t="s">
        <v>3</v>
      </c>
      <c r="N4363" t="str">
        <f>VLOOKUP($F4363,Statistikkoder!$A$2:$C$158,3,FALSE)</f>
        <v>Personbil</v>
      </c>
    </row>
    <row r="4364" spans="1:14" x14ac:dyDescent="0.2">
      <c r="A4364" t="s">
        <v>212</v>
      </c>
      <c r="B4364" s="1">
        <v>0.4375</v>
      </c>
      <c r="C4364" t="s">
        <v>7</v>
      </c>
      <c r="D4364" t="s">
        <v>8</v>
      </c>
      <c r="E4364" t="s">
        <v>198</v>
      </c>
      <c r="F4364">
        <v>130</v>
      </c>
      <c r="G4364" t="str">
        <f>VLOOKUP(Tabel1[[#This Row],[Gruppe]],Statistikkoder!$A$1:$C$158,2,FALSE)</f>
        <v>    Bil &lt; 1,95 m pensionist                  </v>
      </c>
      <c r="H4364">
        <v>12</v>
      </c>
      <c r="I4364">
        <v>21</v>
      </c>
      <c r="J4364">
        <v>72</v>
      </c>
      <c r="K4364">
        <f>IF(AND(Tabel1[[#This Row],[Gruppe]]&gt;=610,Tabel1[[#This Row],[Gruppe]]&lt;=765),Tabel1[[#This Row],[Dækmeter]],0)</f>
        <v>0</v>
      </c>
      <c r="L4364" s="17">
        <v>0</v>
      </c>
      <c r="M4364" s="19" t="s">
        <v>3</v>
      </c>
      <c r="N4364" t="str">
        <f>VLOOKUP($F4364,Statistikkoder!$A$2:$C$158,3,FALSE)</f>
        <v>Personbil</v>
      </c>
    </row>
    <row r="4365" spans="1:14" x14ac:dyDescent="0.2">
      <c r="A4365" t="s">
        <v>212</v>
      </c>
      <c r="B4365" s="1">
        <v>0.4375</v>
      </c>
      <c r="C4365" t="s">
        <v>7</v>
      </c>
      <c r="D4365" t="s">
        <v>8</v>
      </c>
      <c r="E4365" t="s">
        <v>198</v>
      </c>
      <c r="F4365">
        <v>140</v>
      </c>
      <c r="G4365" t="str">
        <f>VLOOKUP(Tabel1[[#This Row],[Gruppe]],Statistikkoder!$A$1:$C$158,2,FALSE)</f>
        <v>    Bil &gt; 1,95 m pensionist              </v>
      </c>
      <c r="H4365">
        <v>1</v>
      </c>
      <c r="I4365">
        <v>2</v>
      </c>
      <c r="J4365">
        <v>6</v>
      </c>
      <c r="K4365">
        <f>IF(AND(Tabel1[[#This Row],[Gruppe]]&gt;=610,Tabel1[[#This Row],[Gruppe]]&lt;=765),Tabel1[[#This Row],[Dækmeter]],0)</f>
        <v>0</v>
      </c>
      <c r="L4365" s="17">
        <v>0</v>
      </c>
      <c r="M4365" s="19" t="s">
        <v>3</v>
      </c>
      <c r="N4365" t="str">
        <f>VLOOKUP($F4365,Statistikkoder!$A$2:$C$158,3,FALSE)</f>
        <v>Personbil</v>
      </c>
    </row>
    <row r="4366" spans="1:14" x14ac:dyDescent="0.2">
      <c r="A4366" t="s">
        <v>212</v>
      </c>
      <c r="B4366" s="1">
        <v>0.4375</v>
      </c>
      <c r="C4366" t="s">
        <v>7</v>
      </c>
      <c r="D4366" t="s">
        <v>8</v>
      </c>
      <c r="E4366" t="s">
        <v>198</v>
      </c>
      <c r="F4366">
        <v>150</v>
      </c>
      <c r="G4366" t="str">
        <f>VLOOKUP(Tabel1[[#This Row],[Gruppe]],Statistikkoder!$A$1:$C$158,2,FALSE)</f>
        <v>    Bil &lt; 2,95 m handicap                </v>
      </c>
      <c r="H4366">
        <v>3</v>
      </c>
      <c r="I4366">
        <v>6</v>
      </c>
      <c r="J4366">
        <v>18</v>
      </c>
      <c r="K4366">
        <f>IF(AND(Tabel1[[#This Row],[Gruppe]]&gt;=610,Tabel1[[#This Row],[Gruppe]]&lt;=765),Tabel1[[#This Row],[Dækmeter]],0)</f>
        <v>0</v>
      </c>
      <c r="L4366" s="17">
        <v>0</v>
      </c>
      <c r="M4366" s="19" t="s">
        <v>3</v>
      </c>
      <c r="N4366" t="str">
        <f>VLOOKUP($F4366,Statistikkoder!$A$2:$C$158,3,FALSE)</f>
        <v>Personbil</v>
      </c>
    </row>
    <row r="4367" spans="1:14" x14ac:dyDescent="0.2">
      <c r="A4367" t="s">
        <v>212</v>
      </c>
      <c r="B4367" s="1">
        <v>0.4375</v>
      </c>
      <c r="C4367" t="s">
        <v>7</v>
      </c>
      <c r="D4367" t="s">
        <v>8</v>
      </c>
      <c r="E4367" t="s">
        <v>198</v>
      </c>
      <c r="F4367">
        <v>310</v>
      </c>
      <c r="G4367" t="str">
        <f>VLOOKUP(Tabel1[[#This Row],[Gruppe]],Statistikkoder!$A$1:$C$158,2,FALSE)</f>
        <v>    Autocamper &lt;  8 meter                </v>
      </c>
      <c r="H4367">
        <v>8</v>
      </c>
      <c r="I4367">
        <v>21</v>
      </c>
      <c r="J4367">
        <v>64</v>
      </c>
      <c r="K4367">
        <f>IF(AND(Tabel1[[#This Row],[Gruppe]]&gt;=610,Tabel1[[#This Row],[Gruppe]]&lt;=765),Tabel1[[#This Row],[Dækmeter]],0)</f>
        <v>0</v>
      </c>
      <c r="L4367" s="17">
        <v>0</v>
      </c>
      <c r="M4367" s="19" t="s">
        <v>3</v>
      </c>
      <c r="N4367" t="str">
        <f>VLOOKUP($F4367,Statistikkoder!$A$2:$C$158,3,FALSE)</f>
        <v>Autocamper</v>
      </c>
    </row>
    <row r="4368" spans="1:14" x14ac:dyDescent="0.2">
      <c r="A4368" t="s">
        <v>212</v>
      </c>
      <c r="B4368" s="1">
        <v>0.4375</v>
      </c>
      <c r="C4368" t="s">
        <v>7</v>
      </c>
      <c r="D4368" t="s">
        <v>8</v>
      </c>
      <c r="E4368" t="s">
        <v>198</v>
      </c>
      <c r="F4368">
        <v>330</v>
      </c>
      <c r="G4368" t="str">
        <f>VLOOKUP(Tabel1[[#This Row],[Gruppe]],Statistikkoder!$A$1:$C$158,2,FALSE)</f>
        <v>    Autocamper &lt;  8 meter pensionist      </v>
      </c>
      <c r="H4368">
        <v>2</v>
      </c>
      <c r="I4368">
        <v>4</v>
      </c>
      <c r="J4368">
        <v>16</v>
      </c>
      <c r="K4368">
        <f>IF(AND(Tabel1[[#This Row],[Gruppe]]&gt;=610,Tabel1[[#This Row],[Gruppe]]&lt;=765),Tabel1[[#This Row],[Dækmeter]],0)</f>
        <v>0</v>
      </c>
      <c r="L4368" s="17">
        <v>0</v>
      </c>
      <c r="M4368" s="19" t="s">
        <v>3</v>
      </c>
      <c r="N4368" t="str">
        <f>VLOOKUP($F4368,Statistikkoder!$A$2:$C$158,3,FALSE)</f>
        <v>Autocamper</v>
      </c>
    </row>
    <row r="4369" spans="1:14" x14ac:dyDescent="0.2">
      <c r="A4369" t="s">
        <v>212</v>
      </c>
      <c r="B4369" s="1">
        <v>0.4375</v>
      </c>
      <c r="C4369" t="s">
        <v>7</v>
      </c>
      <c r="D4369" t="s">
        <v>8</v>
      </c>
      <c r="E4369" t="s">
        <v>198</v>
      </c>
      <c r="F4369">
        <v>340</v>
      </c>
      <c r="G4369" t="str">
        <f>VLOOKUP(Tabel1[[#This Row],[Gruppe]],Statistikkoder!$A$1:$C$158,2,FALSE)</f>
        <v>    Autocamper &lt; 12 meter pensionist      </v>
      </c>
      <c r="H4369">
        <v>1</v>
      </c>
      <c r="I4369">
        <v>2</v>
      </c>
      <c r="J4369">
        <v>10</v>
      </c>
      <c r="K4369">
        <f>IF(AND(Tabel1[[#This Row],[Gruppe]]&gt;=610,Tabel1[[#This Row],[Gruppe]]&lt;=765),Tabel1[[#This Row],[Dækmeter]],0)</f>
        <v>0</v>
      </c>
      <c r="L4369" s="17">
        <v>0</v>
      </c>
      <c r="M4369" s="19" t="s">
        <v>3</v>
      </c>
      <c r="N4369" t="str">
        <f>VLOOKUP($F4369,Statistikkoder!$A$2:$C$158,3,FALSE)</f>
        <v>Autocamper</v>
      </c>
    </row>
    <row r="4370" spans="1:14" x14ac:dyDescent="0.2">
      <c r="A4370" t="s">
        <v>212</v>
      </c>
      <c r="B4370" s="1">
        <v>0.4375</v>
      </c>
      <c r="C4370" t="s">
        <v>7</v>
      </c>
      <c r="D4370" t="s">
        <v>8</v>
      </c>
      <c r="E4370" t="s">
        <v>198</v>
      </c>
      <c r="F4370">
        <v>410</v>
      </c>
      <c r="G4370" t="str">
        <f>VLOOKUP(Tabel1[[#This Row],[Gruppe]],Statistikkoder!$A$1:$C$158,2,FALSE)</f>
        <v>    MC                                    </v>
      </c>
      <c r="H4370">
        <v>5</v>
      </c>
      <c r="I4370">
        <v>5</v>
      </c>
      <c r="J4370">
        <v>10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MC/Knallert</v>
      </c>
    </row>
    <row r="4371" spans="1:14" x14ac:dyDescent="0.2">
      <c r="A4371" t="s">
        <v>212</v>
      </c>
      <c r="B4371" s="1">
        <v>0.4375</v>
      </c>
      <c r="C4371" t="s">
        <v>7</v>
      </c>
      <c r="D4371" t="s">
        <v>8</v>
      </c>
      <c r="E4371" t="s">
        <v>198</v>
      </c>
      <c r="F4371">
        <v>510</v>
      </c>
      <c r="G4371" t="str">
        <f>VLOOKUP(Tabel1[[#This Row],[Gruppe]],Statistikkoder!$A$1:$C$158,2,FALSE)</f>
        <v>    Cykel Voksen                            </v>
      </c>
      <c r="H4371">
        <v>12</v>
      </c>
      <c r="I4371">
        <v>0</v>
      </c>
      <c r="J4371">
        <v>12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Cykel</v>
      </c>
    </row>
    <row r="4372" spans="1:14" x14ac:dyDescent="0.2">
      <c r="A4372" t="s">
        <v>212</v>
      </c>
      <c r="B4372" s="1">
        <v>0.4375</v>
      </c>
      <c r="C4372" t="s">
        <v>7</v>
      </c>
      <c r="D4372" t="s">
        <v>8</v>
      </c>
      <c r="E4372" t="s">
        <v>198</v>
      </c>
      <c r="F4372">
        <v>620</v>
      </c>
      <c r="G4372" t="str">
        <f>VLOOKUP(Tabel1[[#This Row],[Gruppe]],Statistikkoder!$A$1:$C$158,2,FALSE)</f>
        <v>    Bus &lt; 14 m incl. passagerer              </v>
      </c>
      <c r="H4372">
        <v>1</v>
      </c>
      <c r="I4372">
        <v>65</v>
      </c>
      <c r="J4372">
        <v>14</v>
      </c>
      <c r="K4372">
        <f>IF(AND(Tabel1[[#This Row],[Gruppe]]&gt;=610,Tabel1[[#This Row],[Gruppe]]&lt;=765),Tabel1[[#This Row],[Dækmeter]],0)</f>
        <v>14</v>
      </c>
      <c r="L4372">
        <v>0</v>
      </c>
      <c r="M4372" t="s">
        <v>3</v>
      </c>
      <c r="N4372" t="str">
        <f>VLOOKUP($F4372,Statistikkoder!$A$2:$C$158,3,FALSE)</f>
        <v>Bus</v>
      </c>
    </row>
    <row r="4373" spans="1:14" x14ac:dyDescent="0.2">
      <c r="A4373" t="s">
        <v>212</v>
      </c>
      <c r="B4373" s="1">
        <v>0.4375</v>
      </c>
      <c r="C4373" t="s">
        <v>7</v>
      </c>
      <c r="D4373" t="s">
        <v>8</v>
      </c>
      <c r="E4373" t="s">
        <v>198</v>
      </c>
      <c r="F4373">
        <v>730</v>
      </c>
      <c r="G4373" t="str">
        <f>VLOOKUP(Tabel1[[#This Row],[Gruppe]],Statistikkoder!$A$1:$C$158,2,FALSE)</f>
        <v>    Sættevogn 17 m. max 40 tons            </v>
      </c>
      <c r="H4373">
        <v>2</v>
      </c>
      <c r="I4373">
        <v>2</v>
      </c>
      <c r="J4373">
        <v>36</v>
      </c>
      <c r="K4373">
        <f>IF(AND(Tabel1[[#This Row],[Gruppe]]&gt;=610,Tabel1[[#This Row],[Gruppe]]&lt;=765),Tabel1[[#This Row],[Dækmeter]],0)</f>
        <v>36</v>
      </c>
      <c r="L4373">
        <v>0</v>
      </c>
      <c r="M4373" t="s">
        <v>3</v>
      </c>
      <c r="N4373" t="str">
        <f>VLOOKUP($F4373,Statistikkoder!$A$2:$C$158,3,FALSE)</f>
        <v>Sættevogn</v>
      </c>
    </row>
    <row r="4374" spans="1:14" x14ac:dyDescent="0.2">
      <c r="A4374" t="s">
        <v>212</v>
      </c>
      <c r="B4374" s="1">
        <v>0.4375</v>
      </c>
      <c r="C4374" t="s">
        <v>7</v>
      </c>
      <c r="D4374" t="s">
        <v>8</v>
      </c>
      <c r="E4374" t="s">
        <v>198</v>
      </c>
      <c r="F4374">
        <v>945</v>
      </c>
      <c r="G4374" t="str">
        <f>VLOOKUP(Tabel1[[#This Row],[Gruppe]],Statistikkoder!$A$1:$C$158,2,FALSE)</f>
        <v xml:space="preserve">    Pendler Bil &lt; 1,95 m                            </v>
      </c>
      <c r="H4374">
        <v>3</v>
      </c>
      <c r="I4374">
        <v>7</v>
      </c>
      <c r="J4374">
        <v>18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Personbil</v>
      </c>
    </row>
    <row r="4375" spans="1:14" x14ac:dyDescent="0.2">
      <c r="A4375" t="s">
        <v>212</v>
      </c>
      <c r="B4375" s="1">
        <v>0.4375</v>
      </c>
      <c r="C4375" t="s">
        <v>7</v>
      </c>
      <c r="D4375" t="s">
        <v>8</v>
      </c>
      <c r="E4375" t="s">
        <v>198</v>
      </c>
      <c r="F4375">
        <v>996</v>
      </c>
      <c r="G4375" t="str">
        <f>VLOOKUP(Tabel1[[#This Row],[Gruppe]],Statistikkoder!$A$1:$C$158,2,FALSE)</f>
        <v>    Passager i køretøj                            </v>
      </c>
      <c r="H4375">
        <v>614</v>
      </c>
      <c r="I4375">
        <v>614</v>
      </c>
      <c r="J4375">
        <v>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Passager</v>
      </c>
    </row>
    <row r="4376" spans="1:14" x14ac:dyDescent="0.2">
      <c r="A4376" t="s">
        <v>212</v>
      </c>
      <c r="B4376" s="1">
        <v>0.4375</v>
      </c>
      <c r="C4376" t="s">
        <v>7</v>
      </c>
      <c r="D4376" t="s">
        <v>8</v>
      </c>
      <c r="E4376" t="s">
        <v>198</v>
      </c>
      <c r="F4376">
        <v>997</v>
      </c>
      <c r="G4376" t="str">
        <f>VLOOKUP(Tabel1[[#This Row],[Gruppe]],Statistikkoder!$A$1:$C$158,2,FALSE)</f>
        <v>    Passager ekstra i bil                          </v>
      </c>
      <c r="H4376">
        <v>9</v>
      </c>
      <c r="I4376">
        <v>9</v>
      </c>
      <c r="J4376">
        <v>0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Passager</v>
      </c>
    </row>
    <row r="4377" spans="1:14" x14ac:dyDescent="0.2">
      <c r="A4377" t="s">
        <v>212</v>
      </c>
      <c r="B4377" s="1">
        <v>0.4375</v>
      </c>
      <c r="C4377" t="s">
        <v>6</v>
      </c>
      <c r="D4377" t="s">
        <v>5</v>
      </c>
      <c r="E4377" t="s">
        <v>196</v>
      </c>
      <c r="F4377">
        <v>10</v>
      </c>
      <c r="G4377" t="str">
        <f>VLOOKUP(Tabel1[[#This Row],[Gruppe]],Statistikkoder!$A$1:$C$158,2,FALSE)</f>
        <v>    Voksen gående                    </v>
      </c>
      <c r="H4377">
        <v>30</v>
      </c>
      <c r="I4377">
        <v>30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Passager</v>
      </c>
    </row>
    <row r="4378" spans="1:14" x14ac:dyDescent="0.2">
      <c r="A4378" t="s">
        <v>212</v>
      </c>
      <c r="B4378" s="1">
        <v>0.4375</v>
      </c>
      <c r="C4378" t="s">
        <v>6</v>
      </c>
      <c r="D4378" t="s">
        <v>5</v>
      </c>
      <c r="E4378" t="s">
        <v>196</v>
      </c>
      <c r="F4378">
        <v>14</v>
      </c>
      <c r="G4378" t="str">
        <f>VLOOKUP(Tabel1[[#This Row],[Gruppe]],Statistikkoder!$A$1:$C$158,2,FALSE)</f>
        <v xml:space="preserve">    DSB togrejsende                         </v>
      </c>
      <c r="H4378">
        <v>9</v>
      </c>
      <c r="I4378">
        <v>9</v>
      </c>
      <c r="J4378">
        <v>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Passager</v>
      </c>
    </row>
    <row r="4379" spans="1:14" x14ac:dyDescent="0.2">
      <c r="A4379" t="s">
        <v>212</v>
      </c>
      <c r="B4379" s="1">
        <v>0.4375</v>
      </c>
      <c r="C4379" t="s">
        <v>6</v>
      </c>
      <c r="D4379" t="s">
        <v>5</v>
      </c>
      <c r="E4379" t="s">
        <v>196</v>
      </c>
      <c r="F4379">
        <v>18</v>
      </c>
      <c r="G4379" t="str">
        <f>VLOOKUP(Tabel1[[#This Row],[Gruppe]],Statistikkoder!$A$1:$C$158,2,FALSE)</f>
        <v xml:space="preserve">    KE Busrejsende                          </v>
      </c>
      <c r="H4379">
        <v>46</v>
      </c>
      <c r="I4379">
        <v>46</v>
      </c>
      <c r="J4379">
        <v>0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Passager</v>
      </c>
    </row>
    <row r="4380" spans="1:14" x14ac:dyDescent="0.2">
      <c r="A4380" t="s">
        <v>212</v>
      </c>
      <c r="B4380" s="1">
        <v>0.4375</v>
      </c>
      <c r="C4380" t="s">
        <v>6</v>
      </c>
      <c r="D4380" t="s">
        <v>5</v>
      </c>
      <c r="E4380" t="s">
        <v>196</v>
      </c>
      <c r="F4380">
        <v>20</v>
      </c>
      <c r="G4380" t="str">
        <f>VLOOKUP(Tabel1[[#This Row],[Gruppe]],Statistikkoder!$A$1:$C$158,2,FALSE)</f>
        <v>    Barn 12-15 år gående              </v>
      </c>
      <c r="H4380">
        <v>4</v>
      </c>
      <c r="I4380">
        <v>4</v>
      </c>
      <c r="J4380">
        <v>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Passager</v>
      </c>
    </row>
    <row r="4381" spans="1:14" x14ac:dyDescent="0.2">
      <c r="A4381" t="s">
        <v>212</v>
      </c>
      <c r="B4381" s="1">
        <v>0.4375</v>
      </c>
      <c r="C4381" t="s">
        <v>6</v>
      </c>
      <c r="D4381" t="s">
        <v>5</v>
      </c>
      <c r="E4381" t="s">
        <v>196</v>
      </c>
      <c r="F4381">
        <v>40</v>
      </c>
      <c r="G4381" t="str">
        <f>VLOOKUP(Tabel1[[#This Row],[Gruppe]],Statistikkoder!$A$1:$C$158,2,FALSE)</f>
        <v>    Pensionist gående                </v>
      </c>
      <c r="H4381">
        <v>4</v>
      </c>
      <c r="I4381">
        <v>4</v>
      </c>
      <c r="J4381">
        <v>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Passager</v>
      </c>
    </row>
    <row r="4382" spans="1:14" x14ac:dyDescent="0.2">
      <c r="A4382" t="s">
        <v>212</v>
      </c>
      <c r="B4382" s="1">
        <v>0.4375</v>
      </c>
      <c r="C4382" t="s">
        <v>6</v>
      </c>
      <c r="D4382" t="s">
        <v>5</v>
      </c>
      <c r="E4382" t="s">
        <v>196</v>
      </c>
      <c r="F4382">
        <v>50</v>
      </c>
      <c r="G4382" t="str">
        <f>VLOOKUP(Tabel1[[#This Row],[Gruppe]],Statistikkoder!$A$1:$C$158,2,FALSE)</f>
        <v>    Handicap gående                  </v>
      </c>
      <c r="H4382">
        <v>2</v>
      </c>
      <c r="I4382">
        <v>2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Passager</v>
      </c>
    </row>
    <row r="4383" spans="1:14" x14ac:dyDescent="0.2">
      <c r="A4383" t="s">
        <v>212</v>
      </c>
      <c r="B4383" s="1">
        <v>0.4375</v>
      </c>
      <c r="C4383" t="s">
        <v>6</v>
      </c>
      <c r="D4383" t="s">
        <v>5</v>
      </c>
      <c r="E4383" t="s">
        <v>196</v>
      </c>
      <c r="F4383">
        <v>110</v>
      </c>
      <c r="G4383" t="str">
        <f>VLOOKUP(Tabel1[[#This Row],[Gruppe]],Statistikkoder!$A$1:$C$158,2,FALSE)</f>
        <v>    Bil &lt; 1,95 m                            </v>
      </c>
      <c r="H4383">
        <v>109</v>
      </c>
      <c r="I4383">
        <v>282</v>
      </c>
      <c r="J4383">
        <v>588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Personbil</v>
      </c>
    </row>
    <row r="4384" spans="1:14" x14ac:dyDescent="0.2">
      <c r="A4384" t="s">
        <v>212</v>
      </c>
      <c r="B4384" s="1">
        <v>0.4375</v>
      </c>
      <c r="C4384" t="s">
        <v>6</v>
      </c>
      <c r="D4384" t="s">
        <v>5</v>
      </c>
      <c r="E4384" t="s">
        <v>196</v>
      </c>
      <c r="F4384">
        <v>115</v>
      </c>
      <c r="G4384" t="str">
        <f>VLOOKUP(Tabel1[[#This Row],[Gruppe]],Statistikkoder!$A$1:$C$158,2,FALSE)</f>
        <v>    Bil &lt; 1,95 m med anhænger                </v>
      </c>
      <c r="H4384">
        <v>3</v>
      </c>
      <c r="I4384">
        <v>7</v>
      </c>
      <c r="J4384">
        <v>15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VLOOKUP($F4384,Statistikkoder!$A$2:$C$158,3,FALSE)</f>
        <v>Personbil</v>
      </c>
    </row>
    <row r="4385" spans="1:14" x14ac:dyDescent="0.2">
      <c r="A4385" t="s">
        <v>212</v>
      </c>
      <c r="B4385" s="1">
        <v>0.4375</v>
      </c>
      <c r="C4385" t="s">
        <v>6</v>
      </c>
      <c r="D4385" t="s">
        <v>5</v>
      </c>
      <c r="E4385" t="s">
        <v>196</v>
      </c>
      <c r="F4385">
        <v>120</v>
      </c>
      <c r="G4385" t="str">
        <f>VLOOKUP(Tabel1[[#This Row],[Gruppe]],Statistikkoder!$A$1:$C$158,2,FALSE)</f>
        <v>    Bil &gt; 1,95 m                            </v>
      </c>
      <c r="H4385">
        <v>6</v>
      </c>
      <c r="I4385">
        <v>14</v>
      </c>
      <c r="J4385">
        <v>36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Personbil</v>
      </c>
    </row>
    <row r="4386" spans="1:14" x14ac:dyDescent="0.2">
      <c r="A4386" t="s">
        <v>212</v>
      </c>
      <c r="B4386" s="1">
        <v>0.4375</v>
      </c>
      <c r="C4386" t="s">
        <v>6</v>
      </c>
      <c r="D4386" t="s">
        <v>5</v>
      </c>
      <c r="E4386" t="s">
        <v>196</v>
      </c>
      <c r="F4386">
        <v>125</v>
      </c>
      <c r="G4386" t="str">
        <f>VLOOKUP(Tabel1[[#This Row],[Gruppe]],Statistikkoder!$A$1:$C$158,2,FALSE)</f>
        <v>    Bil &gt; 1,95 m med anhænger                </v>
      </c>
      <c r="H4386">
        <v>9</v>
      </c>
      <c r="I4386">
        <v>20</v>
      </c>
      <c r="J4386">
        <v>54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Personbil</v>
      </c>
    </row>
    <row r="4387" spans="1:14" x14ac:dyDescent="0.2">
      <c r="A4387" t="s">
        <v>212</v>
      </c>
      <c r="B4387" s="1">
        <v>0.4375</v>
      </c>
      <c r="C4387" t="s">
        <v>6</v>
      </c>
      <c r="D4387" t="s">
        <v>5</v>
      </c>
      <c r="E4387" t="s">
        <v>196</v>
      </c>
      <c r="F4387">
        <v>130</v>
      </c>
      <c r="G4387" t="str">
        <f>VLOOKUP(Tabel1[[#This Row],[Gruppe]],Statistikkoder!$A$1:$C$158,2,FALSE)</f>
        <v>    Bil &lt; 1,95 m pensionist                  </v>
      </c>
      <c r="H4387">
        <v>101</v>
      </c>
      <c r="I4387">
        <v>179</v>
      </c>
      <c r="J4387">
        <v>606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Personbil</v>
      </c>
    </row>
    <row r="4388" spans="1:14" x14ac:dyDescent="0.2">
      <c r="A4388" t="s">
        <v>212</v>
      </c>
      <c r="B4388" s="1">
        <v>0.4375</v>
      </c>
      <c r="C4388" t="s">
        <v>6</v>
      </c>
      <c r="D4388" t="s">
        <v>5</v>
      </c>
      <c r="E4388" t="s">
        <v>196</v>
      </c>
      <c r="F4388">
        <v>140</v>
      </c>
      <c r="G4388" t="str">
        <f>VLOOKUP(Tabel1[[#This Row],[Gruppe]],Statistikkoder!$A$1:$C$158,2,FALSE)</f>
        <v>    Bil &gt; 1,95 m pensionist              </v>
      </c>
      <c r="H4388">
        <v>2</v>
      </c>
      <c r="I4388">
        <v>3</v>
      </c>
      <c r="J4388">
        <v>12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Personbil</v>
      </c>
    </row>
    <row r="4389" spans="1:14" x14ac:dyDescent="0.2">
      <c r="A4389" t="s">
        <v>212</v>
      </c>
      <c r="B4389" s="1">
        <v>0.4375</v>
      </c>
      <c r="C4389" t="s">
        <v>6</v>
      </c>
      <c r="D4389" t="s">
        <v>5</v>
      </c>
      <c r="E4389" t="s">
        <v>196</v>
      </c>
      <c r="F4389">
        <v>145</v>
      </c>
      <c r="G4389" t="str">
        <f>VLOOKUP(Tabel1[[#This Row],[Gruppe]],Statistikkoder!$A$1:$C$158,2,FALSE)</f>
        <v>    Bil &gt; 1,95 m med anhænger pensionist  </v>
      </c>
      <c r="H4389">
        <v>1</v>
      </c>
      <c r="I4389">
        <v>2</v>
      </c>
      <c r="J4389">
        <v>16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Personbil</v>
      </c>
    </row>
    <row r="4390" spans="1:14" x14ac:dyDescent="0.2">
      <c r="A4390" t="s">
        <v>212</v>
      </c>
      <c r="B4390" s="1">
        <v>0.4375</v>
      </c>
      <c r="C4390" t="s">
        <v>6</v>
      </c>
      <c r="D4390" t="s">
        <v>5</v>
      </c>
      <c r="E4390" t="s">
        <v>196</v>
      </c>
      <c r="F4390">
        <v>150</v>
      </c>
      <c r="G4390" t="str">
        <f>VLOOKUP(Tabel1[[#This Row],[Gruppe]],Statistikkoder!$A$1:$C$158,2,FALSE)</f>
        <v>    Bil &lt; 2,95 m handicap                </v>
      </c>
      <c r="H4390">
        <v>4</v>
      </c>
      <c r="I4390">
        <v>8</v>
      </c>
      <c r="J4390">
        <v>24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Personbil</v>
      </c>
    </row>
    <row r="4391" spans="1:14" x14ac:dyDescent="0.2">
      <c r="A4391" t="s">
        <v>212</v>
      </c>
      <c r="B4391" s="1">
        <v>0.4375</v>
      </c>
      <c r="C4391" t="s">
        <v>6</v>
      </c>
      <c r="D4391" t="s">
        <v>5</v>
      </c>
      <c r="E4391" t="s">
        <v>196</v>
      </c>
      <c r="F4391">
        <v>310</v>
      </c>
      <c r="G4391" t="str">
        <f>VLOOKUP(Tabel1[[#This Row],[Gruppe]],Statistikkoder!$A$1:$C$158,2,FALSE)</f>
        <v>    Autocamper &lt;  8 meter                </v>
      </c>
      <c r="H4391">
        <v>4</v>
      </c>
      <c r="I4391">
        <v>9</v>
      </c>
      <c r="J4391">
        <v>32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Autocamper</v>
      </c>
    </row>
    <row r="4392" spans="1:14" x14ac:dyDescent="0.2">
      <c r="A4392" t="s">
        <v>212</v>
      </c>
      <c r="B4392" s="1">
        <v>0.4375</v>
      </c>
      <c r="C4392" t="s">
        <v>6</v>
      </c>
      <c r="D4392" t="s">
        <v>5</v>
      </c>
      <c r="E4392" t="s">
        <v>196</v>
      </c>
      <c r="F4392">
        <v>320</v>
      </c>
      <c r="G4392" t="str">
        <f>VLOOKUP(Tabel1[[#This Row],[Gruppe]],Statistikkoder!$A$1:$C$158,2,FALSE)</f>
        <v>    Autocamper &lt; 12 meter                </v>
      </c>
      <c r="H4392">
        <v>1</v>
      </c>
      <c r="I4392">
        <v>2</v>
      </c>
      <c r="J4392">
        <v>10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Autocamper</v>
      </c>
    </row>
    <row r="4393" spans="1:14" x14ac:dyDescent="0.2">
      <c r="A4393" t="s">
        <v>212</v>
      </c>
      <c r="B4393" s="1">
        <v>0.4375</v>
      </c>
      <c r="C4393" t="s">
        <v>6</v>
      </c>
      <c r="D4393" t="s">
        <v>5</v>
      </c>
      <c r="E4393" t="s">
        <v>196</v>
      </c>
      <c r="F4393">
        <v>330</v>
      </c>
      <c r="G4393" t="str">
        <f>VLOOKUP(Tabel1[[#This Row],[Gruppe]],Statistikkoder!$A$1:$C$158,2,FALSE)</f>
        <v>    Autocamper &lt;  8 meter pensionist      </v>
      </c>
      <c r="H4393">
        <v>2</v>
      </c>
      <c r="I4393">
        <v>4</v>
      </c>
      <c r="J4393">
        <v>16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Autocamper</v>
      </c>
    </row>
    <row r="4394" spans="1:14" x14ac:dyDescent="0.2">
      <c r="A4394" t="s">
        <v>212</v>
      </c>
      <c r="B4394" s="1">
        <v>0.4375</v>
      </c>
      <c r="C4394" t="s">
        <v>6</v>
      </c>
      <c r="D4394" t="s">
        <v>5</v>
      </c>
      <c r="E4394" t="s">
        <v>196</v>
      </c>
      <c r="F4394">
        <v>410</v>
      </c>
      <c r="G4394" t="str">
        <f>VLOOKUP(Tabel1[[#This Row],[Gruppe]],Statistikkoder!$A$1:$C$158,2,FALSE)</f>
        <v>    MC                                    </v>
      </c>
      <c r="H4394">
        <v>1</v>
      </c>
      <c r="I4394">
        <v>2</v>
      </c>
      <c r="J4394">
        <v>2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MC/Knallert</v>
      </c>
    </row>
    <row r="4395" spans="1:14" x14ac:dyDescent="0.2">
      <c r="A4395" t="s">
        <v>212</v>
      </c>
      <c r="B4395" s="1">
        <v>0.4375</v>
      </c>
      <c r="C4395" t="s">
        <v>6</v>
      </c>
      <c r="D4395" t="s">
        <v>5</v>
      </c>
      <c r="E4395" t="s">
        <v>196</v>
      </c>
      <c r="F4395">
        <v>420</v>
      </c>
      <c r="G4395" t="str">
        <f>VLOOKUP(Tabel1[[#This Row],[Gruppe]],Statistikkoder!$A$1:$C$158,2,FALSE)</f>
        <v>    MC/Knallert pensionist                </v>
      </c>
      <c r="H4395">
        <v>1</v>
      </c>
      <c r="I4395">
        <v>1</v>
      </c>
      <c r="J4395">
        <v>2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MC/Knallert</v>
      </c>
    </row>
    <row r="4396" spans="1:14" x14ac:dyDescent="0.2">
      <c r="A4396" t="s">
        <v>212</v>
      </c>
      <c r="B4396" s="1">
        <v>0.4375</v>
      </c>
      <c r="C4396" t="s">
        <v>6</v>
      </c>
      <c r="D4396" t="s">
        <v>5</v>
      </c>
      <c r="E4396" t="s">
        <v>196</v>
      </c>
      <c r="F4396">
        <v>510</v>
      </c>
      <c r="G4396" t="str">
        <f>VLOOKUP(Tabel1[[#This Row],[Gruppe]],Statistikkoder!$A$1:$C$158,2,FALSE)</f>
        <v>    Cykel Voksen                            </v>
      </c>
      <c r="H4396">
        <v>9</v>
      </c>
      <c r="I4396">
        <v>0</v>
      </c>
      <c r="J4396">
        <v>9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Cykel</v>
      </c>
    </row>
    <row r="4397" spans="1:14" x14ac:dyDescent="0.2">
      <c r="A4397" t="s">
        <v>212</v>
      </c>
      <c r="B4397" s="1">
        <v>0.4375</v>
      </c>
      <c r="C4397" t="s">
        <v>6</v>
      </c>
      <c r="D4397" t="s">
        <v>5</v>
      </c>
      <c r="E4397" t="s">
        <v>196</v>
      </c>
      <c r="F4397">
        <v>620</v>
      </c>
      <c r="G4397" t="str">
        <f>VLOOKUP(Tabel1[[#This Row],[Gruppe]],Statistikkoder!$A$1:$C$158,2,FALSE)</f>
        <v>    Bus &lt; 14 m incl. passagerer              </v>
      </c>
      <c r="H4397">
        <v>2</v>
      </c>
      <c r="I4397">
        <v>89</v>
      </c>
      <c r="J4397">
        <v>28</v>
      </c>
      <c r="K4397">
        <f>IF(AND(Tabel1[[#This Row],[Gruppe]]&gt;=610,Tabel1[[#This Row],[Gruppe]]&lt;=765),Tabel1[[#This Row],[Dækmeter]],0)</f>
        <v>28</v>
      </c>
      <c r="L4397">
        <v>0</v>
      </c>
      <c r="M4397" t="s">
        <v>3</v>
      </c>
      <c r="N4397" t="str">
        <f>VLOOKUP($F4397,Statistikkoder!$A$2:$C$158,3,FALSE)</f>
        <v>Bus</v>
      </c>
    </row>
    <row r="4398" spans="1:14" x14ac:dyDescent="0.2">
      <c r="A4398" t="s">
        <v>212</v>
      </c>
      <c r="B4398" s="1">
        <v>0.4375</v>
      </c>
      <c r="C4398" t="s">
        <v>6</v>
      </c>
      <c r="D4398" t="s">
        <v>5</v>
      </c>
      <c r="E4398" t="s">
        <v>196</v>
      </c>
      <c r="F4398">
        <v>945</v>
      </c>
      <c r="G4398" t="str">
        <f>VLOOKUP(Tabel1[[#This Row],[Gruppe]],Statistikkoder!$A$1:$C$158,2,FALSE)</f>
        <v xml:space="preserve">    Pendler Bil &lt; 1,95 m                            </v>
      </c>
      <c r="H4398">
        <v>10</v>
      </c>
      <c r="I4398">
        <v>15</v>
      </c>
      <c r="J4398">
        <v>56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Personbil</v>
      </c>
    </row>
    <row r="4399" spans="1:14" x14ac:dyDescent="0.2">
      <c r="A4399" t="s">
        <v>212</v>
      </c>
      <c r="B4399" s="1">
        <v>0.4375</v>
      </c>
      <c r="C4399" t="s">
        <v>6</v>
      </c>
      <c r="D4399" t="s">
        <v>5</v>
      </c>
      <c r="E4399" t="s">
        <v>196</v>
      </c>
      <c r="F4399">
        <v>996</v>
      </c>
      <c r="G4399" t="str">
        <f>VLOOKUP(Tabel1[[#This Row],[Gruppe]],Statistikkoder!$A$1:$C$158,2,FALSE)</f>
        <v>    Passager i køretøj                            </v>
      </c>
      <c r="H4399">
        <v>637</v>
      </c>
      <c r="I4399">
        <v>637</v>
      </c>
      <c r="J4399">
        <v>0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Passager</v>
      </c>
    </row>
    <row r="4400" spans="1:14" x14ac:dyDescent="0.2">
      <c r="A4400" t="s">
        <v>212</v>
      </c>
      <c r="B4400" s="1">
        <v>0.4375</v>
      </c>
      <c r="C4400" t="s">
        <v>6</v>
      </c>
      <c r="D4400" t="s">
        <v>5</v>
      </c>
      <c r="E4400" t="s">
        <v>196</v>
      </c>
      <c r="F4400">
        <v>997</v>
      </c>
      <c r="G4400" t="str">
        <f>VLOOKUP(Tabel1[[#This Row],[Gruppe]],Statistikkoder!$A$1:$C$158,2,FALSE)</f>
        <v>    Passager ekstra i bil                          </v>
      </c>
      <c r="H4400">
        <v>12</v>
      </c>
      <c r="I4400">
        <v>12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Passager</v>
      </c>
    </row>
    <row r="4401" spans="1:14" x14ac:dyDescent="0.2">
      <c r="A4401" t="s">
        <v>212</v>
      </c>
      <c r="B4401" s="1">
        <v>0.52083333333333337</v>
      </c>
      <c r="C4401" t="s">
        <v>7</v>
      </c>
      <c r="D4401" t="s">
        <v>8</v>
      </c>
      <c r="E4401" t="s">
        <v>196</v>
      </c>
      <c r="F4401">
        <v>10</v>
      </c>
      <c r="G4401" t="str">
        <f>VLOOKUP(Tabel1[[#This Row],[Gruppe]],Statistikkoder!$A$1:$C$158,2,FALSE)</f>
        <v>    Voksen gående                    </v>
      </c>
      <c r="H4401">
        <v>38</v>
      </c>
      <c r="I4401">
        <v>38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 x14ac:dyDescent="0.2">
      <c r="A4402" t="s">
        <v>212</v>
      </c>
      <c r="B4402" s="1">
        <v>0.52083333333333337</v>
      </c>
      <c r="C4402" t="s">
        <v>7</v>
      </c>
      <c r="D4402" t="s">
        <v>8</v>
      </c>
      <c r="E4402" t="s">
        <v>196</v>
      </c>
      <c r="F4402">
        <v>14</v>
      </c>
      <c r="G4402" t="str">
        <f>VLOOKUP(Tabel1[[#This Row],[Gruppe]],Statistikkoder!$A$1:$C$158,2,FALSE)</f>
        <v xml:space="preserve">    DSB togrejsende                         </v>
      </c>
      <c r="H4402">
        <v>8</v>
      </c>
      <c r="I4402">
        <v>8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 x14ac:dyDescent="0.2">
      <c r="A4403" t="s">
        <v>212</v>
      </c>
      <c r="B4403" s="1">
        <v>0.52083333333333337</v>
      </c>
      <c r="C4403" t="s">
        <v>7</v>
      </c>
      <c r="D4403" t="s">
        <v>8</v>
      </c>
      <c r="E4403" t="s">
        <v>196</v>
      </c>
      <c r="F4403">
        <v>18</v>
      </c>
      <c r="G4403" t="str">
        <f>VLOOKUP(Tabel1[[#This Row],[Gruppe]],Statistikkoder!$A$1:$C$158,2,FALSE)</f>
        <v xml:space="preserve">    KE Busrejsende                          </v>
      </c>
      <c r="H4403">
        <v>70</v>
      </c>
      <c r="I4403">
        <v>70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212</v>
      </c>
      <c r="B4404" s="1">
        <v>0.52083333333333337</v>
      </c>
      <c r="C4404" t="s">
        <v>7</v>
      </c>
      <c r="D4404" t="s">
        <v>8</v>
      </c>
      <c r="E4404" t="s">
        <v>196</v>
      </c>
      <c r="F4404">
        <v>20</v>
      </c>
      <c r="G4404" t="str">
        <f>VLOOKUP(Tabel1[[#This Row],[Gruppe]],Statistikkoder!$A$1:$C$158,2,FALSE)</f>
        <v>    Barn 12-15 år gående              </v>
      </c>
      <c r="H4404">
        <v>1</v>
      </c>
      <c r="I4404">
        <v>1</v>
      </c>
      <c r="J4404">
        <v>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Passager</v>
      </c>
    </row>
    <row r="4405" spans="1:14" x14ac:dyDescent="0.2">
      <c r="A4405" t="s">
        <v>212</v>
      </c>
      <c r="B4405" s="1">
        <v>0.52083333333333337</v>
      </c>
      <c r="C4405" t="s">
        <v>7</v>
      </c>
      <c r="D4405" t="s">
        <v>8</v>
      </c>
      <c r="E4405" t="s">
        <v>196</v>
      </c>
      <c r="F4405">
        <v>30</v>
      </c>
      <c r="G4405" t="str">
        <f>VLOOKUP(Tabel1[[#This Row],[Gruppe]],Statistikkoder!$A$1:$C$158,2,FALSE)</f>
        <v>    Barn  0-11 år gående              </v>
      </c>
      <c r="H4405">
        <v>1</v>
      </c>
      <c r="I4405">
        <v>1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Passager</v>
      </c>
    </row>
    <row r="4406" spans="1:14" x14ac:dyDescent="0.2">
      <c r="A4406" t="s">
        <v>212</v>
      </c>
      <c r="B4406" s="1">
        <v>0.52083333333333337</v>
      </c>
      <c r="C4406" t="s">
        <v>7</v>
      </c>
      <c r="D4406" t="s">
        <v>8</v>
      </c>
      <c r="E4406" t="s">
        <v>196</v>
      </c>
      <c r="F4406">
        <v>40</v>
      </c>
      <c r="G4406" t="str">
        <f>VLOOKUP(Tabel1[[#This Row],[Gruppe]],Statistikkoder!$A$1:$C$158,2,FALSE)</f>
        <v>    Pensionist gående                </v>
      </c>
      <c r="H4406">
        <v>5</v>
      </c>
      <c r="I4406">
        <v>5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Passager</v>
      </c>
    </row>
    <row r="4407" spans="1:14" x14ac:dyDescent="0.2">
      <c r="A4407" t="s">
        <v>212</v>
      </c>
      <c r="B4407" s="1">
        <v>0.52083333333333337</v>
      </c>
      <c r="C4407" t="s">
        <v>7</v>
      </c>
      <c r="D4407" t="s">
        <v>8</v>
      </c>
      <c r="E4407" t="s">
        <v>196</v>
      </c>
      <c r="F4407">
        <v>105</v>
      </c>
      <c r="G4407" t="str">
        <f>VLOOKUP(Tabel1[[#This Row],[Gruppe]],Statistikkoder!$A$1:$C$158,2,FALSE)</f>
        <v>    Bil                              </v>
      </c>
      <c r="H4407">
        <v>1</v>
      </c>
      <c r="I4407">
        <v>0</v>
      </c>
      <c r="J4407">
        <v>6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 x14ac:dyDescent="0.2">
      <c r="A4408" t="s">
        <v>212</v>
      </c>
      <c r="B4408" s="1">
        <v>0.52083333333333337</v>
      </c>
      <c r="C4408" t="s">
        <v>7</v>
      </c>
      <c r="D4408" t="s">
        <v>8</v>
      </c>
      <c r="E4408" t="s">
        <v>196</v>
      </c>
      <c r="F4408">
        <v>110</v>
      </c>
      <c r="G4408" t="str">
        <f>VLOOKUP(Tabel1[[#This Row],[Gruppe]],Statistikkoder!$A$1:$C$158,2,FALSE)</f>
        <v>    Bil &lt; 1,95 m                            </v>
      </c>
      <c r="H4408">
        <v>126</v>
      </c>
      <c r="I4408">
        <v>300</v>
      </c>
      <c r="J4408">
        <v>756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 x14ac:dyDescent="0.2">
      <c r="A4409" t="s">
        <v>212</v>
      </c>
      <c r="B4409" s="1">
        <v>0.52083333333333337</v>
      </c>
      <c r="C4409" t="s">
        <v>7</v>
      </c>
      <c r="D4409" t="s">
        <v>8</v>
      </c>
      <c r="E4409" t="s">
        <v>196</v>
      </c>
      <c r="F4409">
        <v>115</v>
      </c>
      <c r="G4409" t="str">
        <f>VLOOKUP(Tabel1[[#This Row],[Gruppe]],Statistikkoder!$A$1:$C$158,2,FALSE)</f>
        <v>    Bil &lt; 1,95 m med anhænger                </v>
      </c>
      <c r="H4409">
        <v>3</v>
      </c>
      <c r="I4409">
        <v>5</v>
      </c>
      <c r="J4409">
        <v>15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212</v>
      </c>
      <c r="B4410" s="1">
        <v>0.52083333333333337</v>
      </c>
      <c r="C4410" t="s">
        <v>7</v>
      </c>
      <c r="D4410" t="s">
        <v>8</v>
      </c>
      <c r="E4410" t="s">
        <v>196</v>
      </c>
      <c r="F4410">
        <v>120</v>
      </c>
      <c r="G4410" t="str">
        <f>VLOOKUP(Tabel1[[#This Row],[Gruppe]],Statistikkoder!$A$1:$C$158,2,FALSE)</f>
        <v>    Bil &gt; 1,95 m                            </v>
      </c>
      <c r="H4410">
        <v>12</v>
      </c>
      <c r="I4410">
        <v>32</v>
      </c>
      <c r="J4410">
        <v>72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 x14ac:dyDescent="0.2">
      <c r="A4411" t="s">
        <v>212</v>
      </c>
      <c r="B4411" s="1">
        <v>0.52083333333333337</v>
      </c>
      <c r="C4411" t="s">
        <v>7</v>
      </c>
      <c r="D4411" t="s">
        <v>8</v>
      </c>
      <c r="E4411" t="s">
        <v>196</v>
      </c>
      <c r="F4411">
        <v>125</v>
      </c>
      <c r="G4411" t="str">
        <f>VLOOKUP(Tabel1[[#This Row],[Gruppe]],Statistikkoder!$A$1:$C$158,2,FALSE)</f>
        <v>    Bil &gt; 1,95 m med anhænger                </v>
      </c>
      <c r="H4411">
        <v>9</v>
      </c>
      <c r="I4411">
        <v>26</v>
      </c>
      <c r="J4411">
        <v>45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212</v>
      </c>
      <c r="B4412" s="1">
        <v>0.52083333333333337</v>
      </c>
      <c r="C4412" t="s">
        <v>7</v>
      </c>
      <c r="D4412" t="s">
        <v>8</v>
      </c>
      <c r="E4412" t="s">
        <v>196</v>
      </c>
      <c r="F4412">
        <v>130</v>
      </c>
      <c r="G4412" t="str">
        <f>VLOOKUP(Tabel1[[#This Row],[Gruppe]],Statistikkoder!$A$1:$C$158,2,FALSE)</f>
        <v>    Bil &lt; 1,95 m pensionist                  </v>
      </c>
      <c r="H4412">
        <v>94</v>
      </c>
      <c r="I4412">
        <v>168</v>
      </c>
      <c r="J4412">
        <v>564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Personbil</v>
      </c>
    </row>
    <row r="4413" spans="1:14" x14ac:dyDescent="0.2">
      <c r="A4413" t="s">
        <v>212</v>
      </c>
      <c r="B4413" s="1">
        <v>0.52083333333333337</v>
      </c>
      <c r="C4413" t="s">
        <v>7</v>
      </c>
      <c r="D4413" t="s">
        <v>8</v>
      </c>
      <c r="E4413" t="s">
        <v>196</v>
      </c>
      <c r="F4413">
        <v>135</v>
      </c>
      <c r="G4413" t="str">
        <f>VLOOKUP(Tabel1[[#This Row],[Gruppe]],Statistikkoder!$A$1:$C$158,2,FALSE)</f>
        <v>    Bil &lt; 1,95 m med anhænger pensionist    </v>
      </c>
      <c r="H4413">
        <v>1</v>
      </c>
      <c r="I4413">
        <v>2</v>
      </c>
      <c r="J4413">
        <v>11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Personbil</v>
      </c>
    </row>
    <row r="4414" spans="1:14" x14ac:dyDescent="0.2">
      <c r="A4414" t="s">
        <v>212</v>
      </c>
      <c r="B4414" s="1">
        <v>0.52083333333333337</v>
      </c>
      <c r="C4414" t="s">
        <v>7</v>
      </c>
      <c r="D4414" t="s">
        <v>8</v>
      </c>
      <c r="E4414" t="s">
        <v>196</v>
      </c>
      <c r="F4414">
        <v>140</v>
      </c>
      <c r="G4414" t="str">
        <f>VLOOKUP(Tabel1[[#This Row],[Gruppe]],Statistikkoder!$A$1:$C$158,2,FALSE)</f>
        <v>    Bil &gt; 1,95 m pensionist              </v>
      </c>
      <c r="H4414">
        <v>3</v>
      </c>
      <c r="I4414">
        <v>6</v>
      </c>
      <c r="J4414">
        <v>18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Personbil</v>
      </c>
    </row>
    <row r="4415" spans="1:14" x14ac:dyDescent="0.2">
      <c r="A4415" t="s">
        <v>212</v>
      </c>
      <c r="B4415" s="1">
        <v>0.52083333333333337</v>
      </c>
      <c r="C4415" t="s">
        <v>7</v>
      </c>
      <c r="D4415" t="s">
        <v>8</v>
      </c>
      <c r="E4415" t="s">
        <v>196</v>
      </c>
      <c r="F4415">
        <v>150</v>
      </c>
      <c r="G4415" t="str">
        <f>VLOOKUP(Tabel1[[#This Row],[Gruppe]],Statistikkoder!$A$1:$C$158,2,FALSE)</f>
        <v>    Bil &lt; 2,95 m handicap                </v>
      </c>
      <c r="H4415">
        <v>4</v>
      </c>
      <c r="I4415">
        <v>7</v>
      </c>
      <c r="J4415">
        <v>24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Personbil</v>
      </c>
    </row>
    <row r="4416" spans="1:14" x14ac:dyDescent="0.2">
      <c r="A4416" t="s">
        <v>212</v>
      </c>
      <c r="B4416" s="1">
        <v>0.52083333333333337</v>
      </c>
      <c r="C4416" t="s">
        <v>7</v>
      </c>
      <c r="D4416" t="s">
        <v>8</v>
      </c>
      <c r="E4416" t="s">
        <v>196</v>
      </c>
      <c r="F4416">
        <v>310</v>
      </c>
      <c r="G4416" t="str">
        <f>VLOOKUP(Tabel1[[#This Row],[Gruppe]],Statistikkoder!$A$1:$C$158,2,FALSE)</f>
        <v>    Autocamper &lt;  8 meter                </v>
      </c>
      <c r="H4416">
        <v>2</v>
      </c>
      <c r="I4416">
        <v>4</v>
      </c>
      <c r="J4416">
        <v>16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Autocamper</v>
      </c>
    </row>
    <row r="4417" spans="1:14" x14ac:dyDescent="0.2">
      <c r="A4417" t="s">
        <v>212</v>
      </c>
      <c r="B4417" s="1">
        <v>0.52083333333333337</v>
      </c>
      <c r="C4417" t="s">
        <v>7</v>
      </c>
      <c r="D4417" t="s">
        <v>8</v>
      </c>
      <c r="E4417" t="s">
        <v>196</v>
      </c>
      <c r="F4417">
        <v>320</v>
      </c>
      <c r="G4417" t="str">
        <f>VLOOKUP(Tabel1[[#This Row],[Gruppe]],Statistikkoder!$A$1:$C$158,2,FALSE)</f>
        <v>    Autocamper &lt; 12 meter                </v>
      </c>
      <c r="H4417">
        <v>1</v>
      </c>
      <c r="I4417">
        <v>2</v>
      </c>
      <c r="J4417">
        <v>10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Autocamper</v>
      </c>
    </row>
    <row r="4418" spans="1:14" x14ac:dyDescent="0.2">
      <c r="A4418" t="s">
        <v>212</v>
      </c>
      <c r="B4418" s="1">
        <v>0.52083333333333337</v>
      </c>
      <c r="C4418" t="s">
        <v>7</v>
      </c>
      <c r="D4418" t="s">
        <v>8</v>
      </c>
      <c r="E4418" t="s">
        <v>196</v>
      </c>
      <c r="F4418">
        <v>330</v>
      </c>
      <c r="G4418" t="str">
        <f>VLOOKUP(Tabel1[[#This Row],[Gruppe]],Statistikkoder!$A$1:$C$158,2,FALSE)</f>
        <v>    Autocamper &lt;  8 meter pensionist      </v>
      </c>
      <c r="H4418">
        <v>2</v>
      </c>
      <c r="I4418">
        <v>4</v>
      </c>
      <c r="J4418">
        <v>16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Autocamper</v>
      </c>
    </row>
    <row r="4419" spans="1:14" x14ac:dyDescent="0.2">
      <c r="A4419" t="s">
        <v>212</v>
      </c>
      <c r="B4419" s="1">
        <v>0.52083333333333337</v>
      </c>
      <c r="C4419" t="s">
        <v>7</v>
      </c>
      <c r="D4419" t="s">
        <v>8</v>
      </c>
      <c r="E4419" t="s">
        <v>196</v>
      </c>
      <c r="F4419">
        <v>340</v>
      </c>
      <c r="G4419" t="str">
        <f>VLOOKUP(Tabel1[[#This Row],[Gruppe]],Statistikkoder!$A$1:$C$158,2,FALSE)</f>
        <v>    Autocamper &lt; 12 meter pensionist      </v>
      </c>
      <c r="H4419">
        <v>2</v>
      </c>
      <c r="I4419">
        <v>4</v>
      </c>
      <c r="J4419">
        <v>20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Autocamper</v>
      </c>
    </row>
    <row r="4420" spans="1:14" x14ac:dyDescent="0.2">
      <c r="A4420" t="s">
        <v>212</v>
      </c>
      <c r="B4420" s="1">
        <v>0.52083333333333337</v>
      </c>
      <c r="C4420" t="s">
        <v>7</v>
      </c>
      <c r="D4420" t="s">
        <v>8</v>
      </c>
      <c r="E4420" t="s">
        <v>196</v>
      </c>
      <c r="F4420">
        <v>410</v>
      </c>
      <c r="G4420" t="str">
        <f>VLOOKUP(Tabel1[[#This Row],[Gruppe]],Statistikkoder!$A$1:$C$158,2,FALSE)</f>
        <v>    MC                                    </v>
      </c>
      <c r="H4420">
        <v>7</v>
      </c>
      <c r="I4420">
        <v>10</v>
      </c>
      <c r="J4420">
        <v>14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MC/Knallert</v>
      </c>
    </row>
    <row r="4421" spans="1:14" x14ac:dyDescent="0.2">
      <c r="A4421" t="s">
        <v>212</v>
      </c>
      <c r="B4421" s="1">
        <v>0.52083333333333337</v>
      </c>
      <c r="C4421" t="s">
        <v>7</v>
      </c>
      <c r="D4421" t="s">
        <v>8</v>
      </c>
      <c r="E4421" t="s">
        <v>196</v>
      </c>
      <c r="F4421">
        <v>420</v>
      </c>
      <c r="G4421" t="str">
        <f>VLOOKUP(Tabel1[[#This Row],[Gruppe]],Statistikkoder!$A$1:$C$158,2,FALSE)</f>
        <v>    MC/Knallert pensionist                </v>
      </c>
      <c r="H4421">
        <v>1</v>
      </c>
      <c r="I4421">
        <v>2</v>
      </c>
      <c r="J4421">
        <v>2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MC/Knallert</v>
      </c>
    </row>
    <row r="4422" spans="1:14" x14ac:dyDescent="0.2">
      <c r="A4422" t="s">
        <v>212</v>
      </c>
      <c r="B4422" s="1">
        <v>0.52083333333333337</v>
      </c>
      <c r="C4422" t="s">
        <v>7</v>
      </c>
      <c r="D4422" t="s">
        <v>8</v>
      </c>
      <c r="E4422" t="s">
        <v>196</v>
      </c>
      <c r="F4422">
        <v>510</v>
      </c>
      <c r="G4422" t="str">
        <f>VLOOKUP(Tabel1[[#This Row],[Gruppe]],Statistikkoder!$A$1:$C$158,2,FALSE)</f>
        <v>    Cykel Voksen                            </v>
      </c>
      <c r="H4422">
        <v>6</v>
      </c>
      <c r="I4422">
        <v>0</v>
      </c>
      <c r="J4422">
        <v>6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Cykel</v>
      </c>
    </row>
    <row r="4423" spans="1:14" x14ac:dyDescent="0.2">
      <c r="A4423" t="s">
        <v>212</v>
      </c>
      <c r="B4423" s="1">
        <v>0.52083333333333337</v>
      </c>
      <c r="C4423" t="s">
        <v>7</v>
      </c>
      <c r="D4423" t="s">
        <v>8</v>
      </c>
      <c r="E4423" t="s">
        <v>196</v>
      </c>
      <c r="F4423">
        <v>620</v>
      </c>
      <c r="G4423" t="str">
        <f>VLOOKUP(Tabel1[[#This Row],[Gruppe]],Statistikkoder!$A$1:$C$158,2,FALSE)</f>
        <v>    Bus &lt; 14 m incl. passagerer              </v>
      </c>
      <c r="H4423">
        <v>3</v>
      </c>
      <c r="I4423">
        <v>93</v>
      </c>
      <c r="J4423">
        <v>46</v>
      </c>
      <c r="K4423">
        <f>IF(AND(Tabel1[[#This Row],[Gruppe]]&gt;=610,Tabel1[[#This Row],[Gruppe]]&lt;=765),Tabel1[[#This Row],[Dækmeter]],0)</f>
        <v>46</v>
      </c>
      <c r="L4423">
        <v>0</v>
      </c>
      <c r="M4423" t="s">
        <v>3</v>
      </c>
      <c r="N4423" t="str">
        <f>VLOOKUP($F4423,Statistikkoder!$A$2:$C$158,3,FALSE)</f>
        <v>Bus</v>
      </c>
    </row>
    <row r="4424" spans="1:14" x14ac:dyDescent="0.2">
      <c r="A4424" t="s">
        <v>212</v>
      </c>
      <c r="B4424" s="1">
        <v>0.52083333333333337</v>
      </c>
      <c r="C4424" t="s">
        <v>7</v>
      </c>
      <c r="D4424" t="s">
        <v>8</v>
      </c>
      <c r="E4424" t="s">
        <v>196</v>
      </c>
      <c r="F4424">
        <v>730</v>
      </c>
      <c r="G4424" t="str">
        <f>VLOOKUP(Tabel1[[#This Row],[Gruppe]],Statistikkoder!$A$1:$C$158,2,FALSE)</f>
        <v>    Sættevogn 17 m. max 40 tons            </v>
      </c>
      <c r="H4424">
        <v>1</v>
      </c>
      <c r="I4424">
        <v>2</v>
      </c>
      <c r="J4424">
        <v>18</v>
      </c>
      <c r="K4424">
        <f>IF(AND(Tabel1[[#This Row],[Gruppe]]&gt;=610,Tabel1[[#This Row],[Gruppe]]&lt;=765),Tabel1[[#This Row],[Dækmeter]],0)</f>
        <v>18</v>
      </c>
      <c r="L4424">
        <v>0</v>
      </c>
      <c r="M4424" t="s">
        <v>3</v>
      </c>
      <c r="N4424" t="str">
        <f>VLOOKUP($F4424,Statistikkoder!$A$2:$C$158,3,FALSE)</f>
        <v>Sættevogn</v>
      </c>
    </row>
    <row r="4425" spans="1:14" x14ac:dyDescent="0.2">
      <c r="A4425" t="s">
        <v>212</v>
      </c>
      <c r="B4425" s="1">
        <v>0.52083333333333337</v>
      </c>
      <c r="C4425" t="s">
        <v>7</v>
      </c>
      <c r="D4425" t="s">
        <v>8</v>
      </c>
      <c r="E4425" t="s">
        <v>196</v>
      </c>
      <c r="F4425">
        <v>945</v>
      </c>
      <c r="G4425" t="str">
        <f>VLOOKUP(Tabel1[[#This Row],[Gruppe]],Statistikkoder!$A$1:$C$158,2,FALSE)</f>
        <v xml:space="preserve">    Pendler Bil &lt; 1,95 m                            </v>
      </c>
      <c r="H4425">
        <v>10</v>
      </c>
      <c r="I4425">
        <v>24</v>
      </c>
      <c r="J4425">
        <v>58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Personbil</v>
      </c>
    </row>
    <row r="4426" spans="1:14" x14ac:dyDescent="0.2">
      <c r="A4426" t="s">
        <v>212</v>
      </c>
      <c r="B4426" s="1">
        <v>0.52083333333333337</v>
      </c>
      <c r="C4426" t="s">
        <v>7</v>
      </c>
      <c r="D4426" t="s">
        <v>8</v>
      </c>
      <c r="E4426" t="s">
        <v>196</v>
      </c>
      <c r="F4426">
        <v>996</v>
      </c>
      <c r="G4426" t="str">
        <f>VLOOKUP(Tabel1[[#This Row],[Gruppe]],Statistikkoder!$A$1:$C$158,2,FALSE)</f>
        <v>    Passager i køretøj                            </v>
      </c>
      <c r="H4426">
        <v>692</v>
      </c>
      <c r="I4426">
        <v>692</v>
      </c>
      <c r="J4426">
        <v>0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Passager</v>
      </c>
    </row>
    <row r="4427" spans="1:14" x14ac:dyDescent="0.2">
      <c r="A4427" t="s">
        <v>212</v>
      </c>
      <c r="B4427" s="1">
        <v>0.52083333333333337</v>
      </c>
      <c r="C4427" t="s">
        <v>7</v>
      </c>
      <c r="D4427" t="s">
        <v>8</v>
      </c>
      <c r="E4427" t="s">
        <v>196</v>
      </c>
      <c r="F4427">
        <v>997</v>
      </c>
      <c r="G4427" t="str">
        <f>VLOOKUP(Tabel1[[#This Row],[Gruppe]],Statistikkoder!$A$1:$C$158,2,FALSE)</f>
        <v>    Passager ekstra i bil                          </v>
      </c>
      <c r="H4427">
        <v>29</v>
      </c>
      <c r="I4427">
        <v>29</v>
      </c>
      <c r="J4427">
        <v>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Passager</v>
      </c>
    </row>
    <row r="4428" spans="1:14" x14ac:dyDescent="0.2">
      <c r="A4428" t="s">
        <v>212</v>
      </c>
      <c r="B4428" s="1">
        <v>0.5625</v>
      </c>
      <c r="C4428" t="s">
        <v>6</v>
      </c>
      <c r="D4428" t="s">
        <v>5</v>
      </c>
      <c r="E4428" t="s">
        <v>198</v>
      </c>
      <c r="F4428">
        <v>10</v>
      </c>
      <c r="G4428" t="str">
        <f>VLOOKUP(Tabel1[[#This Row],[Gruppe]],Statistikkoder!$A$1:$C$158,2,FALSE)</f>
        <v>    Voksen gående                    </v>
      </c>
      <c r="H4428">
        <v>13</v>
      </c>
      <c r="I4428">
        <v>13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Passager</v>
      </c>
    </row>
    <row r="4429" spans="1:14" x14ac:dyDescent="0.2">
      <c r="A4429" t="s">
        <v>212</v>
      </c>
      <c r="B4429" s="1">
        <v>0.5625</v>
      </c>
      <c r="C4429" t="s">
        <v>6</v>
      </c>
      <c r="D4429" t="s">
        <v>5</v>
      </c>
      <c r="E4429" t="s">
        <v>198</v>
      </c>
      <c r="F4429">
        <v>14</v>
      </c>
      <c r="G4429" t="str">
        <f>VLOOKUP(Tabel1[[#This Row],[Gruppe]],Statistikkoder!$A$1:$C$158,2,FALSE)</f>
        <v xml:space="preserve">    DSB togrejsende                         </v>
      </c>
      <c r="H4429">
        <v>50</v>
      </c>
      <c r="I4429">
        <v>50</v>
      </c>
      <c r="J4429">
        <v>0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Passager</v>
      </c>
    </row>
    <row r="4430" spans="1:14" x14ac:dyDescent="0.2">
      <c r="A4430" t="s">
        <v>212</v>
      </c>
      <c r="B4430" s="1">
        <v>0.5625</v>
      </c>
      <c r="C4430" t="s">
        <v>6</v>
      </c>
      <c r="D4430" t="s">
        <v>5</v>
      </c>
      <c r="E4430" t="s">
        <v>198</v>
      </c>
      <c r="F4430">
        <v>18</v>
      </c>
      <c r="G4430" t="str">
        <f>VLOOKUP(Tabel1[[#This Row],[Gruppe]],Statistikkoder!$A$1:$C$158,2,FALSE)</f>
        <v xml:space="preserve">    KE Busrejsende                          </v>
      </c>
      <c r="H4430">
        <v>72</v>
      </c>
      <c r="I4430">
        <v>72</v>
      </c>
      <c r="J4430">
        <v>0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Passager</v>
      </c>
    </row>
    <row r="4431" spans="1:14" x14ac:dyDescent="0.2">
      <c r="A4431" t="s">
        <v>212</v>
      </c>
      <c r="B4431" s="1">
        <v>0.5625</v>
      </c>
      <c r="C4431" t="s">
        <v>6</v>
      </c>
      <c r="D4431" t="s">
        <v>5</v>
      </c>
      <c r="E4431" t="s">
        <v>198</v>
      </c>
      <c r="F4431">
        <v>20</v>
      </c>
      <c r="G4431" t="str">
        <f>VLOOKUP(Tabel1[[#This Row],[Gruppe]],Statistikkoder!$A$1:$C$158,2,FALSE)</f>
        <v>    Barn 12-15 år gående              </v>
      </c>
      <c r="H4431">
        <v>1</v>
      </c>
      <c r="I4431">
        <v>1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212</v>
      </c>
      <c r="B4432" s="1">
        <v>0.5625</v>
      </c>
      <c r="C4432" t="s">
        <v>6</v>
      </c>
      <c r="D4432" t="s">
        <v>5</v>
      </c>
      <c r="E4432" t="s">
        <v>198</v>
      </c>
      <c r="F4432">
        <v>30</v>
      </c>
      <c r="G4432" t="str">
        <f>VLOOKUP(Tabel1[[#This Row],[Gruppe]],Statistikkoder!$A$1:$C$158,2,FALSE)</f>
        <v>    Barn  0-11 år gående              </v>
      </c>
      <c r="H4432">
        <v>1</v>
      </c>
      <c r="I4432">
        <v>1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212</v>
      </c>
      <c r="B4433" s="1">
        <v>0.5625</v>
      </c>
      <c r="C4433" t="s">
        <v>6</v>
      </c>
      <c r="D4433" t="s">
        <v>5</v>
      </c>
      <c r="E4433" t="s">
        <v>198</v>
      </c>
      <c r="F4433">
        <v>40</v>
      </c>
      <c r="G4433" t="str">
        <f>VLOOKUP(Tabel1[[#This Row],[Gruppe]],Statistikkoder!$A$1:$C$158,2,FALSE)</f>
        <v>    Pensionist gående                </v>
      </c>
      <c r="H4433">
        <v>4</v>
      </c>
      <c r="I4433">
        <v>4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212</v>
      </c>
      <c r="B4434" s="1">
        <v>0.5625</v>
      </c>
      <c r="C4434" t="s">
        <v>6</v>
      </c>
      <c r="D4434" t="s">
        <v>5</v>
      </c>
      <c r="E4434" t="s">
        <v>198</v>
      </c>
      <c r="F4434">
        <v>110</v>
      </c>
      <c r="G4434" t="str">
        <f>VLOOKUP(Tabel1[[#This Row],[Gruppe]],Statistikkoder!$A$1:$C$158,2,FALSE)</f>
        <v>    Bil &lt; 1,95 m                            </v>
      </c>
      <c r="H4434">
        <v>118</v>
      </c>
      <c r="I4434">
        <v>266</v>
      </c>
      <c r="J4434">
        <v>608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Personbil</v>
      </c>
    </row>
    <row r="4435" spans="1:14" x14ac:dyDescent="0.2">
      <c r="A4435" t="s">
        <v>212</v>
      </c>
      <c r="B4435" s="1">
        <v>0.5625</v>
      </c>
      <c r="C4435" t="s">
        <v>6</v>
      </c>
      <c r="D4435" t="s">
        <v>5</v>
      </c>
      <c r="E4435" t="s">
        <v>198</v>
      </c>
      <c r="F4435">
        <v>115</v>
      </c>
      <c r="G4435" t="str">
        <f>VLOOKUP(Tabel1[[#This Row],[Gruppe]],Statistikkoder!$A$1:$C$158,2,FALSE)</f>
        <v>    Bil &lt; 1,95 m med anhænger                </v>
      </c>
      <c r="H4435">
        <v>1</v>
      </c>
      <c r="I4435">
        <v>3</v>
      </c>
      <c r="J4435">
        <v>5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Personbil</v>
      </c>
    </row>
    <row r="4436" spans="1:14" x14ac:dyDescent="0.2">
      <c r="A4436" t="s">
        <v>212</v>
      </c>
      <c r="B4436" s="1">
        <v>0.5625</v>
      </c>
      <c r="C4436" t="s">
        <v>6</v>
      </c>
      <c r="D4436" t="s">
        <v>5</v>
      </c>
      <c r="E4436" t="s">
        <v>198</v>
      </c>
      <c r="F4436">
        <v>120</v>
      </c>
      <c r="G4436" t="str">
        <f>VLOOKUP(Tabel1[[#This Row],[Gruppe]],Statistikkoder!$A$1:$C$158,2,FALSE)</f>
        <v>    Bil &gt; 1,95 m                            </v>
      </c>
      <c r="H4436">
        <v>7</v>
      </c>
      <c r="I4436">
        <v>23</v>
      </c>
      <c r="J4436">
        <v>42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212</v>
      </c>
      <c r="B4437" s="1">
        <v>0.5625</v>
      </c>
      <c r="C4437" t="s">
        <v>6</v>
      </c>
      <c r="D4437" t="s">
        <v>5</v>
      </c>
      <c r="E4437" t="s">
        <v>198</v>
      </c>
      <c r="F4437">
        <v>125</v>
      </c>
      <c r="G4437" t="str">
        <f>VLOOKUP(Tabel1[[#This Row],[Gruppe]],Statistikkoder!$A$1:$C$158,2,FALSE)</f>
        <v>    Bil &gt; 1,95 m med anhænger                </v>
      </c>
      <c r="H4437">
        <v>2</v>
      </c>
      <c r="I4437">
        <v>4</v>
      </c>
      <c r="J4437">
        <v>10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212</v>
      </c>
      <c r="B4438" s="1">
        <v>0.5625</v>
      </c>
      <c r="C4438" t="s">
        <v>6</v>
      </c>
      <c r="D4438" t="s">
        <v>5</v>
      </c>
      <c r="E4438" t="s">
        <v>198</v>
      </c>
      <c r="F4438">
        <v>130</v>
      </c>
      <c r="G4438" t="str">
        <f>VLOOKUP(Tabel1[[#This Row],[Gruppe]],Statistikkoder!$A$1:$C$158,2,FALSE)</f>
        <v>    Bil &lt; 1,95 m pensionist                  </v>
      </c>
      <c r="H4438">
        <v>43</v>
      </c>
      <c r="I4438">
        <v>84</v>
      </c>
      <c r="J4438">
        <v>258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212</v>
      </c>
      <c r="B4439" s="1">
        <v>0.5625</v>
      </c>
      <c r="C4439" t="s">
        <v>6</v>
      </c>
      <c r="D4439" t="s">
        <v>5</v>
      </c>
      <c r="E4439" t="s">
        <v>198</v>
      </c>
      <c r="F4439">
        <v>135</v>
      </c>
      <c r="G4439" t="str">
        <f>VLOOKUP(Tabel1[[#This Row],[Gruppe]],Statistikkoder!$A$1:$C$158,2,FALSE)</f>
        <v>    Bil &lt; 1,95 m med anhænger pensionist    </v>
      </c>
      <c r="H4439">
        <v>1</v>
      </c>
      <c r="I4439">
        <v>2</v>
      </c>
      <c r="J4439">
        <v>11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212</v>
      </c>
      <c r="B4440" s="1">
        <v>0.5625</v>
      </c>
      <c r="C4440" t="s">
        <v>6</v>
      </c>
      <c r="D4440" t="s">
        <v>5</v>
      </c>
      <c r="E4440" t="s">
        <v>198</v>
      </c>
      <c r="F4440">
        <v>145</v>
      </c>
      <c r="G4440" t="str">
        <f>VLOOKUP(Tabel1[[#This Row],[Gruppe]],Statistikkoder!$A$1:$C$158,2,FALSE)</f>
        <v>    Bil &gt; 1,95 m med anhænger pensionist  </v>
      </c>
      <c r="H4440">
        <v>1</v>
      </c>
      <c r="I4440">
        <v>2</v>
      </c>
      <c r="J4440">
        <v>14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212</v>
      </c>
      <c r="B4441" s="1">
        <v>0.5625</v>
      </c>
      <c r="C4441" t="s">
        <v>6</v>
      </c>
      <c r="D4441" t="s">
        <v>5</v>
      </c>
      <c r="E4441" t="s">
        <v>198</v>
      </c>
      <c r="F4441">
        <v>150</v>
      </c>
      <c r="G4441" t="str">
        <f>VLOOKUP(Tabel1[[#This Row],[Gruppe]],Statistikkoder!$A$1:$C$158,2,FALSE)</f>
        <v>    Bil &lt; 2,95 m handicap                </v>
      </c>
      <c r="H4441">
        <v>2</v>
      </c>
      <c r="I4441">
        <v>4</v>
      </c>
      <c r="J4441">
        <v>12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212</v>
      </c>
      <c r="B4442" s="1">
        <v>0.5625</v>
      </c>
      <c r="C4442" t="s">
        <v>6</v>
      </c>
      <c r="D4442" t="s">
        <v>5</v>
      </c>
      <c r="E4442" t="s">
        <v>198</v>
      </c>
      <c r="F4442">
        <v>320</v>
      </c>
      <c r="G4442" t="str">
        <f>VLOOKUP(Tabel1[[#This Row],[Gruppe]],Statistikkoder!$A$1:$C$158,2,FALSE)</f>
        <v>    Autocamper &lt; 12 meter                </v>
      </c>
      <c r="H4442">
        <v>1</v>
      </c>
      <c r="I4442">
        <v>2</v>
      </c>
      <c r="J4442">
        <v>10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Autocamper</v>
      </c>
    </row>
    <row r="4443" spans="1:14" x14ac:dyDescent="0.2">
      <c r="A4443" t="s">
        <v>212</v>
      </c>
      <c r="B4443" s="1">
        <v>0.5625</v>
      </c>
      <c r="C4443" t="s">
        <v>6</v>
      </c>
      <c r="D4443" t="s">
        <v>5</v>
      </c>
      <c r="E4443" t="s">
        <v>198</v>
      </c>
      <c r="F4443">
        <v>420</v>
      </c>
      <c r="G4443" t="str">
        <f>VLOOKUP(Tabel1[[#This Row],[Gruppe]],Statistikkoder!$A$1:$C$158,2,FALSE)</f>
        <v>    MC/Knallert pensionist                </v>
      </c>
      <c r="H4443">
        <v>1</v>
      </c>
      <c r="I4443">
        <v>2</v>
      </c>
      <c r="J4443">
        <v>2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MC/Knallert</v>
      </c>
    </row>
    <row r="4444" spans="1:14" x14ac:dyDescent="0.2">
      <c r="A4444" t="s">
        <v>212</v>
      </c>
      <c r="B4444" s="1">
        <v>0.5625</v>
      </c>
      <c r="C4444" t="s">
        <v>6</v>
      </c>
      <c r="D4444" t="s">
        <v>5</v>
      </c>
      <c r="E4444" t="s">
        <v>198</v>
      </c>
      <c r="F4444">
        <v>510</v>
      </c>
      <c r="G4444" t="str">
        <f>VLOOKUP(Tabel1[[#This Row],[Gruppe]],Statistikkoder!$A$1:$C$158,2,FALSE)</f>
        <v>    Cykel Voksen                            </v>
      </c>
      <c r="H4444">
        <v>2</v>
      </c>
      <c r="I4444">
        <v>0</v>
      </c>
      <c r="J4444">
        <v>2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Cykel</v>
      </c>
    </row>
    <row r="4445" spans="1:14" x14ac:dyDescent="0.2">
      <c r="A4445" t="s">
        <v>212</v>
      </c>
      <c r="B4445" s="1">
        <v>0.5625</v>
      </c>
      <c r="C4445" t="s">
        <v>6</v>
      </c>
      <c r="D4445" t="s">
        <v>5</v>
      </c>
      <c r="E4445" t="s">
        <v>198</v>
      </c>
      <c r="F4445">
        <v>620</v>
      </c>
      <c r="G4445" t="str">
        <f>VLOOKUP(Tabel1[[#This Row],[Gruppe]],Statistikkoder!$A$1:$C$158,2,FALSE)</f>
        <v>    Bus &lt; 14 m incl. passagerer              </v>
      </c>
      <c r="H4445">
        <v>1</v>
      </c>
      <c r="I4445">
        <v>33</v>
      </c>
      <c r="J4445">
        <v>14</v>
      </c>
      <c r="K4445">
        <f>IF(AND(Tabel1[[#This Row],[Gruppe]]&gt;=610,Tabel1[[#This Row],[Gruppe]]&lt;=765),Tabel1[[#This Row],[Dækmeter]],0)</f>
        <v>14</v>
      </c>
      <c r="L4445">
        <v>0</v>
      </c>
      <c r="M4445" t="s">
        <v>3</v>
      </c>
      <c r="N4445" t="str">
        <f>VLOOKUP($F4445,Statistikkoder!$A$2:$C$158,3,FALSE)</f>
        <v>Bus</v>
      </c>
    </row>
    <row r="4446" spans="1:14" x14ac:dyDescent="0.2">
      <c r="A4446" t="s">
        <v>212</v>
      </c>
      <c r="B4446" s="1">
        <v>0.5625</v>
      </c>
      <c r="C4446" t="s">
        <v>6</v>
      </c>
      <c r="D4446" t="s">
        <v>5</v>
      </c>
      <c r="E4446" t="s">
        <v>198</v>
      </c>
      <c r="F4446">
        <v>710</v>
      </c>
      <c r="G4446" t="str">
        <f>VLOOKUP(Tabel1[[#This Row],[Gruppe]],Statistikkoder!$A$1:$C$158,2,FALSE)</f>
        <v>    Forvogn &lt; 10 meter incl. fører          </v>
      </c>
      <c r="H4446">
        <v>1</v>
      </c>
      <c r="I4446">
        <v>3</v>
      </c>
      <c r="J4446">
        <v>10</v>
      </c>
      <c r="K4446">
        <f>IF(AND(Tabel1[[#This Row],[Gruppe]]&gt;=610,Tabel1[[#This Row],[Gruppe]]&lt;=765),Tabel1[[#This Row],[Dækmeter]],0)</f>
        <v>10</v>
      </c>
      <c r="L4446">
        <v>0</v>
      </c>
      <c r="M4446" t="s">
        <v>3</v>
      </c>
      <c r="N4446" t="str">
        <f>VLOOKUP($F4446,Statistikkoder!$A$2:$C$158,3,FALSE)</f>
        <v>Forvogn</v>
      </c>
    </row>
    <row r="4447" spans="1:14" x14ac:dyDescent="0.2">
      <c r="A4447" t="s">
        <v>212</v>
      </c>
      <c r="B4447" s="1">
        <v>0.5625</v>
      </c>
      <c r="C4447" t="s">
        <v>6</v>
      </c>
      <c r="D4447" t="s">
        <v>5</v>
      </c>
      <c r="E4447" t="s">
        <v>198</v>
      </c>
      <c r="F4447">
        <v>940</v>
      </c>
      <c r="G4447" t="str">
        <f>VLOOKUP(Tabel1[[#This Row],[Gruppe]],Statistikkoder!$A$1:$C$158,2,FALSE)</f>
        <v>    Pendler Gående Værnepligtig                    </v>
      </c>
      <c r="H4447">
        <v>1</v>
      </c>
      <c r="I4447">
        <v>1</v>
      </c>
      <c r="J4447">
        <v>0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Passager</v>
      </c>
    </row>
    <row r="4448" spans="1:14" x14ac:dyDescent="0.2">
      <c r="A4448" t="s">
        <v>212</v>
      </c>
      <c r="B4448" s="1">
        <v>0.5625</v>
      </c>
      <c r="C4448" t="s">
        <v>6</v>
      </c>
      <c r="D4448" t="s">
        <v>5</v>
      </c>
      <c r="E4448" t="s">
        <v>198</v>
      </c>
      <c r="F4448">
        <v>945</v>
      </c>
      <c r="G4448" t="str">
        <f>VLOOKUP(Tabel1[[#This Row],[Gruppe]],Statistikkoder!$A$1:$C$158,2,FALSE)</f>
        <v xml:space="preserve">    Pendler Bil &lt; 1,95 m                            </v>
      </c>
      <c r="H4448">
        <v>5</v>
      </c>
      <c r="I4448">
        <v>7</v>
      </c>
      <c r="J4448">
        <v>30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Personbil</v>
      </c>
    </row>
    <row r="4449" spans="1:14" x14ac:dyDescent="0.2">
      <c r="A4449" t="s">
        <v>212</v>
      </c>
      <c r="B4449" s="1">
        <v>0.5625</v>
      </c>
      <c r="C4449" t="s">
        <v>6</v>
      </c>
      <c r="D4449" t="s">
        <v>5</v>
      </c>
      <c r="E4449" t="s">
        <v>198</v>
      </c>
      <c r="F4449">
        <v>950</v>
      </c>
      <c r="G4449" t="str">
        <f>VLOOKUP(Tabel1[[#This Row],[Gruppe]],Statistikkoder!$A$1:$C$158,2,FALSE)</f>
        <v>    Pendler Bil &gt; 1,95 m                            </v>
      </c>
      <c r="H4449">
        <v>1</v>
      </c>
      <c r="I4449">
        <v>1</v>
      </c>
      <c r="J4449">
        <v>5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Personbil</v>
      </c>
    </row>
    <row r="4450" spans="1:14" x14ac:dyDescent="0.2">
      <c r="A4450" t="s">
        <v>212</v>
      </c>
      <c r="B4450" s="1">
        <v>0.5625</v>
      </c>
      <c r="C4450" t="s">
        <v>6</v>
      </c>
      <c r="D4450" t="s">
        <v>5</v>
      </c>
      <c r="E4450" t="s">
        <v>198</v>
      </c>
      <c r="F4450">
        <v>996</v>
      </c>
      <c r="G4450" t="str">
        <f>VLOOKUP(Tabel1[[#This Row],[Gruppe]],Statistikkoder!$A$1:$C$158,2,FALSE)</f>
        <v>    Passager i køretøj                            </v>
      </c>
      <c r="H4450">
        <v>436</v>
      </c>
      <c r="I4450">
        <v>436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212</v>
      </c>
      <c r="B4451" s="1">
        <v>0.5625</v>
      </c>
      <c r="C4451" t="s">
        <v>6</v>
      </c>
      <c r="D4451" t="s">
        <v>5</v>
      </c>
      <c r="E4451" t="s">
        <v>198</v>
      </c>
      <c r="F4451">
        <v>997</v>
      </c>
      <c r="G4451" t="str">
        <f>VLOOKUP(Tabel1[[#This Row],[Gruppe]],Statistikkoder!$A$1:$C$158,2,FALSE)</f>
        <v>    Passager ekstra i bil                          </v>
      </c>
      <c r="H4451">
        <v>27</v>
      </c>
      <c r="I4451">
        <v>27</v>
      </c>
      <c r="J4451">
        <v>0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Passager</v>
      </c>
    </row>
    <row r="4452" spans="1:14" x14ac:dyDescent="0.2">
      <c r="A4452" t="s">
        <v>212</v>
      </c>
      <c r="B4452" s="1">
        <v>0.64583333333333337</v>
      </c>
      <c r="C4452" t="s">
        <v>7</v>
      </c>
      <c r="D4452" t="s">
        <v>8</v>
      </c>
      <c r="E4452" t="s">
        <v>198</v>
      </c>
      <c r="F4452">
        <v>10</v>
      </c>
      <c r="G4452" t="str">
        <f>VLOOKUP(Tabel1[[#This Row],[Gruppe]],Statistikkoder!$A$1:$C$158,2,FALSE)</f>
        <v>    Voksen gående                    </v>
      </c>
      <c r="H4452">
        <v>33</v>
      </c>
      <c r="I4452">
        <v>33</v>
      </c>
      <c r="J4452">
        <v>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Passager</v>
      </c>
    </row>
    <row r="4453" spans="1:14" x14ac:dyDescent="0.2">
      <c r="A4453" t="s">
        <v>212</v>
      </c>
      <c r="B4453" s="1">
        <v>0.64583333333333337</v>
      </c>
      <c r="C4453" t="s">
        <v>7</v>
      </c>
      <c r="D4453" t="s">
        <v>8</v>
      </c>
      <c r="E4453" t="s">
        <v>198</v>
      </c>
      <c r="F4453">
        <v>14</v>
      </c>
      <c r="G4453" t="str">
        <f>VLOOKUP(Tabel1[[#This Row],[Gruppe]],Statistikkoder!$A$1:$C$158,2,FALSE)</f>
        <v xml:space="preserve">    DSB togrejsende                         </v>
      </c>
      <c r="H4453">
        <v>8</v>
      </c>
      <c r="I4453">
        <v>8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Passager</v>
      </c>
    </row>
    <row r="4454" spans="1:14" x14ac:dyDescent="0.2">
      <c r="A4454" t="s">
        <v>212</v>
      </c>
      <c r="B4454" s="1">
        <v>0.64583333333333337</v>
      </c>
      <c r="C4454" t="s">
        <v>7</v>
      </c>
      <c r="D4454" t="s">
        <v>8</v>
      </c>
      <c r="E4454" t="s">
        <v>198</v>
      </c>
      <c r="F4454">
        <v>18</v>
      </c>
      <c r="G4454" t="str">
        <f>VLOOKUP(Tabel1[[#This Row],[Gruppe]],Statistikkoder!$A$1:$C$158,2,FALSE)</f>
        <v xml:space="preserve">    KE Busrejsende                          </v>
      </c>
      <c r="H4454">
        <v>68</v>
      </c>
      <c r="I4454">
        <v>68</v>
      </c>
      <c r="J4454">
        <v>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Passager</v>
      </c>
    </row>
    <row r="4455" spans="1:14" x14ac:dyDescent="0.2">
      <c r="A4455" t="s">
        <v>212</v>
      </c>
      <c r="B4455" s="1">
        <v>0.64583333333333337</v>
      </c>
      <c r="C4455" t="s">
        <v>7</v>
      </c>
      <c r="D4455" t="s">
        <v>8</v>
      </c>
      <c r="E4455" t="s">
        <v>198</v>
      </c>
      <c r="F4455">
        <v>20</v>
      </c>
      <c r="G4455" t="str">
        <f>VLOOKUP(Tabel1[[#This Row],[Gruppe]],Statistikkoder!$A$1:$C$158,2,FALSE)</f>
        <v>    Barn 12-15 år gående              </v>
      </c>
      <c r="H4455">
        <v>1</v>
      </c>
      <c r="I4455">
        <v>1</v>
      </c>
      <c r="J4455">
        <v>0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Passager</v>
      </c>
    </row>
    <row r="4456" spans="1:14" x14ac:dyDescent="0.2">
      <c r="A4456" t="s">
        <v>212</v>
      </c>
      <c r="B4456" s="1">
        <v>0.64583333333333337</v>
      </c>
      <c r="C4456" t="s">
        <v>7</v>
      </c>
      <c r="D4456" t="s">
        <v>8</v>
      </c>
      <c r="E4456" t="s">
        <v>198</v>
      </c>
      <c r="F4456">
        <v>30</v>
      </c>
      <c r="G4456" t="str">
        <f>VLOOKUP(Tabel1[[#This Row],[Gruppe]],Statistikkoder!$A$1:$C$158,2,FALSE)</f>
        <v>    Barn  0-11 år gående              </v>
      </c>
      <c r="H4456">
        <v>4</v>
      </c>
      <c r="I4456">
        <v>4</v>
      </c>
      <c r="J4456">
        <v>0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Passager</v>
      </c>
    </row>
    <row r="4457" spans="1:14" x14ac:dyDescent="0.2">
      <c r="A4457" t="s">
        <v>212</v>
      </c>
      <c r="B4457" s="1">
        <v>0.64583333333333337</v>
      </c>
      <c r="C4457" t="s">
        <v>7</v>
      </c>
      <c r="D4457" t="s">
        <v>8</v>
      </c>
      <c r="E4457" t="s">
        <v>198</v>
      </c>
      <c r="F4457">
        <v>40</v>
      </c>
      <c r="G4457" t="str">
        <f>VLOOKUP(Tabel1[[#This Row],[Gruppe]],Statistikkoder!$A$1:$C$158,2,FALSE)</f>
        <v>    Pensionist gående                </v>
      </c>
      <c r="H4457">
        <v>4</v>
      </c>
      <c r="I4457">
        <v>4</v>
      </c>
      <c r="J4457">
        <v>0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Passager</v>
      </c>
    </row>
    <row r="4458" spans="1:14" x14ac:dyDescent="0.2">
      <c r="A4458" t="s">
        <v>212</v>
      </c>
      <c r="B4458" s="1">
        <v>0.64583333333333337</v>
      </c>
      <c r="C4458" t="s">
        <v>7</v>
      </c>
      <c r="D4458" t="s">
        <v>8</v>
      </c>
      <c r="E4458" t="s">
        <v>198</v>
      </c>
      <c r="F4458">
        <v>110</v>
      </c>
      <c r="G4458" t="str">
        <f>VLOOKUP(Tabel1[[#This Row],[Gruppe]],Statistikkoder!$A$1:$C$158,2,FALSE)</f>
        <v>    Bil &lt; 1,95 m                            </v>
      </c>
      <c r="H4458">
        <v>125</v>
      </c>
      <c r="I4458">
        <v>295</v>
      </c>
      <c r="J4458">
        <v>749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Personbil</v>
      </c>
    </row>
    <row r="4459" spans="1:14" x14ac:dyDescent="0.2">
      <c r="A4459" t="s">
        <v>212</v>
      </c>
      <c r="B4459" s="1">
        <v>0.64583333333333337</v>
      </c>
      <c r="C4459" t="s">
        <v>7</v>
      </c>
      <c r="D4459" t="s">
        <v>8</v>
      </c>
      <c r="E4459" t="s">
        <v>198</v>
      </c>
      <c r="F4459">
        <v>120</v>
      </c>
      <c r="G4459" t="str">
        <f>VLOOKUP(Tabel1[[#This Row],[Gruppe]],Statistikkoder!$A$1:$C$158,2,FALSE)</f>
        <v>    Bil &gt; 1,95 m                            </v>
      </c>
      <c r="H4459">
        <v>8</v>
      </c>
      <c r="I4459">
        <v>20</v>
      </c>
      <c r="J4459">
        <v>48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Personbil</v>
      </c>
    </row>
    <row r="4460" spans="1:14" x14ac:dyDescent="0.2">
      <c r="A4460" t="s">
        <v>212</v>
      </c>
      <c r="B4460" s="1">
        <v>0.64583333333333337</v>
      </c>
      <c r="C4460" t="s">
        <v>7</v>
      </c>
      <c r="D4460" t="s">
        <v>8</v>
      </c>
      <c r="E4460" t="s">
        <v>198</v>
      </c>
      <c r="F4460">
        <v>125</v>
      </c>
      <c r="G4460" t="str">
        <f>VLOOKUP(Tabel1[[#This Row],[Gruppe]],Statistikkoder!$A$1:$C$158,2,FALSE)</f>
        <v>    Bil &gt; 1,95 m med anhænger                </v>
      </c>
      <c r="H4460">
        <v>3</v>
      </c>
      <c r="I4460">
        <v>8</v>
      </c>
      <c r="J4460">
        <v>15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VLOOKUP($F4460,Statistikkoder!$A$2:$C$158,3,FALSE)</f>
        <v>Personbil</v>
      </c>
    </row>
    <row r="4461" spans="1:14" x14ac:dyDescent="0.2">
      <c r="A4461" t="s">
        <v>212</v>
      </c>
      <c r="B4461" s="1">
        <v>0.64583333333333337</v>
      </c>
      <c r="C4461" t="s">
        <v>7</v>
      </c>
      <c r="D4461" t="s">
        <v>8</v>
      </c>
      <c r="E4461" t="s">
        <v>198</v>
      </c>
      <c r="F4461">
        <v>130</v>
      </c>
      <c r="G4461" t="str">
        <f>VLOOKUP(Tabel1[[#This Row],[Gruppe]],Statistikkoder!$A$1:$C$158,2,FALSE)</f>
        <v>    Bil &lt; 1,95 m pensionist                  </v>
      </c>
      <c r="H4461">
        <v>20</v>
      </c>
      <c r="I4461">
        <v>38</v>
      </c>
      <c r="J4461">
        <v>120</v>
      </c>
      <c r="K4461">
        <f>IF(AND(Tabel1[[#This Row],[Gruppe]]&gt;=610,Tabel1[[#This Row],[Gruppe]]&lt;=765),Tabel1[[#This Row],[Dækmeter]],0)</f>
        <v>0</v>
      </c>
      <c r="L4461" s="17">
        <v>0</v>
      </c>
      <c r="M4461" s="19" t="s">
        <v>3</v>
      </c>
      <c r="N4461" t="str">
        <f>VLOOKUP($F4461,Statistikkoder!$A$2:$C$158,3,FALSE)</f>
        <v>Personbil</v>
      </c>
    </row>
    <row r="4462" spans="1:14" x14ac:dyDescent="0.2">
      <c r="A4462" t="s">
        <v>212</v>
      </c>
      <c r="B4462" s="1">
        <v>0.64583333333333337</v>
      </c>
      <c r="C4462" t="s">
        <v>7</v>
      </c>
      <c r="D4462" t="s">
        <v>8</v>
      </c>
      <c r="E4462" t="s">
        <v>198</v>
      </c>
      <c r="F4462">
        <v>140</v>
      </c>
      <c r="G4462" t="str">
        <f>VLOOKUP(Tabel1[[#This Row],[Gruppe]],Statistikkoder!$A$1:$C$158,2,FALSE)</f>
        <v>    Bil &gt; 1,95 m pensionist              </v>
      </c>
      <c r="H4462">
        <v>1</v>
      </c>
      <c r="I4462">
        <v>1</v>
      </c>
      <c r="J4462">
        <v>6</v>
      </c>
      <c r="K4462">
        <f>IF(AND(Tabel1[[#This Row],[Gruppe]]&gt;=610,Tabel1[[#This Row],[Gruppe]]&lt;=765),Tabel1[[#This Row],[Dækmeter]],0)</f>
        <v>0</v>
      </c>
      <c r="L4462" s="17">
        <v>0</v>
      </c>
      <c r="M4462" s="19" t="s">
        <v>3</v>
      </c>
      <c r="N4462" t="str">
        <f>VLOOKUP($F4462,Statistikkoder!$A$2:$C$158,3,FALSE)</f>
        <v>Personbil</v>
      </c>
    </row>
    <row r="4463" spans="1:14" x14ac:dyDescent="0.2">
      <c r="A4463" t="s">
        <v>212</v>
      </c>
      <c r="B4463" s="1">
        <v>0.64583333333333337</v>
      </c>
      <c r="C4463" t="s">
        <v>7</v>
      </c>
      <c r="D4463" t="s">
        <v>8</v>
      </c>
      <c r="E4463" t="s">
        <v>198</v>
      </c>
      <c r="F4463">
        <v>145</v>
      </c>
      <c r="G4463" t="str">
        <f>VLOOKUP(Tabel1[[#This Row],[Gruppe]],Statistikkoder!$A$1:$C$158,2,FALSE)</f>
        <v>    Bil &gt; 1,95 m med anhænger pensionist  </v>
      </c>
      <c r="H4463">
        <v>2</v>
      </c>
      <c r="I4463">
        <v>4</v>
      </c>
      <c r="J4463">
        <v>28</v>
      </c>
      <c r="K4463">
        <f>IF(AND(Tabel1[[#This Row],[Gruppe]]&gt;=610,Tabel1[[#This Row],[Gruppe]]&lt;=765),Tabel1[[#This Row],[Dækmeter]],0)</f>
        <v>0</v>
      </c>
      <c r="L4463" s="17">
        <v>0</v>
      </c>
      <c r="M4463" s="19" t="s">
        <v>3</v>
      </c>
      <c r="N4463" t="str">
        <f>VLOOKUP($F4463,Statistikkoder!$A$2:$C$158,3,FALSE)</f>
        <v>Personbil</v>
      </c>
    </row>
    <row r="4464" spans="1:14" x14ac:dyDescent="0.2">
      <c r="A4464" t="s">
        <v>212</v>
      </c>
      <c r="B4464" s="1">
        <v>0.64583333333333337</v>
      </c>
      <c r="C4464" t="s">
        <v>7</v>
      </c>
      <c r="D4464" t="s">
        <v>8</v>
      </c>
      <c r="E4464" t="s">
        <v>198</v>
      </c>
      <c r="F4464">
        <v>150</v>
      </c>
      <c r="G4464" t="str">
        <f>VLOOKUP(Tabel1[[#This Row],[Gruppe]],Statistikkoder!$A$1:$C$158,2,FALSE)</f>
        <v>    Bil &lt; 2,95 m handicap                </v>
      </c>
      <c r="H4464">
        <v>3</v>
      </c>
      <c r="I4464">
        <v>6</v>
      </c>
      <c r="J4464">
        <v>18</v>
      </c>
      <c r="K4464">
        <f>IF(AND(Tabel1[[#This Row],[Gruppe]]&gt;=610,Tabel1[[#This Row],[Gruppe]]&lt;=765),Tabel1[[#This Row],[Dækmeter]],0)</f>
        <v>0</v>
      </c>
      <c r="L4464" s="17">
        <v>0</v>
      </c>
      <c r="M4464" s="19" t="s">
        <v>3</v>
      </c>
      <c r="N4464" t="str">
        <f>VLOOKUP($F4464,Statistikkoder!$A$2:$C$158,3,FALSE)</f>
        <v>Personbil</v>
      </c>
    </row>
    <row r="4465" spans="1:14" x14ac:dyDescent="0.2">
      <c r="A4465" t="s">
        <v>212</v>
      </c>
      <c r="B4465" s="1">
        <v>0.64583333333333337</v>
      </c>
      <c r="C4465" t="s">
        <v>7</v>
      </c>
      <c r="D4465" t="s">
        <v>8</v>
      </c>
      <c r="E4465" t="s">
        <v>198</v>
      </c>
      <c r="F4465">
        <v>310</v>
      </c>
      <c r="G4465" t="str">
        <f>VLOOKUP(Tabel1[[#This Row],[Gruppe]],Statistikkoder!$A$1:$C$158,2,FALSE)</f>
        <v>    Autocamper &lt;  8 meter                </v>
      </c>
      <c r="H4465">
        <v>5</v>
      </c>
      <c r="I4465">
        <v>11</v>
      </c>
      <c r="J4465">
        <v>40</v>
      </c>
      <c r="K4465">
        <f>IF(AND(Tabel1[[#This Row],[Gruppe]]&gt;=610,Tabel1[[#This Row],[Gruppe]]&lt;=765),Tabel1[[#This Row],[Dækmeter]],0)</f>
        <v>0</v>
      </c>
      <c r="L4465" s="17">
        <v>0</v>
      </c>
      <c r="M4465" s="19" t="s">
        <v>3</v>
      </c>
      <c r="N4465" t="str">
        <f>VLOOKUP($F4465,Statistikkoder!$A$2:$C$158,3,FALSE)</f>
        <v>Autocamper</v>
      </c>
    </row>
    <row r="4466" spans="1:14" x14ac:dyDescent="0.2">
      <c r="A4466" t="s">
        <v>212</v>
      </c>
      <c r="B4466" s="1">
        <v>0.64583333333333337</v>
      </c>
      <c r="C4466" t="s">
        <v>7</v>
      </c>
      <c r="D4466" t="s">
        <v>8</v>
      </c>
      <c r="E4466" t="s">
        <v>198</v>
      </c>
      <c r="F4466">
        <v>320</v>
      </c>
      <c r="G4466" t="str">
        <f>VLOOKUP(Tabel1[[#This Row],[Gruppe]],Statistikkoder!$A$1:$C$158,2,FALSE)</f>
        <v>    Autocamper &lt; 12 meter                </v>
      </c>
      <c r="H4466">
        <v>1</v>
      </c>
      <c r="I4466">
        <v>3</v>
      </c>
      <c r="J4466">
        <v>10</v>
      </c>
      <c r="K4466">
        <f>IF(AND(Tabel1[[#This Row],[Gruppe]]&gt;=610,Tabel1[[#This Row],[Gruppe]]&lt;=765),Tabel1[[#This Row],[Dækmeter]],0)</f>
        <v>0</v>
      </c>
      <c r="L4466" s="17">
        <v>0</v>
      </c>
      <c r="M4466" s="19" t="s">
        <v>3</v>
      </c>
      <c r="N4466" t="str">
        <f>VLOOKUP($F4466,Statistikkoder!$A$2:$C$158,3,FALSE)</f>
        <v>Autocamper</v>
      </c>
    </row>
    <row r="4467" spans="1:14" x14ac:dyDescent="0.2">
      <c r="A4467" t="s">
        <v>212</v>
      </c>
      <c r="B4467" s="1">
        <v>0.64583333333333337</v>
      </c>
      <c r="C4467" t="s">
        <v>7</v>
      </c>
      <c r="D4467" t="s">
        <v>8</v>
      </c>
      <c r="E4467" t="s">
        <v>198</v>
      </c>
      <c r="F4467">
        <v>330</v>
      </c>
      <c r="G4467" t="str">
        <f>VLOOKUP(Tabel1[[#This Row],[Gruppe]],Statistikkoder!$A$1:$C$158,2,FALSE)</f>
        <v>    Autocamper &lt;  8 meter pensionist      </v>
      </c>
      <c r="H4467">
        <v>2</v>
      </c>
      <c r="I4467">
        <v>4</v>
      </c>
      <c r="J4467">
        <v>16</v>
      </c>
      <c r="K4467">
        <f>IF(AND(Tabel1[[#This Row],[Gruppe]]&gt;=610,Tabel1[[#This Row],[Gruppe]]&lt;=765),Tabel1[[#This Row],[Dækmeter]],0)</f>
        <v>0</v>
      </c>
      <c r="L4467" s="17">
        <v>0</v>
      </c>
      <c r="M4467" s="19" t="s">
        <v>3</v>
      </c>
      <c r="N4467" t="str">
        <f>VLOOKUP($F4467,Statistikkoder!$A$2:$C$158,3,FALSE)</f>
        <v>Autocamper</v>
      </c>
    </row>
    <row r="4468" spans="1:14" x14ac:dyDescent="0.2">
      <c r="A4468" t="s">
        <v>212</v>
      </c>
      <c r="B4468" s="1">
        <v>0.64583333333333337</v>
      </c>
      <c r="C4468" t="s">
        <v>7</v>
      </c>
      <c r="D4468" t="s">
        <v>8</v>
      </c>
      <c r="E4468" t="s">
        <v>198</v>
      </c>
      <c r="F4468">
        <v>340</v>
      </c>
      <c r="G4468" t="str">
        <f>VLOOKUP(Tabel1[[#This Row],[Gruppe]],Statistikkoder!$A$1:$C$158,2,FALSE)</f>
        <v>    Autocamper &lt; 12 meter pensionist      </v>
      </c>
      <c r="H4468">
        <v>1</v>
      </c>
      <c r="I4468">
        <v>2</v>
      </c>
      <c r="J4468">
        <v>10</v>
      </c>
      <c r="K4468">
        <f>IF(AND(Tabel1[[#This Row],[Gruppe]]&gt;=610,Tabel1[[#This Row],[Gruppe]]&lt;=765),Tabel1[[#This Row],[Dækmeter]],0)</f>
        <v>0</v>
      </c>
      <c r="L4468" s="17">
        <v>0</v>
      </c>
      <c r="M4468" s="19" t="s">
        <v>3</v>
      </c>
      <c r="N4468" t="str">
        <f>VLOOKUP($F4468,Statistikkoder!$A$2:$C$158,3,FALSE)</f>
        <v>Autocamper</v>
      </c>
    </row>
    <row r="4469" spans="1:14" x14ac:dyDescent="0.2">
      <c r="A4469" t="s">
        <v>212</v>
      </c>
      <c r="B4469" s="1">
        <v>0.64583333333333337</v>
      </c>
      <c r="C4469" t="s">
        <v>7</v>
      </c>
      <c r="D4469" t="s">
        <v>8</v>
      </c>
      <c r="E4469" t="s">
        <v>198</v>
      </c>
      <c r="F4469">
        <v>410</v>
      </c>
      <c r="G4469" t="str">
        <f>VLOOKUP(Tabel1[[#This Row],[Gruppe]],Statistikkoder!$A$1:$C$158,2,FALSE)</f>
        <v>    MC                                    </v>
      </c>
      <c r="H4469">
        <v>1</v>
      </c>
      <c r="I4469">
        <v>2</v>
      </c>
      <c r="J4469">
        <v>2</v>
      </c>
      <c r="K4469">
        <f>IF(AND(Tabel1[[#This Row],[Gruppe]]&gt;=610,Tabel1[[#This Row],[Gruppe]]&lt;=765),Tabel1[[#This Row],[Dækmeter]],0)</f>
        <v>0</v>
      </c>
      <c r="L4469" s="17">
        <v>0</v>
      </c>
      <c r="M4469" s="19" t="s">
        <v>3</v>
      </c>
      <c r="N4469" t="str">
        <f>VLOOKUP($F4469,Statistikkoder!$A$2:$C$158,3,FALSE)</f>
        <v>MC/Knallert</v>
      </c>
    </row>
    <row r="4470" spans="1:14" x14ac:dyDescent="0.2">
      <c r="A4470" t="s">
        <v>212</v>
      </c>
      <c r="B4470" s="1">
        <v>0.64583333333333337</v>
      </c>
      <c r="C4470" t="s">
        <v>7</v>
      </c>
      <c r="D4470" t="s">
        <v>8</v>
      </c>
      <c r="E4470" t="s">
        <v>198</v>
      </c>
      <c r="F4470">
        <v>420</v>
      </c>
      <c r="G4470" t="str">
        <f>VLOOKUP(Tabel1[[#This Row],[Gruppe]],Statistikkoder!$A$1:$C$158,2,FALSE)</f>
        <v>    MC/Knallert pensionist                </v>
      </c>
      <c r="H4470">
        <v>1</v>
      </c>
      <c r="I4470">
        <v>1</v>
      </c>
      <c r="J4470">
        <v>2</v>
      </c>
      <c r="K4470">
        <f>IF(AND(Tabel1[[#This Row],[Gruppe]]&gt;=610,Tabel1[[#This Row],[Gruppe]]&lt;=765),Tabel1[[#This Row],[Dækmeter]],0)</f>
        <v>0</v>
      </c>
      <c r="L4470" s="17">
        <v>0</v>
      </c>
      <c r="M4470" s="19" t="s">
        <v>3</v>
      </c>
      <c r="N4470" t="str">
        <f>VLOOKUP($F4470,Statistikkoder!$A$2:$C$158,3,FALSE)</f>
        <v>MC/Knallert</v>
      </c>
    </row>
    <row r="4471" spans="1:14" x14ac:dyDescent="0.2">
      <c r="A4471" t="s">
        <v>212</v>
      </c>
      <c r="B4471" s="1">
        <v>0.64583333333333337</v>
      </c>
      <c r="C4471" t="s">
        <v>7</v>
      </c>
      <c r="D4471" t="s">
        <v>8</v>
      </c>
      <c r="E4471" t="s">
        <v>198</v>
      </c>
      <c r="F4471">
        <v>510</v>
      </c>
      <c r="G4471" t="str">
        <f>VLOOKUP(Tabel1[[#This Row],[Gruppe]],Statistikkoder!$A$1:$C$158,2,FALSE)</f>
        <v>    Cykel Voksen                            </v>
      </c>
      <c r="H4471">
        <v>9</v>
      </c>
      <c r="I4471">
        <v>0</v>
      </c>
      <c r="J4471">
        <v>9</v>
      </c>
      <c r="K4471">
        <f>IF(AND(Tabel1[[#This Row],[Gruppe]]&gt;=610,Tabel1[[#This Row],[Gruppe]]&lt;=765),Tabel1[[#This Row],[Dækmeter]],0)</f>
        <v>0</v>
      </c>
      <c r="L4471" s="17">
        <v>0</v>
      </c>
      <c r="M4471" s="19" t="s">
        <v>3</v>
      </c>
      <c r="N4471" t="str">
        <f>VLOOKUP($F4471,Statistikkoder!$A$2:$C$158,3,FALSE)</f>
        <v>Cykel</v>
      </c>
    </row>
    <row r="4472" spans="1:14" x14ac:dyDescent="0.2">
      <c r="A4472" t="s">
        <v>212</v>
      </c>
      <c r="B4472" s="1">
        <v>0.64583333333333337</v>
      </c>
      <c r="C4472" t="s">
        <v>7</v>
      </c>
      <c r="D4472" t="s">
        <v>8</v>
      </c>
      <c r="E4472" t="s">
        <v>198</v>
      </c>
      <c r="F4472">
        <v>620</v>
      </c>
      <c r="G4472" t="str">
        <f>VLOOKUP(Tabel1[[#This Row],[Gruppe]],Statistikkoder!$A$1:$C$158,2,FALSE)</f>
        <v>    Bus &lt; 14 m incl. passagerer              </v>
      </c>
      <c r="H4472">
        <v>2</v>
      </c>
      <c r="I4472">
        <v>105</v>
      </c>
      <c r="J4472">
        <v>28</v>
      </c>
      <c r="K4472">
        <f>IF(AND(Tabel1[[#This Row],[Gruppe]]&gt;=610,Tabel1[[#This Row],[Gruppe]]&lt;=765),Tabel1[[#This Row],[Dækmeter]],0)</f>
        <v>28</v>
      </c>
      <c r="L4472" s="17">
        <v>0</v>
      </c>
      <c r="M4472" s="19" t="s">
        <v>3</v>
      </c>
      <c r="N4472" t="str">
        <f>VLOOKUP($F4472,Statistikkoder!$A$2:$C$158,3,FALSE)</f>
        <v>Bus</v>
      </c>
    </row>
    <row r="4473" spans="1:14" x14ac:dyDescent="0.2">
      <c r="A4473" t="s">
        <v>212</v>
      </c>
      <c r="B4473" s="1">
        <v>0.64583333333333337</v>
      </c>
      <c r="C4473" t="s">
        <v>7</v>
      </c>
      <c r="D4473" t="s">
        <v>8</v>
      </c>
      <c r="E4473" t="s">
        <v>198</v>
      </c>
      <c r="F4473">
        <v>930</v>
      </c>
      <c r="G4473" t="str">
        <f>VLOOKUP(Tabel1[[#This Row],[Gruppe]],Statistikkoder!$A$1:$C$158,2,FALSE)</f>
        <v>    Pendler Gående Voksen                    </v>
      </c>
      <c r="H4473">
        <v>1</v>
      </c>
      <c r="I4473">
        <v>1</v>
      </c>
      <c r="J4473">
        <v>0</v>
      </c>
      <c r="K4473">
        <f>IF(AND(Tabel1[[#This Row],[Gruppe]]&gt;=610,Tabel1[[#This Row],[Gruppe]]&lt;=765),Tabel1[[#This Row],[Dækmeter]],0)</f>
        <v>0</v>
      </c>
      <c r="L4473" s="17">
        <v>0</v>
      </c>
      <c r="M4473" s="19" t="s">
        <v>3</v>
      </c>
      <c r="N4473" t="str">
        <f>VLOOKUP($F4473,Statistikkoder!$A$2:$C$158,3,FALSE)</f>
        <v>Passager</v>
      </c>
    </row>
    <row r="4474" spans="1:14" x14ac:dyDescent="0.2">
      <c r="A4474" t="s">
        <v>212</v>
      </c>
      <c r="B4474" s="1">
        <v>0.64583333333333337</v>
      </c>
      <c r="C4474" t="s">
        <v>7</v>
      </c>
      <c r="D4474" t="s">
        <v>8</v>
      </c>
      <c r="E4474" t="s">
        <v>198</v>
      </c>
      <c r="F4474">
        <v>945</v>
      </c>
      <c r="G4474" t="str">
        <f>VLOOKUP(Tabel1[[#This Row],[Gruppe]],Statistikkoder!$A$1:$C$158,2,FALSE)</f>
        <v xml:space="preserve">    Pendler Bil &lt; 1,95 m                            </v>
      </c>
      <c r="H4474">
        <v>5</v>
      </c>
      <c r="I4474">
        <v>16</v>
      </c>
      <c r="J4474">
        <v>30</v>
      </c>
      <c r="K4474">
        <f>IF(AND(Tabel1[[#This Row],[Gruppe]]&gt;=610,Tabel1[[#This Row],[Gruppe]]&lt;=765),Tabel1[[#This Row],[Dækmeter]],0)</f>
        <v>0</v>
      </c>
      <c r="L4474" s="17">
        <v>0</v>
      </c>
      <c r="M4474" s="19" t="s">
        <v>3</v>
      </c>
      <c r="N4474" t="str">
        <f>VLOOKUP($F4474,Statistikkoder!$A$2:$C$158,3,FALSE)</f>
        <v>Personbil</v>
      </c>
    </row>
    <row r="4475" spans="1:14" x14ac:dyDescent="0.2">
      <c r="A4475" t="s">
        <v>212</v>
      </c>
      <c r="B4475" s="1">
        <v>0.64583333333333337</v>
      </c>
      <c r="C4475" t="s">
        <v>7</v>
      </c>
      <c r="D4475" t="s">
        <v>8</v>
      </c>
      <c r="E4475" t="s">
        <v>198</v>
      </c>
      <c r="F4475">
        <v>996</v>
      </c>
      <c r="G4475" t="str">
        <f>VLOOKUP(Tabel1[[#This Row],[Gruppe]],Statistikkoder!$A$1:$C$158,2,FALSE)</f>
        <v>    Passager i køretøj                            </v>
      </c>
      <c r="H4475">
        <v>516</v>
      </c>
      <c r="I4475">
        <v>516</v>
      </c>
      <c r="J4475">
        <v>0</v>
      </c>
      <c r="K4475">
        <f>IF(AND(Tabel1[[#This Row],[Gruppe]]&gt;=610,Tabel1[[#This Row],[Gruppe]]&lt;=765),Tabel1[[#This Row],[Dækmeter]],0)</f>
        <v>0</v>
      </c>
      <c r="L4475" s="17">
        <v>0</v>
      </c>
      <c r="M4475" s="19" t="s">
        <v>3</v>
      </c>
      <c r="N4475" t="str">
        <f>VLOOKUP($F4475,Statistikkoder!$A$2:$C$158,3,FALSE)</f>
        <v>Passager</v>
      </c>
    </row>
    <row r="4476" spans="1:14" x14ac:dyDescent="0.2">
      <c r="A4476" t="s">
        <v>212</v>
      </c>
      <c r="B4476" s="1">
        <v>0.64583333333333337</v>
      </c>
      <c r="C4476" t="s">
        <v>7</v>
      </c>
      <c r="D4476" t="s">
        <v>8</v>
      </c>
      <c r="E4476" t="s">
        <v>198</v>
      </c>
      <c r="F4476">
        <v>997</v>
      </c>
      <c r="G4476" t="str">
        <f>VLOOKUP(Tabel1[[#This Row],[Gruppe]],Statistikkoder!$A$1:$C$158,2,FALSE)</f>
        <v>    Passager ekstra i bil                          </v>
      </c>
      <c r="H4476">
        <v>9</v>
      </c>
      <c r="I4476">
        <v>9</v>
      </c>
      <c r="J4476">
        <v>0</v>
      </c>
      <c r="K4476">
        <f>IF(AND(Tabel1[[#This Row],[Gruppe]]&gt;=610,Tabel1[[#This Row],[Gruppe]]&lt;=765),Tabel1[[#This Row],[Dækmeter]],0)</f>
        <v>0</v>
      </c>
      <c r="L4476" s="17">
        <v>0</v>
      </c>
      <c r="M4476" s="19" t="s">
        <v>3</v>
      </c>
      <c r="N4476" t="str">
        <f>VLOOKUP($F4476,Statistikkoder!$A$2:$C$158,3,FALSE)</f>
        <v>Passager</v>
      </c>
    </row>
    <row r="4477" spans="1:14" x14ac:dyDescent="0.2">
      <c r="A4477" t="s">
        <v>212</v>
      </c>
      <c r="B4477" s="1">
        <v>0.6875</v>
      </c>
      <c r="C4477" t="s">
        <v>6</v>
      </c>
      <c r="D4477" t="s">
        <v>5</v>
      </c>
      <c r="E4477" t="s">
        <v>196</v>
      </c>
      <c r="F4477">
        <v>10</v>
      </c>
      <c r="G4477" t="str">
        <f>VLOOKUP(Tabel1[[#This Row],[Gruppe]],Statistikkoder!$A$1:$C$158,2,FALSE)</f>
        <v>    Voksen gående                    </v>
      </c>
      <c r="H4477">
        <v>49</v>
      </c>
      <c r="I4477">
        <v>49</v>
      </c>
      <c r="J4477">
        <v>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Passager</v>
      </c>
    </row>
    <row r="4478" spans="1:14" x14ac:dyDescent="0.2">
      <c r="A4478" t="s">
        <v>212</v>
      </c>
      <c r="B4478" s="1">
        <v>0.6875</v>
      </c>
      <c r="C4478" t="s">
        <v>6</v>
      </c>
      <c r="D4478" t="s">
        <v>5</v>
      </c>
      <c r="E4478" t="s">
        <v>196</v>
      </c>
      <c r="F4478">
        <v>14</v>
      </c>
      <c r="G4478" t="str">
        <f>VLOOKUP(Tabel1[[#This Row],[Gruppe]],Statistikkoder!$A$1:$C$158,2,FALSE)</f>
        <v xml:space="preserve">    DSB togrejsende                         </v>
      </c>
      <c r="H4478">
        <v>9</v>
      </c>
      <c r="I4478">
        <v>9</v>
      </c>
      <c r="J4478">
        <v>0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Passager</v>
      </c>
    </row>
    <row r="4479" spans="1:14" x14ac:dyDescent="0.2">
      <c r="A4479" t="s">
        <v>212</v>
      </c>
      <c r="B4479" s="1">
        <v>0.6875</v>
      </c>
      <c r="C4479" t="s">
        <v>6</v>
      </c>
      <c r="D4479" t="s">
        <v>5</v>
      </c>
      <c r="E4479" t="s">
        <v>196</v>
      </c>
      <c r="F4479">
        <v>18</v>
      </c>
      <c r="G4479" t="str">
        <f>VLOOKUP(Tabel1[[#This Row],[Gruppe]],Statistikkoder!$A$1:$C$158,2,FALSE)</f>
        <v xml:space="preserve">    KE Busrejsende                          </v>
      </c>
      <c r="H4479">
        <v>65</v>
      </c>
      <c r="I4479">
        <v>65</v>
      </c>
      <c r="J4479">
        <v>0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Passager</v>
      </c>
    </row>
    <row r="4480" spans="1:14" x14ac:dyDescent="0.2">
      <c r="A4480" t="s">
        <v>212</v>
      </c>
      <c r="B4480" s="1">
        <v>0.6875</v>
      </c>
      <c r="C4480" t="s">
        <v>6</v>
      </c>
      <c r="D4480" t="s">
        <v>5</v>
      </c>
      <c r="E4480" t="s">
        <v>196</v>
      </c>
      <c r="F4480">
        <v>20</v>
      </c>
      <c r="G4480" t="str">
        <f>VLOOKUP(Tabel1[[#This Row],[Gruppe]],Statistikkoder!$A$1:$C$158,2,FALSE)</f>
        <v>    Barn 12-15 år gående              </v>
      </c>
      <c r="H4480">
        <v>1</v>
      </c>
      <c r="I4480">
        <v>1</v>
      </c>
      <c r="J4480">
        <v>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Passager</v>
      </c>
    </row>
    <row r="4481" spans="1:14" x14ac:dyDescent="0.2">
      <c r="A4481" t="s">
        <v>212</v>
      </c>
      <c r="B4481" s="1">
        <v>0.6875</v>
      </c>
      <c r="C4481" t="s">
        <v>6</v>
      </c>
      <c r="D4481" t="s">
        <v>5</v>
      </c>
      <c r="E4481" t="s">
        <v>196</v>
      </c>
      <c r="F4481">
        <v>30</v>
      </c>
      <c r="G4481" t="str">
        <f>VLOOKUP(Tabel1[[#This Row],[Gruppe]],Statistikkoder!$A$1:$C$158,2,FALSE)</f>
        <v>    Barn  0-11 år gående              </v>
      </c>
      <c r="H4481">
        <v>3</v>
      </c>
      <c r="I4481">
        <v>3</v>
      </c>
      <c r="J4481">
        <v>0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Passager</v>
      </c>
    </row>
    <row r="4482" spans="1:14" x14ac:dyDescent="0.2">
      <c r="A4482" t="s">
        <v>212</v>
      </c>
      <c r="B4482" s="1">
        <v>0.6875</v>
      </c>
      <c r="C4482" t="s">
        <v>6</v>
      </c>
      <c r="D4482" t="s">
        <v>5</v>
      </c>
      <c r="E4482" t="s">
        <v>196</v>
      </c>
      <c r="F4482">
        <v>40</v>
      </c>
      <c r="G4482" t="str">
        <f>VLOOKUP(Tabel1[[#This Row],[Gruppe]],Statistikkoder!$A$1:$C$158,2,FALSE)</f>
        <v>    Pensionist gående                </v>
      </c>
      <c r="H4482">
        <v>22</v>
      </c>
      <c r="I4482">
        <v>22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Passager</v>
      </c>
    </row>
    <row r="4483" spans="1:14" x14ac:dyDescent="0.2">
      <c r="A4483" t="s">
        <v>212</v>
      </c>
      <c r="B4483" s="1">
        <v>0.6875</v>
      </c>
      <c r="C4483" t="s">
        <v>6</v>
      </c>
      <c r="D4483" t="s">
        <v>5</v>
      </c>
      <c r="E4483" t="s">
        <v>196</v>
      </c>
      <c r="F4483">
        <v>105</v>
      </c>
      <c r="G4483" t="str">
        <f>VLOOKUP(Tabel1[[#This Row],[Gruppe]],Statistikkoder!$A$1:$C$158,2,FALSE)</f>
        <v>    Bil                              </v>
      </c>
      <c r="H4483">
        <v>1</v>
      </c>
      <c r="I4483">
        <v>0</v>
      </c>
      <c r="J4483">
        <v>6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Personbil</v>
      </c>
    </row>
    <row r="4484" spans="1:14" x14ac:dyDescent="0.2">
      <c r="A4484" t="s">
        <v>212</v>
      </c>
      <c r="B4484" s="1">
        <v>0.6875</v>
      </c>
      <c r="C4484" t="s">
        <v>6</v>
      </c>
      <c r="D4484" t="s">
        <v>5</v>
      </c>
      <c r="E4484" t="s">
        <v>196</v>
      </c>
      <c r="F4484">
        <v>110</v>
      </c>
      <c r="G4484" t="str">
        <f>VLOOKUP(Tabel1[[#This Row],[Gruppe]],Statistikkoder!$A$1:$C$158,2,FALSE)</f>
        <v>    Bil &lt; 1,95 m                            </v>
      </c>
      <c r="H4484">
        <v>91</v>
      </c>
      <c r="I4484">
        <v>217</v>
      </c>
      <c r="J4484">
        <v>483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212</v>
      </c>
      <c r="B4485" s="1">
        <v>0.6875</v>
      </c>
      <c r="C4485" t="s">
        <v>6</v>
      </c>
      <c r="D4485" t="s">
        <v>5</v>
      </c>
      <c r="E4485" t="s">
        <v>196</v>
      </c>
      <c r="F4485">
        <v>115</v>
      </c>
      <c r="G4485" t="str">
        <f>VLOOKUP(Tabel1[[#This Row],[Gruppe]],Statistikkoder!$A$1:$C$158,2,FALSE)</f>
        <v>    Bil &lt; 1,95 m med anhænger                </v>
      </c>
      <c r="H4485">
        <v>3</v>
      </c>
      <c r="I4485">
        <v>7</v>
      </c>
      <c r="J4485">
        <v>15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Personbil</v>
      </c>
    </row>
    <row r="4486" spans="1:14" x14ac:dyDescent="0.2">
      <c r="A4486" t="s">
        <v>212</v>
      </c>
      <c r="B4486" s="1">
        <v>0.6875</v>
      </c>
      <c r="C4486" t="s">
        <v>6</v>
      </c>
      <c r="D4486" t="s">
        <v>5</v>
      </c>
      <c r="E4486" t="s">
        <v>196</v>
      </c>
      <c r="F4486">
        <v>120</v>
      </c>
      <c r="G4486" t="str">
        <f>VLOOKUP(Tabel1[[#This Row],[Gruppe]],Statistikkoder!$A$1:$C$158,2,FALSE)</f>
        <v>    Bil &gt; 1,95 m                            </v>
      </c>
      <c r="H4486">
        <v>13</v>
      </c>
      <c r="I4486">
        <v>34</v>
      </c>
      <c r="J4486">
        <v>78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Personbil</v>
      </c>
    </row>
    <row r="4487" spans="1:14" x14ac:dyDescent="0.2">
      <c r="A4487" t="s">
        <v>212</v>
      </c>
      <c r="B4487" s="1">
        <v>0.6875</v>
      </c>
      <c r="C4487" t="s">
        <v>6</v>
      </c>
      <c r="D4487" t="s">
        <v>5</v>
      </c>
      <c r="E4487" t="s">
        <v>196</v>
      </c>
      <c r="F4487">
        <v>125</v>
      </c>
      <c r="G4487" t="str">
        <f>VLOOKUP(Tabel1[[#This Row],[Gruppe]],Statistikkoder!$A$1:$C$158,2,FALSE)</f>
        <v>    Bil &gt; 1,95 m med anhænger                </v>
      </c>
      <c r="H4487">
        <v>7</v>
      </c>
      <c r="I4487">
        <v>21</v>
      </c>
      <c r="J4487">
        <v>35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Personbil</v>
      </c>
    </row>
    <row r="4488" spans="1:14" x14ac:dyDescent="0.2">
      <c r="A4488" t="s">
        <v>212</v>
      </c>
      <c r="B4488" s="1">
        <v>0.6875</v>
      </c>
      <c r="C4488" t="s">
        <v>6</v>
      </c>
      <c r="D4488" t="s">
        <v>5</v>
      </c>
      <c r="E4488" t="s">
        <v>196</v>
      </c>
      <c r="F4488">
        <v>130</v>
      </c>
      <c r="G4488" t="str">
        <f>VLOOKUP(Tabel1[[#This Row],[Gruppe]],Statistikkoder!$A$1:$C$158,2,FALSE)</f>
        <v>    Bil &lt; 1,95 m pensionist                  </v>
      </c>
      <c r="H4488">
        <v>75</v>
      </c>
      <c r="I4488">
        <v>138</v>
      </c>
      <c r="J4488">
        <v>450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Personbil</v>
      </c>
    </row>
    <row r="4489" spans="1:14" x14ac:dyDescent="0.2">
      <c r="A4489" t="s">
        <v>212</v>
      </c>
      <c r="B4489" s="1">
        <v>0.6875</v>
      </c>
      <c r="C4489" t="s">
        <v>6</v>
      </c>
      <c r="D4489" t="s">
        <v>5</v>
      </c>
      <c r="E4489" t="s">
        <v>196</v>
      </c>
      <c r="F4489">
        <v>145</v>
      </c>
      <c r="G4489" t="str">
        <f>VLOOKUP(Tabel1[[#This Row],[Gruppe]],Statistikkoder!$A$1:$C$158,2,FALSE)</f>
        <v>    Bil &gt; 1,95 m med anhænger pensionist  </v>
      </c>
      <c r="H4489">
        <v>1</v>
      </c>
      <c r="I4489">
        <v>2</v>
      </c>
      <c r="J4489">
        <v>14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Personbil</v>
      </c>
    </row>
    <row r="4490" spans="1:14" x14ac:dyDescent="0.2">
      <c r="A4490" t="s">
        <v>212</v>
      </c>
      <c r="B4490" s="1">
        <v>0.6875</v>
      </c>
      <c r="C4490" t="s">
        <v>6</v>
      </c>
      <c r="D4490" t="s">
        <v>5</v>
      </c>
      <c r="E4490" t="s">
        <v>196</v>
      </c>
      <c r="F4490">
        <v>150</v>
      </c>
      <c r="G4490" t="str">
        <f>VLOOKUP(Tabel1[[#This Row],[Gruppe]],Statistikkoder!$A$1:$C$158,2,FALSE)</f>
        <v>    Bil &lt; 2,95 m handicap                </v>
      </c>
      <c r="H4490">
        <v>3</v>
      </c>
      <c r="I4490">
        <v>5</v>
      </c>
      <c r="J4490">
        <v>18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Personbil</v>
      </c>
    </row>
    <row r="4491" spans="1:14" x14ac:dyDescent="0.2">
      <c r="A4491" t="s">
        <v>212</v>
      </c>
      <c r="B4491" s="1">
        <v>0.6875</v>
      </c>
      <c r="C4491" t="s">
        <v>6</v>
      </c>
      <c r="D4491" t="s">
        <v>5</v>
      </c>
      <c r="E4491" t="s">
        <v>196</v>
      </c>
      <c r="F4491">
        <v>310</v>
      </c>
      <c r="G4491" t="str">
        <f>VLOOKUP(Tabel1[[#This Row],[Gruppe]],Statistikkoder!$A$1:$C$158,2,FALSE)</f>
        <v>    Autocamper &lt;  8 meter                </v>
      </c>
      <c r="H4491">
        <v>2</v>
      </c>
      <c r="I4491">
        <v>5</v>
      </c>
      <c r="J4491">
        <v>16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Autocamper</v>
      </c>
    </row>
    <row r="4492" spans="1:14" x14ac:dyDescent="0.2">
      <c r="A4492" t="s">
        <v>212</v>
      </c>
      <c r="B4492" s="1">
        <v>0.6875</v>
      </c>
      <c r="C4492" t="s">
        <v>6</v>
      </c>
      <c r="D4492" t="s">
        <v>5</v>
      </c>
      <c r="E4492" t="s">
        <v>196</v>
      </c>
      <c r="F4492">
        <v>330</v>
      </c>
      <c r="G4492" t="str">
        <f>VLOOKUP(Tabel1[[#This Row],[Gruppe]],Statistikkoder!$A$1:$C$158,2,FALSE)</f>
        <v>    Autocamper &lt;  8 meter pensionist      </v>
      </c>
      <c r="H4492">
        <v>3</v>
      </c>
      <c r="I4492">
        <v>6</v>
      </c>
      <c r="J4492">
        <v>24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Autocamper</v>
      </c>
    </row>
    <row r="4493" spans="1:14" x14ac:dyDescent="0.2">
      <c r="A4493" t="s">
        <v>212</v>
      </c>
      <c r="B4493" s="1">
        <v>0.6875</v>
      </c>
      <c r="C4493" t="s">
        <v>6</v>
      </c>
      <c r="D4493" t="s">
        <v>5</v>
      </c>
      <c r="E4493" t="s">
        <v>196</v>
      </c>
      <c r="F4493">
        <v>410</v>
      </c>
      <c r="G4493" t="str">
        <f>VLOOKUP(Tabel1[[#This Row],[Gruppe]],Statistikkoder!$A$1:$C$158,2,FALSE)</f>
        <v>    MC                                    </v>
      </c>
      <c r="H4493">
        <v>5</v>
      </c>
      <c r="I4493">
        <v>5</v>
      </c>
      <c r="J4493">
        <v>10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MC/Knallert</v>
      </c>
    </row>
    <row r="4494" spans="1:14" x14ac:dyDescent="0.2">
      <c r="A4494" t="s">
        <v>212</v>
      </c>
      <c r="B4494" s="1">
        <v>0.6875</v>
      </c>
      <c r="C4494" t="s">
        <v>6</v>
      </c>
      <c r="D4494" t="s">
        <v>5</v>
      </c>
      <c r="E4494" t="s">
        <v>196</v>
      </c>
      <c r="F4494">
        <v>510</v>
      </c>
      <c r="G4494" t="str">
        <f>VLOOKUP(Tabel1[[#This Row],[Gruppe]],Statistikkoder!$A$1:$C$158,2,FALSE)</f>
        <v>    Cykel Voksen                            </v>
      </c>
      <c r="H4494">
        <v>16</v>
      </c>
      <c r="I4494">
        <v>0</v>
      </c>
      <c r="J4494">
        <v>16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Cykel</v>
      </c>
    </row>
    <row r="4495" spans="1:14" x14ac:dyDescent="0.2">
      <c r="A4495" t="s">
        <v>212</v>
      </c>
      <c r="B4495" s="1">
        <v>0.6875</v>
      </c>
      <c r="C4495" t="s">
        <v>6</v>
      </c>
      <c r="D4495" t="s">
        <v>5</v>
      </c>
      <c r="E4495" t="s">
        <v>196</v>
      </c>
      <c r="F4495">
        <v>540</v>
      </c>
      <c r="G4495" t="str">
        <f>VLOOKUP(Tabel1[[#This Row],[Gruppe]],Statistikkoder!$A$1:$C$158,2,FALSE)</f>
        <v>    Cykel m/anhænger Voksen                  </v>
      </c>
      <c r="H4495">
        <v>3</v>
      </c>
      <c r="I4495">
        <v>0</v>
      </c>
      <c r="J4495">
        <v>3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Cykel</v>
      </c>
    </row>
    <row r="4496" spans="1:14" x14ac:dyDescent="0.2">
      <c r="A4496" t="s">
        <v>212</v>
      </c>
      <c r="B4496" s="1">
        <v>0.6875</v>
      </c>
      <c r="C4496" t="s">
        <v>6</v>
      </c>
      <c r="D4496" t="s">
        <v>5</v>
      </c>
      <c r="E4496" t="s">
        <v>196</v>
      </c>
      <c r="F4496">
        <v>620</v>
      </c>
      <c r="G4496" t="str">
        <f>VLOOKUP(Tabel1[[#This Row],[Gruppe]],Statistikkoder!$A$1:$C$158,2,FALSE)</f>
        <v>    Bus &lt; 14 m incl. passagerer              </v>
      </c>
      <c r="H4496">
        <v>1</v>
      </c>
      <c r="I4496">
        <v>44</v>
      </c>
      <c r="J4496">
        <v>14</v>
      </c>
      <c r="K4496">
        <f>IF(AND(Tabel1[[#This Row],[Gruppe]]&gt;=610,Tabel1[[#This Row],[Gruppe]]&lt;=765),Tabel1[[#This Row],[Dækmeter]],0)</f>
        <v>14</v>
      </c>
      <c r="L4496">
        <v>0</v>
      </c>
      <c r="M4496" t="s">
        <v>3</v>
      </c>
      <c r="N4496" t="str">
        <f>VLOOKUP($F4496,Statistikkoder!$A$2:$C$158,3,FALSE)</f>
        <v>Bus</v>
      </c>
    </row>
    <row r="4497" spans="1:14" x14ac:dyDescent="0.2">
      <c r="A4497" t="s">
        <v>212</v>
      </c>
      <c r="B4497" s="1">
        <v>0.6875</v>
      </c>
      <c r="C4497" t="s">
        <v>6</v>
      </c>
      <c r="D4497" t="s">
        <v>5</v>
      </c>
      <c r="E4497" t="s">
        <v>196</v>
      </c>
      <c r="F4497">
        <v>740</v>
      </c>
      <c r="G4497" t="str">
        <f>VLOOKUP(Tabel1[[#This Row],[Gruppe]],Statistikkoder!$A$1:$C$158,2,FALSE)</f>
        <v>    Vogntog 19 m. max 40 tons                </v>
      </c>
      <c r="H4497">
        <v>1</v>
      </c>
      <c r="I4497">
        <v>1</v>
      </c>
      <c r="J4497">
        <v>20</v>
      </c>
      <c r="K4497">
        <f>IF(AND(Tabel1[[#This Row],[Gruppe]]&gt;=610,Tabel1[[#This Row],[Gruppe]]&lt;=765),Tabel1[[#This Row],[Dækmeter]],0)</f>
        <v>20</v>
      </c>
      <c r="L4497">
        <v>0</v>
      </c>
      <c r="M4497" t="s">
        <v>3</v>
      </c>
      <c r="N4497" t="str">
        <f>VLOOKUP($F4497,Statistikkoder!$A$2:$C$158,3,FALSE)</f>
        <v>Vogntog</v>
      </c>
    </row>
    <row r="4498" spans="1:14" x14ac:dyDescent="0.2">
      <c r="A4498" t="s">
        <v>212</v>
      </c>
      <c r="B4498" s="1">
        <v>0.6875</v>
      </c>
      <c r="C4498" t="s">
        <v>6</v>
      </c>
      <c r="D4498" t="s">
        <v>5</v>
      </c>
      <c r="E4498" t="s">
        <v>196</v>
      </c>
      <c r="F4498">
        <v>945</v>
      </c>
      <c r="G4498" t="str">
        <f>VLOOKUP(Tabel1[[#This Row],[Gruppe]],Statistikkoder!$A$1:$C$158,2,FALSE)</f>
        <v xml:space="preserve">    Pendler Bil &lt; 1,95 m                            </v>
      </c>
      <c r="H4498">
        <v>11</v>
      </c>
      <c r="I4498">
        <v>25</v>
      </c>
      <c r="J4498">
        <v>63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212</v>
      </c>
      <c r="B4499" s="1">
        <v>0.6875</v>
      </c>
      <c r="C4499" t="s">
        <v>6</v>
      </c>
      <c r="D4499" t="s">
        <v>5</v>
      </c>
      <c r="E4499" t="s">
        <v>196</v>
      </c>
      <c r="F4499">
        <v>950</v>
      </c>
      <c r="G4499" t="str">
        <f>VLOOKUP(Tabel1[[#This Row],[Gruppe]],Statistikkoder!$A$1:$C$158,2,FALSE)</f>
        <v>    Pendler Bil &gt; 1,95 m                            </v>
      </c>
      <c r="H4499">
        <v>1</v>
      </c>
      <c r="I4499">
        <v>2</v>
      </c>
      <c r="J4499">
        <v>5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Personbil</v>
      </c>
    </row>
    <row r="4500" spans="1:14" x14ac:dyDescent="0.2">
      <c r="A4500" t="s">
        <v>212</v>
      </c>
      <c r="B4500" s="1">
        <v>0.6875</v>
      </c>
      <c r="C4500" t="s">
        <v>6</v>
      </c>
      <c r="D4500" t="s">
        <v>5</v>
      </c>
      <c r="E4500" t="s">
        <v>196</v>
      </c>
      <c r="F4500">
        <v>996</v>
      </c>
      <c r="G4500" t="str">
        <f>VLOOKUP(Tabel1[[#This Row],[Gruppe]],Statistikkoder!$A$1:$C$158,2,FALSE)</f>
        <v>    Passager i køretøj                            </v>
      </c>
      <c r="H4500">
        <v>513</v>
      </c>
      <c r="I4500">
        <v>513</v>
      </c>
      <c r="J4500">
        <v>0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Passager</v>
      </c>
    </row>
    <row r="4501" spans="1:14" x14ac:dyDescent="0.2">
      <c r="A4501" t="s">
        <v>212</v>
      </c>
      <c r="B4501" s="1">
        <v>0.6875</v>
      </c>
      <c r="C4501" t="s">
        <v>6</v>
      </c>
      <c r="D4501" t="s">
        <v>5</v>
      </c>
      <c r="E4501" t="s">
        <v>196</v>
      </c>
      <c r="F4501">
        <v>997</v>
      </c>
      <c r="G4501" t="str">
        <f>VLOOKUP(Tabel1[[#This Row],[Gruppe]],Statistikkoder!$A$1:$C$158,2,FALSE)</f>
        <v>    Passager ekstra i bil                          </v>
      </c>
      <c r="H4501">
        <v>24</v>
      </c>
      <c r="I4501">
        <v>24</v>
      </c>
      <c r="J4501">
        <v>0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Passager</v>
      </c>
    </row>
    <row r="4502" spans="1:14" x14ac:dyDescent="0.2">
      <c r="A4502" t="s">
        <v>212</v>
      </c>
      <c r="B4502" s="1">
        <v>0.70833333333333337</v>
      </c>
      <c r="C4502" t="s">
        <v>4</v>
      </c>
      <c r="D4502" t="s">
        <v>5</v>
      </c>
      <c r="E4502" t="s">
        <v>2</v>
      </c>
      <c r="F4502">
        <v>10</v>
      </c>
      <c r="G4502" t="str">
        <f>VLOOKUP(Tabel1[[#This Row],[Gruppe]],Statistikkoder!$A$1:$C$158,2,FALSE)</f>
        <v>    Voksen gående                    </v>
      </c>
      <c r="H4502">
        <v>25</v>
      </c>
      <c r="I4502">
        <v>25</v>
      </c>
      <c r="J4502">
        <v>0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Passager</v>
      </c>
    </row>
    <row r="4503" spans="1:14" x14ac:dyDescent="0.2">
      <c r="A4503" t="s">
        <v>212</v>
      </c>
      <c r="B4503" s="1">
        <v>0.70833333333333337</v>
      </c>
      <c r="C4503" t="s">
        <v>4</v>
      </c>
      <c r="D4503" t="s">
        <v>5</v>
      </c>
      <c r="E4503" t="s">
        <v>2</v>
      </c>
      <c r="F4503">
        <v>40</v>
      </c>
      <c r="G4503" t="str">
        <f>VLOOKUP(Tabel1[[#This Row],[Gruppe]],Statistikkoder!$A$1:$C$158,2,FALSE)</f>
        <v>    Pensionist gående                </v>
      </c>
      <c r="H4503">
        <v>7</v>
      </c>
      <c r="I4503">
        <v>7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 x14ac:dyDescent="0.2">
      <c r="A4504" t="s">
        <v>212</v>
      </c>
      <c r="B4504" s="1">
        <v>0.70833333333333337</v>
      </c>
      <c r="C4504" t="s">
        <v>4</v>
      </c>
      <c r="D4504" t="s">
        <v>5</v>
      </c>
      <c r="E4504" t="s">
        <v>2</v>
      </c>
      <c r="F4504">
        <v>50</v>
      </c>
      <c r="G4504" t="str">
        <f>VLOOKUP(Tabel1[[#This Row],[Gruppe]],Statistikkoder!$A$1:$C$158,2,FALSE)</f>
        <v>    Handicap gående                  </v>
      </c>
      <c r="H4504">
        <v>1</v>
      </c>
      <c r="I4504">
        <v>1</v>
      </c>
      <c r="J4504">
        <v>0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Passager</v>
      </c>
    </row>
    <row r="4505" spans="1:14" x14ac:dyDescent="0.2">
      <c r="A4505" t="s">
        <v>212</v>
      </c>
      <c r="B4505" s="1">
        <v>0.70833333333333337</v>
      </c>
      <c r="C4505" t="s">
        <v>4</v>
      </c>
      <c r="D4505" t="s">
        <v>5</v>
      </c>
      <c r="E4505" t="s">
        <v>2</v>
      </c>
      <c r="F4505">
        <v>101</v>
      </c>
      <c r="G4505" t="str">
        <f>VLOOKUP(Tabel1[[#This Row],[Gruppe]],Statistikkoder!$A$1:$C$158,2,FALSE)</f>
        <v>    Kahyt                            </v>
      </c>
      <c r="H4505">
        <v>5</v>
      </c>
      <c r="I4505">
        <v>0</v>
      </c>
      <c r="J4505">
        <v>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Kahyt</v>
      </c>
    </row>
    <row r="4506" spans="1:14" x14ac:dyDescent="0.2">
      <c r="A4506" t="s">
        <v>212</v>
      </c>
      <c r="B4506" s="1">
        <v>0.70833333333333337</v>
      </c>
      <c r="C4506" t="s">
        <v>4</v>
      </c>
      <c r="D4506" t="s">
        <v>5</v>
      </c>
      <c r="E4506" t="s">
        <v>2</v>
      </c>
      <c r="F4506">
        <v>105</v>
      </c>
      <c r="G4506" t="str">
        <f>VLOOKUP(Tabel1[[#This Row],[Gruppe]],Statistikkoder!$A$1:$C$158,2,FALSE)</f>
        <v>    Bil                              </v>
      </c>
      <c r="H4506">
        <v>26</v>
      </c>
      <c r="I4506">
        <v>58</v>
      </c>
      <c r="J4506">
        <v>130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Personbil</v>
      </c>
    </row>
    <row r="4507" spans="1:14" x14ac:dyDescent="0.2">
      <c r="A4507" t="s">
        <v>212</v>
      </c>
      <c r="B4507" s="1">
        <v>0.70833333333333337</v>
      </c>
      <c r="C4507" t="s">
        <v>4</v>
      </c>
      <c r="D4507" t="s">
        <v>5</v>
      </c>
      <c r="E4507" t="s">
        <v>2</v>
      </c>
      <c r="F4507">
        <v>106</v>
      </c>
      <c r="G4507" t="str">
        <f>VLOOKUP(Tabel1[[#This Row],[Gruppe]],Statistikkoder!$A$1:$C$158,2,FALSE)</f>
        <v>    Bil Pensionist                  </v>
      </c>
      <c r="H4507">
        <v>5</v>
      </c>
      <c r="I4507">
        <v>6</v>
      </c>
      <c r="J4507">
        <v>25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Personbil</v>
      </c>
    </row>
    <row r="4508" spans="1:14" x14ac:dyDescent="0.2">
      <c r="A4508" t="s">
        <v>212</v>
      </c>
      <c r="B4508" s="1">
        <v>0.70833333333333337</v>
      </c>
      <c r="C4508" t="s">
        <v>4</v>
      </c>
      <c r="D4508" t="s">
        <v>5</v>
      </c>
      <c r="E4508" t="s">
        <v>2</v>
      </c>
      <c r="F4508">
        <v>107</v>
      </c>
      <c r="G4508" t="str">
        <f>VLOOKUP(Tabel1[[#This Row],[Gruppe]],Statistikkoder!$A$1:$C$158,2,FALSE)</f>
        <v>    Bil Handicap                    </v>
      </c>
      <c r="H4508">
        <v>1</v>
      </c>
      <c r="I4508">
        <v>2</v>
      </c>
      <c r="J4508">
        <v>5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Personbil</v>
      </c>
    </row>
    <row r="4509" spans="1:14" x14ac:dyDescent="0.2">
      <c r="A4509" t="s">
        <v>212</v>
      </c>
      <c r="B4509" s="1">
        <v>0.70833333333333337</v>
      </c>
      <c r="C4509" t="s">
        <v>4</v>
      </c>
      <c r="D4509" t="s">
        <v>5</v>
      </c>
      <c r="E4509" t="s">
        <v>2</v>
      </c>
      <c r="F4509">
        <v>114</v>
      </c>
      <c r="G4509" t="str">
        <f>VLOOKUP(Tabel1[[#This Row],[Gruppe]],Statistikkoder!$A$1:$C$158,2,FALSE)</f>
        <v>    Bil Fribillet                            </v>
      </c>
      <c r="H4509">
        <v>1</v>
      </c>
      <c r="I4509">
        <v>2</v>
      </c>
      <c r="J4509">
        <v>5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Personbil</v>
      </c>
    </row>
    <row r="4510" spans="1:14" x14ac:dyDescent="0.2">
      <c r="A4510" t="s">
        <v>212</v>
      </c>
      <c r="B4510" s="1">
        <v>0.70833333333333337</v>
      </c>
      <c r="C4510" t="s">
        <v>4</v>
      </c>
      <c r="D4510" t="s">
        <v>5</v>
      </c>
      <c r="E4510" t="s">
        <v>2</v>
      </c>
      <c r="F4510">
        <v>136</v>
      </c>
      <c r="G4510" t="str">
        <f>VLOOKUP(Tabel1[[#This Row],[Gruppe]],Statistikkoder!$A$1:$C$158,2,FALSE)</f>
        <v>    Bil med anhænger pensionist              </v>
      </c>
      <c r="H4510">
        <v>2</v>
      </c>
      <c r="I4510">
        <v>4</v>
      </c>
      <c r="J4510">
        <v>28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VLOOKUP($F4510,Statistikkoder!$A$2:$C$158,3,FALSE)</f>
        <v>Personbil</v>
      </c>
    </row>
    <row r="4511" spans="1:14" x14ac:dyDescent="0.2">
      <c r="A4511" t="s">
        <v>212</v>
      </c>
      <c r="B4511" s="1">
        <v>0.70833333333333337</v>
      </c>
      <c r="C4511" t="s">
        <v>4</v>
      </c>
      <c r="D4511" t="s">
        <v>5</v>
      </c>
      <c r="E4511" t="s">
        <v>2</v>
      </c>
      <c r="F4511">
        <v>310</v>
      </c>
      <c r="G4511" t="str">
        <f>VLOOKUP(Tabel1[[#This Row],[Gruppe]],Statistikkoder!$A$1:$C$158,2,FALSE)</f>
        <v>    Autocamper &lt;  8 meter                </v>
      </c>
      <c r="H4511">
        <v>1</v>
      </c>
      <c r="I4511">
        <v>4</v>
      </c>
      <c r="J4511">
        <v>8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VLOOKUP($F4511,Statistikkoder!$A$2:$C$158,3,FALSE)</f>
        <v>Autocamper</v>
      </c>
    </row>
    <row r="4512" spans="1:14" x14ac:dyDescent="0.2">
      <c r="A4512" t="s">
        <v>212</v>
      </c>
      <c r="B4512" s="1">
        <v>0.70833333333333337</v>
      </c>
      <c r="C4512" t="s">
        <v>4</v>
      </c>
      <c r="D4512" t="s">
        <v>5</v>
      </c>
      <c r="E4512" t="s">
        <v>2</v>
      </c>
      <c r="F4512">
        <v>330</v>
      </c>
      <c r="G4512" t="str">
        <f>VLOOKUP(Tabel1[[#This Row],[Gruppe]],Statistikkoder!$A$1:$C$158,2,FALSE)</f>
        <v>    Autocamper &lt;  8 meter pensionist      </v>
      </c>
      <c r="H4512">
        <v>2</v>
      </c>
      <c r="I4512">
        <v>4</v>
      </c>
      <c r="J4512">
        <v>16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VLOOKUP($F4512,Statistikkoder!$A$2:$C$158,3,FALSE)</f>
        <v>Autocamper</v>
      </c>
    </row>
    <row r="4513" spans="1:14" x14ac:dyDescent="0.2">
      <c r="A4513" t="s">
        <v>212</v>
      </c>
      <c r="B4513" s="1">
        <v>0.70833333333333337</v>
      </c>
      <c r="C4513" t="s">
        <v>4</v>
      </c>
      <c r="D4513" t="s">
        <v>5</v>
      </c>
      <c r="E4513" t="s">
        <v>2</v>
      </c>
      <c r="F4513">
        <v>410</v>
      </c>
      <c r="G4513" t="str">
        <f>VLOOKUP(Tabel1[[#This Row],[Gruppe]],Statistikkoder!$A$1:$C$158,2,FALSE)</f>
        <v>    MC                                    </v>
      </c>
      <c r="H4513">
        <v>1</v>
      </c>
      <c r="I4513">
        <v>1</v>
      </c>
      <c r="J4513">
        <v>2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MC/Knallert</v>
      </c>
    </row>
    <row r="4514" spans="1:14" x14ac:dyDescent="0.2">
      <c r="A4514" t="s">
        <v>212</v>
      </c>
      <c r="B4514" s="1">
        <v>0.70833333333333337</v>
      </c>
      <c r="C4514" t="s">
        <v>4</v>
      </c>
      <c r="D4514" t="s">
        <v>5</v>
      </c>
      <c r="E4514" t="s">
        <v>2</v>
      </c>
      <c r="F4514">
        <v>510</v>
      </c>
      <c r="G4514" t="str">
        <f>VLOOKUP(Tabel1[[#This Row],[Gruppe]],Statistikkoder!$A$1:$C$158,2,FALSE)</f>
        <v>    Cykel Voksen                            </v>
      </c>
      <c r="H4514">
        <v>14</v>
      </c>
      <c r="I4514">
        <v>0</v>
      </c>
      <c r="J4514">
        <v>14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Cykel</v>
      </c>
    </row>
    <row r="4515" spans="1:14" x14ac:dyDescent="0.2">
      <c r="A4515" t="s">
        <v>212</v>
      </c>
      <c r="B4515" s="1">
        <v>0.70833333333333337</v>
      </c>
      <c r="C4515" t="s">
        <v>4</v>
      </c>
      <c r="D4515" t="s">
        <v>5</v>
      </c>
      <c r="E4515" t="s">
        <v>2</v>
      </c>
      <c r="F4515">
        <v>620</v>
      </c>
      <c r="G4515" t="str">
        <f>VLOOKUP(Tabel1[[#This Row],[Gruppe]],Statistikkoder!$A$1:$C$158,2,FALSE)</f>
        <v>    Bus &lt; 14 m incl. passagerer              </v>
      </c>
      <c r="H4515">
        <v>1</v>
      </c>
      <c r="I4515">
        <v>28</v>
      </c>
      <c r="J4515">
        <v>14</v>
      </c>
      <c r="K4515">
        <f>IF(AND(Tabel1[[#This Row],[Gruppe]]&gt;=610,Tabel1[[#This Row],[Gruppe]]&lt;=765),Tabel1[[#This Row],[Dækmeter]],0)</f>
        <v>14</v>
      </c>
      <c r="L4515">
        <v>0</v>
      </c>
      <c r="M4515" t="s">
        <v>3</v>
      </c>
      <c r="N4515" t="str">
        <f>VLOOKUP($F4515,Statistikkoder!$A$2:$C$158,3,FALSE)</f>
        <v>Bus</v>
      </c>
    </row>
    <row r="4516" spans="1:14" x14ac:dyDescent="0.2">
      <c r="A4516" t="s">
        <v>212</v>
      </c>
      <c r="B4516" s="1">
        <v>0.70833333333333337</v>
      </c>
      <c r="C4516" t="s">
        <v>4</v>
      </c>
      <c r="D4516" t="s">
        <v>5</v>
      </c>
      <c r="E4516" t="s">
        <v>2</v>
      </c>
      <c r="F4516">
        <v>710</v>
      </c>
      <c r="G4516" t="str">
        <f>VLOOKUP(Tabel1[[#This Row],[Gruppe]],Statistikkoder!$A$1:$C$158,2,FALSE)</f>
        <v>    Forvogn &lt; 10 meter incl. fører          </v>
      </c>
      <c r="H4516">
        <v>1</v>
      </c>
      <c r="I4516">
        <v>0</v>
      </c>
      <c r="J4516">
        <v>10</v>
      </c>
      <c r="K4516">
        <f>IF(AND(Tabel1[[#This Row],[Gruppe]]&gt;=610,Tabel1[[#This Row],[Gruppe]]&lt;=765),Tabel1[[#This Row],[Dækmeter]],0)</f>
        <v>10</v>
      </c>
      <c r="L4516">
        <v>0</v>
      </c>
      <c r="M4516" t="s">
        <v>3</v>
      </c>
      <c r="N4516" t="str">
        <f>VLOOKUP($F4516,Statistikkoder!$A$2:$C$158,3,FALSE)</f>
        <v>Forvogn</v>
      </c>
    </row>
    <row r="4517" spans="1:14" x14ac:dyDescent="0.2">
      <c r="A4517" t="s">
        <v>212</v>
      </c>
      <c r="B4517" s="1">
        <v>0.70833333333333337</v>
      </c>
      <c r="C4517" t="s">
        <v>4</v>
      </c>
      <c r="D4517" t="s">
        <v>5</v>
      </c>
      <c r="E4517" t="s">
        <v>2</v>
      </c>
      <c r="F4517">
        <v>720</v>
      </c>
      <c r="G4517" t="str">
        <f>VLOOKUP(Tabel1[[#This Row],[Gruppe]],Statistikkoder!$A$1:$C$158,2,FALSE)</f>
        <v>    Forvogn &gt; 10 meter incl. fører          </v>
      </c>
      <c r="H4517">
        <v>10</v>
      </c>
      <c r="I4517">
        <v>0</v>
      </c>
      <c r="J4517">
        <v>120</v>
      </c>
      <c r="K4517">
        <f>IF(AND(Tabel1[[#This Row],[Gruppe]]&gt;=610,Tabel1[[#This Row],[Gruppe]]&lt;=765),Tabel1[[#This Row],[Dækmeter]],0)</f>
        <v>120</v>
      </c>
      <c r="L4517">
        <v>0</v>
      </c>
      <c r="M4517" t="s">
        <v>3</v>
      </c>
      <c r="N4517" t="str">
        <f>VLOOKUP($F4517,Statistikkoder!$A$2:$C$158,3,FALSE)</f>
        <v>Forvogn</v>
      </c>
    </row>
    <row r="4518" spans="1:14" x14ac:dyDescent="0.2">
      <c r="A4518" t="s">
        <v>212</v>
      </c>
      <c r="B4518" s="1">
        <v>0.70833333333333337</v>
      </c>
      <c r="C4518" t="s">
        <v>4</v>
      </c>
      <c r="D4518" t="s">
        <v>5</v>
      </c>
      <c r="E4518" t="s">
        <v>2</v>
      </c>
      <c r="F4518">
        <v>730</v>
      </c>
      <c r="G4518" t="str">
        <f>VLOOKUP(Tabel1[[#This Row],[Gruppe]],Statistikkoder!$A$1:$C$158,2,FALSE)</f>
        <v>    Sættevogn 17 m. max 40 tons            </v>
      </c>
      <c r="H4518">
        <v>2</v>
      </c>
      <c r="I4518">
        <v>2</v>
      </c>
      <c r="J4518">
        <v>36</v>
      </c>
      <c r="K4518">
        <f>IF(AND(Tabel1[[#This Row],[Gruppe]]&gt;=610,Tabel1[[#This Row],[Gruppe]]&lt;=765),Tabel1[[#This Row],[Dækmeter]],0)</f>
        <v>36</v>
      </c>
      <c r="L4518">
        <v>0</v>
      </c>
      <c r="M4518" t="s">
        <v>3</v>
      </c>
      <c r="N4518" t="str">
        <f>VLOOKUP($F4518,Statistikkoder!$A$2:$C$158,3,FALSE)</f>
        <v>Sættevogn</v>
      </c>
    </row>
    <row r="4519" spans="1:14" x14ac:dyDescent="0.2">
      <c r="A4519" t="s">
        <v>212</v>
      </c>
      <c r="B4519" s="1">
        <v>0.70833333333333337</v>
      </c>
      <c r="C4519" t="s">
        <v>4</v>
      </c>
      <c r="D4519" t="s">
        <v>5</v>
      </c>
      <c r="E4519" t="s">
        <v>2</v>
      </c>
      <c r="F4519">
        <v>750</v>
      </c>
      <c r="G4519" t="str">
        <f>VLOOKUP(Tabel1[[#This Row],[Gruppe]],Statistikkoder!$A$1:$C$158,2,FALSE)</f>
        <v>    Løstrailer m/håndtering 34 tons        </v>
      </c>
      <c r="H4519">
        <v>46</v>
      </c>
      <c r="I4519">
        <v>0</v>
      </c>
      <c r="J4519">
        <v>690</v>
      </c>
      <c r="K4519">
        <f>IF(AND(Tabel1[[#This Row],[Gruppe]]&gt;=610,Tabel1[[#This Row],[Gruppe]]&lt;=765),Tabel1[[#This Row],[Dækmeter]],0)</f>
        <v>690</v>
      </c>
      <c r="L4519">
        <v>0</v>
      </c>
      <c r="M4519" t="s">
        <v>3</v>
      </c>
      <c r="N4519" t="str">
        <f>VLOOKUP($F4519,Statistikkoder!$A$2:$C$158,3,FALSE)</f>
        <v>Løstrailer</v>
      </c>
    </row>
    <row r="4520" spans="1:14" x14ac:dyDescent="0.2">
      <c r="A4520" t="s">
        <v>212</v>
      </c>
      <c r="B4520" s="1">
        <v>0.70833333333333337</v>
      </c>
      <c r="C4520" t="s">
        <v>4</v>
      </c>
      <c r="D4520" t="s">
        <v>5</v>
      </c>
      <c r="E4520" t="s">
        <v>2</v>
      </c>
      <c r="F4520">
        <v>760</v>
      </c>
      <c r="G4520" t="str">
        <f>VLOOKUP(Tabel1[[#This Row],[Gruppe]],Statistikkoder!$A$1:$C$158,2,FALSE)</f>
        <v>    Løstrailer m/håndtering 34 tons, Haste  </v>
      </c>
      <c r="H4520">
        <v>13</v>
      </c>
      <c r="I4520">
        <v>0</v>
      </c>
      <c r="J4520">
        <v>195</v>
      </c>
      <c r="K4520">
        <f>IF(AND(Tabel1[[#This Row],[Gruppe]]&gt;=610,Tabel1[[#This Row],[Gruppe]]&lt;=765),Tabel1[[#This Row],[Dækmeter]],0)</f>
        <v>195</v>
      </c>
      <c r="L4520">
        <v>0</v>
      </c>
      <c r="M4520" t="s">
        <v>3</v>
      </c>
      <c r="N4520" t="str">
        <f>VLOOKUP($F4520,Statistikkoder!$A$2:$C$158,3,FALSE)</f>
        <v>Løstrailer</v>
      </c>
    </row>
    <row r="4521" spans="1:14" x14ac:dyDescent="0.2">
      <c r="A4521" t="s">
        <v>212</v>
      </c>
      <c r="B4521" s="1">
        <v>0.70833333333333337</v>
      </c>
      <c r="C4521" t="s">
        <v>4</v>
      </c>
      <c r="D4521" t="s">
        <v>5</v>
      </c>
      <c r="E4521" t="s">
        <v>2</v>
      </c>
      <c r="F4521">
        <v>945</v>
      </c>
      <c r="G4521" t="str">
        <f>VLOOKUP(Tabel1[[#This Row],[Gruppe]],Statistikkoder!$A$1:$C$158,2,FALSE)</f>
        <v xml:space="preserve">    Pendler Bil &lt; 1,95 m                            </v>
      </c>
      <c r="H4521">
        <v>1</v>
      </c>
      <c r="I4521">
        <v>2</v>
      </c>
      <c r="J4521">
        <v>6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Personbil</v>
      </c>
    </row>
    <row r="4522" spans="1:14" x14ac:dyDescent="0.2">
      <c r="A4522" t="s">
        <v>212</v>
      </c>
      <c r="B4522" s="1">
        <v>0.70833333333333337</v>
      </c>
      <c r="C4522" t="s">
        <v>4</v>
      </c>
      <c r="D4522" t="s">
        <v>5</v>
      </c>
      <c r="E4522" t="s">
        <v>2</v>
      </c>
      <c r="F4522">
        <v>996</v>
      </c>
      <c r="G4522" t="str">
        <f>VLOOKUP(Tabel1[[#This Row],[Gruppe]],Statistikkoder!$A$1:$C$158,2,FALSE)</f>
        <v>    Passager i køretøj                            </v>
      </c>
      <c r="H4522">
        <v>113</v>
      </c>
      <c r="I4522">
        <v>113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Passager</v>
      </c>
    </row>
    <row r="4523" spans="1:14" x14ac:dyDescent="0.2">
      <c r="A4523" t="s">
        <v>212</v>
      </c>
      <c r="B4523" s="1">
        <v>0.70833333333333337</v>
      </c>
      <c r="C4523" t="s">
        <v>4</v>
      </c>
      <c r="D4523" t="s">
        <v>5</v>
      </c>
      <c r="E4523" t="s">
        <v>2</v>
      </c>
      <c r="F4523">
        <v>997</v>
      </c>
      <c r="G4523" t="str">
        <f>VLOOKUP(Tabel1[[#This Row],[Gruppe]],Statistikkoder!$A$1:$C$158,2,FALSE)</f>
        <v>    Passager ekstra i bil                          </v>
      </c>
      <c r="H4523">
        <v>3</v>
      </c>
      <c r="I4523">
        <v>3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Passager</v>
      </c>
    </row>
    <row r="4524" spans="1:14" x14ac:dyDescent="0.2">
      <c r="A4524" t="s">
        <v>212</v>
      </c>
      <c r="B4524" s="1">
        <v>0.77083333333333337</v>
      </c>
      <c r="C4524" t="s">
        <v>7</v>
      </c>
      <c r="D4524" t="s">
        <v>8</v>
      </c>
      <c r="E4524" t="s">
        <v>196</v>
      </c>
      <c r="F4524">
        <v>10</v>
      </c>
      <c r="G4524" t="str">
        <f>VLOOKUP(Tabel1[[#This Row],[Gruppe]],Statistikkoder!$A$1:$C$158,2,FALSE)</f>
        <v>    Voksen gående                    </v>
      </c>
      <c r="H4524">
        <v>26</v>
      </c>
      <c r="I4524">
        <v>26</v>
      </c>
      <c r="J4524">
        <v>0</v>
      </c>
      <c r="K4524">
        <f>IF(AND(Tabel1[[#This Row],[Gruppe]]&gt;=610,Tabel1[[#This Row],[Gruppe]]&lt;=765),Tabel1[[#This Row],[Dækmeter]],0)</f>
        <v>0</v>
      </c>
      <c r="L4524" s="17">
        <v>0</v>
      </c>
      <c r="M4524" s="19" t="s">
        <v>3</v>
      </c>
      <c r="N4524" t="str">
        <f>VLOOKUP($F4524,Statistikkoder!$A$2:$C$158,3,FALSE)</f>
        <v>Passager</v>
      </c>
    </row>
    <row r="4525" spans="1:14" x14ac:dyDescent="0.2">
      <c r="A4525" t="s">
        <v>212</v>
      </c>
      <c r="B4525" s="1">
        <v>0.77083333333333337</v>
      </c>
      <c r="C4525" t="s">
        <v>7</v>
      </c>
      <c r="D4525" t="s">
        <v>8</v>
      </c>
      <c r="E4525" t="s">
        <v>196</v>
      </c>
      <c r="F4525">
        <v>14</v>
      </c>
      <c r="G4525" t="str">
        <f>VLOOKUP(Tabel1[[#This Row],[Gruppe]],Statistikkoder!$A$1:$C$158,2,FALSE)</f>
        <v xml:space="preserve">    DSB togrejsende                         </v>
      </c>
      <c r="H4525">
        <v>9</v>
      </c>
      <c r="I4525">
        <v>9</v>
      </c>
      <c r="J4525">
        <v>0</v>
      </c>
      <c r="K4525">
        <f>IF(AND(Tabel1[[#This Row],[Gruppe]]&gt;=610,Tabel1[[#This Row],[Gruppe]]&lt;=765),Tabel1[[#This Row],[Dækmeter]],0)</f>
        <v>0</v>
      </c>
      <c r="L4525" s="17">
        <v>0</v>
      </c>
      <c r="M4525" s="19" t="s">
        <v>3</v>
      </c>
      <c r="N4525" t="str">
        <f>VLOOKUP($F4525,Statistikkoder!$A$2:$C$158,3,FALSE)</f>
        <v>Passager</v>
      </c>
    </row>
    <row r="4526" spans="1:14" x14ac:dyDescent="0.2">
      <c r="A4526" t="s">
        <v>212</v>
      </c>
      <c r="B4526" s="1">
        <v>0.77083333333333337</v>
      </c>
      <c r="C4526" t="s">
        <v>7</v>
      </c>
      <c r="D4526" t="s">
        <v>8</v>
      </c>
      <c r="E4526" t="s">
        <v>196</v>
      </c>
      <c r="F4526">
        <v>18</v>
      </c>
      <c r="G4526" t="str">
        <f>VLOOKUP(Tabel1[[#This Row],[Gruppe]],Statistikkoder!$A$1:$C$158,2,FALSE)</f>
        <v xml:space="preserve">    KE Busrejsende                          </v>
      </c>
      <c r="H4526">
        <v>73</v>
      </c>
      <c r="I4526">
        <v>73</v>
      </c>
      <c r="J4526">
        <v>0</v>
      </c>
      <c r="K4526">
        <f>IF(AND(Tabel1[[#This Row],[Gruppe]]&gt;=610,Tabel1[[#This Row],[Gruppe]]&lt;=765),Tabel1[[#This Row],[Dækmeter]],0)</f>
        <v>0</v>
      </c>
      <c r="L4526" s="17">
        <v>0</v>
      </c>
      <c r="M4526" s="19" t="s">
        <v>3</v>
      </c>
      <c r="N4526" t="str">
        <f>VLOOKUP($F4526,Statistikkoder!$A$2:$C$158,3,FALSE)</f>
        <v>Passager</v>
      </c>
    </row>
    <row r="4527" spans="1:14" x14ac:dyDescent="0.2">
      <c r="A4527" t="s">
        <v>212</v>
      </c>
      <c r="B4527" s="1">
        <v>0.77083333333333337</v>
      </c>
      <c r="C4527" t="s">
        <v>7</v>
      </c>
      <c r="D4527" t="s">
        <v>8</v>
      </c>
      <c r="E4527" t="s">
        <v>196</v>
      </c>
      <c r="F4527">
        <v>40</v>
      </c>
      <c r="G4527" t="str">
        <f>VLOOKUP(Tabel1[[#This Row],[Gruppe]],Statistikkoder!$A$1:$C$158,2,FALSE)</f>
        <v>    Pensionist gående                </v>
      </c>
      <c r="H4527">
        <v>5</v>
      </c>
      <c r="I4527">
        <v>5</v>
      </c>
      <c r="J4527">
        <v>0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Passager</v>
      </c>
    </row>
    <row r="4528" spans="1:14" x14ac:dyDescent="0.2">
      <c r="A4528" t="s">
        <v>212</v>
      </c>
      <c r="B4528" s="1">
        <v>0.77083333333333337</v>
      </c>
      <c r="C4528" t="s">
        <v>7</v>
      </c>
      <c r="D4528" t="s">
        <v>8</v>
      </c>
      <c r="E4528" t="s">
        <v>196</v>
      </c>
      <c r="F4528">
        <v>110</v>
      </c>
      <c r="G4528" t="str">
        <f>VLOOKUP(Tabel1[[#This Row],[Gruppe]],Statistikkoder!$A$1:$C$158,2,FALSE)</f>
        <v>    Bil &lt; 1,95 m                            </v>
      </c>
      <c r="H4528">
        <v>162</v>
      </c>
      <c r="I4528">
        <v>387</v>
      </c>
      <c r="J4528">
        <v>865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Personbil</v>
      </c>
    </row>
    <row r="4529" spans="1:14" x14ac:dyDescent="0.2">
      <c r="A4529" t="s">
        <v>212</v>
      </c>
      <c r="B4529" s="1">
        <v>0.77083333333333337</v>
      </c>
      <c r="C4529" t="s">
        <v>7</v>
      </c>
      <c r="D4529" t="s">
        <v>8</v>
      </c>
      <c r="E4529" t="s">
        <v>196</v>
      </c>
      <c r="F4529">
        <v>115</v>
      </c>
      <c r="G4529" t="str">
        <f>VLOOKUP(Tabel1[[#This Row],[Gruppe]],Statistikkoder!$A$1:$C$158,2,FALSE)</f>
        <v>    Bil &lt; 1,95 m med anhænger                </v>
      </c>
      <c r="H4529">
        <v>2</v>
      </c>
      <c r="I4529">
        <v>7</v>
      </c>
      <c r="J4529">
        <v>10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 x14ac:dyDescent="0.2">
      <c r="A4530" t="s">
        <v>212</v>
      </c>
      <c r="B4530" s="1">
        <v>0.77083333333333337</v>
      </c>
      <c r="C4530" t="s">
        <v>7</v>
      </c>
      <c r="D4530" t="s">
        <v>8</v>
      </c>
      <c r="E4530" t="s">
        <v>196</v>
      </c>
      <c r="F4530">
        <v>120</v>
      </c>
      <c r="G4530" t="str">
        <f>VLOOKUP(Tabel1[[#This Row],[Gruppe]],Statistikkoder!$A$1:$C$158,2,FALSE)</f>
        <v>    Bil &gt; 1,95 m                            </v>
      </c>
      <c r="H4530">
        <v>14</v>
      </c>
      <c r="I4530">
        <v>33</v>
      </c>
      <c r="J4530">
        <v>84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 x14ac:dyDescent="0.2">
      <c r="A4531" t="s">
        <v>212</v>
      </c>
      <c r="B4531" s="1">
        <v>0.77083333333333337</v>
      </c>
      <c r="C4531" t="s">
        <v>7</v>
      </c>
      <c r="D4531" t="s">
        <v>8</v>
      </c>
      <c r="E4531" t="s">
        <v>196</v>
      </c>
      <c r="F4531">
        <v>125</v>
      </c>
      <c r="G4531" t="str">
        <f>VLOOKUP(Tabel1[[#This Row],[Gruppe]],Statistikkoder!$A$1:$C$158,2,FALSE)</f>
        <v>    Bil &gt; 1,95 m med anhænger                </v>
      </c>
      <c r="H4531">
        <v>6</v>
      </c>
      <c r="I4531">
        <v>13</v>
      </c>
      <c r="J4531">
        <v>30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Personbil</v>
      </c>
    </row>
    <row r="4532" spans="1:14" x14ac:dyDescent="0.2">
      <c r="A4532" t="s">
        <v>212</v>
      </c>
      <c r="B4532" s="1">
        <v>0.77083333333333337</v>
      </c>
      <c r="C4532" t="s">
        <v>7</v>
      </c>
      <c r="D4532" t="s">
        <v>8</v>
      </c>
      <c r="E4532" t="s">
        <v>196</v>
      </c>
      <c r="F4532">
        <v>130</v>
      </c>
      <c r="G4532" t="str">
        <f>VLOOKUP(Tabel1[[#This Row],[Gruppe]],Statistikkoder!$A$1:$C$158,2,FALSE)</f>
        <v>    Bil &lt; 1,95 m pensionist                  </v>
      </c>
      <c r="H4532">
        <v>61</v>
      </c>
      <c r="I4532">
        <v>107</v>
      </c>
      <c r="J4532">
        <v>366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Personbil</v>
      </c>
    </row>
    <row r="4533" spans="1:14" x14ac:dyDescent="0.2">
      <c r="A4533" t="s">
        <v>212</v>
      </c>
      <c r="B4533" s="1">
        <v>0.77083333333333337</v>
      </c>
      <c r="C4533" t="s">
        <v>7</v>
      </c>
      <c r="D4533" t="s">
        <v>8</v>
      </c>
      <c r="E4533" t="s">
        <v>196</v>
      </c>
      <c r="F4533">
        <v>140</v>
      </c>
      <c r="G4533" t="str">
        <f>VLOOKUP(Tabel1[[#This Row],[Gruppe]],Statistikkoder!$A$1:$C$158,2,FALSE)</f>
        <v>    Bil &gt; 1,95 m pensionist              </v>
      </c>
      <c r="H4533">
        <v>1</v>
      </c>
      <c r="I4533">
        <v>2</v>
      </c>
      <c r="J4533">
        <v>6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Personbil</v>
      </c>
    </row>
    <row r="4534" spans="1:14" x14ac:dyDescent="0.2">
      <c r="A4534" t="s">
        <v>212</v>
      </c>
      <c r="B4534" s="1">
        <v>0.77083333333333337</v>
      </c>
      <c r="C4534" t="s">
        <v>7</v>
      </c>
      <c r="D4534" t="s">
        <v>8</v>
      </c>
      <c r="E4534" t="s">
        <v>196</v>
      </c>
      <c r="F4534">
        <v>145</v>
      </c>
      <c r="G4534" t="str">
        <f>VLOOKUP(Tabel1[[#This Row],[Gruppe]],Statistikkoder!$A$1:$C$158,2,FALSE)</f>
        <v>    Bil &gt; 1,95 m med anhænger pensionist  </v>
      </c>
      <c r="H4534">
        <v>1</v>
      </c>
      <c r="I4534">
        <v>2</v>
      </c>
      <c r="J4534">
        <v>14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Personbil</v>
      </c>
    </row>
    <row r="4535" spans="1:14" x14ac:dyDescent="0.2">
      <c r="A4535" t="s">
        <v>212</v>
      </c>
      <c r="B4535" s="1">
        <v>0.77083333333333337</v>
      </c>
      <c r="C4535" t="s">
        <v>7</v>
      </c>
      <c r="D4535" t="s">
        <v>8</v>
      </c>
      <c r="E4535" t="s">
        <v>196</v>
      </c>
      <c r="F4535">
        <v>150</v>
      </c>
      <c r="G4535" t="str">
        <f>VLOOKUP(Tabel1[[#This Row],[Gruppe]],Statistikkoder!$A$1:$C$158,2,FALSE)</f>
        <v>    Bil &lt; 2,95 m handicap                </v>
      </c>
      <c r="H4535">
        <v>1</v>
      </c>
      <c r="I4535">
        <v>2</v>
      </c>
      <c r="J4535">
        <v>6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Personbil</v>
      </c>
    </row>
    <row r="4536" spans="1:14" x14ac:dyDescent="0.2">
      <c r="A4536" t="s">
        <v>212</v>
      </c>
      <c r="B4536" s="1">
        <v>0.77083333333333337</v>
      </c>
      <c r="C4536" t="s">
        <v>7</v>
      </c>
      <c r="D4536" t="s">
        <v>8</v>
      </c>
      <c r="E4536" t="s">
        <v>196</v>
      </c>
      <c r="F4536">
        <v>310</v>
      </c>
      <c r="G4536" t="str">
        <f>VLOOKUP(Tabel1[[#This Row],[Gruppe]],Statistikkoder!$A$1:$C$158,2,FALSE)</f>
        <v>    Autocamper &lt;  8 meter                </v>
      </c>
      <c r="H4536">
        <v>5</v>
      </c>
      <c r="I4536">
        <v>9</v>
      </c>
      <c r="J4536">
        <v>40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VLOOKUP($F4536,Statistikkoder!$A$2:$C$158,3,FALSE)</f>
        <v>Autocamper</v>
      </c>
    </row>
    <row r="4537" spans="1:14" x14ac:dyDescent="0.2">
      <c r="A4537" t="s">
        <v>212</v>
      </c>
      <c r="B4537" s="1">
        <v>0.77083333333333337</v>
      </c>
      <c r="C4537" t="s">
        <v>7</v>
      </c>
      <c r="D4537" t="s">
        <v>8</v>
      </c>
      <c r="E4537" t="s">
        <v>196</v>
      </c>
      <c r="F4537">
        <v>320</v>
      </c>
      <c r="G4537" t="str">
        <f>VLOOKUP(Tabel1[[#This Row],[Gruppe]],Statistikkoder!$A$1:$C$158,2,FALSE)</f>
        <v>    Autocamper &lt; 12 meter                </v>
      </c>
      <c r="H4537">
        <v>2</v>
      </c>
      <c r="I4537">
        <v>4</v>
      </c>
      <c r="J4537">
        <v>20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Autocamper</v>
      </c>
    </row>
    <row r="4538" spans="1:14" x14ac:dyDescent="0.2">
      <c r="A4538" t="s">
        <v>212</v>
      </c>
      <c r="B4538" s="1">
        <v>0.77083333333333337</v>
      </c>
      <c r="C4538" t="s">
        <v>7</v>
      </c>
      <c r="D4538" t="s">
        <v>8</v>
      </c>
      <c r="E4538" t="s">
        <v>196</v>
      </c>
      <c r="F4538">
        <v>410</v>
      </c>
      <c r="G4538" t="str">
        <f>VLOOKUP(Tabel1[[#This Row],[Gruppe]],Statistikkoder!$A$1:$C$158,2,FALSE)</f>
        <v>    MC                                    </v>
      </c>
      <c r="H4538">
        <v>2</v>
      </c>
      <c r="I4538">
        <v>3</v>
      </c>
      <c r="J4538">
        <v>4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MC/Knallert</v>
      </c>
    </row>
    <row r="4539" spans="1:14" x14ac:dyDescent="0.2">
      <c r="A4539" t="s">
        <v>212</v>
      </c>
      <c r="B4539" s="1">
        <v>0.77083333333333337</v>
      </c>
      <c r="C4539" t="s">
        <v>7</v>
      </c>
      <c r="D4539" t="s">
        <v>8</v>
      </c>
      <c r="E4539" t="s">
        <v>196</v>
      </c>
      <c r="F4539">
        <v>510</v>
      </c>
      <c r="G4539" t="str">
        <f>VLOOKUP(Tabel1[[#This Row],[Gruppe]],Statistikkoder!$A$1:$C$158,2,FALSE)</f>
        <v>    Cykel Voksen                            </v>
      </c>
      <c r="H4539">
        <v>2</v>
      </c>
      <c r="I4539">
        <v>0</v>
      </c>
      <c r="J4539">
        <v>2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Cykel</v>
      </c>
    </row>
    <row r="4540" spans="1:14" x14ac:dyDescent="0.2">
      <c r="A4540" t="s">
        <v>212</v>
      </c>
      <c r="B4540" s="1">
        <v>0.77083333333333337</v>
      </c>
      <c r="C4540" t="s">
        <v>7</v>
      </c>
      <c r="D4540" t="s">
        <v>8</v>
      </c>
      <c r="E4540" t="s">
        <v>196</v>
      </c>
      <c r="F4540">
        <v>620</v>
      </c>
      <c r="G4540" t="str">
        <f>VLOOKUP(Tabel1[[#This Row],[Gruppe]],Statistikkoder!$A$1:$C$158,2,FALSE)</f>
        <v>    Bus &lt; 14 m incl. passagerer              </v>
      </c>
      <c r="H4540">
        <v>1</v>
      </c>
      <c r="I4540">
        <v>62</v>
      </c>
      <c r="J4540">
        <v>14</v>
      </c>
      <c r="K4540">
        <f>IF(AND(Tabel1[[#This Row],[Gruppe]]&gt;=610,Tabel1[[#This Row],[Gruppe]]&lt;=765),Tabel1[[#This Row],[Dækmeter]],0)</f>
        <v>14</v>
      </c>
      <c r="L4540">
        <v>0</v>
      </c>
      <c r="M4540" t="s">
        <v>3</v>
      </c>
      <c r="N4540" t="str">
        <f>VLOOKUP($F4540,Statistikkoder!$A$2:$C$158,3,FALSE)</f>
        <v>Bus</v>
      </c>
    </row>
    <row r="4541" spans="1:14" x14ac:dyDescent="0.2">
      <c r="A4541" t="s">
        <v>212</v>
      </c>
      <c r="B4541" s="1">
        <v>0.77083333333333337</v>
      </c>
      <c r="C4541" t="s">
        <v>7</v>
      </c>
      <c r="D4541" t="s">
        <v>8</v>
      </c>
      <c r="E4541" t="s">
        <v>196</v>
      </c>
      <c r="F4541">
        <v>930</v>
      </c>
      <c r="G4541" t="str">
        <f>VLOOKUP(Tabel1[[#This Row],[Gruppe]],Statistikkoder!$A$1:$C$158,2,FALSE)</f>
        <v>    Pendler Gående Voksen                    </v>
      </c>
      <c r="H4541">
        <v>1</v>
      </c>
      <c r="I4541">
        <v>1</v>
      </c>
      <c r="J4541">
        <v>0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Passager</v>
      </c>
    </row>
    <row r="4542" spans="1:14" x14ac:dyDescent="0.2">
      <c r="A4542" t="s">
        <v>212</v>
      </c>
      <c r="B4542" s="1">
        <v>0.77083333333333337</v>
      </c>
      <c r="C4542" t="s">
        <v>7</v>
      </c>
      <c r="D4542" t="s">
        <v>8</v>
      </c>
      <c r="E4542" t="s">
        <v>196</v>
      </c>
      <c r="F4542">
        <v>945</v>
      </c>
      <c r="G4542" t="str">
        <f>VLOOKUP(Tabel1[[#This Row],[Gruppe]],Statistikkoder!$A$1:$C$158,2,FALSE)</f>
        <v xml:space="preserve">    Pendler Bil &lt; 1,95 m                            </v>
      </c>
      <c r="H4542">
        <v>36</v>
      </c>
      <c r="I4542">
        <v>77</v>
      </c>
      <c r="J4542">
        <v>215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Personbil</v>
      </c>
    </row>
    <row r="4543" spans="1:14" x14ac:dyDescent="0.2">
      <c r="A4543" t="s">
        <v>212</v>
      </c>
      <c r="B4543" s="1">
        <v>0.77083333333333337</v>
      </c>
      <c r="C4543" t="s">
        <v>7</v>
      </c>
      <c r="D4543" t="s">
        <v>8</v>
      </c>
      <c r="E4543" t="s">
        <v>196</v>
      </c>
      <c r="F4543">
        <v>950</v>
      </c>
      <c r="G4543" t="str">
        <f>VLOOKUP(Tabel1[[#This Row],[Gruppe]],Statistikkoder!$A$1:$C$158,2,FALSE)</f>
        <v>    Pendler Bil &gt; 1,95 m                            </v>
      </c>
      <c r="H4543">
        <v>1</v>
      </c>
      <c r="I4543">
        <v>1</v>
      </c>
      <c r="J4543">
        <v>5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Personbil</v>
      </c>
    </row>
    <row r="4544" spans="1:14" x14ac:dyDescent="0.2">
      <c r="A4544" t="s">
        <v>212</v>
      </c>
      <c r="B4544" s="1">
        <v>0.77083333333333337</v>
      </c>
      <c r="C4544" t="s">
        <v>7</v>
      </c>
      <c r="D4544" t="s">
        <v>8</v>
      </c>
      <c r="E4544" t="s">
        <v>196</v>
      </c>
      <c r="F4544">
        <v>975</v>
      </c>
      <c r="G4544" t="str">
        <f>VLOOKUP(Tabel1[[#This Row],[Gruppe]],Statistikkoder!$A$1:$C$158,2,FALSE)</f>
        <v>    Pendler MC m/sidevogn/anh.                    </v>
      </c>
      <c r="H4544">
        <v>1</v>
      </c>
      <c r="I4544">
        <v>1</v>
      </c>
      <c r="J4544">
        <v>2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MC/Knallert</v>
      </c>
    </row>
    <row r="4545" spans="1:14" x14ac:dyDescent="0.2">
      <c r="A4545" t="s">
        <v>212</v>
      </c>
      <c r="B4545" s="1">
        <v>0.77083333333333337</v>
      </c>
      <c r="C4545" t="s">
        <v>7</v>
      </c>
      <c r="D4545" t="s">
        <v>8</v>
      </c>
      <c r="E4545" t="s">
        <v>196</v>
      </c>
      <c r="F4545">
        <v>996</v>
      </c>
      <c r="G4545" t="str">
        <f>VLOOKUP(Tabel1[[#This Row],[Gruppe]],Statistikkoder!$A$1:$C$158,2,FALSE)</f>
        <v>    Passager i køretøj                            </v>
      </c>
      <c r="H4545">
        <v>710</v>
      </c>
      <c r="I4545">
        <v>710</v>
      </c>
      <c r="J4545">
        <v>0</v>
      </c>
      <c r="K4545">
        <f>IF(AND(Tabel1[[#This Row],[Gruppe]]&gt;=610,Tabel1[[#This Row],[Gruppe]]&lt;=765),Tabel1[[#This Row],[Dækmeter]],0)</f>
        <v>0</v>
      </c>
      <c r="L4545" s="17">
        <v>0</v>
      </c>
      <c r="M4545" s="19" t="s">
        <v>3</v>
      </c>
      <c r="N4545" t="str">
        <f>VLOOKUP($F4545,Statistikkoder!$A$2:$C$158,3,FALSE)</f>
        <v>Passager</v>
      </c>
    </row>
    <row r="4546" spans="1:14" x14ac:dyDescent="0.2">
      <c r="A4546" t="s">
        <v>212</v>
      </c>
      <c r="B4546" s="1">
        <v>0.77083333333333337</v>
      </c>
      <c r="C4546" t="s">
        <v>7</v>
      </c>
      <c r="D4546" t="s">
        <v>8</v>
      </c>
      <c r="E4546" t="s">
        <v>196</v>
      </c>
      <c r="F4546">
        <v>997</v>
      </c>
      <c r="G4546" t="str">
        <f>VLOOKUP(Tabel1[[#This Row],[Gruppe]],Statistikkoder!$A$1:$C$158,2,FALSE)</f>
        <v>    Passager ekstra i bil                          </v>
      </c>
      <c r="H4546">
        <v>21</v>
      </c>
      <c r="I4546">
        <v>21</v>
      </c>
      <c r="J4546">
        <v>0</v>
      </c>
      <c r="K4546">
        <f>IF(AND(Tabel1[[#This Row],[Gruppe]]&gt;=610,Tabel1[[#This Row],[Gruppe]]&lt;=765),Tabel1[[#This Row],[Dækmeter]],0)</f>
        <v>0</v>
      </c>
      <c r="L4546" s="17">
        <v>0</v>
      </c>
      <c r="M4546" s="19" t="s">
        <v>3</v>
      </c>
      <c r="N4546" t="str">
        <f>VLOOKUP($F4546,Statistikkoder!$A$2:$C$158,3,FALSE)</f>
        <v>Passager</v>
      </c>
    </row>
    <row r="4547" spans="1:14" x14ac:dyDescent="0.2">
      <c r="A4547" t="s">
        <v>212</v>
      </c>
      <c r="B4547" s="1">
        <v>0.85416666666666663</v>
      </c>
      <c r="C4547" t="s">
        <v>6</v>
      </c>
      <c r="D4547" t="s">
        <v>5</v>
      </c>
      <c r="E4547" t="s">
        <v>196</v>
      </c>
      <c r="F4547">
        <v>10</v>
      </c>
      <c r="G4547" t="str">
        <f>VLOOKUP(Tabel1[[#This Row],[Gruppe]],Statistikkoder!$A$1:$C$158,2,FALSE)</f>
        <v>    Voksen gående                    </v>
      </c>
      <c r="H4547">
        <v>10</v>
      </c>
      <c r="I4547">
        <v>10</v>
      </c>
      <c r="J4547">
        <v>0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Passager</v>
      </c>
    </row>
    <row r="4548" spans="1:14" x14ac:dyDescent="0.2">
      <c r="A4548" t="s">
        <v>212</v>
      </c>
      <c r="B4548" s="1">
        <v>0.85416666666666663</v>
      </c>
      <c r="C4548" t="s">
        <v>6</v>
      </c>
      <c r="D4548" t="s">
        <v>5</v>
      </c>
      <c r="E4548" t="s">
        <v>196</v>
      </c>
      <c r="F4548">
        <v>18</v>
      </c>
      <c r="G4548" t="str">
        <f>VLOOKUP(Tabel1[[#This Row],[Gruppe]],Statistikkoder!$A$1:$C$158,2,FALSE)</f>
        <v xml:space="preserve">    KE Busrejsende                          </v>
      </c>
      <c r="H4548">
        <v>36</v>
      </c>
      <c r="I4548">
        <v>36</v>
      </c>
      <c r="J4548">
        <v>0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Passager</v>
      </c>
    </row>
    <row r="4549" spans="1:14" x14ac:dyDescent="0.2">
      <c r="A4549" t="s">
        <v>212</v>
      </c>
      <c r="B4549" s="1">
        <v>0.85416666666666663</v>
      </c>
      <c r="C4549" t="s">
        <v>6</v>
      </c>
      <c r="D4549" t="s">
        <v>5</v>
      </c>
      <c r="E4549" t="s">
        <v>196</v>
      </c>
      <c r="F4549">
        <v>40</v>
      </c>
      <c r="G4549" t="str">
        <f>VLOOKUP(Tabel1[[#This Row],[Gruppe]],Statistikkoder!$A$1:$C$158,2,FALSE)</f>
        <v>    Pensionist gående                </v>
      </c>
      <c r="H4549">
        <v>9</v>
      </c>
      <c r="I4549">
        <v>9</v>
      </c>
      <c r="J4549">
        <v>0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Passager</v>
      </c>
    </row>
    <row r="4550" spans="1:14" x14ac:dyDescent="0.2">
      <c r="A4550" t="s">
        <v>212</v>
      </c>
      <c r="B4550" s="1">
        <v>0.85416666666666663</v>
      </c>
      <c r="C4550" t="s">
        <v>6</v>
      </c>
      <c r="D4550" t="s">
        <v>5</v>
      </c>
      <c r="E4550" t="s">
        <v>196</v>
      </c>
      <c r="F4550">
        <v>110</v>
      </c>
      <c r="G4550" t="str">
        <f>VLOOKUP(Tabel1[[#This Row],[Gruppe]],Statistikkoder!$A$1:$C$158,2,FALSE)</f>
        <v>    Bil &lt; 1,95 m                            </v>
      </c>
      <c r="H4550">
        <v>96</v>
      </c>
      <c r="I4550">
        <v>228</v>
      </c>
      <c r="J4550">
        <v>484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Personbil</v>
      </c>
    </row>
    <row r="4551" spans="1:14" x14ac:dyDescent="0.2">
      <c r="A4551" t="s">
        <v>212</v>
      </c>
      <c r="B4551" s="1">
        <v>0.85416666666666663</v>
      </c>
      <c r="C4551" t="s">
        <v>6</v>
      </c>
      <c r="D4551" t="s">
        <v>5</v>
      </c>
      <c r="E4551" t="s">
        <v>196</v>
      </c>
      <c r="F4551">
        <v>120</v>
      </c>
      <c r="G4551" t="str">
        <f>VLOOKUP(Tabel1[[#This Row],[Gruppe]],Statistikkoder!$A$1:$C$158,2,FALSE)</f>
        <v>    Bil &gt; 1,95 m                            </v>
      </c>
      <c r="H4551">
        <v>4</v>
      </c>
      <c r="I4551">
        <v>15</v>
      </c>
      <c r="J4551">
        <v>24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VLOOKUP($F4551,Statistikkoder!$A$2:$C$158,3,FALSE)</f>
        <v>Personbil</v>
      </c>
    </row>
    <row r="4552" spans="1:14" x14ac:dyDescent="0.2">
      <c r="A4552" t="s">
        <v>212</v>
      </c>
      <c r="B4552" s="1">
        <v>0.85416666666666663</v>
      </c>
      <c r="C4552" t="s">
        <v>6</v>
      </c>
      <c r="D4552" t="s">
        <v>5</v>
      </c>
      <c r="E4552" t="s">
        <v>196</v>
      </c>
      <c r="F4552">
        <v>125</v>
      </c>
      <c r="G4552" t="str">
        <f>VLOOKUP(Tabel1[[#This Row],[Gruppe]],Statistikkoder!$A$1:$C$158,2,FALSE)</f>
        <v>    Bil &gt; 1,95 m med anhænger                </v>
      </c>
      <c r="H4552">
        <v>1</v>
      </c>
      <c r="I4552">
        <v>2</v>
      </c>
      <c r="J4552">
        <v>5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Personbil</v>
      </c>
    </row>
    <row r="4553" spans="1:14" x14ac:dyDescent="0.2">
      <c r="A4553" t="s">
        <v>212</v>
      </c>
      <c r="B4553" s="1">
        <v>0.85416666666666663</v>
      </c>
      <c r="C4553" t="s">
        <v>6</v>
      </c>
      <c r="D4553" t="s">
        <v>5</v>
      </c>
      <c r="E4553" t="s">
        <v>196</v>
      </c>
      <c r="F4553">
        <v>130</v>
      </c>
      <c r="G4553" t="str">
        <f>VLOOKUP(Tabel1[[#This Row],[Gruppe]],Statistikkoder!$A$1:$C$158,2,FALSE)</f>
        <v>    Bil &lt; 1,95 m pensionist                  </v>
      </c>
      <c r="H4553">
        <v>14</v>
      </c>
      <c r="I4553">
        <v>25</v>
      </c>
      <c r="J4553">
        <v>84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Personbil</v>
      </c>
    </row>
    <row r="4554" spans="1:14" x14ac:dyDescent="0.2">
      <c r="A4554" t="s">
        <v>212</v>
      </c>
      <c r="B4554" s="1">
        <v>0.85416666666666663</v>
      </c>
      <c r="C4554" t="s">
        <v>6</v>
      </c>
      <c r="D4554" t="s">
        <v>5</v>
      </c>
      <c r="E4554" t="s">
        <v>196</v>
      </c>
      <c r="F4554">
        <v>135</v>
      </c>
      <c r="G4554" t="str">
        <f>VLOOKUP(Tabel1[[#This Row],[Gruppe]],Statistikkoder!$A$1:$C$158,2,FALSE)</f>
        <v>    Bil &lt; 1,95 m med anhænger pensionist    </v>
      </c>
      <c r="H4554">
        <v>1</v>
      </c>
      <c r="I4554">
        <v>2</v>
      </c>
      <c r="J4554">
        <v>11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Personbil</v>
      </c>
    </row>
    <row r="4555" spans="1:14" x14ac:dyDescent="0.2">
      <c r="A4555" t="s">
        <v>212</v>
      </c>
      <c r="B4555" s="1">
        <v>0.85416666666666663</v>
      </c>
      <c r="C4555" t="s">
        <v>6</v>
      </c>
      <c r="D4555" t="s">
        <v>5</v>
      </c>
      <c r="E4555" t="s">
        <v>196</v>
      </c>
      <c r="F4555">
        <v>310</v>
      </c>
      <c r="G4555" t="str">
        <f>VLOOKUP(Tabel1[[#This Row],[Gruppe]],Statistikkoder!$A$1:$C$158,2,FALSE)</f>
        <v>    Autocamper &lt;  8 meter                </v>
      </c>
      <c r="H4555">
        <v>4</v>
      </c>
      <c r="I4555">
        <v>9</v>
      </c>
      <c r="J4555">
        <v>32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Autocamper</v>
      </c>
    </row>
    <row r="4556" spans="1:14" x14ac:dyDescent="0.2">
      <c r="A4556" t="s">
        <v>212</v>
      </c>
      <c r="B4556" s="1">
        <v>0.85416666666666663</v>
      </c>
      <c r="C4556" t="s">
        <v>6</v>
      </c>
      <c r="D4556" t="s">
        <v>5</v>
      </c>
      <c r="E4556" t="s">
        <v>196</v>
      </c>
      <c r="F4556">
        <v>330</v>
      </c>
      <c r="G4556" t="str">
        <f>VLOOKUP(Tabel1[[#This Row],[Gruppe]],Statistikkoder!$A$1:$C$158,2,FALSE)</f>
        <v>    Autocamper &lt;  8 meter pensionist      </v>
      </c>
      <c r="H4556">
        <v>3</v>
      </c>
      <c r="I4556">
        <v>5</v>
      </c>
      <c r="J4556">
        <v>24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Autocamper</v>
      </c>
    </row>
    <row r="4557" spans="1:14" x14ac:dyDescent="0.2">
      <c r="A4557" t="s">
        <v>212</v>
      </c>
      <c r="B4557" s="1">
        <v>0.85416666666666663</v>
      </c>
      <c r="C4557" t="s">
        <v>6</v>
      </c>
      <c r="D4557" t="s">
        <v>5</v>
      </c>
      <c r="E4557" t="s">
        <v>196</v>
      </c>
      <c r="F4557">
        <v>410</v>
      </c>
      <c r="G4557" t="str">
        <f>VLOOKUP(Tabel1[[#This Row],[Gruppe]],Statistikkoder!$A$1:$C$158,2,FALSE)</f>
        <v>    MC                                    </v>
      </c>
      <c r="H4557">
        <v>2</v>
      </c>
      <c r="I4557">
        <v>2</v>
      </c>
      <c r="J4557">
        <v>4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MC/Knallert</v>
      </c>
    </row>
    <row r="4558" spans="1:14" x14ac:dyDescent="0.2">
      <c r="A4558" t="s">
        <v>212</v>
      </c>
      <c r="B4558" s="1">
        <v>0.85416666666666663</v>
      </c>
      <c r="C4558" t="s">
        <v>6</v>
      </c>
      <c r="D4558" t="s">
        <v>5</v>
      </c>
      <c r="E4558" t="s">
        <v>196</v>
      </c>
      <c r="F4558">
        <v>510</v>
      </c>
      <c r="G4558" t="str">
        <f>VLOOKUP(Tabel1[[#This Row],[Gruppe]],Statistikkoder!$A$1:$C$158,2,FALSE)</f>
        <v>    Cykel Voksen                            </v>
      </c>
      <c r="H4558">
        <v>4</v>
      </c>
      <c r="I4558">
        <v>0</v>
      </c>
      <c r="J4558">
        <v>4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Cykel</v>
      </c>
    </row>
    <row r="4559" spans="1:14" x14ac:dyDescent="0.2">
      <c r="A4559" t="s">
        <v>212</v>
      </c>
      <c r="B4559" s="1">
        <v>0.85416666666666663</v>
      </c>
      <c r="C4559" t="s">
        <v>6</v>
      </c>
      <c r="D4559" t="s">
        <v>5</v>
      </c>
      <c r="E4559" t="s">
        <v>196</v>
      </c>
      <c r="F4559">
        <v>720</v>
      </c>
      <c r="G4559" t="str">
        <f>VLOOKUP(Tabel1[[#This Row],[Gruppe]],Statistikkoder!$A$1:$C$158,2,FALSE)</f>
        <v>    Forvogn &gt; 10 meter incl. fører          </v>
      </c>
      <c r="H4559">
        <v>1</v>
      </c>
      <c r="I4559">
        <v>1</v>
      </c>
      <c r="J4559">
        <v>12</v>
      </c>
      <c r="K4559">
        <f>IF(AND(Tabel1[[#This Row],[Gruppe]]&gt;=610,Tabel1[[#This Row],[Gruppe]]&lt;=765),Tabel1[[#This Row],[Dækmeter]],0)</f>
        <v>12</v>
      </c>
      <c r="L4559">
        <v>0</v>
      </c>
      <c r="M4559" t="s">
        <v>3</v>
      </c>
      <c r="N4559" t="str">
        <f>VLOOKUP($F4559,Statistikkoder!$A$2:$C$158,3,FALSE)</f>
        <v>Forvogn</v>
      </c>
    </row>
    <row r="4560" spans="1:14" x14ac:dyDescent="0.2">
      <c r="A4560" t="s">
        <v>212</v>
      </c>
      <c r="B4560" s="1">
        <v>0.85416666666666663</v>
      </c>
      <c r="C4560" t="s">
        <v>6</v>
      </c>
      <c r="D4560" t="s">
        <v>5</v>
      </c>
      <c r="E4560" t="s">
        <v>196</v>
      </c>
      <c r="F4560">
        <v>730</v>
      </c>
      <c r="G4560" t="str">
        <f>VLOOKUP(Tabel1[[#This Row],[Gruppe]],Statistikkoder!$A$1:$C$158,2,FALSE)</f>
        <v>    Sættevogn 17 m. max 40 tons            </v>
      </c>
      <c r="H4560">
        <v>1</v>
      </c>
      <c r="I4560">
        <v>1</v>
      </c>
      <c r="J4560">
        <v>18</v>
      </c>
      <c r="K4560">
        <f>IF(AND(Tabel1[[#This Row],[Gruppe]]&gt;=610,Tabel1[[#This Row],[Gruppe]]&lt;=765),Tabel1[[#This Row],[Dækmeter]],0)</f>
        <v>18</v>
      </c>
      <c r="L4560">
        <v>0</v>
      </c>
      <c r="M4560" t="s">
        <v>3</v>
      </c>
      <c r="N4560" t="str">
        <f>VLOOKUP($F4560,Statistikkoder!$A$2:$C$158,3,FALSE)</f>
        <v>Sættevogn</v>
      </c>
    </row>
    <row r="4561" spans="1:14" x14ac:dyDescent="0.2">
      <c r="A4561" t="s">
        <v>212</v>
      </c>
      <c r="B4561" s="1">
        <v>0.85416666666666663</v>
      </c>
      <c r="C4561" t="s">
        <v>6</v>
      </c>
      <c r="D4561" t="s">
        <v>5</v>
      </c>
      <c r="E4561" t="s">
        <v>196</v>
      </c>
      <c r="F4561">
        <v>750</v>
      </c>
      <c r="G4561" t="str">
        <f>VLOOKUP(Tabel1[[#This Row],[Gruppe]],Statistikkoder!$A$1:$C$158,2,FALSE)</f>
        <v>    Løstrailer m/håndtering 34 tons        </v>
      </c>
      <c r="H4561">
        <v>8</v>
      </c>
      <c r="I4561">
        <v>0</v>
      </c>
      <c r="J4561">
        <v>120</v>
      </c>
      <c r="K4561">
        <f>IF(AND(Tabel1[[#This Row],[Gruppe]]&gt;=610,Tabel1[[#This Row],[Gruppe]]&lt;=765),Tabel1[[#This Row],[Dækmeter]],0)</f>
        <v>120</v>
      </c>
      <c r="L4561">
        <v>0</v>
      </c>
      <c r="M4561" t="s">
        <v>3</v>
      </c>
      <c r="N4561" t="str">
        <f>VLOOKUP($F4561,Statistikkoder!$A$2:$C$158,3,FALSE)</f>
        <v>Løstrailer</v>
      </c>
    </row>
    <row r="4562" spans="1:14" x14ac:dyDescent="0.2">
      <c r="A4562" t="s">
        <v>212</v>
      </c>
      <c r="B4562" s="1">
        <v>0.85416666666666663</v>
      </c>
      <c r="C4562" t="s">
        <v>6</v>
      </c>
      <c r="D4562" t="s">
        <v>5</v>
      </c>
      <c r="E4562" t="s">
        <v>196</v>
      </c>
      <c r="F4562">
        <v>945</v>
      </c>
      <c r="G4562" t="str">
        <f>VLOOKUP(Tabel1[[#This Row],[Gruppe]],Statistikkoder!$A$1:$C$158,2,FALSE)</f>
        <v xml:space="preserve">    Pendler Bil &lt; 1,95 m                            </v>
      </c>
      <c r="H4562">
        <v>4</v>
      </c>
      <c r="I4562">
        <v>6</v>
      </c>
      <c r="J4562">
        <v>23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 x14ac:dyDescent="0.2">
      <c r="A4563" t="s">
        <v>212</v>
      </c>
      <c r="B4563" s="1">
        <v>0.85416666666666663</v>
      </c>
      <c r="C4563" t="s">
        <v>6</v>
      </c>
      <c r="D4563" t="s">
        <v>5</v>
      </c>
      <c r="E4563" t="s">
        <v>196</v>
      </c>
      <c r="F4563">
        <v>996</v>
      </c>
      <c r="G4563" t="str">
        <f>VLOOKUP(Tabel1[[#This Row],[Gruppe]],Statistikkoder!$A$1:$C$158,2,FALSE)</f>
        <v>    Passager i køretøj                            </v>
      </c>
      <c r="H4563">
        <v>296</v>
      </c>
      <c r="I4563">
        <v>296</v>
      </c>
      <c r="J4563">
        <v>0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Passager</v>
      </c>
    </row>
    <row r="4564" spans="1:14" x14ac:dyDescent="0.2">
      <c r="A4564" t="s">
        <v>212</v>
      </c>
      <c r="B4564" s="1">
        <v>0.85416666666666663</v>
      </c>
      <c r="C4564" t="s">
        <v>6</v>
      </c>
      <c r="D4564" t="s">
        <v>5</v>
      </c>
      <c r="E4564" t="s">
        <v>196</v>
      </c>
      <c r="F4564">
        <v>997</v>
      </c>
      <c r="G4564" t="str">
        <f>VLOOKUP(Tabel1[[#This Row],[Gruppe]],Statistikkoder!$A$1:$C$158,2,FALSE)</f>
        <v>    Passager ekstra i bil                          </v>
      </c>
      <c r="H4564">
        <v>9</v>
      </c>
      <c r="I4564">
        <v>9</v>
      </c>
      <c r="J4564">
        <v>0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Passager</v>
      </c>
    </row>
    <row r="4565" spans="1:14" x14ac:dyDescent="0.2">
      <c r="A4565" t="s">
        <v>212</v>
      </c>
      <c r="B4565" s="1">
        <v>0.9375</v>
      </c>
      <c r="C4565" t="s">
        <v>7</v>
      </c>
      <c r="D4565" t="s">
        <v>8</v>
      </c>
      <c r="E4565" t="s">
        <v>196</v>
      </c>
      <c r="F4565">
        <v>10</v>
      </c>
      <c r="G4565" t="str">
        <f>VLOOKUP(Tabel1[[#This Row],[Gruppe]],Statistikkoder!$A$1:$C$158,2,FALSE)</f>
        <v>    Voksen gående                    </v>
      </c>
      <c r="H4565">
        <v>11</v>
      </c>
      <c r="I4565">
        <v>11</v>
      </c>
      <c r="J4565">
        <v>0</v>
      </c>
      <c r="K4565">
        <f>IF(AND(Tabel1[[#This Row],[Gruppe]]&gt;=610,Tabel1[[#This Row],[Gruppe]]&lt;=765),Tabel1[[#This Row],[Dækmeter]],0)</f>
        <v>0</v>
      </c>
      <c r="L4565" s="17">
        <v>0</v>
      </c>
      <c r="M4565" s="19" t="s">
        <v>3</v>
      </c>
      <c r="N4565" t="str">
        <f>VLOOKUP($F4565,Statistikkoder!$A$2:$C$158,3,FALSE)</f>
        <v>Passager</v>
      </c>
    </row>
    <row r="4566" spans="1:14" x14ac:dyDescent="0.2">
      <c r="A4566" t="s">
        <v>212</v>
      </c>
      <c r="B4566" s="1">
        <v>0.9375</v>
      </c>
      <c r="C4566" t="s">
        <v>7</v>
      </c>
      <c r="D4566" t="s">
        <v>8</v>
      </c>
      <c r="E4566" t="s">
        <v>196</v>
      </c>
      <c r="F4566">
        <v>14</v>
      </c>
      <c r="G4566" t="str">
        <f>VLOOKUP(Tabel1[[#This Row],[Gruppe]],Statistikkoder!$A$1:$C$158,2,FALSE)</f>
        <v xml:space="preserve">    DSB togrejsende                         </v>
      </c>
      <c r="H4566">
        <v>6</v>
      </c>
      <c r="I4566">
        <v>6</v>
      </c>
      <c r="J4566">
        <v>0</v>
      </c>
      <c r="K4566">
        <f>IF(AND(Tabel1[[#This Row],[Gruppe]]&gt;=610,Tabel1[[#This Row],[Gruppe]]&lt;=765),Tabel1[[#This Row],[Dækmeter]],0)</f>
        <v>0</v>
      </c>
      <c r="L4566" s="17">
        <v>0</v>
      </c>
      <c r="M4566" s="19" t="s">
        <v>3</v>
      </c>
      <c r="N4566" t="str">
        <f>VLOOKUP($F4566,Statistikkoder!$A$2:$C$158,3,FALSE)</f>
        <v>Passager</v>
      </c>
    </row>
    <row r="4567" spans="1:14" x14ac:dyDescent="0.2">
      <c r="A4567" t="s">
        <v>212</v>
      </c>
      <c r="B4567" s="1">
        <v>0.9375</v>
      </c>
      <c r="C4567" t="s">
        <v>7</v>
      </c>
      <c r="D4567" t="s">
        <v>8</v>
      </c>
      <c r="E4567" t="s">
        <v>196</v>
      </c>
      <c r="F4567">
        <v>18</v>
      </c>
      <c r="G4567" t="str">
        <f>VLOOKUP(Tabel1[[#This Row],[Gruppe]],Statistikkoder!$A$1:$C$158,2,FALSE)</f>
        <v xml:space="preserve">    KE Busrejsende                          </v>
      </c>
      <c r="H4567">
        <v>69</v>
      </c>
      <c r="I4567">
        <v>69</v>
      </c>
      <c r="J4567">
        <v>0</v>
      </c>
      <c r="K4567">
        <f>IF(AND(Tabel1[[#This Row],[Gruppe]]&gt;=610,Tabel1[[#This Row],[Gruppe]]&lt;=765),Tabel1[[#This Row],[Dækmeter]],0)</f>
        <v>0</v>
      </c>
      <c r="L4567" s="17">
        <v>0</v>
      </c>
      <c r="M4567" s="19" t="s">
        <v>3</v>
      </c>
      <c r="N4567" t="str">
        <f>VLOOKUP($F4567,Statistikkoder!$A$2:$C$158,3,FALSE)</f>
        <v>Passager</v>
      </c>
    </row>
    <row r="4568" spans="1:14" x14ac:dyDescent="0.2">
      <c r="A4568" t="s">
        <v>212</v>
      </c>
      <c r="B4568" s="1">
        <v>0.9375</v>
      </c>
      <c r="C4568" t="s">
        <v>7</v>
      </c>
      <c r="D4568" t="s">
        <v>8</v>
      </c>
      <c r="E4568" t="s">
        <v>196</v>
      </c>
      <c r="F4568">
        <v>105</v>
      </c>
      <c r="G4568" t="str">
        <f>VLOOKUP(Tabel1[[#This Row],[Gruppe]],Statistikkoder!$A$1:$C$158,2,FALSE)</f>
        <v>    Bil                              </v>
      </c>
      <c r="H4568">
        <v>1</v>
      </c>
      <c r="I4568">
        <v>0</v>
      </c>
      <c r="J4568">
        <v>6</v>
      </c>
      <c r="K4568">
        <f>IF(AND(Tabel1[[#This Row],[Gruppe]]&gt;=610,Tabel1[[#This Row],[Gruppe]]&lt;=765),Tabel1[[#This Row],[Dækmeter]],0)</f>
        <v>0</v>
      </c>
      <c r="L4568" s="17">
        <v>0</v>
      </c>
      <c r="M4568" s="19" t="s">
        <v>3</v>
      </c>
      <c r="N4568" t="str">
        <f>VLOOKUP($F4568,Statistikkoder!$A$2:$C$158,3,FALSE)</f>
        <v>Personbil</v>
      </c>
    </row>
    <row r="4569" spans="1:14" x14ac:dyDescent="0.2">
      <c r="A4569" t="s">
        <v>212</v>
      </c>
      <c r="B4569" s="1">
        <v>0.9375</v>
      </c>
      <c r="C4569" t="s">
        <v>7</v>
      </c>
      <c r="D4569" t="s">
        <v>8</v>
      </c>
      <c r="E4569" t="s">
        <v>196</v>
      </c>
      <c r="F4569">
        <v>110</v>
      </c>
      <c r="G4569" t="str">
        <f>VLOOKUP(Tabel1[[#This Row],[Gruppe]],Statistikkoder!$A$1:$C$158,2,FALSE)</f>
        <v>    Bil &lt; 1,95 m                            </v>
      </c>
      <c r="H4569">
        <v>89</v>
      </c>
      <c r="I4569">
        <v>177</v>
      </c>
      <c r="J4569">
        <v>471</v>
      </c>
      <c r="K4569">
        <f>IF(AND(Tabel1[[#This Row],[Gruppe]]&gt;=610,Tabel1[[#This Row],[Gruppe]]&lt;=765),Tabel1[[#This Row],[Dækmeter]],0)</f>
        <v>0</v>
      </c>
      <c r="L4569" s="17">
        <v>0</v>
      </c>
      <c r="M4569" s="19" t="s">
        <v>3</v>
      </c>
      <c r="N4569" t="str">
        <f>VLOOKUP($F4569,Statistikkoder!$A$2:$C$158,3,FALSE)</f>
        <v>Personbil</v>
      </c>
    </row>
    <row r="4570" spans="1:14" x14ac:dyDescent="0.2">
      <c r="A4570" t="s">
        <v>212</v>
      </c>
      <c r="B4570" s="1">
        <v>0.9375</v>
      </c>
      <c r="C4570" t="s">
        <v>7</v>
      </c>
      <c r="D4570" t="s">
        <v>8</v>
      </c>
      <c r="E4570" t="s">
        <v>196</v>
      </c>
      <c r="F4570">
        <v>115</v>
      </c>
      <c r="G4570" t="str">
        <f>VLOOKUP(Tabel1[[#This Row],[Gruppe]],Statistikkoder!$A$1:$C$158,2,FALSE)</f>
        <v>    Bil &lt; 1,95 m med anhænger                </v>
      </c>
      <c r="H4570">
        <v>4</v>
      </c>
      <c r="I4570">
        <v>10</v>
      </c>
      <c r="J4570">
        <v>20</v>
      </c>
      <c r="K4570">
        <f>IF(AND(Tabel1[[#This Row],[Gruppe]]&gt;=610,Tabel1[[#This Row],[Gruppe]]&lt;=765),Tabel1[[#This Row],[Dækmeter]],0)</f>
        <v>0</v>
      </c>
      <c r="L4570" s="17">
        <v>0</v>
      </c>
      <c r="M4570" s="19" t="s">
        <v>3</v>
      </c>
      <c r="N4570" t="str">
        <f>VLOOKUP($F4570,Statistikkoder!$A$2:$C$158,3,FALSE)</f>
        <v>Personbil</v>
      </c>
    </row>
    <row r="4571" spans="1:14" x14ac:dyDescent="0.2">
      <c r="A4571" t="s">
        <v>212</v>
      </c>
      <c r="B4571" s="1">
        <v>0.9375</v>
      </c>
      <c r="C4571" t="s">
        <v>7</v>
      </c>
      <c r="D4571" t="s">
        <v>8</v>
      </c>
      <c r="E4571" t="s">
        <v>196</v>
      </c>
      <c r="F4571">
        <v>120</v>
      </c>
      <c r="G4571" t="str">
        <f>VLOOKUP(Tabel1[[#This Row],[Gruppe]],Statistikkoder!$A$1:$C$158,2,FALSE)</f>
        <v>    Bil &gt; 1,95 m                            </v>
      </c>
      <c r="H4571">
        <v>10</v>
      </c>
      <c r="I4571">
        <v>22</v>
      </c>
      <c r="J4571">
        <v>60</v>
      </c>
      <c r="K4571">
        <f>IF(AND(Tabel1[[#This Row],[Gruppe]]&gt;=610,Tabel1[[#This Row],[Gruppe]]&lt;=765),Tabel1[[#This Row],[Dækmeter]],0)</f>
        <v>0</v>
      </c>
      <c r="L4571" s="17">
        <v>0</v>
      </c>
      <c r="M4571" s="19" t="s">
        <v>3</v>
      </c>
      <c r="N4571" t="str">
        <f>VLOOKUP($F4571,Statistikkoder!$A$2:$C$158,3,FALSE)</f>
        <v>Personbil</v>
      </c>
    </row>
    <row r="4572" spans="1:14" x14ac:dyDescent="0.2">
      <c r="A4572" t="s">
        <v>212</v>
      </c>
      <c r="B4572" s="1">
        <v>0.9375</v>
      </c>
      <c r="C4572" t="s">
        <v>7</v>
      </c>
      <c r="D4572" t="s">
        <v>8</v>
      </c>
      <c r="E4572" t="s">
        <v>196</v>
      </c>
      <c r="F4572">
        <v>125</v>
      </c>
      <c r="G4572" t="str">
        <f>VLOOKUP(Tabel1[[#This Row],[Gruppe]],Statistikkoder!$A$1:$C$158,2,FALSE)</f>
        <v>    Bil &gt; 1,95 m med anhænger                </v>
      </c>
      <c r="H4572">
        <v>6</v>
      </c>
      <c r="I4572">
        <v>12</v>
      </c>
      <c r="J4572">
        <v>30</v>
      </c>
      <c r="K4572">
        <f>IF(AND(Tabel1[[#This Row],[Gruppe]]&gt;=610,Tabel1[[#This Row],[Gruppe]]&lt;=765),Tabel1[[#This Row],[Dækmeter]],0)</f>
        <v>0</v>
      </c>
      <c r="L4572" s="17">
        <v>0</v>
      </c>
      <c r="M4572" s="19" t="s">
        <v>3</v>
      </c>
      <c r="N4572" t="str">
        <f>VLOOKUP($F4572,Statistikkoder!$A$2:$C$158,3,FALSE)</f>
        <v>Personbil</v>
      </c>
    </row>
    <row r="4573" spans="1:14" x14ac:dyDescent="0.2">
      <c r="A4573" t="s">
        <v>212</v>
      </c>
      <c r="B4573" s="1">
        <v>0.9375</v>
      </c>
      <c r="C4573" t="s">
        <v>7</v>
      </c>
      <c r="D4573" t="s">
        <v>8</v>
      </c>
      <c r="E4573" t="s">
        <v>196</v>
      </c>
      <c r="F4573">
        <v>130</v>
      </c>
      <c r="G4573" t="str">
        <f>VLOOKUP(Tabel1[[#This Row],[Gruppe]],Statistikkoder!$A$1:$C$158,2,FALSE)</f>
        <v>    Bil &lt; 1,95 m pensionist                  </v>
      </c>
      <c r="H4573">
        <v>31</v>
      </c>
      <c r="I4573">
        <v>46</v>
      </c>
      <c r="J4573">
        <v>186</v>
      </c>
      <c r="K4573">
        <f>IF(AND(Tabel1[[#This Row],[Gruppe]]&gt;=610,Tabel1[[#This Row],[Gruppe]]&lt;=765),Tabel1[[#This Row],[Dækmeter]],0)</f>
        <v>0</v>
      </c>
      <c r="L4573" s="17">
        <v>0</v>
      </c>
      <c r="M4573" s="19" t="s">
        <v>3</v>
      </c>
      <c r="N4573" t="str">
        <f>VLOOKUP($F4573,Statistikkoder!$A$2:$C$158,3,FALSE)</f>
        <v>Personbil</v>
      </c>
    </row>
    <row r="4574" spans="1:14" x14ac:dyDescent="0.2">
      <c r="A4574" t="s">
        <v>212</v>
      </c>
      <c r="B4574" s="1">
        <v>0.9375</v>
      </c>
      <c r="C4574" t="s">
        <v>7</v>
      </c>
      <c r="D4574" t="s">
        <v>8</v>
      </c>
      <c r="E4574" t="s">
        <v>196</v>
      </c>
      <c r="F4574">
        <v>150</v>
      </c>
      <c r="G4574" t="str">
        <f>VLOOKUP(Tabel1[[#This Row],[Gruppe]],Statistikkoder!$A$1:$C$158,2,FALSE)</f>
        <v>    Bil &lt; 2,95 m handicap                </v>
      </c>
      <c r="H4574">
        <v>1</v>
      </c>
      <c r="I4574">
        <v>2</v>
      </c>
      <c r="J4574">
        <v>6</v>
      </c>
      <c r="K4574">
        <f>IF(AND(Tabel1[[#This Row],[Gruppe]]&gt;=610,Tabel1[[#This Row],[Gruppe]]&lt;=765),Tabel1[[#This Row],[Dækmeter]],0)</f>
        <v>0</v>
      </c>
      <c r="L4574" s="17">
        <v>0</v>
      </c>
      <c r="M4574" s="19" t="s">
        <v>3</v>
      </c>
      <c r="N4574" t="str">
        <f>VLOOKUP($F4574,Statistikkoder!$A$2:$C$158,3,FALSE)</f>
        <v>Personbil</v>
      </c>
    </row>
    <row r="4575" spans="1:14" x14ac:dyDescent="0.2">
      <c r="A4575" t="s">
        <v>212</v>
      </c>
      <c r="B4575" s="1">
        <v>0.9375</v>
      </c>
      <c r="C4575" t="s">
        <v>7</v>
      </c>
      <c r="D4575" t="s">
        <v>8</v>
      </c>
      <c r="E4575" t="s">
        <v>196</v>
      </c>
      <c r="F4575">
        <v>310</v>
      </c>
      <c r="G4575" t="str">
        <f>VLOOKUP(Tabel1[[#This Row],[Gruppe]],Statistikkoder!$A$1:$C$158,2,FALSE)</f>
        <v>    Autocamper &lt;  8 meter                </v>
      </c>
      <c r="H4575">
        <v>7</v>
      </c>
      <c r="I4575">
        <v>19</v>
      </c>
      <c r="J4575">
        <v>56</v>
      </c>
      <c r="K4575">
        <f>IF(AND(Tabel1[[#This Row],[Gruppe]]&gt;=610,Tabel1[[#This Row],[Gruppe]]&lt;=765),Tabel1[[#This Row],[Dækmeter]],0)</f>
        <v>0</v>
      </c>
      <c r="L4575" s="17">
        <v>0</v>
      </c>
      <c r="M4575" s="19" t="s">
        <v>3</v>
      </c>
      <c r="N4575" t="str">
        <f>VLOOKUP($F4575,Statistikkoder!$A$2:$C$158,3,FALSE)</f>
        <v>Autocamper</v>
      </c>
    </row>
    <row r="4576" spans="1:14" x14ac:dyDescent="0.2">
      <c r="A4576" t="s">
        <v>212</v>
      </c>
      <c r="B4576" s="1">
        <v>0.9375</v>
      </c>
      <c r="C4576" t="s">
        <v>7</v>
      </c>
      <c r="D4576" t="s">
        <v>8</v>
      </c>
      <c r="E4576" t="s">
        <v>196</v>
      </c>
      <c r="F4576">
        <v>320</v>
      </c>
      <c r="G4576" t="str">
        <f>VLOOKUP(Tabel1[[#This Row],[Gruppe]],Statistikkoder!$A$1:$C$158,2,FALSE)</f>
        <v>    Autocamper &lt; 12 meter                </v>
      </c>
      <c r="H4576">
        <v>2</v>
      </c>
      <c r="I4576">
        <v>6</v>
      </c>
      <c r="J4576">
        <v>20</v>
      </c>
      <c r="K4576">
        <f>IF(AND(Tabel1[[#This Row],[Gruppe]]&gt;=610,Tabel1[[#This Row],[Gruppe]]&lt;=765),Tabel1[[#This Row],[Dækmeter]],0)</f>
        <v>0</v>
      </c>
      <c r="L4576" s="17">
        <v>0</v>
      </c>
      <c r="M4576" s="19" t="s">
        <v>3</v>
      </c>
      <c r="N4576" t="str">
        <f>VLOOKUP($F4576,Statistikkoder!$A$2:$C$158,3,FALSE)</f>
        <v>Autocamper</v>
      </c>
    </row>
    <row r="4577" spans="1:14" x14ac:dyDescent="0.2">
      <c r="A4577" t="s">
        <v>212</v>
      </c>
      <c r="B4577" s="1">
        <v>0.9375</v>
      </c>
      <c r="C4577" t="s">
        <v>7</v>
      </c>
      <c r="D4577" t="s">
        <v>8</v>
      </c>
      <c r="E4577" t="s">
        <v>196</v>
      </c>
      <c r="F4577">
        <v>330</v>
      </c>
      <c r="G4577" t="str">
        <f>VLOOKUP(Tabel1[[#This Row],[Gruppe]],Statistikkoder!$A$1:$C$158,2,FALSE)</f>
        <v>    Autocamper &lt;  8 meter pensionist      </v>
      </c>
      <c r="H4577">
        <v>4</v>
      </c>
      <c r="I4577">
        <v>7</v>
      </c>
      <c r="J4577">
        <v>32</v>
      </c>
      <c r="K4577">
        <f>IF(AND(Tabel1[[#This Row],[Gruppe]]&gt;=610,Tabel1[[#This Row],[Gruppe]]&lt;=765),Tabel1[[#This Row],[Dækmeter]],0)</f>
        <v>0</v>
      </c>
      <c r="L4577" s="17">
        <v>0</v>
      </c>
      <c r="M4577" s="19" t="s">
        <v>3</v>
      </c>
      <c r="N4577" t="str">
        <f>VLOOKUP($F4577,Statistikkoder!$A$2:$C$158,3,FALSE)</f>
        <v>Autocamper</v>
      </c>
    </row>
    <row r="4578" spans="1:14" x14ac:dyDescent="0.2">
      <c r="A4578" t="s">
        <v>212</v>
      </c>
      <c r="B4578" s="1">
        <v>0.9375</v>
      </c>
      <c r="C4578" t="s">
        <v>7</v>
      </c>
      <c r="D4578" t="s">
        <v>8</v>
      </c>
      <c r="E4578" t="s">
        <v>196</v>
      </c>
      <c r="F4578">
        <v>340</v>
      </c>
      <c r="G4578" t="str">
        <f>VLOOKUP(Tabel1[[#This Row],[Gruppe]],Statistikkoder!$A$1:$C$158,2,FALSE)</f>
        <v>    Autocamper &lt; 12 meter pensionist      </v>
      </c>
      <c r="H4578">
        <v>1</v>
      </c>
      <c r="I4578">
        <v>2</v>
      </c>
      <c r="J4578">
        <v>10</v>
      </c>
      <c r="K4578">
        <f>IF(AND(Tabel1[[#This Row],[Gruppe]]&gt;=610,Tabel1[[#This Row],[Gruppe]]&lt;=765),Tabel1[[#This Row],[Dækmeter]],0)</f>
        <v>0</v>
      </c>
      <c r="L4578" s="17">
        <v>0</v>
      </c>
      <c r="M4578" s="19" t="s">
        <v>3</v>
      </c>
      <c r="N4578" t="str">
        <f>VLOOKUP($F4578,Statistikkoder!$A$2:$C$158,3,FALSE)</f>
        <v>Autocamper</v>
      </c>
    </row>
    <row r="4579" spans="1:14" x14ac:dyDescent="0.2">
      <c r="A4579" t="s">
        <v>212</v>
      </c>
      <c r="B4579" s="1">
        <v>0.9375</v>
      </c>
      <c r="C4579" t="s">
        <v>7</v>
      </c>
      <c r="D4579" t="s">
        <v>8</v>
      </c>
      <c r="E4579" t="s">
        <v>196</v>
      </c>
      <c r="F4579">
        <v>510</v>
      </c>
      <c r="G4579" t="str">
        <f>VLOOKUP(Tabel1[[#This Row],[Gruppe]],Statistikkoder!$A$1:$C$158,2,FALSE)</f>
        <v>    Cykel Voksen                            </v>
      </c>
      <c r="H4579">
        <v>1</v>
      </c>
      <c r="I4579">
        <v>0</v>
      </c>
      <c r="J4579">
        <v>1</v>
      </c>
      <c r="K4579">
        <f>IF(AND(Tabel1[[#This Row],[Gruppe]]&gt;=610,Tabel1[[#This Row],[Gruppe]]&lt;=765),Tabel1[[#This Row],[Dækmeter]],0)</f>
        <v>0</v>
      </c>
      <c r="L4579" s="17">
        <v>0</v>
      </c>
      <c r="M4579" s="19" t="s">
        <v>3</v>
      </c>
      <c r="N4579" t="str">
        <f>VLOOKUP($F4579,Statistikkoder!$A$2:$C$158,3,FALSE)</f>
        <v>Cykel</v>
      </c>
    </row>
    <row r="4580" spans="1:14" x14ac:dyDescent="0.2">
      <c r="A4580" t="s">
        <v>212</v>
      </c>
      <c r="B4580" s="1">
        <v>0.9375</v>
      </c>
      <c r="C4580" t="s">
        <v>7</v>
      </c>
      <c r="D4580" t="s">
        <v>8</v>
      </c>
      <c r="E4580" t="s">
        <v>196</v>
      </c>
      <c r="F4580">
        <v>750</v>
      </c>
      <c r="G4580" t="str">
        <f>VLOOKUP(Tabel1[[#This Row],[Gruppe]],Statistikkoder!$A$1:$C$158,2,FALSE)</f>
        <v>    Løstrailer m/håndtering 34 tons        </v>
      </c>
      <c r="H4580">
        <v>7</v>
      </c>
      <c r="I4580">
        <v>0</v>
      </c>
      <c r="J4580">
        <v>105</v>
      </c>
      <c r="K4580">
        <f>IF(AND(Tabel1[[#This Row],[Gruppe]]&gt;=610,Tabel1[[#This Row],[Gruppe]]&lt;=765),Tabel1[[#This Row],[Dækmeter]],0)</f>
        <v>105</v>
      </c>
      <c r="L4580">
        <v>0</v>
      </c>
      <c r="M4580" t="s">
        <v>3</v>
      </c>
      <c r="N4580" t="str">
        <f>VLOOKUP($F4580,Statistikkoder!$A$2:$C$158,3,FALSE)</f>
        <v>Løstrailer</v>
      </c>
    </row>
    <row r="4581" spans="1:14" x14ac:dyDescent="0.2">
      <c r="A4581" t="s">
        <v>212</v>
      </c>
      <c r="B4581" s="1">
        <v>0.9375</v>
      </c>
      <c r="C4581" t="s">
        <v>7</v>
      </c>
      <c r="D4581" t="s">
        <v>8</v>
      </c>
      <c r="E4581" t="s">
        <v>196</v>
      </c>
      <c r="F4581">
        <v>945</v>
      </c>
      <c r="G4581" t="str">
        <f>VLOOKUP(Tabel1[[#This Row],[Gruppe]],Statistikkoder!$A$1:$C$158,2,FALSE)</f>
        <v xml:space="preserve">    Pendler Bil &lt; 1,95 m                            </v>
      </c>
      <c r="H4581">
        <v>13</v>
      </c>
      <c r="I4581">
        <v>20</v>
      </c>
      <c r="J4581">
        <v>77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Personbil</v>
      </c>
    </row>
    <row r="4582" spans="1:14" x14ac:dyDescent="0.2">
      <c r="A4582" t="s">
        <v>212</v>
      </c>
      <c r="B4582" s="1">
        <v>0.9375</v>
      </c>
      <c r="C4582" t="s">
        <v>7</v>
      </c>
      <c r="D4582" t="s">
        <v>8</v>
      </c>
      <c r="E4582" t="s">
        <v>196</v>
      </c>
      <c r="F4582">
        <v>996</v>
      </c>
      <c r="G4582" t="str">
        <f>VLOOKUP(Tabel1[[#This Row],[Gruppe]],Statistikkoder!$A$1:$C$158,2,FALSE)</f>
        <v>    Passager i køretøj                            </v>
      </c>
      <c r="H4582">
        <v>324</v>
      </c>
      <c r="I4582">
        <v>324</v>
      </c>
      <c r="J4582">
        <v>0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Passager</v>
      </c>
    </row>
    <row r="4583" spans="1:14" x14ac:dyDescent="0.2">
      <c r="A4583" t="s">
        <v>212</v>
      </c>
      <c r="B4583" s="1">
        <v>0.9375</v>
      </c>
      <c r="C4583" t="s">
        <v>7</v>
      </c>
      <c r="D4583" t="s">
        <v>8</v>
      </c>
      <c r="E4583" t="s">
        <v>196</v>
      </c>
      <c r="F4583">
        <v>997</v>
      </c>
      <c r="G4583" t="str">
        <f>VLOOKUP(Tabel1[[#This Row],[Gruppe]],Statistikkoder!$A$1:$C$158,2,FALSE)</f>
        <v>    Passager ekstra i bil                          </v>
      </c>
      <c r="H4583">
        <v>2</v>
      </c>
      <c r="I4583">
        <v>2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Passager</v>
      </c>
    </row>
    <row r="4584" spans="1:14" x14ac:dyDescent="0.2">
      <c r="A4584" t="s">
        <v>213</v>
      </c>
      <c r="B4584" s="1">
        <v>2.0833333333333332E-2</v>
      </c>
      <c r="C4584" t="s">
        <v>0</v>
      </c>
      <c r="D4584" t="s">
        <v>1</v>
      </c>
      <c r="E4584" t="s">
        <v>2</v>
      </c>
      <c r="F4584">
        <v>10</v>
      </c>
      <c r="G4584" t="str">
        <f>VLOOKUP(Tabel1[[#This Row],[Gruppe]],Statistikkoder!$A$1:$C$158,2,FALSE)</f>
        <v>    Voksen gående                    </v>
      </c>
      <c r="H4584">
        <v>22</v>
      </c>
      <c r="I4584">
        <v>22</v>
      </c>
      <c r="J4584">
        <v>0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Passager</v>
      </c>
    </row>
    <row r="4585" spans="1:14" x14ac:dyDescent="0.2">
      <c r="A4585" t="s">
        <v>213</v>
      </c>
      <c r="B4585" s="1">
        <v>2.0833333333333332E-2</v>
      </c>
      <c r="C4585" t="s">
        <v>0</v>
      </c>
      <c r="D4585" t="s">
        <v>1</v>
      </c>
      <c r="E4585" t="s">
        <v>2</v>
      </c>
      <c r="F4585">
        <v>30</v>
      </c>
      <c r="G4585" t="str">
        <f>VLOOKUP(Tabel1[[#This Row],[Gruppe]],Statistikkoder!$A$1:$C$158,2,FALSE)</f>
        <v>    Barn  0-11 år gående              </v>
      </c>
      <c r="H4585">
        <v>2</v>
      </c>
      <c r="I4585">
        <v>2</v>
      </c>
      <c r="J4585">
        <v>0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Passager</v>
      </c>
    </row>
    <row r="4586" spans="1:14" x14ac:dyDescent="0.2">
      <c r="A4586" t="s">
        <v>213</v>
      </c>
      <c r="B4586" s="1">
        <v>2.0833333333333332E-2</v>
      </c>
      <c r="C4586" t="s">
        <v>0</v>
      </c>
      <c r="D4586" t="s">
        <v>1</v>
      </c>
      <c r="E4586" t="s">
        <v>2</v>
      </c>
      <c r="F4586">
        <v>40</v>
      </c>
      <c r="G4586" t="str">
        <f>VLOOKUP(Tabel1[[#This Row],[Gruppe]],Statistikkoder!$A$1:$C$158,2,FALSE)</f>
        <v>    Pensionist gående                </v>
      </c>
      <c r="H4586">
        <v>2</v>
      </c>
      <c r="I4586">
        <v>2</v>
      </c>
      <c r="J4586">
        <v>0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Passager</v>
      </c>
    </row>
    <row r="4587" spans="1:14" x14ac:dyDescent="0.2">
      <c r="A4587" t="s">
        <v>213</v>
      </c>
      <c r="B4587" s="1">
        <v>2.0833333333333332E-2</v>
      </c>
      <c r="C4587" t="s">
        <v>0</v>
      </c>
      <c r="D4587" t="s">
        <v>1</v>
      </c>
      <c r="E4587" t="s">
        <v>2</v>
      </c>
      <c r="F4587">
        <v>101</v>
      </c>
      <c r="G4587" t="str">
        <f>VLOOKUP(Tabel1[[#This Row],[Gruppe]],Statistikkoder!$A$1:$C$158,2,FALSE)</f>
        <v>    Kahyt                            </v>
      </c>
      <c r="H4587">
        <v>11</v>
      </c>
      <c r="I4587">
        <v>0</v>
      </c>
      <c r="J4587">
        <v>0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Kahyt</v>
      </c>
    </row>
    <row r="4588" spans="1:14" x14ac:dyDescent="0.2">
      <c r="A4588" t="s">
        <v>213</v>
      </c>
      <c r="B4588" s="1">
        <v>2.0833333333333332E-2</v>
      </c>
      <c r="C4588" t="s">
        <v>0</v>
      </c>
      <c r="D4588" t="s">
        <v>1</v>
      </c>
      <c r="E4588" t="s">
        <v>2</v>
      </c>
      <c r="F4588">
        <v>105</v>
      </c>
      <c r="G4588" t="str">
        <f>VLOOKUP(Tabel1[[#This Row],[Gruppe]],Statistikkoder!$A$1:$C$158,2,FALSE)</f>
        <v>    Bil                              </v>
      </c>
      <c r="H4588">
        <v>23</v>
      </c>
      <c r="I4588">
        <v>50</v>
      </c>
      <c r="J4588">
        <v>115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Personbil</v>
      </c>
    </row>
    <row r="4589" spans="1:14" x14ac:dyDescent="0.2">
      <c r="A4589" t="s">
        <v>213</v>
      </c>
      <c r="B4589" s="1">
        <v>2.0833333333333332E-2</v>
      </c>
      <c r="C4589" t="s">
        <v>0</v>
      </c>
      <c r="D4589" t="s">
        <v>1</v>
      </c>
      <c r="E4589" t="s">
        <v>2</v>
      </c>
      <c r="F4589">
        <v>106</v>
      </c>
      <c r="G4589" t="str">
        <f>VLOOKUP(Tabel1[[#This Row],[Gruppe]],Statistikkoder!$A$1:$C$158,2,FALSE)</f>
        <v>    Bil Pensionist                  </v>
      </c>
      <c r="H4589">
        <v>6</v>
      </c>
      <c r="I4589">
        <v>12</v>
      </c>
      <c r="J4589">
        <v>30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Personbil</v>
      </c>
    </row>
    <row r="4590" spans="1:14" x14ac:dyDescent="0.2">
      <c r="A4590" t="s">
        <v>213</v>
      </c>
      <c r="B4590" s="1">
        <v>2.0833333333333332E-2</v>
      </c>
      <c r="C4590" t="s">
        <v>0</v>
      </c>
      <c r="D4590" t="s">
        <v>1</v>
      </c>
      <c r="E4590" t="s">
        <v>2</v>
      </c>
      <c r="F4590">
        <v>107</v>
      </c>
      <c r="G4590" t="str">
        <f>VLOOKUP(Tabel1[[#This Row],[Gruppe]],Statistikkoder!$A$1:$C$158,2,FALSE)</f>
        <v>    Bil Handicap                    </v>
      </c>
      <c r="H4590">
        <v>1</v>
      </c>
      <c r="I4590">
        <v>2</v>
      </c>
      <c r="J4590">
        <v>5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Personbil</v>
      </c>
    </row>
    <row r="4591" spans="1:14" x14ac:dyDescent="0.2">
      <c r="A4591" t="s">
        <v>213</v>
      </c>
      <c r="B4591" s="1">
        <v>2.0833333333333332E-2</v>
      </c>
      <c r="C4591" t="s">
        <v>0</v>
      </c>
      <c r="D4591" t="s">
        <v>1</v>
      </c>
      <c r="E4591" t="s">
        <v>2</v>
      </c>
      <c r="F4591">
        <v>116</v>
      </c>
      <c r="G4591" t="str">
        <f>VLOOKUP(Tabel1[[#This Row],[Gruppe]],Statistikkoder!$A$1:$C$158,2,FALSE)</f>
        <v>    Bil med anhænger                        </v>
      </c>
      <c r="H4591">
        <v>9</v>
      </c>
      <c r="I4591">
        <v>19</v>
      </c>
      <c r="J4591">
        <v>63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Personbil</v>
      </c>
    </row>
    <row r="4592" spans="1:14" x14ac:dyDescent="0.2">
      <c r="A4592" t="s">
        <v>213</v>
      </c>
      <c r="B4592" s="1">
        <v>2.0833333333333332E-2</v>
      </c>
      <c r="C4592" t="s">
        <v>0</v>
      </c>
      <c r="D4592" t="s">
        <v>1</v>
      </c>
      <c r="E4592" t="s">
        <v>2</v>
      </c>
      <c r="F4592">
        <v>136</v>
      </c>
      <c r="G4592" t="str">
        <f>VLOOKUP(Tabel1[[#This Row],[Gruppe]],Statistikkoder!$A$1:$C$158,2,FALSE)</f>
        <v>    Bil med anhænger pensionist              </v>
      </c>
      <c r="H4592">
        <v>1</v>
      </c>
      <c r="I4592">
        <v>2</v>
      </c>
      <c r="J4592">
        <v>13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Personbil</v>
      </c>
    </row>
    <row r="4593" spans="1:14" x14ac:dyDescent="0.2">
      <c r="A4593" t="s">
        <v>213</v>
      </c>
      <c r="B4593" s="1">
        <v>2.0833333333333332E-2</v>
      </c>
      <c r="C4593" t="s">
        <v>0</v>
      </c>
      <c r="D4593" t="s">
        <v>1</v>
      </c>
      <c r="E4593" t="s">
        <v>2</v>
      </c>
      <c r="F4593">
        <v>156</v>
      </c>
      <c r="G4593" t="str">
        <f>VLOOKUP(Tabel1[[#This Row],[Gruppe]],Statistikkoder!$A$1:$C$158,2,FALSE)</f>
        <v>    Bil med anhænger handicap            </v>
      </c>
      <c r="H4593">
        <v>1</v>
      </c>
      <c r="I4593">
        <v>2</v>
      </c>
      <c r="J4593">
        <v>10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Personbil</v>
      </c>
    </row>
    <row r="4594" spans="1:14" x14ac:dyDescent="0.2">
      <c r="A4594" t="s">
        <v>213</v>
      </c>
      <c r="B4594" s="1">
        <v>2.0833333333333332E-2</v>
      </c>
      <c r="C4594" t="s">
        <v>0</v>
      </c>
      <c r="D4594" t="s">
        <v>1</v>
      </c>
      <c r="E4594" t="s">
        <v>2</v>
      </c>
      <c r="F4594">
        <v>210</v>
      </c>
      <c r="G4594" t="str">
        <f>VLOOKUP(Tabel1[[#This Row],[Gruppe]],Statistikkoder!$A$1:$C$158,2,FALSE)</f>
        <v>    Anhænger                              </v>
      </c>
      <c r="H4594">
        <v>1</v>
      </c>
      <c r="I4594">
        <v>0</v>
      </c>
      <c r="J4594">
        <v>5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Anhænger</v>
      </c>
    </row>
    <row r="4595" spans="1:14" x14ac:dyDescent="0.2">
      <c r="A4595" t="s">
        <v>213</v>
      </c>
      <c r="B4595" s="1">
        <v>2.0833333333333332E-2</v>
      </c>
      <c r="C4595" t="s">
        <v>0</v>
      </c>
      <c r="D4595" t="s">
        <v>1</v>
      </c>
      <c r="E4595" t="s">
        <v>2</v>
      </c>
      <c r="F4595">
        <v>310</v>
      </c>
      <c r="G4595" t="str">
        <f>VLOOKUP(Tabel1[[#This Row],[Gruppe]],Statistikkoder!$A$1:$C$158,2,FALSE)</f>
        <v>    Autocamper &lt;  8 meter                </v>
      </c>
      <c r="H4595">
        <v>6</v>
      </c>
      <c r="I4595">
        <v>11</v>
      </c>
      <c r="J4595">
        <v>48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Autocamper</v>
      </c>
    </row>
    <row r="4596" spans="1:14" x14ac:dyDescent="0.2">
      <c r="A4596" t="s">
        <v>213</v>
      </c>
      <c r="B4596" s="1">
        <v>2.0833333333333332E-2</v>
      </c>
      <c r="C4596" t="s">
        <v>0</v>
      </c>
      <c r="D4596" t="s">
        <v>1</v>
      </c>
      <c r="E4596" t="s">
        <v>2</v>
      </c>
      <c r="F4596">
        <v>330</v>
      </c>
      <c r="G4596" t="str">
        <f>VLOOKUP(Tabel1[[#This Row],[Gruppe]],Statistikkoder!$A$1:$C$158,2,FALSE)</f>
        <v>    Autocamper &lt;  8 meter pensionist      </v>
      </c>
      <c r="H4596">
        <v>4</v>
      </c>
      <c r="I4596">
        <v>8</v>
      </c>
      <c r="J4596">
        <v>32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Autocamper</v>
      </c>
    </row>
    <row r="4597" spans="1:14" x14ac:dyDescent="0.2">
      <c r="A4597" t="s">
        <v>213</v>
      </c>
      <c r="B4597" s="1">
        <v>2.0833333333333332E-2</v>
      </c>
      <c r="C4597" t="s">
        <v>0</v>
      </c>
      <c r="D4597" t="s">
        <v>1</v>
      </c>
      <c r="E4597" t="s">
        <v>2</v>
      </c>
      <c r="F4597">
        <v>510</v>
      </c>
      <c r="G4597" t="str">
        <f>VLOOKUP(Tabel1[[#This Row],[Gruppe]],Statistikkoder!$A$1:$C$158,2,FALSE)</f>
        <v>    Cykel Voksen                            </v>
      </c>
      <c r="H4597">
        <v>5</v>
      </c>
      <c r="I4597">
        <v>0</v>
      </c>
      <c r="J4597">
        <v>5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Cykel</v>
      </c>
    </row>
    <row r="4598" spans="1:14" x14ac:dyDescent="0.2">
      <c r="A4598" t="s">
        <v>213</v>
      </c>
      <c r="B4598" s="1">
        <v>2.0833333333333332E-2</v>
      </c>
      <c r="C4598" t="s">
        <v>0</v>
      </c>
      <c r="D4598" t="s">
        <v>1</v>
      </c>
      <c r="E4598" t="s">
        <v>2</v>
      </c>
      <c r="F4598">
        <v>530</v>
      </c>
      <c r="G4598" t="str">
        <f>VLOOKUP(Tabel1[[#This Row],[Gruppe]],Statistikkoder!$A$1:$C$158,2,FALSE)</f>
        <v>    Cykel Barn  0-11 år                      </v>
      </c>
      <c r="H4598">
        <v>2</v>
      </c>
      <c r="I4598">
        <v>0</v>
      </c>
      <c r="J4598">
        <v>2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Cykel</v>
      </c>
    </row>
    <row r="4599" spans="1:14" x14ac:dyDescent="0.2">
      <c r="A4599" t="s">
        <v>213</v>
      </c>
      <c r="B4599" s="1">
        <v>2.0833333333333332E-2</v>
      </c>
      <c r="C4599" t="s">
        <v>0</v>
      </c>
      <c r="D4599" t="s">
        <v>1</v>
      </c>
      <c r="E4599" t="s">
        <v>2</v>
      </c>
      <c r="F4599">
        <v>540</v>
      </c>
      <c r="G4599" t="str">
        <f>VLOOKUP(Tabel1[[#This Row],[Gruppe]],Statistikkoder!$A$1:$C$158,2,FALSE)</f>
        <v>    Cykel m/anhænger Voksen                  </v>
      </c>
      <c r="H4599">
        <v>1</v>
      </c>
      <c r="I4599">
        <v>0</v>
      </c>
      <c r="J4599">
        <v>1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Cykel</v>
      </c>
    </row>
    <row r="4600" spans="1:14" x14ac:dyDescent="0.2">
      <c r="A4600" t="s">
        <v>213</v>
      </c>
      <c r="B4600" s="1">
        <v>2.0833333333333332E-2</v>
      </c>
      <c r="C4600" t="s">
        <v>0</v>
      </c>
      <c r="D4600" t="s">
        <v>1</v>
      </c>
      <c r="E4600" t="s">
        <v>2</v>
      </c>
      <c r="F4600">
        <v>710</v>
      </c>
      <c r="G4600" t="str">
        <f>VLOOKUP(Tabel1[[#This Row],[Gruppe]],Statistikkoder!$A$1:$C$158,2,FALSE)</f>
        <v>    Forvogn &lt; 10 meter incl. fører          </v>
      </c>
      <c r="H4600">
        <v>2</v>
      </c>
      <c r="I4600">
        <v>0</v>
      </c>
      <c r="J4600">
        <v>20</v>
      </c>
      <c r="K4600">
        <f>IF(AND(Tabel1[[#This Row],[Gruppe]]&gt;=610,Tabel1[[#This Row],[Gruppe]]&lt;=765),Tabel1[[#This Row],[Dækmeter]],0)</f>
        <v>20</v>
      </c>
      <c r="L4600">
        <v>1</v>
      </c>
      <c r="M4600">
        <v>2</v>
      </c>
      <c r="N4600" t="str">
        <f>VLOOKUP($F4600,Statistikkoder!$A$2:$C$158,3,FALSE)</f>
        <v>Forvogn</v>
      </c>
    </row>
    <row r="4601" spans="1:14" x14ac:dyDescent="0.2">
      <c r="A4601" t="s">
        <v>213</v>
      </c>
      <c r="B4601" s="1">
        <v>2.0833333333333332E-2</v>
      </c>
      <c r="C4601" t="s">
        <v>0</v>
      </c>
      <c r="D4601" t="s">
        <v>1</v>
      </c>
      <c r="E4601" t="s">
        <v>2</v>
      </c>
      <c r="F4601">
        <v>710</v>
      </c>
      <c r="G4601" t="str">
        <f>VLOOKUP(Tabel1[[#This Row],[Gruppe]],Statistikkoder!$A$1:$C$158,2,FALSE)</f>
        <v>    Forvogn &lt; 10 meter incl. fører          </v>
      </c>
      <c r="H4601">
        <v>0</v>
      </c>
      <c r="I4601">
        <v>0</v>
      </c>
      <c r="J4601">
        <v>0</v>
      </c>
      <c r="K4601">
        <f>IF(AND(Tabel1[[#This Row],[Gruppe]]&gt;=610,Tabel1[[#This Row],[Gruppe]]&lt;=765),Tabel1[[#This Row],[Dækmeter]],0)</f>
        <v>0</v>
      </c>
      <c r="L4601">
        <v>13</v>
      </c>
      <c r="M4601">
        <v>8</v>
      </c>
      <c r="N4601" t="str">
        <f>VLOOKUP($F4601,Statistikkoder!$A$2:$C$158,3,FALSE)</f>
        <v>Forvogn</v>
      </c>
    </row>
    <row r="4602" spans="1:14" x14ac:dyDescent="0.2">
      <c r="A4602" t="s">
        <v>213</v>
      </c>
      <c r="B4602" s="1">
        <v>2.0833333333333332E-2</v>
      </c>
      <c r="C4602" t="s">
        <v>0</v>
      </c>
      <c r="D4602" t="s">
        <v>1</v>
      </c>
      <c r="E4602" t="s">
        <v>2</v>
      </c>
      <c r="F4602">
        <v>720</v>
      </c>
      <c r="G4602" t="str">
        <f>VLOOKUP(Tabel1[[#This Row],[Gruppe]],Statistikkoder!$A$1:$C$158,2,FALSE)</f>
        <v>    Forvogn &gt; 10 meter incl. fører          </v>
      </c>
      <c r="H4602">
        <v>10</v>
      </c>
      <c r="I4602">
        <v>0</v>
      </c>
      <c r="J4602">
        <v>120</v>
      </c>
      <c r="K4602">
        <f>IF(AND(Tabel1[[#This Row],[Gruppe]]&gt;=610,Tabel1[[#This Row],[Gruppe]]&lt;=765),Tabel1[[#This Row],[Dækmeter]],0)</f>
        <v>120</v>
      </c>
      <c r="L4602">
        <v>0</v>
      </c>
      <c r="M4602" t="s">
        <v>3</v>
      </c>
      <c r="N4602" t="str">
        <f>VLOOKUP($F4602,Statistikkoder!$A$2:$C$158,3,FALSE)</f>
        <v>Forvogn</v>
      </c>
    </row>
    <row r="4603" spans="1:14" x14ac:dyDescent="0.2">
      <c r="A4603" t="s">
        <v>213</v>
      </c>
      <c r="B4603" s="1">
        <v>2.0833333333333332E-2</v>
      </c>
      <c r="C4603" t="s">
        <v>0</v>
      </c>
      <c r="D4603" t="s">
        <v>1</v>
      </c>
      <c r="E4603" t="s">
        <v>2</v>
      </c>
      <c r="F4603">
        <v>730</v>
      </c>
      <c r="G4603" t="str">
        <f>VLOOKUP(Tabel1[[#This Row],[Gruppe]],Statistikkoder!$A$1:$C$158,2,FALSE)</f>
        <v>    Sættevogn 17 m. max 40 tons            </v>
      </c>
      <c r="H4603">
        <v>1</v>
      </c>
      <c r="I4603">
        <v>1</v>
      </c>
      <c r="J4603">
        <v>18</v>
      </c>
      <c r="K4603">
        <f>IF(AND(Tabel1[[#This Row],[Gruppe]]&gt;=610,Tabel1[[#This Row],[Gruppe]]&lt;=765),Tabel1[[#This Row],[Dækmeter]],0)</f>
        <v>18</v>
      </c>
      <c r="L4603">
        <v>0</v>
      </c>
      <c r="M4603" t="s">
        <v>3</v>
      </c>
      <c r="N4603" t="str">
        <f>VLOOKUP($F4603,Statistikkoder!$A$2:$C$158,3,FALSE)</f>
        <v>Sættevogn</v>
      </c>
    </row>
    <row r="4604" spans="1:14" x14ac:dyDescent="0.2">
      <c r="A4604" t="s">
        <v>213</v>
      </c>
      <c r="B4604" s="1">
        <v>2.0833333333333332E-2</v>
      </c>
      <c r="C4604" t="s">
        <v>0</v>
      </c>
      <c r="D4604" t="s">
        <v>1</v>
      </c>
      <c r="E4604" t="s">
        <v>2</v>
      </c>
      <c r="F4604">
        <v>750</v>
      </c>
      <c r="G4604" t="str">
        <f>VLOOKUP(Tabel1[[#This Row],[Gruppe]],Statistikkoder!$A$1:$C$158,2,FALSE)</f>
        <v>    Løstrailer m/håndtering 34 tons        </v>
      </c>
      <c r="H4604">
        <v>38</v>
      </c>
      <c r="I4604">
        <v>0</v>
      </c>
      <c r="J4604">
        <v>570</v>
      </c>
      <c r="K4604">
        <f>IF(AND(Tabel1[[#This Row],[Gruppe]]&gt;=610,Tabel1[[#This Row],[Gruppe]]&lt;=765),Tabel1[[#This Row],[Dækmeter]],0)</f>
        <v>570</v>
      </c>
      <c r="L4604">
        <v>251</v>
      </c>
      <c r="M4604">
        <v>2</v>
      </c>
      <c r="N4604" t="str">
        <f>VLOOKUP($F4604,Statistikkoder!$A$2:$C$158,3,FALSE)</f>
        <v>Løstrailer</v>
      </c>
    </row>
    <row r="4605" spans="1:14" x14ac:dyDescent="0.2">
      <c r="A4605" t="s">
        <v>213</v>
      </c>
      <c r="B4605" s="1">
        <v>2.0833333333333332E-2</v>
      </c>
      <c r="C4605" t="s">
        <v>0</v>
      </c>
      <c r="D4605" t="s">
        <v>1</v>
      </c>
      <c r="E4605" t="s">
        <v>2</v>
      </c>
      <c r="F4605">
        <v>750</v>
      </c>
      <c r="G4605" t="str">
        <f>VLOOKUP(Tabel1[[#This Row],[Gruppe]],Statistikkoder!$A$1:$C$158,2,FALSE)</f>
        <v>    Løstrailer m/håndtering 34 tons        </v>
      </c>
      <c r="H4605">
        <v>0</v>
      </c>
      <c r="I4605">
        <v>0</v>
      </c>
      <c r="J4605">
        <v>0</v>
      </c>
      <c r="K4605">
        <f>IF(AND(Tabel1[[#This Row],[Gruppe]]&gt;=610,Tabel1[[#This Row],[Gruppe]]&lt;=765),Tabel1[[#This Row],[Dækmeter]],0)</f>
        <v>0</v>
      </c>
      <c r="L4605">
        <v>190</v>
      </c>
      <c r="M4605">
        <v>3</v>
      </c>
      <c r="N4605" t="str">
        <f>VLOOKUP($F4605,Statistikkoder!$A$2:$C$158,3,FALSE)</f>
        <v>Løstrailer</v>
      </c>
    </row>
    <row r="4606" spans="1:14" x14ac:dyDescent="0.2">
      <c r="A4606" t="s">
        <v>213</v>
      </c>
      <c r="B4606" s="1">
        <v>2.0833333333333332E-2</v>
      </c>
      <c r="C4606" t="s">
        <v>0</v>
      </c>
      <c r="D4606" t="s">
        <v>1</v>
      </c>
      <c r="E4606" t="s">
        <v>2</v>
      </c>
      <c r="F4606">
        <v>750</v>
      </c>
      <c r="G4606" t="str">
        <f>VLOOKUP(Tabel1[[#This Row],[Gruppe]],Statistikkoder!$A$1:$C$158,2,FALSE)</f>
        <v>    Løstrailer m/håndtering 34 tons        </v>
      </c>
      <c r="H4606">
        <v>0</v>
      </c>
      <c r="I4606">
        <v>0</v>
      </c>
      <c r="J4606">
        <v>0</v>
      </c>
      <c r="K4606">
        <f>IF(AND(Tabel1[[#This Row],[Gruppe]]&gt;=610,Tabel1[[#This Row],[Gruppe]]&lt;=765),Tabel1[[#This Row],[Dækmeter]],0)</f>
        <v>0</v>
      </c>
      <c r="L4606">
        <v>10</v>
      </c>
      <c r="M4606">
        <v>4</v>
      </c>
      <c r="N4606" t="str">
        <f>VLOOKUP($F4606,Statistikkoder!$A$2:$C$158,3,FALSE)</f>
        <v>Løstrailer</v>
      </c>
    </row>
    <row r="4607" spans="1:14" x14ac:dyDescent="0.2">
      <c r="A4607" t="s">
        <v>213</v>
      </c>
      <c r="B4607" s="1">
        <v>2.0833333333333332E-2</v>
      </c>
      <c r="C4607" t="s">
        <v>0</v>
      </c>
      <c r="D4607" t="s">
        <v>1</v>
      </c>
      <c r="E4607" t="s">
        <v>2</v>
      </c>
      <c r="F4607">
        <v>750</v>
      </c>
      <c r="G4607" t="str">
        <f>VLOOKUP(Tabel1[[#This Row],[Gruppe]],Statistikkoder!$A$1:$C$158,2,FALSE)</f>
        <v>    Løstrailer m/håndtering 34 tons        </v>
      </c>
      <c r="H4607">
        <v>1</v>
      </c>
      <c r="I4607">
        <v>0</v>
      </c>
      <c r="J4607">
        <v>15</v>
      </c>
      <c r="K4607">
        <f>IF(AND(Tabel1[[#This Row],[Gruppe]]&gt;=610,Tabel1[[#This Row],[Gruppe]]&lt;=765),Tabel1[[#This Row],[Dækmeter]],0)</f>
        <v>15</v>
      </c>
      <c r="L4607">
        <v>26</v>
      </c>
      <c r="M4607">
        <v>5</v>
      </c>
      <c r="N4607" t="str">
        <f>VLOOKUP($F4607,Statistikkoder!$A$2:$C$158,3,FALSE)</f>
        <v>Løstrailer</v>
      </c>
    </row>
    <row r="4608" spans="1:14" x14ac:dyDescent="0.2">
      <c r="A4608" t="s">
        <v>213</v>
      </c>
      <c r="B4608" s="1">
        <v>2.0833333333333332E-2</v>
      </c>
      <c r="C4608" t="s">
        <v>0</v>
      </c>
      <c r="D4608" t="s">
        <v>1</v>
      </c>
      <c r="E4608" t="s">
        <v>2</v>
      </c>
      <c r="F4608">
        <v>750</v>
      </c>
      <c r="G4608" t="str">
        <f>VLOOKUP(Tabel1[[#This Row],[Gruppe]],Statistikkoder!$A$1:$C$158,2,FALSE)</f>
        <v>    Løstrailer m/håndtering 34 tons        </v>
      </c>
      <c r="H4608">
        <v>1</v>
      </c>
      <c r="I4608">
        <v>0</v>
      </c>
      <c r="J4608">
        <v>15</v>
      </c>
      <c r="K4608">
        <f>IF(AND(Tabel1[[#This Row],[Gruppe]]&gt;=610,Tabel1[[#This Row],[Gruppe]]&lt;=765),Tabel1[[#This Row],[Dækmeter]],0)</f>
        <v>15</v>
      </c>
      <c r="L4608">
        <v>297</v>
      </c>
      <c r="M4608">
        <v>8</v>
      </c>
      <c r="N4608" t="str">
        <f>VLOOKUP($F4608,Statistikkoder!$A$2:$C$158,3,FALSE)</f>
        <v>Løstrailer</v>
      </c>
    </row>
    <row r="4609" spans="1:14" x14ac:dyDescent="0.2">
      <c r="A4609" t="s">
        <v>213</v>
      </c>
      <c r="B4609" s="1">
        <v>2.0833333333333332E-2</v>
      </c>
      <c r="C4609" t="s">
        <v>0</v>
      </c>
      <c r="D4609" t="s">
        <v>1</v>
      </c>
      <c r="E4609" t="s">
        <v>2</v>
      </c>
      <c r="F4609">
        <v>750</v>
      </c>
      <c r="G4609" t="str">
        <f>VLOOKUP(Tabel1[[#This Row],[Gruppe]],Statistikkoder!$A$1:$C$158,2,FALSE)</f>
        <v>    Løstrailer m/håndtering 34 tons        </v>
      </c>
      <c r="H4609">
        <v>0</v>
      </c>
      <c r="I4609">
        <v>0</v>
      </c>
      <c r="J4609">
        <v>0</v>
      </c>
      <c r="K4609">
        <f>IF(AND(Tabel1[[#This Row],[Gruppe]]&gt;=610,Tabel1[[#This Row],[Gruppe]]&lt;=765),Tabel1[[#This Row],[Dækmeter]],0)</f>
        <v>0</v>
      </c>
      <c r="L4609">
        <v>132</v>
      </c>
      <c r="M4609">
        <v>9</v>
      </c>
      <c r="N4609" t="str">
        <f>VLOOKUP($F4609,Statistikkoder!$A$2:$C$158,3,FALSE)</f>
        <v>Løstrailer</v>
      </c>
    </row>
    <row r="4610" spans="1:14" x14ac:dyDescent="0.2">
      <c r="A4610" t="s">
        <v>213</v>
      </c>
      <c r="B4610" s="1">
        <v>2.0833333333333332E-2</v>
      </c>
      <c r="C4610" t="s">
        <v>0</v>
      </c>
      <c r="D4610" t="s">
        <v>1</v>
      </c>
      <c r="E4610" t="s">
        <v>2</v>
      </c>
      <c r="F4610">
        <v>760</v>
      </c>
      <c r="G4610" t="str">
        <f>VLOOKUP(Tabel1[[#This Row],[Gruppe]],Statistikkoder!$A$1:$C$158,2,FALSE)</f>
        <v>    Løstrailer m/håndtering 34 tons, Haste  </v>
      </c>
      <c r="H4610">
        <v>18</v>
      </c>
      <c r="I4610">
        <v>0</v>
      </c>
      <c r="J4610">
        <v>270</v>
      </c>
      <c r="K4610">
        <f>IF(AND(Tabel1[[#This Row],[Gruppe]]&gt;=610,Tabel1[[#This Row],[Gruppe]]&lt;=765),Tabel1[[#This Row],[Dækmeter]],0)</f>
        <v>270</v>
      </c>
      <c r="L4610">
        <v>41</v>
      </c>
      <c r="M4610">
        <v>2</v>
      </c>
      <c r="N4610" t="str">
        <f>VLOOKUP($F4610,Statistikkoder!$A$2:$C$158,3,FALSE)</f>
        <v>Løstrailer</v>
      </c>
    </row>
    <row r="4611" spans="1:14" x14ac:dyDescent="0.2">
      <c r="A4611" t="s">
        <v>213</v>
      </c>
      <c r="B4611" s="1">
        <v>2.0833333333333332E-2</v>
      </c>
      <c r="C4611" t="s">
        <v>0</v>
      </c>
      <c r="D4611" t="s">
        <v>1</v>
      </c>
      <c r="E4611" t="s">
        <v>2</v>
      </c>
      <c r="F4611">
        <v>760</v>
      </c>
      <c r="G4611" t="str">
        <f>VLOOKUP(Tabel1[[#This Row],[Gruppe]],Statistikkoder!$A$1:$C$158,2,FALSE)</f>
        <v>    Løstrailer m/håndtering 34 tons, Haste  </v>
      </c>
      <c r="H4611">
        <v>0</v>
      </c>
      <c r="I4611">
        <v>0</v>
      </c>
      <c r="J4611">
        <v>0</v>
      </c>
      <c r="K4611">
        <f>IF(AND(Tabel1[[#This Row],[Gruppe]]&gt;=610,Tabel1[[#This Row],[Gruppe]]&lt;=765),Tabel1[[#This Row],[Dækmeter]],0)</f>
        <v>0</v>
      </c>
      <c r="L4611">
        <v>32</v>
      </c>
      <c r="M4611">
        <v>3</v>
      </c>
      <c r="N4611" t="str">
        <f>VLOOKUP($F4611,Statistikkoder!$A$2:$C$158,3,FALSE)</f>
        <v>Løstrailer</v>
      </c>
    </row>
    <row r="4612" spans="1:14" x14ac:dyDescent="0.2">
      <c r="A4612" t="s">
        <v>213</v>
      </c>
      <c r="B4612" s="1">
        <v>2.0833333333333332E-2</v>
      </c>
      <c r="C4612" t="s">
        <v>0</v>
      </c>
      <c r="D4612" t="s">
        <v>1</v>
      </c>
      <c r="E4612" t="s">
        <v>2</v>
      </c>
      <c r="F4612">
        <v>760</v>
      </c>
      <c r="G4612" t="str">
        <f>VLOOKUP(Tabel1[[#This Row],[Gruppe]],Statistikkoder!$A$1:$C$158,2,FALSE)</f>
        <v>    Løstrailer m/håndtering 34 tons, Haste  </v>
      </c>
      <c r="H4612">
        <v>0</v>
      </c>
      <c r="I4612">
        <v>0</v>
      </c>
      <c r="J4612">
        <v>0</v>
      </c>
      <c r="K4612">
        <f>IF(AND(Tabel1[[#This Row],[Gruppe]]&gt;=610,Tabel1[[#This Row],[Gruppe]]&lt;=765),Tabel1[[#This Row],[Dækmeter]],0)</f>
        <v>0</v>
      </c>
      <c r="L4612">
        <v>6</v>
      </c>
      <c r="M4612">
        <v>4</v>
      </c>
      <c r="N4612" t="str">
        <f>VLOOKUP($F4612,Statistikkoder!$A$2:$C$158,3,FALSE)</f>
        <v>Løstrailer</v>
      </c>
    </row>
    <row r="4613" spans="1:14" x14ac:dyDescent="0.2">
      <c r="A4613" t="s">
        <v>213</v>
      </c>
      <c r="B4613" s="1">
        <v>2.0833333333333332E-2</v>
      </c>
      <c r="C4613" t="s">
        <v>0</v>
      </c>
      <c r="D4613" t="s">
        <v>1</v>
      </c>
      <c r="E4613" t="s">
        <v>2</v>
      </c>
      <c r="F4613">
        <v>760</v>
      </c>
      <c r="G4613" t="str">
        <f>VLOOKUP(Tabel1[[#This Row],[Gruppe]],Statistikkoder!$A$1:$C$158,2,FALSE)</f>
        <v>    Løstrailer m/håndtering 34 tons, Haste  </v>
      </c>
      <c r="H4613">
        <v>1</v>
      </c>
      <c r="I4613">
        <v>0</v>
      </c>
      <c r="J4613">
        <v>15</v>
      </c>
      <c r="K4613">
        <f>IF(AND(Tabel1[[#This Row],[Gruppe]]&gt;=610,Tabel1[[#This Row],[Gruppe]]&lt;=765),Tabel1[[#This Row],[Dækmeter]],0)</f>
        <v>15</v>
      </c>
      <c r="L4613">
        <v>217</v>
      </c>
      <c r="M4613">
        <v>8</v>
      </c>
      <c r="N4613" t="str">
        <f>VLOOKUP($F4613,Statistikkoder!$A$2:$C$158,3,FALSE)</f>
        <v>Løstrailer</v>
      </c>
    </row>
    <row r="4614" spans="1:14" x14ac:dyDescent="0.2">
      <c r="A4614" t="s">
        <v>213</v>
      </c>
      <c r="B4614" s="1">
        <v>2.0833333333333332E-2</v>
      </c>
      <c r="C4614" t="s">
        <v>0</v>
      </c>
      <c r="D4614" t="s">
        <v>1</v>
      </c>
      <c r="E4614" t="s">
        <v>2</v>
      </c>
      <c r="F4614">
        <v>760</v>
      </c>
      <c r="G4614" t="str">
        <f>VLOOKUP(Tabel1[[#This Row],[Gruppe]],Statistikkoder!$A$1:$C$158,2,FALSE)</f>
        <v>    Løstrailer m/håndtering 34 tons, Haste  </v>
      </c>
      <c r="H4614">
        <v>0</v>
      </c>
      <c r="I4614">
        <v>0</v>
      </c>
      <c r="J4614">
        <v>0</v>
      </c>
      <c r="K4614">
        <f>IF(AND(Tabel1[[#This Row],[Gruppe]]&gt;=610,Tabel1[[#This Row],[Gruppe]]&lt;=765),Tabel1[[#This Row],[Dækmeter]],0)</f>
        <v>0</v>
      </c>
      <c r="L4614">
        <v>82</v>
      </c>
      <c r="M4614">
        <v>9</v>
      </c>
      <c r="N4614" t="str">
        <f>VLOOKUP($F4614,Statistikkoder!$A$2:$C$158,3,FALSE)</f>
        <v>Løstrailer</v>
      </c>
    </row>
    <row r="4615" spans="1:14" x14ac:dyDescent="0.2">
      <c r="A4615" t="s">
        <v>213</v>
      </c>
      <c r="B4615" s="1">
        <v>2.0833333333333332E-2</v>
      </c>
      <c r="C4615" t="s">
        <v>0</v>
      </c>
      <c r="D4615" t="s">
        <v>1</v>
      </c>
      <c r="E4615" t="s">
        <v>2</v>
      </c>
      <c r="F4615">
        <v>950</v>
      </c>
      <c r="G4615" t="str">
        <f>VLOOKUP(Tabel1[[#This Row],[Gruppe]],Statistikkoder!$A$1:$C$158,2,FALSE)</f>
        <v>    Pendler Bil &gt; 1,95 m                            </v>
      </c>
      <c r="H4615">
        <v>1</v>
      </c>
      <c r="I4615">
        <v>1</v>
      </c>
      <c r="J4615">
        <v>5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Personbil</v>
      </c>
    </row>
    <row r="4616" spans="1:14" x14ac:dyDescent="0.2">
      <c r="A4616" t="s">
        <v>213</v>
      </c>
      <c r="B4616" s="1">
        <v>2.0833333333333332E-2</v>
      </c>
      <c r="C4616" t="s">
        <v>0</v>
      </c>
      <c r="D4616" t="s">
        <v>1</v>
      </c>
      <c r="E4616" t="s">
        <v>2</v>
      </c>
      <c r="F4616">
        <v>996</v>
      </c>
      <c r="G4616" t="str">
        <f>VLOOKUP(Tabel1[[#This Row],[Gruppe]],Statistikkoder!$A$1:$C$158,2,FALSE)</f>
        <v>    Passager i køretøj                            </v>
      </c>
      <c r="H4616">
        <v>108</v>
      </c>
      <c r="I4616">
        <v>108</v>
      </c>
      <c r="J4616">
        <v>0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Passager</v>
      </c>
    </row>
    <row r="4617" spans="1:14" x14ac:dyDescent="0.2">
      <c r="A4617" t="s">
        <v>213</v>
      </c>
      <c r="B4617" s="1">
        <v>2.0833333333333332E-2</v>
      </c>
      <c r="C4617" t="s">
        <v>0</v>
      </c>
      <c r="D4617" t="s">
        <v>1</v>
      </c>
      <c r="E4617" t="s">
        <v>2</v>
      </c>
      <c r="F4617">
        <v>997</v>
      </c>
      <c r="G4617" t="str">
        <f>VLOOKUP(Tabel1[[#This Row],[Gruppe]],Statistikkoder!$A$1:$C$158,2,FALSE)</f>
        <v>    Passager ekstra i bil                          </v>
      </c>
      <c r="H4617">
        <v>1</v>
      </c>
      <c r="I4617">
        <v>1</v>
      </c>
      <c r="J4617">
        <v>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Passager</v>
      </c>
    </row>
    <row r="4618" spans="1:14" x14ac:dyDescent="0.2">
      <c r="A4618" t="s">
        <v>213</v>
      </c>
      <c r="B4618" s="1">
        <v>0.27083333333333331</v>
      </c>
      <c r="C4618" t="s">
        <v>6</v>
      </c>
      <c r="D4618" t="s">
        <v>5</v>
      </c>
      <c r="E4618" t="s">
        <v>196</v>
      </c>
      <c r="F4618">
        <v>10</v>
      </c>
      <c r="G4618" t="str">
        <f>VLOOKUP(Tabel1[[#This Row],[Gruppe]],Statistikkoder!$A$1:$C$158,2,FALSE)</f>
        <v>    Voksen gående                    </v>
      </c>
      <c r="H4618">
        <v>11</v>
      </c>
      <c r="I4618">
        <v>11</v>
      </c>
      <c r="J4618">
        <v>0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Passager</v>
      </c>
    </row>
    <row r="4619" spans="1:14" x14ac:dyDescent="0.2">
      <c r="A4619" t="s">
        <v>213</v>
      </c>
      <c r="B4619" s="1">
        <v>0.27083333333333331</v>
      </c>
      <c r="C4619" t="s">
        <v>6</v>
      </c>
      <c r="D4619" t="s">
        <v>5</v>
      </c>
      <c r="E4619" t="s">
        <v>196</v>
      </c>
      <c r="F4619">
        <v>14</v>
      </c>
      <c r="G4619" t="str">
        <f>VLOOKUP(Tabel1[[#This Row],[Gruppe]],Statistikkoder!$A$1:$C$158,2,FALSE)</f>
        <v xml:space="preserve">    DSB togrejsende                         </v>
      </c>
      <c r="H4619">
        <v>5</v>
      </c>
      <c r="I4619">
        <v>5</v>
      </c>
      <c r="J4619">
        <v>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Passager</v>
      </c>
    </row>
    <row r="4620" spans="1:14" x14ac:dyDescent="0.2">
      <c r="A4620" t="s">
        <v>213</v>
      </c>
      <c r="B4620" s="1">
        <v>0.27083333333333331</v>
      </c>
      <c r="C4620" t="s">
        <v>6</v>
      </c>
      <c r="D4620" t="s">
        <v>5</v>
      </c>
      <c r="E4620" t="s">
        <v>196</v>
      </c>
      <c r="F4620">
        <v>30</v>
      </c>
      <c r="G4620" t="str">
        <f>VLOOKUP(Tabel1[[#This Row],[Gruppe]],Statistikkoder!$A$1:$C$158,2,FALSE)</f>
        <v>    Barn  0-11 år gående              </v>
      </c>
      <c r="H4620">
        <v>2</v>
      </c>
      <c r="I4620">
        <v>2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Passager</v>
      </c>
    </row>
    <row r="4621" spans="1:14" x14ac:dyDescent="0.2">
      <c r="A4621" t="s">
        <v>213</v>
      </c>
      <c r="B4621" s="1">
        <v>0.27083333333333331</v>
      </c>
      <c r="C4621" t="s">
        <v>6</v>
      </c>
      <c r="D4621" t="s">
        <v>5</v>
      </c>
      <c r="E4621" t="s">
        <v>196</v>
      </c>
      <c r="F4621">
        <v>40</v>
      </c>
      <c r="G4621" t="str">
        <f>VLOOKUP(Tabel1[[#This Row],[Gruppe]],Statistikkoder!$A$1:$C$158,2,FALSE)</f>
        <v>    Pensionist gående                </v>
      </c>
      <c r="H4621">
        <v>1</v>
      </c>
      <c r="I4621">
        <v>1</v>
      </c>
      <c r="J4621">
        <v>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Passager</v>
      </c>
    </row>
    <row r="4622" spans="1:14" x14ac:dyDescent="0.2">
      <c r="A4622" t="s">
        <v>213</v>
      </c>
      <c r="B4622" s="1">
        <v>0.27083333333333331</v>
      </c>
      <c r="C4622" t="s">
        <v>6</v>
      </c>
      <c r="D4622" t="s">
        <v>5</v>
      </c>
      <c r="E4622" t="s">
        <v>196</v>
      </c>
      <c r="F4622">
        <v>110</v>
      </c>
      <c r="G4622" t="str">
        <f>VLOOKUP(Tabel1[[#This Row],[Gruppe]],Statistikkoder!$A$1:$C$158,2,FALSE)</f>
        <v>    Bil &lt; 1,95 m                            </v>
      </c>
      <c r="H4622">
        <v>53</v>
      </c>
      <c r="I4622">
        <v>116</v>
      </c>
      <c r="J4622">
        <v>266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Personbil</v>
      </c>
    </row>
    <row r="4623" spans="1:14" x14ac:dyDescent="0.2">
      <c r="A4623" t="s">
        <v>213</v>
      </c>
      <c r="B4623" s="1">
        <v>0.27083333333333331</v>
      </c>
      <c r="C4623" t="s">
        <v>6</v>
      </c>
      <c r="D4623" t="s">
        <v>5</v>
      </c>
      <c r="E4623" t="s">
        <v>196</v>
      </c>
      <c r="F4623">
        <v>115</v>
      </c>
      <c r="G4623" t="str">
        <f>VLOOKUP(Tabel1[[#This Row],[Gruppe]],Statistikkoder!$A$1:$C$158,2,FALSE)</f>
        <v>    Bil &lt; 1,95 m med anhænger                </v>
      </c>
      <c r="H4623">
        <v>2</v>
      </c>
      <c r="I4623">
        <v>5</v>
      </c>
      <c r="J4623">
        <v>10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 x14ac:dyDescent="0.2">
      <c r="A4624" t="s">
        <v>213</v>
      </c>
      <c r="B4624" s="1">
        <v>0.27083333333333331</v>
      </c>
      <c r="C4624" t="s">
        <v>6</v>
      </c>
      <c r="D4624" t="s">
        <v>5</v>
      </c>
      <c r="E4624" t="s">
        <v>196</v>
      </c>
      <c r="F4624">
        <v>125</v>
      </c>
      <c r="G4624" t="str">
        <f>VLOOKUP(Tabel1[[#This Row],[Gruppe]],Statistikkoder!$A$1:$C$158,2,FALSE)</f>
        <v>    Bil &gt; 1,95 m med anhænger                </v>
      </c>
      <c r="H4624">
        <v>3</v>
      </c>
      <c r="I4624">
        <v>6</v>
      </c>
      <c r="J4624">
        <v>15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Personbil</v>
      </c>
    </row>
    <row r="4625" spans="1:14" x14ac:dyDescent="0.2">
      <c r="A4625" t="s">
        <v>213</v>
      </c>
      <c r="B4625" s="1">
        <v>0.27083333333333331</v>
      </c>
      <c r="C4625" t="s">
        <v>6</v>
      </c>
      <c r="D4625" t="s">
        <v>5</v>
      </c>
      <c r="E4625" t="s">
        <v>196</v>
      </c>
      <c r="F4625">
        <v>130</v>
      </c>
      <c r="G4625" t="str">
        <f>VLOOKUP(Tabel1[[#This Row],[Gruppe]],Statistikkoder!$A$1:$C$158,2,FALSE)</f>
        <v>    Bil &lt; 1,95 m pensionist                  </v>
      </c>
      <c r="H4625">
        <v>17</v>
      </c>
      <c r="I4625">
        <v>31</v>
      </c>
      <c r="J4625">
        <v>102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Personbil</v>
      </c>
    </row>
    <row r="4626" spans="1:14" x14ac:dyDescent="0.2">
      <c r="A4626" t="s">
        <v>213</v>
      </c>
      <c r="B4626" s="1">
        <v>0.27083333333333331</v>
      </c>
      <c r="C4626" t="s">
        <v>6</v>
      </c>
      <c r="D4626" t="s">
        <v>5</v>
      </c>
      <c r="E4626" t="s">
        <v>196</v>
      </c>
      <c r="F4626">
        <v>140</v>
      </c>
      <c r="G4626" t="str">
        <f>VLOOKUP(Tabel1[[#This Row],[Gruppe]],Statistikkoder!$A$1:$C$158,2,FALSE)</f>
        <v>    Bil &gt; 1,95 m pensionist              </v>
      </c>
      <c r="H4626">
        <v>1</v>
      </c>
      <c r="I4626">
        <v>2</v>
      </c>
      <c r="J4626">
        <v>6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 x14ac:dyDescent="0.2">
      <c r="A4627" t="s">
        <v>213</v>
      </c>
      <c r="B4627" s="1">
        <v>0.27083333333333331</v>
      </c>
      <c r="C4627" t="s">
        <v>6</v>
      </c>
      <c r="D4627" t="s">
        <v>5</v>
      </c>
      <c r="E4627" t="s">
        <v>196</v>
      </c>
      <c r="F4627">
        <v>150</v>
      </c>
      <c r="G4627" t="str">
        <f>VLOOKUP(Tabel1[[#This Row],[Gruppe]],Statistikkoder!$A$1:$C$158,2,FALSE)</f>
        <v>    Bil &lt; 2,95 m handicap                </v>
      </c>
      <c r="H4627">
        <v>4</v>
      </c>
      <c r="I4627">
        <v>7</v>
      </c>
      <c r="J4627">
        <v>24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Personbil</v>
      </c>
    </row>
    <row r="4628" spans="1:14" x14ac:dyDescent="0.2">
      <c r="A4628" t="s">
        <v>213</v>
      </c>
      <c r="B4628" s="1">
        <v>0.27083333333333331</v>
      </c>
      <c r="C4628" t="s">
        <v>6</v>
      </c>
      <c r="D4628" t="s">
        <v>5</v>
      </c>
      <c r="E4628" t="s">
        <v>196</v>
      </c>
      <c r="F4628">
        <v>410</v>
      </c>
      <c r="G4628" t="str">
        <f>VLOOKUP(Tabel1[[#This Row],[Gruppe]],Statistikkoder!$A$1:$C$158,2,FALSE)</f>
        <v>    MC                                    </v>
      </c>
      <c r="H4628">
        <v>3</v>
      </c>
      <c r="I4628">
        <v>3</v>
      </c>
      <c r="J4628">
        <v>6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MC/Knallert</v>
      </c>
    </row>
    <row r="4629" spans="1:14" x14ac:dyDescent="0.2">
      <c r="A4629" t="s">
        <v>213</v>
      </c>
      <c r="B4629" s="1">
        <v>0.27083333333333331</v>
      </c>
      <c r="C4629" t="s">
        <v>6</v>
      </c>
      <c r="D4629" t="s">
        <v>5</v>
      </c>
      <c r="E4629" t="s">
        <v>196</v>
      </c>
      <c r="F4629">
        <v>510</v>
      </c>
      <c r="G4629" t="str">
        <f>VLOOKUP(Tabel1[[#This Row],[Gruppe]],Statistikkoder!$A$1:$C$158,2,FALSE)</f>
        <v>    Cykel Voksen                            </v>
      </c>
      <c r="H4629">
        <v>4</v>
      </c>
      <c r="I4629">
        <v>0</v>
      </c>
      <c r="J4629">
        <v>4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Cykel</v>
      </c>
    </row>
    <row r="4630" spans="1:14" x14ac:dyDescent="0.2">
      <c r="A4630" t="s">
        <v>213</v>
      </c>
      <c r="B4630" s="1">
        <v>0.27083333333333331</v>
      </c>
      <c r="C4630" t="s">
        <v>6</v>
      </c>
      <c r="D4630" t="s">
        <v>5</v>
      </c>
      <c r="E4630" t="s">
        <v>196</v>
      </c>
      <c r="F4630">
        <v>530</v>
      </c>
      <c r="G4630" t="str">
        <f>VLOOKUP(Tabel1[[#This Row],[Gruppe]],Statistikkoder!$A$1:$C$158,2,FALSE)</f>
        <v>    Cykel Barn  0-11 år                      </v>
      </c>
      <c r="H4630">
        <v>1</v>
      </c>
      <c r="I4630">
        <v>0</v>
      </c>
      <c r="J4630">
        <v>1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Cykel</v>
      </c>
    </row>
    <row r="4631" spans="1:14" x14ac:dyDescent="0.2">
      <c r="A4631" t="s">
        <v>213</v>
      </c>
      <c r="B4631" s="1">
        <v>0.27083333333333331</v>
      </c>
      <c r="C4631" t="s">
        <v>6</v>
      </c>
      <c r="D4631" t="s">
        <v>5</v>
      </c>
      <c r="E4631" t="s">
        <v>196</v>
      </c>
      <c r="F4631">
        <v>620</v>
      </c>
      <c r="G4631" t="str">
        <f>VLOOKUP(Tabel1[[#This Row],[Gruppe]],Statistikkoder!$A$1:$C$158,2,FALSE)</f>
        <v>    Bus &lt; 14 m incl. passagerer              </v>
      </c>
      <c r="H4631">
        <v>1</v>
      </c>
      <c r="I4631">
        <v>61</v>
      </c>
      <c r="J4631">
        <v>14</v>
      </c>
      <c r="K4631">
        <f>IF(AND(Tabel1[[#This Row],[Gruppe]]&gt;=610,Tabel1[[#This Row],[Gruppe]]&lt;=765),Tabel1[[#This Row],[Dækmeter]],0)</f>
        <v>14</v>
      </c>
      <c r="L4631">
        <v>0</v>
      </c>
      <c r="M4631" t="s">
        <v>3</v>
      </c>
      <c r="N4631" t="str">
        <f>VLOOKUP($F4631,Statistikkoder!$A$2:$C$158,3,FALSE)</f>
        <v>Bus</v>
      </c>
    </row>
    <row r="4632" spans="1:14" x14ac:dyDescent="0.2">
      <c r="A4632" t="s">
        <v>213</v>
      </c>
      <c r="B4632" s="1">
        <v>0.27083333333333331</v>
      </c>
      <c r="C4632" t="s">
        <v>6</v>
      </c>
      <c r="D4632" t="s">
        <v>5</v>
      </c>
      <c r="E4632" t="s">
        <v>196</v>
      </c>
      <c r="F4632">
        <v>730</v>
      </c>
      <c r="G4632" t="str">
        <f>VLOOKUP(Tabel1[[#This Row],[Gruppe]],Statistikkoder!$A$1:$C$158,2,FALSE)</f>
        <v>    Sættevogn 17 m. max 40 tons            </v>
      </c>
      <c r="H4632">
        <v>2</v>
      </c>
      <c r="I4632">
        <v>3</v>
      </c>
      <c r="J4632">
        <v>36</v>
      </c>
      <c r="K4632">
        <f>IF(AND(Tabel1[[#This Row],[Gruppe]]&gt;=610,Tabel1[[#This Row],[Gruppe]]&lt;=765),Tabel1[[#This Row],[Dækmeter]],0)</f>
        <v>36</v>
      </c>
      <c r="L4632">
        <v>0</v>
      </c>
      <c r="M4632" t="s">
        <v>3</v>
      </c>
      <c r="N4632" t="str">
        <f>VLOOKUP($F4632,Statistikkoder!$A$2:$C$158,3,FALSE)</f>
        <v>Sættevogn</v>
      </c>
    </row>
    <row r="4633" spans="1:14" x14ac:dyDescent="0.2">
      <c r="A4633" t="s">
        <v>213</v>
      </c>
      <c r="B4633" s="1">
        <v>0.27083333333333331</v>
      </c>
      <c r="C4633" t="s">
        <v>6</v>
      </c>
      <c r="D4633" t="s">
        <v>5</v>
      </c>
      <c r="E4633" t="s">
        <v>196</v>
      </c>
      <c r="F4633">
        <v>945</v>
      </c>
      <c r="G4633" t="str">
        <f>VLOOKUP(Tabel1[[#This Row],[Gruppe]],Statistikkoder!$A$1:$C$158,2,FALSE)</f>
        <v xml:space="preserve">    Pendler Bil &lt; 1,95 m                            </v>
      </c>
      <c r="H4633">
        <v>4</v>
      </c>
      <c r="I4633">
        <v>11</v>
      </c>
      <c r="J4633">
        <v>23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Personbil</v>
      </c>
    </row>
    <row r="4634" spans="1:14" x14ac:dyDescent="0.2">
      <c r="A4634" t="s">
        <v>213</v>
      </c>
      <c r="B4634" s="1">
        <v>0.27083333333333331</v>
      </c>
      <c r="C4634" t="s">
        <v>6</v>
      </c>
      <c r="D4634" t="s">
        <v>5</v>
      </c>
      <c r="E4634" t="s">
        <v>196</v>
      </c>
      <c r="F4634">
        <v>996</v>
      </c>
      <c r="G4634" t="str">
        <f>VLOOKUP(Tabel1[[#This Row],[Gruppe]],Statistikkoder!$A$1:$C$158,2,FALSE)</f>
        <v>    Passager i køretøj                            </v>
      </c>
      <c r="H4634">
        <v>245</v>
      </c>
      <c r="I4634">
        <v>245</v>
      </c>
      <c r="J4634">
        <v>0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Passager</v>
      </c>
    </row>
    <row r="4635" spans="1:14" x14ac:dyDescent="0.2">
      <c r="A4635" t="s">
        <v>213</v>
      </c>
      <c r="B4635" s="1">
        <v>0.27083333333333331</v>
      </c>
      <c r="C4635" t="s">
        <v>6</v>
      </c>
      <c r="D4635" t="s">
        <v>5</v>
      </c>
      <c r="E4635" t="s">
        <v>196</v>
      </c>
      <c r="F4635">
        <v>997</v>
      </c>
      <c r="G4635" t="str">
        <f>VLOOKUP(Tabel1[[#This Row],[Gruppe]],Statistikkoder!$A$1:$C$158,2,FALSE)</f>
        <v>    Passager ekstra i bil                          </v>
      </c>
      <c r="H4635">
        <v>4</v>
      </c>
      <c r="I4635">
        <v>4</v>
      </c>
      <c r="J4635">
        <v>0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Passager</v>
      </c>
    </row>
    <row r="4636" spans="1:14" x14ac:dyDescent="0.2">
      <c r="A4636" t="s">
        <v>213</v>
      </c>
      <c r="B4636" s="1">
        <v>0.35416666666666669</v>
      </c>
      <c r="C4636" t="s">
        <v>7</v>
      </c>
      <c r="D4636" t="s">
        <v>8</v>
      </c>
      <c r="E4636" t="s">
        <v>196</v>
      </c>
      <c r="F4636">
        <v>10</v>
      </c>
      <c r="G4636" t="str">
        <f>VLOOKUP(Tabel1[[#This Row],[Gruppe]],Statistikkoder!$A$1:$C$158,2,FALSE)</f>
        <v>    Voksen gående                    </v>
      </c>
      <c r="H4636">
        <v>55</v>
      </c>
      <c r="I4636">
        <v>55</v>
      </c>
      <c r="J4636">
        <v>0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Passager</v>
      </c>
    </row>
    <row r="4637" spans="1:14" x14ac:dyDescent="0.2">
      <c r="A4637" t="s">
        <v>213</v>
      </c>
      <c r="B4637" s="1">
        <v>0.35416666666666669</v>
      </c>
      <c r="C4637" t="s">
        <v>7</v>
      </c>
      <c r="D4637" t="s">
        <v>8</v>
      </c>
      <c r="E4637" t="s">
        <v>196</v>
      </c>
      <c r="F4637">
        <v>14</v>
      </c>
      <c r="G4637" t="str">
        <f>VLOOKUP(Tabel1[[#This Row],[Gruppe]],Statistikkoder!$A$1:$C$158,2,FALSE)</f>
        <v xml:space="preserve">    DSB togrejsende                         </v>
      </c>
      <c r="H4637">
        <v>2</v>
      </c>
      <c r="I4637">
        <v>2</v>
      </c>
      <c r="J4637">
        <v>0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Passager</v>
      </c>
    </row>
    <row r="4638" spans="1:14" x14ac:dyDescent="0.2">
      <c r="A4638" t="s">
        <v>213</v>
      </c>
      <c r="B4638" s="1">
        <v>0.35416666666666669</v>
      </c>
      <c r="C4638" t="s">
        <v>7</v>
      </c>
      <c r="D4638" t="s">
        <v>8</v>
      </c>
      <c r="E4638" t="s">
        <v>196</v>
      </c>
      <c r="F4638">
        <v>20</v>
      </c>
      <c r="G4638" t="str">
        <f>VLOOKUP(Tabel1[[#This Row],[Gruppe]],Statistikkoder!$A$1:$C$158,2,FALSE)</f>
        <v>    Barn 12-15 år gående              </v>
      </c>
      <c r="H4638">
        <v>1</v>
      </c>
      <c r="I4638">
        <v>1</v>
      </c>
      <c r="J4638">
        <v>0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Passager</v>
      </c>
    </row>
    <row r="4639" spans="1:14" x14ac:dyDescent="0.2">
      <c r="A4639" t="s">
        <v>213</v>
      </c>
      <c r="B4639" s="1">
        <v>0.35416666666666669</v>
      </c>
      <c r="C4639" t="s">
        <v>7</v>
      </c>
      <c r="D4639" t="s">
        <v>8</v>
      </c>
      <c r="E4639" t="s">
        <v>196</v>
      </c>
      <c r="F4639">
        <v>30</v>
      </c>
      <c r="G4639" t="str">
        <f>VLOOKUP(Tabel1[[#This Row],[Gruppe]],Statistikkoder!$A$1:$C$158,2,FALSE)</f>
        <v>    Barn  0-11 år gående              </v>
      </c>
      <c r="H4639">
        <v>9</v>
      </c>
      <c r="I4639">
        <v>9</v>
      </c>
      <c r="J4639">
        <v>0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Passager</v>
      </c>
    </row>
    <row r="4640" spans="1:14" x14ac:dyDescent="0.2">
      <c r="A4640" t="s">
        <v>213</v>
      </c>
      <c r="B4640" s="1">
        <v>0.35416666666666669</v>
      </c>
      <c r="C4640" t="s">
        <v>7</v>
      </c>
      <c r="D4640" t="s">
        <v>8</v>
      </c>
      <c r="E4640" t="s">
        <v>196</v>
      </c>
      <c r="F4640">
        <v>40</v>
      </c>
      <c r="G4640" t="str">
        <f>VLOOKUP(Tabel1[[#This Row],[Gruppe]],Statistikkoder!$A$1:$C$158,2,FALSE)</f>
        <v>    Pensionist gående                </v>
      </c>
      <c r="H4640">
        <v>4</v>
      </c>
      <c r="I4640">
        <v>4</v>
      </c>
      <c r="J4640">
        <v>0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VLOOKUP($F4640,Statistikkoder!$A$2:$C$158,3,FALSE)</f>
        <v>Passager</v>
      </c>
    </row>
    <row r="4641" spans="1:14" x14ac:dyDescent="0.2">
      <c r="A4641" t="s">
        <v>213</v>
      </c>
      <c r="B4641" s="1">
        <v>0.35416666666666669</v>
      </c>
      <c r="C4641" t="s">
        <v>7</v>
      </c>
      <c r="D4641" t="s">
        <v>8</v>
      </c>
      <c r="E4641" t="s">
        <v>196</v>
      </c>
      <c r="F4641">
        <v>110</v>
      </c>
      <c r="G4641" t="str">
        <f>VLOOKUP(Tabel1[[#This Row],[Gruppe]],Statistikkoder!$A$1:$C$158,2,FALSE)</f>
        <v>    Bil &lt; 1,95 m                            </v>
      </c>
      <c r="H4641">
        <v>55</v>
      </c>
      <c r="I4641">
        <v>120</v>
      </c>
      <c r="J4641">
        <v>281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Personbil</v>
      </c>
    </row>
    <row r="4642" spans="1:14" x14ac:dyDescent="0.2">
      <c r="A4642" t="s">
        <v>213</v>
      </c>
      <c r="B4642" s="1">
        <v>0.35416666666666669</v>
      </c>
      <c r="C4642" t="s">
        <v>7</v>
      </c>
      <c r="D4642" t="s">
        <v>8</v>
      </c>
      <c r="E4642" t="s">
        <v>196</v>
      </c>
      <c r="F4642">
        <v>120</v>
      </c>
      <c r="G4642" t="str">
        <f>VLOOKUP(Tabel1[[#This Row],[Gruppe]],Statistikkoder!$A$1:$C$158,2,FALSE)</f>
        <v>    Bil &gt; 1,95 m                            </v>
      </c>
      <c r="H4642">
        <v>16</v>
      </c>
      <c r="I4642">
        <v>38</v>
      </c>
      <c r="J4642">
        <v>96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Personbil</v>
      </c>
    </row>
    <row r="4643" spans="1:14" x14ac:dyDescent="0.2">
      <c r="A4643" t="s">
        <v>213</v>
      </c>
      <c r="B4643" s="1">
        <v>0.35416666666666669</v>
      </c>
      <c r="C4643" t="s">
        <v>7</v>
      </c>
      <c r="D4643" t="s">
        <v>8</v>
      </c>
      <c r="E4643" t="s">
        <v>196</v>
      </c>
      <c r="F4643">
        <v>125</v>
      </c>
      <c r="G4643" t="str">
        <f>VLOOKUP(Tabel1[[#This Row],[Gruppe]],Statistikkoder!$A$1:$C$158,2,FALSE)</f>
        <v>    Bil &gt; 1,95 m med anhænger                </v>
      </c>
      <c r="H4643">
        <v>3</v>
      </c>
      <c r="I4643">
        <v>7</v>
      </c>
      <c r="J4643">
        <v>15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Personbil</v>
      </c>
    </row>
    <row r="4644" spans="1:14" x14ac:dyDescent="0.2">
      <c r="A4644" t="s">
        <v>213</v>
      </c>
      <c r="B4644" s="1">
        <v>0.35416666666666669</v>
      </c>
      <c r="C4644" t="s">
        <v>7</v>
      </c>
      <c r="D4644" t="s">
        <v>8</v>
      </c>
      <c r="E4644" t="s">
        <v>196</v>
      </c>
      <c r="F4644">
        <v>130</v>
      </c>
      <c r="G4644" t="str">
        <f>VLOOKUP(Tabel1[[#This Row],[Gruppe]],Statistikkoder!$A$1:$C$158,2,FALSE)</f>
        <v>    Bil &lt; 1,95 m pensionist                  </v>
      </c>
      <c r="H4644">
        <v>13</v>
      </c>
      <c r="I4644">
        <v>22</v>
      </c>
      <c r="J4644">
        <v>78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Personbil</v>
      </c>
    </row>
    <row r="4645" spans="1:14" x14ac:dyDescent="0.2">
      <c r="A4645" t="s">
        <v>213</v>
      </c>
      <c r="B4645" s="1">
        <v>0.35416666666666669</v>
      </c>
      <c r="C4645" t="s">
        <v>7</v>
      </c>
      <c r="D4645" t="s">
        <v>8</v>
      </c>
      <c r="E4645" t="s">
        <v>196</v>
      </c>
      <c r="F4645">
        <v>140</v>
      </c>
      <c r="G4645" t="str">
        <f>VLOOKUP(Tabel1[[#This Row],[Gruppe]],Statistikkoder!$A$1:$C$158,2,FALSE)</f>
        <v>    Bil &gt; 1,95 m pensionist              </v>
      </c>
      <c r="H4645">
        <v>1</v>
      </c>
      <c r="I4645">
        <v>2</v>
      </c>
      <c r="J4645">
        <v>6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Personbil</v>
      </c>
    </row>
    <row r="4646" spans="1:14" x14ac:dyDescent="0.2">
      <c r="A4646" t="s">
        <v>213</v>
      </c>
      <c r="B4646" s="1">
        <v>0.35416666666666669</v>
      </c>
      <c r="C4646" t="s">
        <v>7</v>
      </c>
      <c r="D4646" t="s">
        <v>8</v>
      </c>
      <c r="E4646" t="s">
        <v>196</v>
      </c>
      <c r="F4646">
        <v>145</v>
      </c>
      <c r="G4646" t="str">
        <f>VLOOKUP(Tabel1[[#This Row],[Gruppe]],Statistikkoder!$A$1:$C$158,2,FALSE)</f>
        <v>    Bil &gt; 1,95 m med anhænger pensionist  </v>
      </c>
      <c r="H4646">
        <v>1</v>
      </c>
      <c r="I4646">
        <v>2</v>
      </c>
      <c r="J4646">
        <v>16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Personbil</v>
      </c>
    </row>
    <row r="4647" spans="1:14" x14ac:dyDescent="0.2">
      <c r="A4647" t="s">
        <v>213</v>
      </c>
      <c r="B4647" s="1">
        <v>0.35416666666666669</v>
      </c>
      <c r="C4647" t="s">
        <v>7</v>
      </c>
      <c r="D4647" t="s">
        <v>8</v>
      </c>
      <c r="E4647" t="s">
        <v>196</v>
      </c>
      <c r="F4647">
        <v>310</v>
      </c>
      <c r="G4647" t="str">
        <f>VLOOKUP(Tabel1[[#This Row],[Gruppe]],Statistikkoder!$A$1:$C$158,2,FALSE)</f>
        <v>    Autocamper &lt;  8 meter                </v>
      </c>
      <c r="H4647">
        <v>3</v>
      </c>
      <c r="I4647">
        <v>7</v>
      </c>
      <c r="J4647">
        <v>24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Autocamper</v>
      </c>
    </row>
    <row r="4648" spans="1:14" x14ac:dyDescent="0.2">
      <c r="A4648" t="s">
        <v>213</v>
      </c>
      <c r="B4648" s="1">
        <v>0.35416666666666669</v>
      </c>
      <c r="C4648" t="s">
        <v>7</v>
      </c>
      <c r="D4648" t="s">
        <v>8</v>
      </c>
      <c r="E4648" t="s">
        <v>196</v>
      </c>
      <c r="F4648">
        <v>330</v>
      </c>
      <c r="G4648" t="str">
        <f>VLOOKUP(Tabel1[[#This Row],[Gruppe]],Statistikkoder!$A$1:$C$158,2,FALSE)</f>
        <v>    Autocamper &lt;  8 meter pensionist      </v>
      </c>
      <c r="H4648">
        <v>1</v>
      </c>
      <c r="I4648">
        <v>1</v>
      </c>
      <c r="J4648">
        <v>8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Autocamper</v>
      </c>
    </row>
    <row r="4649" spans="1:14" x14ac:dyDescent="0.2">
      <c r="A4649" t="s">
        <v>213</v>
      </c>
      <c r="B4649" s="1">
        <v>0.35416666666666669</v>
      </c>
      <c r="C4649" t="s">
        <v>7</v>
      </c>
      <c r="D4649" t="s">
        <v>8</v>
      </c>
      <c r="E4649" t="s">
        <v>196</v>
      </c>
      <c r="F4649">
        <v>340</v>
      </c>
      <c r="G4649" t="str">
        <f>VLOOKUP(Tabel1[[#This Row],[Gruppe]],Statistikkoder!$A$1:$C$158,2,FALSE)</f>
        <v>    Autocamper &lt; 12 meter pensionist      </v>
      </c>
      <c r="H4649">
        <v>1</v>
      </c>
      <c r="I4649">
        <v>2</v>
      </c>
      <c r="J4649">
        <v>10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Autocamper</v>
      </c>
    </row>
    <row r="4650" spans="1:14" x14ac:dyDescent="0.2">
      <c r="A4650" t="s">
        <v>213</v>
      </c>
      <c r="B4650" s="1">
        <v>0.35416666666666669</v>
      </c>
      <c r="C4650" t="s">
        <v>7</v>
      </c>
      <c r="D4650" t="s">
        <v>8</v>
      </c>
      <c r="E4650" t="s">
        <v>196</v>
      </c>
      <c r="F4650">
        <v>410</v>
      </c>
      <c r="G4650" t="str">
        <f>VLOOKUP(Tabel1[[#This Row],[Gruppe]],Statistikkoder!$A$1:$C$158,2,FALSE)</f>
        <v>    MC                                    </v>
      </c>
      <c r="H4650">
        <v>4</v>
      </c>
      <c r="I4650">
        <v>5</v>
      </c>
      <c r="J4650">
        <v>8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MC/Knallert</v>
      </c>
    </row>
    <row r="4651" spans="1:14" x14ac:dyDescent="0.2">
      <c r="A4651" t="s">
        <v>213</v>
      </c>
      <c r="B4651" s="1">
        <v>0.35416666666666669</v>
      </c>
      <c r="C4651" t="s">
        <v>7</v>
      </c>
      <c r="D4651" t="s">
        <v>8</v>
      </c>
      <c r="E4651" t="s">
        <v>196</v>
      </c>
      <c r="F4651">
        <v>510</v>
      </c>
      <c r="G4651" t="str">
        <f>VLOOKUP(Tabel1[[#This Row],[Gruppe]],Statistikkoder!$A$1:$C$158,2,FALSE)</f>
        <v>    Cykel Voksen                            </v>
      </c>
      <c r="H4651">
        <v>22</v>
      </c>
      <c r="I4651">
        <v>0</v>
      </c>
      <c r="J4651">
        <v>22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Cykel</v>
      </c>
    </row>
    <row r="4652" spans="1:14" x14ac:dyDescent="0.2">
      <c r="A4652" t="s">
        <v>213</v>
      </c>
      <c r="B4652" s="1">
        <v>0.35416666666666669</v>
      </c>
      <c r="C4652" t="s">
        <v>7</v>
      </c>
      <c r="D4652" t="s">
        <v>8</v>
      </c>
      <c r="E4652" t="s">
        <v>196</v>
      </c>
      <c r="F4652">
        <v>620</v>
      </c>
      <c r="G4652" t="str">
        <f>VLOOKUP(Tabel1[[#This Row],[Gruppe]],Statistikkoder!$A$1:$C$158,2,FALSE)</f>
        <v>    Bus &lt; 14 m incl. passagerer              </v>
      </c>
      <c r="H4652">
        <v>2</v>
      </c>
      <c r="I4652">
        <v>83</v>
      </c>
      <c r="J4652">
        <v>28</v>
      </c>
      <c r="K4652">
        <f>IF(AND(Tabel1[[#This Row],[Gruppe]]&gt;=610,Tabel1[[#This Row],[Gruppe]]&lt;=765),Tabel1[[#This Row],[Dækmeter]],0)</f>
        <v>28</v>
      </c>
      <c r="L4652">
        <v>0</v>
      </c>
      <c r="M4652" t="s">
        <v>3</v>
      </c>
      <c r="N4652" t="str">
        <f>VLOOKUP($F4652,Statistikkoder!$A$2:$C$158,3,FALSE)</f>
        <v>Bus</v>
      </c>
    </row>
    <row r="4653" spans="1:14" x14ac:dyDescent="0.2">
      <c r="A4653" t="s">
        <v>213</v>
      </c>
      <c r="B4653" s="1">
        <v>0.35416666666666669</v>
      </c>
      <c r="C4653" t="s">
        <v>7</v>
      </c>
      <c r="D4653" t="s">
        <v>8</v>
      </c>
      <c r="E4653" t="s">
        <v>196</v>
      </c>
      <c r="F4653">
        <v>720</v>
      </c>
      <c r="G4653" t="str">
        <f>VLOOKUP(Tabel1[[#This Row],[Gruppe]],Statistikkoder!$A$1:$C$158,2,FALSE)</f>
        <v>    Forvogn &gt; 10 meter incl. fører          </v>
      </c>
      <c r="H4653">
        <v>1</v>
      </c>
      <c r="I4653">
        <v>1</v>
      </c>
      <c r="J4653">
        <v>12</v>
      </c>
      <c r="K4653">
        <f>IF(AND(Tabel1[[#This Row],[Gruppe]]&gt;=610,Tabel1[[#This Row],[Gruppe]]&lt;=765),Tabel1[[#This Row],[Dækmeter]],0)</f>
        <v>12</v>
      </c>
      <c r="L4653">
        <v>0</v>
      </c>
      <c r="M4653" t="s">
        <v>3</v>
      </c>
      <c r="N4653" t="str">
        <f>VLOOKUP($F4653,Statistikkoder!$A$2:$C$158,3,FALSE)</f>
        <v>Forvogn</v>
      </c>
    </row>
    <row r="4654" spans="1:14" x14ac:dyDescent="0.2">
      <c r="A4654" t="s">
        <v>213</v>
      </c>
      <c r="B4654" s="1">
        <v>0.35416666666666669</v>
      </c>
      <c r="C4654" t="s">
        <v>7</v>
      </c>
      <c r="D4654" t="s">
        <v>8</v>
      </c>
      <c r="E4654" t="s">
        <v>196</v>
      </c>
      <c r="F4654">
        <v>730</v>
      </c>
      <c r="G4654" t="str">
        <f>VLOOKUP(Tabel1[[#This Row],[Gruppe]],Statistikkoder!$A$1:$C$158,2,FALSE)</f>
        <v>    Sættevogn 17 m. max 40 tons            </v>
      </c>
      <c r="H4654">
        <v>5</v>
      </c>
      <c r="I4654">
        <v>6</v>
      </c>
      <c r="J4654">
        <v>90</v>
      </c>
      <c r="K4654">
        <f>IF(AND(Tabel1[[#This Row],[Gruppe]]&gt;=610,Tabel1[[#This Row],[Gruppe]]&lt;=765),Tabel1[[#This Row],[Dækmeter]],0)</f>
        <v>90</v>
      </c>
      <c r="L4654">
        <v>0</v>
      </c>
      <c r="M4654" t="s">
        <v>3</v>
      </c>
      <c r="N4654" t="str">
        <f>VLOOKUP($F4654,Statistikkoder!$A$2:$C$158,3,FALSE)</f>
        <v>Sættevogn</v>
      </c>
    </row>
    <row r="4655" spans="1:14" x14ac:dyDescent="0.2">
      <c r="A4655" t="s">
        <v>213</v>
      </c>
      <c r="B4655" s="1">
        <v>0.35416666666666669</v>
      </c>
      <c r="C4655" t="s">
        <v>7</v>
      </c>
      <c r="D4655" t="s">
        <v>8</v>
      </c>
      <c r="E4655" t="s">
        <v>196</v>
      </c>
      <c r="F4655">
        <v>945</v>
      </c>
      <c r="G4655" t="str">
        <f>VLOOKUP(Tabel1[[#This Row],[Gruppe]],Statistikkoder!$A$1:$C$158,2,FALSE)</f>
        <v xml:space="preserve">    Pendler Bil &lt; 1,95 m                            </v>
      </c>
      <c r="H4655">
        <v>7</v>
      </c>
      <c r="I4655">
        <v>18</v>
      </c>
      <c r="J4655">
        <v>41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VLOOKUP($F4655,Statistikkoder!$A$2:$C$158,3,FALSE)</f>
        <v>Personbil</v>
      </c>
    </row>
    <row r="4656" spans="1:14" x14ac:dyDescent="0.2">
      <c r="A4656" t="s">
        <v>213</v>
      </c>
      <c r="B4656" s="1">
        <v>0.35416666666666669</v>
      </c>
      <c r="C4656" t="s">
        <v>7</v>
      </c>
      <c r="D4656" t="s">
        <v>8</v>
      </c>
      <c r="E4656" t="s">
        <v>196</v>
      </c>
      <c r="F4656">
        <v>950</v>
      </c>
      <c r="G4656" t="str">
        <f>VLOOKUP(Tabel1[[#This Row],[Gruppe]],Statistikkoder!$A$1:$C$158,2,FALSE)</f>
        <v>    Pendler Bil &gt; 1,95 m                            </v>
      </c>
      <c r="H4656">
        <v>2</v>
      </c>
      <c r="I4656">
        <v>2</v>
      </c>
      <c r="J4656">
        <v>10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VLOOKUP($F4656,Statistikkoder!$A$2:$C$158,3,FALSE)</f>
        <v>Personbil</v>
      </c>
    </row>
    <row r="4657" spans="1:14" x14ac:dyDescent="0.2">
      <c r="A4657" t="s">
        <v>213</v>
      </c>
      <c r="B4657" s="1">
        <v>0.35416666666666669</v>
      </c>
      <c r="C4657" t="s">
        <v>7</v>
      </c>
      <c r="D4657" t="s">
        <v>8</v>
      </c>
      <c r="E4657" t="s">
        <v>196</v>
      </c>
      <c r="F4657">
        <v>996</v>
      </c>
      <c r="G4657" t="str">
        <f>VLOOKUP(Tabel1[[#This Row],[Gruppe]],Statistikkoder!$A$1:$C$158,2,FALSE)</f>
        <v>    Passager i køretøj                            </v>
      </c>
      <c r="H4657">
        <v>316</v>
      </c>
      <c r="I4657">
        <v>316</v>
      </c>
      <c r="J4657">
        <v>0</v>
      </c>
      <c r="K4657">
        <f>IF(AND(Tabel1[[#This Row],[Gruppe]]&gt;=610,Tabel1[[#This Row],[Gruppe]]&lt;=765),Tabel1[[#This Row],[Dækmeter]],0)</f>
        <v>0</v>
      </c>
      <c r="L4657" s="17">
        <v>0</v>
      </c>
      <c r="M4657" s="19" t="s">
        <v>3</v>
      </c>
      <c r="N4657" t="str">
        <f>VLOOKUP($F4657,Statistikkoder!$A$2:$C$158,3,FALSE)</f>
        <v>Passager</v>
      </c>
    </row>
    <row r="4658" spans="1:14" x14ac:dyDescent="0.2">
      <c r="A4658" t="s">
        <v>213</v>
      </c>
      <c r="B4658" s="1">
        <v>0.35416666666666669</v>
      </c>
      <c r="C4658" t="s">
        <v>7</v>
      </c>
      <c r="D4658" t="s">
        <v>8</v>
      </c>
      <c r="E4658" t="s">
        <v>196</v>
      </c>
      <c r="F4658">
        <v>997</v>
      </c>
      <c r="G4658" t="str">
        <f>VLOOKUP(Tabel1[[#This Row],[Gruppe]],Statistikkoder!$A$1:$C$158,2,FALSE)</f>
        <v>    Passager ekstra i bil                          </v>
      </c>
      <c r="H4658">
        <v>7</v>
      </c>
      <c r="I4658">
        <v>7</v>
      </c>
      <c r="J4658">
        <v>0</v>
      </c>
      <c r="K4658">
        <f>IF(AND(Tabel1[[#This Row],[Gruppe]]&gt;=610,Tabel1[[#This Row],[Gruppe]]&lt;=765),Tabel1[[#This Row],[Dækmeter]],0)</f>
        <v>0</v>
      </c>
      <c r="L4658" s="17">
        <v>0</v>
      </c>
      <c r="M4658" s="19" t="s">
        <v>3</v>
      </c>
      <c r="N4658" t="str">
        <f>VLOOKUP($F4658,Statistikkoder!$A$2:$C$158,3,FALSE)</f>
        <v>Passager</v>
      </c>
    </row>
    <row r="4659" spans="1:14" x14ac:dyDescent="0.2">
      <c r="A4659" t="s">
        <v>213</v>
      </c>
      <c r="B4659" s="1">
        <v>0.35416666666666669</v>
      </c>
      <c r="C4659" t="s">
        <v>6</v>
      </c>
      <c r="D4659" t="s">
        <v>5</v>
      </c>
      <c r="E4659" t="s">
        <v>198</v>
      </c>
      <c r="F4659">
        <v>10</v>
      </c>
      <c r="G4659" t="str">
        <f>VLOOKUP(Tabel1[[#This Row],[Gruppe]],Statistikkoder!$A$1:$C$158,2,FALSE)</f>
        <v>    Voksen gående                    </v>
      </c>
      <c r="H4659">
        <v>24</v>
      </c>
      <c r="I4659">
        <v>24</v>
      </c>
      <c r="J4659">
        <v>0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Passager</v>
      </c>
    </row>
    <row r="4660" spans="1:14" x14ac:dyDescent="0.2">
      <c r="A4660" t="s">
        <v>213</v>
      </c>
      <c r="B4660" s="1">
        <v>0.35416666666666669</v>
      </c>
      <c r="C4660" t="s">
        <v>6</v>
      </c>
      <c r="D4660" t="s">
        <v>5</v>
      </c>
      <c r="E4660" t="s">
        <v>198</v>
      </c>
      <c r="F4660">
        <v>11</v>
      </c>
      <c r="G4660" t="str">
        <f>VLOOKUP(Tabel1[[#This Row],[Gruppe]],Statistikkoder!$A$1:$C$158,2,FALSE)</f>
        <v>    DSB skolerejser                  </v>
      </c>
      <c r="H4660">
        <v>118</v>
      </c>
      <c r="I4660">
        <v>118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Passager</v>
      </c>
    </row>
    <row r="4661" spans="1:14" x14ac:dyDescent="0.2">
      <c r="A4661" t="s">
        <v>213</v>
      </c>
      <c r="B4661" s="1">
        <v>0.35416666666666669</v>
      </c>
      <c r="C4661" t="s">
        <v>6</v>
      </c>
      <c r="D4661" t="s">
        <v>5</v>
      </c>
      <c r="E4661" t="s">
        <v>198</v>
      </c>
      <c r="F4661">
        <v>14</v>
      </c>
      <c r="G4661" t="str">
        <f>VLOOKUP(Tabel1[[#This Row],[Gruppe]],Statistikkoder!$A$1:$C$158,2,FALSE)</f>
        <v xml:space="preserve">    DSB togrejsende                         </v>
      </c>
      <c r="H4661">
        <v>2</v>
      </c>
      <c r="I4661">
        <v>2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Passager</v>
      </c>
    </row>
    <row r="4662" spans="1:14" x14ac:dyDescent="0.2">
      <c r="A4662" t="s">
        <v>213</v>
      </c>
      <c r="B4662" s="1">
        <v>0.35416666666666669</v>
      </c>
      <c r="C4662" t="s">
        <v>6</v>
      </c>
      <c r="D4662" t="s">
        <v>5</v>
      </c>
      <c r="E4662" t="s">
        <v>198</v>
      </c>
      <c r="F4662">
        <v>18</v>
      </c>
      <c r="G4662" t="str">
        <f>VLOOKUP(Tabel1[[#This Row],[Gruppe]],Statistikkoder!$A$1:$C$158,2,FALSE)</f>
        <v xml:space="preserve">    KE Busrejsende                          </v>
      </c>
      <c r="H4662">
        <v>62</v>
      </c>
      <c r="I4662">
        <v>62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Passager</v>
      </c>
    </row>
    <row r="4663" spans="1:14" x14ac:dyDescent="0.2">
      <c r="A4663" t="s">
        <v>213</v>
      </c>
      <c r="B4663" s="1">
        <v>0.35416666666666669</v>
      </c>
      <c r="C4663" t="s">
        <v>6</v>
      </c>
      <c r="D4663" t="s">
        <v>5</v>
      </c>
      <c r="E4663" t="s">
        <v>198</v>
      </c>
      <c r="F4663">
        <v>30</v>
      </c>
      <c r="G4663" t="str">
        <f>VLOOKUP(Tabel1[[#This Row],[Gruppe]],Statistikkoder!$A$1:$C$158,2,FALSE)</f>
        <v>    Barn  0-11 år gående              </v>
      </c>
      <c r="H4663">
        <v>1</v>
      </c>
      <c r="I4663">
        <v>1</v>
      </c>
      <c r="J4663">
        <v>0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Passager</v>
      </c>
    </row>
    <row r="4664" spans="1:14" x14ac:dyDescent="0.2">
      <c r="A4664" t="s">
        <v>213</v>
      </c>
      <c r="B4664" s="1">
        <v>0.35416666666666669</v>
      </c>
      <c r="C4664" t="s">
        <v>6</v>
      </c>
      <c r="D4664" t="s">
        <v>5</v>
      </c>
      <c r="E4664" t="s">
        <v>198</v>
      </c>
      <c r="F4664">
        <v>40</v>
      </c>
      <c r="G4664" t="str">
        <f>VLOOKUP(Tabel1[[#This Row],[Gruppe]],Statistikkoder!$A$1:$C$158,2,FALSE)</f>
        <v>    Pensionist gående                </v>
      </c>
      <c r="H4664">
        <v>51</v>
      </c>
      <c r="I4664">
        <v>51</v>
      </c>
      <c r="J4664">
        <v>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Passager</v>
      </c>
    </row>
    <row r="4665" spans="1:14" x14ac:dyDescent="0.2">
      <c r="A4665" t="s">
        <v>213</v>
      </c>
      <c r="B4665" s="1">
        <v>0.35416666666666669</v>
      </c>
      <c r="C4665" t="s">
        <v>6</v>
      </c>
      <c r="D4665" t="s">
        <v>5</v>
      </c>
      <c r="E4665" t="s">
        <v>198</v>
      </c>
      <c r="F4665">
        <v>110</v>
      </c>
      <c r="G4665" t="str">
        <f>VLOOKUP(Tabel1[[#This Row],[Gruppe]],Statistikkoder!$A$1:$C$158,2,FALSE)</f>
        <v>    Bil &lt; 1,95 m                            </v>
      </c>
      <c r="H4665">
        <v>135</v>
      </c>
      <c r="I4665">
        <v>304</v>
      </c>
      <c r="J4665">
        <v>679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Personbil</v>
      </c>
    </row>
    <row r="4666" spans="1:14" x14ac:dyDescent="0.2">
      <c r="A4666" t="s">
        <v>213</v>
      </c>
      <c r="B4666" s="1">
        <v>0.35416666666666669</v>
      </c>
      <c r="C4666" t="s">
        <v>6</v>
      </c>
      <c r="D4666" t="s">
        <v>5</v>
      </c>
      <c r="E4666" t="s">
        <v>198</v>
      </c>
      <c r="F4666">
        <v>115</v>
      </c>
      <c r="G4666" t="str">
        <f>VLOOKUP(Tabel1[[#This Row],[Gruppe]],Statistikkoder!$A$1:$C$158,2,FALSE)</f>
        <v>    Bil &lt; 1,95 m med anhænger                </v>
      </c>
      <c r="H4666">
        <v>2</v>
      </c>
      <c r="I4666">
        <v>5</v>
      </c>
      <c r="J4666">
        <v>10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Personbil</v>
      </c>
    </row>
    <row r="4667" spans="1:14" x14ac:dyDescent="0.2">
      <c r="A4667" t="s">
        <v>213</v>
      </c>
      <c r="B4667" s="1">
        <v>0.35416666666666669</v>
      </c>
      <c r="C4667" t="s">
        <v>6</v>
      </c>
      <c r="D4667" t="s">
        <v>5</v>
      </c>
      <c r="E4667" t="s">
        <v>198</v>
      </c>
      <c r="F4667">
        <v>120</v>
      </c>
      <c r="G4667" t="str">
        <f>VLOOKUP(Tabel1[[#This Row],[Gruppe]],Statistikkoder!$A$1:$C$158,2,FALSE)</f>
        <v>    Bil &gt; 1,95 m                            </v>
      </c>
      <c r="H4667">
        <v>12</v>
      </c>
      <c r="I4667">
        <v>34</v>
      </c>
      <c r="J4667">
        <v>72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Personbil</v>
      </c>
    </row>
    <row r="4668" spans="1:14" x14ac:dyDescent="0.2">
      <c r="A4668" t="s">
        <v>213</v>
      </c>
      <c r="B4668" s="1">
        <v>0.35416666666666669</v>
      </c>
      <c r="C4668" t="s">
        <v>6</v>
      </c>
      <c r="D4668" t="s">
        <v>5</v>
      </c>
      <c r="E4668" t="s">
        <v>198</v>
      </c>
      <c r="F4668">
        <v>125</v>
      </c>
      <c r="G4668" t="str">
        <f>VLOOKUP(Tabel1[[#This Row],[Gruppe]],Statistikkoder!$A$1:$C$158,2,FALSE)</f>
        <v>    Bil &gt; 1,95 m med anhænger                </v>
      </c>
      <c r="H4668">
        <v>1</v>
      </c>
      <c r="I4668">
        <v>5</v>
      </c>
      <c r="J4668">
        <v>12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Personbil</v>
      </c>
    </row>
    <row r="4669" spans="1:14" x14ac:dyDescent="0.2">
      <c r="A4669" t="s">
        <v>213</v>
      </c>
      <c r="B4669" s="1">
        <v>0.35416666666666669</v>
      </c>
      <c r="C4669" t="s">
        <v>6</v>
      </c>
      <c r="D4669" t="s">
        <v>5</v>
      </c>
      <c r="E4669" t="s">
        <v>198</v>
      </c>
      <c r="F4669">
        <v>130</v>
      </c>
      <c r="G4669" t="str">
        <f>VLOOKUP(Tabel1[[#This Row],[Gruppe]],Statistikkoder!$A$1:$C$158,2,FALSE)</f>
        <v>    Bil &lt; 1,95 m pensionist                  </v>
      </c>
      <c r="H4669">
        <v>15</v>
      </c>
      <c r="I4669">
        <v>28</v>
      </c>
      <c r="J4669">
        <v>90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Personbil</v>
      </c>
    </row>
    <row r="4670" spans="1:14" x14ac:dyDescent="0.2">
      <c r="A4670" t="s">
        <v>213</v>
      </c>
      <c r="B4670" s="1">
        <v>0.35416666666666669</v>
      </c>
      <c r="C4670" t="s">
        <v>6</v>
      </c>
      <c r="D4670" t="s">
        <v>5</v>
      </c>
      <c r="E4670" t="s">
        <v>198</v>
      </c>
      <c r="F4670">
        <v>150</v>
      </c>
      <c r="G4670" t="str">
        <f>VLOOKUP(Tabel1[[#This Row],[Gruppe]],Statistikkoder!$A$1:$C$158,2,FALSE)</f>
        <v>    Bil &lt; 2,95 m handicap                </v>
      </c>
      <c r="H4670">
        <v>4</v>
      </c>
      <c r="I4670">
        <v>8</v>
      </c>
      <c r="J4670">
        <v>24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Personbil</v>
      </c>
    </row>
    <row r="4671" spans="1:14" x14ac:dyDescent="0.2">
      <c r="A4671" t="s">
        <v>213</v>
      </c>
      <c r="B4671" s="1">
        <v>0.35416666666666669</v>
      </c>
      <c r="C4671" t="s">
        <v>6</v>
      </c>
      <c r="D4671" t="s">
        <v>5</v>
      </c>
      <c r="E4671" t="s">
        <v>198</v>
      </c>
      <c r="F4671">
        <v>310</v>
      </c>
      <c r="G4671" t="str">
        <f>VLOOKUP(Tabel1[[#This Row],[Gruppe]],Statistikkoder!$A$1:$C$158,2,FALSE)</f>
        <v>    Autocamper &lt;  8 meter                </v>
      </c>
      <c r="H4671">
        <v>2</v>
      </c>
      <c r="I4671">
        <v>6</v>
      </c>
      <c r="J4671">
        <v>16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Autocamper</v>
      </c>
    </row>
    <row r="4672" spans="1:14" x14ac:dyDescent="0.2">
      <c r="A4672" t="s">
        <v>213</v>
      </c>
      <c r="B4672" s="1">
        <v>0.35416666666666669</v>
      </c>
      <c r="C4672" t="s">
        <v>6</v>
      </c>
      <c r="D4672" t="s">
        <v>5</v>
      </c>
      <c r="E4672" t="s">
        <v>198</v>
      </c>
      <c r="F4672">
        <v>510</v>
      </c>
      <c r="G4672" t="str">
        <f>VLOOKUP(Tabel1[[#This Row],[Gruppe]],Statistikkoder!$A$1:$C$158,2,FALSE)</f>
        <v>    Cykel Voksen                            </v>
      </c>
      <c r="H4672">
        <v>2</v>
      </c>
      <c r="I4672">
        <v>0</v>
      </c>
      <c r="J4672">
        <v>2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Cykel</v>
      </c>
    </row>
    <row r="4673" spans="1:14" x14ac:dyDescent="0.2">
      <c r="A4673" t="s">
        <v>213</v>
      </c>
      <c r="B4673" s="1">
        <v>0.35416666666666669</v>
      </c>
      <c r="C4673" t="s">
        <v>6</v>
      </c>
      <c r="D4673" t="s">
        <v>5</v>
      </c>
      <c r="E4673" t="s">
        <v>198</v>
      </c>
      <c r="F4673">
        <v>730</v>
      </c>
      <c r="G4673" t="str">
        <f>VLOOKUP(Tabel1[[#This Row],[Gruppe]],Statistikkoder!$A$1:$C$158,2,FALSE)</f>
        <v>    Sættevogn 17 m. max 40 tons            </v>
      </c>
      <c r="H4673">
        <v>2</v>
      </c>
      <c r="I4673">
        <v>2</v>
      </c>
      <c r="J4673">
        <v>36</v>
      </c>
      <c r="K4673">
        <f>IF(AND(Tabel1[[#This Row],[Gruppe]]&gt;=610,Tabel1[[#This Row],[Gruppe]]&lt;=765),Tabel1[[#This Row],[Dækmeter]],0)</f>
        <v>36</v>
      </c>
      <c r="L4673">
        <v>0</v>
      </c>
      <c r="M4673" t="s">
        <v>3</v>
      </c>
      <c r="N4673" t="str">
        <f>VLOOKUP($F4673,Statistikkoder!$A$2:$C$158,3,FALSE)</f>
        <v>Sættevogn</v>
      </c>
    </row>
    <row r="4674" spans="1:14" x14ac:dyDescent="0.2">
      <c r="A4674" t="s">
        <v>213</v>
      </c>
      <c r="B4674" s="1">
        <v>0.35416666666666669</v>
      </c>
      <c r="C4674" t="s">
        <v>6</v>
      </c>
      <c r="D4674" t="s">
        <v>5</v>
      </c>
      <c r="E4674" t="s">
        <v>198</v>
      </c>
      <c r="F4674">
        <v>930</v>
      </c>
      <c r="G4674" t="str">
        <f>VLOOKUP(Tabel1[[#This Row],[Gruppe]],Statistikkoder!$A$1:$C$158,2,FALSE)</f>
        <v>    Pendler Gående Voksen                    </v>
      </c>
      <c r="H4674">
        <v>3</v>
      </c>
      <c r="I4674">
        <v>3</v>
      </c>
      <c r="J4674">
        <v>0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Passager</v>
      </c>
    </row>
    <row r="4675" spans="1:14" x14ac:dyDescent="0.2">
      <c r="A4675" t="s">
        <v>213</v>
      </c>
      <c r="B4675" s="1">
        <v>0.35416666666666669</v>
      </c>
      <c r="C4675" t="s">
        <v>6</v>
      </c>
      <c r="D4675" t="s">
        <v>5</v>
      </c>
      <c r="E4675" t="s">
        <v>198</v>
      </c>
      <c r="F4675">
        <v>945</v>
      </c>
      <c r="G4675" t="str">
        <f>VLOOKUP(Tabel1[[#This Row],[Gruppe]],Statistikkoder!$A$1:$C$158,2,FALSE)</f>
        <v xml:space="preserve">    Pendler Bil &lt; 1,95 m                            </v>
      </c>
      <c r="H4675">
        <v>3</v>
      </c>
      <c r="I4675">
        <v>6</v>
      </c>
      <c r="J4675">
        <v>18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213</v>
      </c>
      <c r="B4676" s="1">
        <v>0.35416666666666669</v>
      </c>
      <c r="C4676" t="s">
        <v>6</v>
      </c>
      <c r="D4676" t="s">
        <v>5</v>
      </c>
      <c r="E4676" t="s">
        <v>198</v>
      </c>
      <c r="F4676">
        <v>996</v>
      </c>
      <c r="G4676" t="str">
        <f>VLOOKUP(Tabel1[[#This Row],[Gruppe]],Statistikkoder!$A$1:$C$158,2,FALSE)</f>
        <v>    Passager i køretøj                            </v>
      </c>
      <c r="H4676">
        <v>398</v>
      </c>
      <c r="I4676">
        <v>398</v>
      </c>
      <c r="J4676">
        <v>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Passager</v>
      </c>
    </row>
    <row r="4677" spans="1:14" x14ac:dyDescent="0.2">
      <c r="A4677" t="s">
        <v>213</v>
      </c>
      <c r="B4677" s="1">
        <v>0.35416666666666669</v>
      </c>
      <c r="C4677" t="s">
        <v>6</v>
      </c>
      <c r="D4677" t="s">
        <v>5</v>
      </c>
      <c r="E4677" t="s">
        <v>198</v>
      </c>
      <c r="F4677">
        <v>997</v>
      </c>
      <c r="G4677" t="str">
        <f>VLOOKUP(Tabel1[[#This Row],[Gruppe]],Statistikkoder!$A$1:$C$158,2,FALSE)</f>
        <v>    Passager ekstra i bil                          </v>
      </c>
      <c r="H4677">
        <v>2</v>
      </c>
      <c r="I4677">
        <v>2</v>
      </c>
      <c r="J4677">
        <v>0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Passager</v>
      </c>
    </row>
    <row r="4678" spans="1:14" x14ac:dyDescent="0.2">
      <c r="A4678" t="s">
        <v>213</v>
      </c>
      <c r="B4678" s="1">
        <v>0.4375</v>
      </c>
      <c r="C4678" t="s">
        <v>7</v>
      </c>
      <c r="D4678" t="s">
        <v>8</v>
      </c>
      <c r="E4678" t="s">
        <v>198</v>
      </c>
      <c r="F4678">
        <v>10</v>
      </c>
      <c r="G4678" t="str">
        <f>VLOOKUP(Tabel1[[#This Row],[Gruppe]],Statistikkoder!$A$1:$C$158,2,FALSE)</f>
        <v>    Voksen gående                    </v>
      </c>
      <c r="H4678">
        <v>41</v>
      </c>
      <c r="I4678">
        <v>41</v>
      </c>
      <c r="J4678">
        <v>0</v>
      </c>
      <c r="K4678">
        <f>IF(AND(Tabel1[[#This Row],[Gruppe]]&gt;=610,Tabel1[[#This Row],[Gruppe]]&lt;=765),Tabel1[[#This Row],[Dækmeter]],0)</f>
        <v>0</v>
      </c>
      <c r="L4678" s="17">
        <v>0</v>
      </c>
      <c r="M4678" s="19" t="s">
        <v>3</v>
      </c>
      <c r="N4678" t="str">
        <f>VLOOKUP($F4678,Statistikkoder!$A$2:$C$158,3,FALSE)</f>
        <v>Passager</v>
      </c>
    </row>
    <row r="4679" spans="1:14" x14ac:dyDescent="0.2">
      <c r="A4679" t="s">
        <v>213</v>
      </c>
      <c r="B4679" s="1">
        <v>0.4375</v>
      </c>
      <c r="C4679" t="s">
        <v>7</v>
      </c>
      <c r="D4679" t="s">
        <v>8</v>
      </c>
      <c r="E4679" t="s">
        <v>198</v>
      </c>
      <c r="F4679">
        <v>14</v>
      </c>
      <c r="G4679" t="str">
        <f>VLOOKUP(Tabel1[[#This Row],[Gruppe]],Statistikkoder!$A$1:$C$158,2,FALSE)</f>
        <v xml:space="preserve">    DSB togrejsende                         </v>
      </c>
      <c r="H4679">
        <v>11</v>
      </c>
      <c r="I4679">
        <v>11</v>
      </c>
      <c r="J4679">
        <v>0</v>
      </c>
      <c r="K4679">
        <f>IF(AND(Tabel1[[#This Row],[Gruppe]]&gt;=610,Tabel1[[#This Row],[Gruppe]]&lt;=765),Tabel1[[#This Row],[Dækmeter]],0)</f>
        <v>0</v>
      </c>
      <c r="L4679" s="17">
        <v>0</v>
      </c>
      <c r="M4679" s="19" t="s">
        <v>3</v>
      </c>
      <c r="N4679" t="str">
        <f>VLOOKUP($F4679,Statistikkoder!$A$2:$C$158,3,FALSE)</f>
        <v>Passager</v>
      </c>
    </row>
    <row r="4680" spans="1:14" x14ac:dyDescent="0.2">
      <c r="A4680" t="s">
        <v>213</v>
      </c>
      <c r="B4680" s="1">
        <v>0.4375</v>
      </c>
      <c r="C4680" t="s">
        <v>7</v>
      </c>
      <c r="D4680" t="s">
        <v>8</v>
      </c>
      <c r="E4680" t="s">
        <v>198</v>
      </c>
      <c r="F4680">
        <v>18</v>
      </c>
      <c r="G4680" t="str">
        <f>VLOOKUP(Tabel1[[#This Row],[Gruppe]],Statistikkoder!$A$1:$C$158,2,FALSE)</f>
        <v xml:space="preserve">    KE Busrejsende                          </v>
      </c>
      <c r="H4680">
        <v>82</v>
      </c>
      <c r="I4680">
        <v>82</v>
      </c>
      <c r="J4680">
        <v>0</v>
      </c>
      <c r="K4680">
        <f>IF(AND(Tabel1[[#This Row],[Gruppe]]&gt;=610,Tabel1[[#This Row],[Gruppe]]&lt;=765),Tabel1[[#This Row],[Dækmeter]],0)</f>
        <v>0</v>
      </c>
      <c r="L4680" s="17">
        <v>0</v>
      </c>
      <c r="M4680" s="19" t="s">
        <v>3</v>
      </c>
      <c r="N4680" t="str">
        <f>VLOOKUP($F4680,Statistikkoder!$A$2:$C$158,3,FALSE)</f>
        <v>Passager</v>
      </c>
    </row>
    <row r="4681" spans="1:14" x14ac:dyDescent="0.2">
      <c r="A4681" t="s">
        <v>213</v>
      </c>
      <c r="B4681" s="1">
        <v>0.4375</v>
      </c>
      <c r="C4681" t="s">
        <v>7</v>
      </c>
      <c r="D4681" t="s">
        <v>8</v>
      </c>
      <c r="E4681" t="s">
        <v>198</v>
      </c>
      <c r="F4681">
        <v>20</v>
      </c>
      <c r="G4681" t="str">
        <f>VLOOKUP(Tabel1[[#This Row],[Gruppe]],Statistikkoder!$A$1:$C$158,2,FALSE)</f>
        <v>    Barn 12-15 år gående              </v>
      </c>
      <c r="H4681">
        <v>2</v>
      </c>
      <c r="I4681">
        <v>2</v>
      </c>
      <c r="J4681">
        <v>0</v>
      </c>
      <c r="K4681">
        <f>IF(AND(Tabel1[[#This Row],[Gruppe]]&gt;=610,Tabel1[[#This Row],[Gruppe]]&lt;=765),Tabel1[[#This Row],[Dækmeter]],0)</f>
        <v>0</v>
      </c>
      <c r="L4681" s="17">
        <v>0</v>
      </c>
      <c r="M4681" s="19" t="s">
        <v>3</v>
      </c>
      <c r="N4681" t="str">
        <f>VLOOKUP($F4681,Statistikkoder!$A$2:$C$158,3,FALSE)</f>
        <v>Passager</v>
      </c>
    </row>
    <row r="4682" spans="1:14" x14ac:dyDescent="0.2">
      <c r="A4682" t="s">
        <v>213</v>
      </c>
      <c r="B4682" s="1">
        <v>0.4375</v>
      </c>
      <c r="C4682" t="s">
        <v>7</v>
      </c>
      <c r="D4682" t="s">
        <v>8</v>
      </c>
      <c r="E4682" t="s">
        <v>198</v>
      </c>
      <c r="F4682">
        <v>40</v>
      </c>
      <c r="G4682" t="str">
        <f>VLOOKUP(Tabel1[[#This Row],[Gruppe]],Statistikkoder!$A$1:$C$158,2,FALSE)</f>
        <v>    Pensionist gående                </v>
      </c>
      <c r="H4682">
        <v>18</v>
      </c>
      <c r="I4682">
        <v>18</v>
      </c>
      <c r="J4682">
        <v>0</v>
      </c>
      <c r="K4682">
        <f>IF(AND(Tabel1[[#This Row],[Gruppe]]&gt;=610,Tabel1[[#This Row],[Gruppe]]&lt;=765),Tabel1[[#This Row],[Dækmeter]],0)</f>
        <v>0</v>
      </c>
      <c r="L4682" s="17">
        <v>0</v>
      </c>
      <c r="M4682" s="19" t="s">
        <v>3</v>
      </c>
      <c r="N4682" t="str">
        <f>VLOOKUP($F4682,Statistikkoder!$A$2:$C$158,3,FALSE)</f>
        <v>Passager</v>
      </c>
    </row>
    <row r="4683" spans="1:14" x14ac:dyDescent="0.2">
      <c r="A4683" t="s">
        <v>213</v>
      </c>
      <c r="B4683" s="1">
        <v>0.4375</v>
      </c>
      <c r="C4683" t="s">
        <v>7</v>
      </c>
      <c r="D4683" t="s">
        <v>8</v>
      </c>
      <c r="E4683" t="s">
        <v>198</v>
      </c>
      <c r="F4683">
        <v>110</v>
      </c>
      <c r="G4683" t="str">
        <f>VLOOKUP(Tabel1[[#This Row],[Gruppe]],Statistikkoder!$A$1:$C$158,2,FALSE)</f>
        <v>    Bil &lt; 1,95 m                            </v>
      </c>
      <c r="H4683">
        <v>126</v>
      </c>
      <c r="I4683">
        <v>314</v>
      </c>
      <c r="J4683">
        <v>642</v>
      </c>
      <c r="K4683">
        <f>IF(AND(Tabel1[[#This Row],[Gruppe]]&gt;=610,Tabel1[[#This Row],[Gruppe]]&lt;=765),Tabel1[[#This Row],[Dækmeter]],0)</f>
        <v>0</v>
      </c>
      <c r="L4683" s="17">
        <v>0</v>
      </c>
      <c r="M4683" s="19" t="s">
        <v>3</v>
      </c>
      <c r="N4683" t="str">
        <f>VLOOKUP($F4683,Statistikkoder!$A$2:$C$158,3,FALSE)</f>
        <v>Personbil</v>
      </c>
    </row>
    <row r="4684" spans="1:14" x14ac:dyDescent="0.2">
      <c r="A4684" t="s">
        <v>213</v>
      </c>
      <c r="B4684" s="1">
        <v>0.4375</v>
      </c>
      <c r="C4684" t="s">
        <v>7</v>
      </c>
      <c r="D4684" t="s">
        <v>8</v>
      </c>
      <c r="E4684" t="s">
        <v>198</v>
      </c>
      <c r="F4684">
        <v>120</v>
      </c>
      <c r="G4684" t="str">
        <f>VLOOKUP(Tabel1[[#This Row],[Gruppe]],Statistikkoder!$A$1:$C$158,2,FALSE)</f>
        <v>    Bil &gt; 1,95 m                            </v>
      </c>
      <c r="H4684">
        <v>9</v>
      </c>
      <c r="I4684">
        <v>27</v>
      </c>
      <c r="J4684">
        <v>54</v>
      </c>
      <c r="K4684">
        <f>IF(AND(Tabel1[[#This Row],[Gruppe]]&gt;=610,Tabel1[[#This Row],[Gruppe]]&lt;=765),Tabel1[[#This Row],[Dækmeter]],0)</f>
        <v>0</v>
      </c>
      <c r="L4684" s="17">
        <v>0</v>
      </c>
      <c r="M4684" s="19" t="s">
        <v>3</v>
      </c>
      <c r="N4684" t="str">
        <f>VLOOKUP($F4684,Statistikkoder!$A$2:$C$158,3,FALSE)</f>
        <v>Personbil</v>
      </c>
    </row>
    <row r="4685" spans="1:14" x14ac:dyDescent="0.2">
      <c r="A4685" t="s">
        <v>213</v>
      </c>
      <c r="B4685" s="1">
        <v>0.4375</v>
      </c>
      <c r="C4685" t="s">
        <v>7</v>
      </c>
      <c r="D4685" t="s">
        <v>8</v>
      </c>
      <c r="E4685" t="s">
        <v>198</v>
      </c>
      <c r="F4685">
        <v>130</v>
      </c>
      <c r="G4685" t="str">
        <f>VLOOKUP(Tabel1[[#This Row],[Gruppe]],Statistikkoder!$A$1:$C$158,2,FALSE)</f>
        <v>    Bil &lt; 1,95 m pensionist                  </v>
      </c>
      <c r="H4685">
        <v>20</v>
      </c>
      <c r="I4685">
        <v>36</v>
      </c>
      <c r="J4685">
        <v>120</v>
      </c>
      <c r="K4685">
        <f>IF(AND(Tabel1[[#This Row],[Gruppe]]&gt;=610,Tabel1[[#This Row],[Gruppe]]&lt;=765),Tabel1[[#This Row],[Dækmeter]],0)</f>
        <v>0</v>
      </c>
      <c r="L4685" s="17">
        <v>0</v>
      </c>
      <c r="M4685" s="19" t="s">
        <v>3</v>
      </c>
      <c r="N4685" t="str">
        <f>VLOOKUP($F4685,Statistikkoder!$A$2:$C$158,3,FALSE)</f>
        <v>Personbil</v>
      </c>
    </row>
    <row r="4686" spans="1:14" x14ac:dyDescent="0.2">
      <c r="A4686" t="s">
        <v>213</v>
      </c>
      <c r="B4686" s="1">
        <v>0.4375</v>
      </c>
      <c r="C4686" t="s">
        <v>7</v>
      </c>
      <c r="D4686" t="s">
        <v>8</v>
      </c>
      <c r="E4686" t="s">
        <v>198</v>
      </c>
      <c r="F4686">
        <v>135</v>
      </c>
      <c r="G4686" t="str">
        <f>VLOOKUP(Tabel1[[#This Row],[Gruppe]],Statistikkoder!$A$1:$C$158,2,FALSE)</f>
        <v>    Bil &lt; 1,95 m med anhænger pensionist    </v>
      </c>
      <c r="H4686">
        <v>1</v>
      </c>
      <c r="I4686">
        <v>2</v>
      </c>
      <c r="J4686">
        <v>11</v>
      </c>
      <c r="K4686">
        <f>IF(AND(Tabel1[[#This Row],[Gruppe]]&gt;=610,Tabel1[[#This Row],[Gruppe]]&lt;=765),Tabel1[[#This Row],[Dækmeter]],0)</f>
        <v>0</v>
      </c>
      <c r="L4686" s="17">
        <v>0</v>
      </c>
      <c r="M4686" s="19" t="s">
        <v>3</v>
      </c>
      <c r="N4686" t="str">
        <f>VLOOKUP($F4686,Statistikkoder!$A$2:$C$158,3,FALSE)</f>
        <v>Personbil</v>
      </c>
    </row>
    <row r="4687" spans="1:14" x14ac:dyDescent="0.2">
      <c r="A4687" t="s">
        <v>213</v>
      </c>
      <c r="B4687" s="1">
        <v>0.4375</v>
      </c>
      <c r="C4687" t="s">
        <v>7</v>
      </c>
      <c r="D4687" t="s">
        <v>8</v>
      </c>
      <c r="E4687" t="s">
        <v>198</v>
      </c>
      <c r="F4687">
        <v>140</v>
      </c>
      <c r="G4687" t="str">
        <f>VLOOKUP(Tabel1[[#This Row],[Gruppe]],Statistikkoder!$A$1:$C$158,2,FALSE)</f>
        <v>    Bil &gt; 1,95 m pensionist              </v>
      </c>
      <c r="H4687">
        <v>1</v>
      </c>
      <c r="I4687">
        <v>2</v>
      </c>
      <c r="J4687">
        <v>6</v>
      </c>
      <c r="K4687">
        <f>IF(AND(Tabel1[[#This Row],[Gruppe]]&gt;=610,Tabel1[[#This Row],[Gruppe]]&lt;=765),Tabel1[[#This Row],[Dækmeter]],0)</f>
        <v>0</v>
      </c>
      <c r="L4687" s="17">
        <v>0</v>
      </c>
      <c r="M4687" s="19" t="s">
        <v>3</v>
      </c>
      <c r="N4687" t="str">
        <f>VLOOKUP($F4687,Statistikkoder!$A$2:$C$158,3,FALSE)</f>
        <v>Personbil</v>
      </c>
    </row>
    <row r="4688" spans="1:14" x14ac:dyDescent="0.2">
      <c r="A4688" t="s">
        <v>213</v>
      </c>
      <c r="B4688" s="1">
        <v>0.4375</v>
      </c>
      <c r="C4688" t="s">
        <v>7</v>
      </c>
      <c r="D4688" t="s">
        <v>8</v>
      </c>
      <c r="E4688" t="s">
        <v>198</v>
      </c>
      <c r="F4688">
        <v>145</v>
      </c>
      <c r="G4688" t="str">
        <f>VLOOKUP(Tabel1[[#This Row],[Gruppe]],Statistikkoder!$A$1:$C$158,2,FALSE)</f>
        <v>    Bil &gt; 1,95 m med anhænger pensionist  </v>
      </c>
      <c r="H4688">
        <v>1</v>
      </c>
      <c r="I4688">
        <v>2</v>
      </c>
      <c r="J4688">
        <v>16</v>
      </c>
      <c r="K4688">
        <f>IF(AND(Tabel1[[#This Row],[Gruppe]]&gt;=610,Tabel1[[#This Row],[Gruppe]]&lt;=765),Tabel1[[#This Row],[Dækmeter]],0)</f>
        <v>0</v>
      </c>
      <c r="L4688" s="17">
        <v>0</v>
      </c>
      <c r="M4688" s="19" t="s">
        <v>3</v>
      </c>
      <c r="N4688" t="str">
        <f>VLOOKUP($F4688,Statistikkoder!$A$2:$C$158,3,FALSE)</f>
        <v>Personbil</v>
      </c>
    </row>
    <row r="4689" spans="1:14" x14ac:dyDescent="0.2">
      <c r="A4689" t="s">
        <v>213</v>
      </c>
      <c r="B4689" s="1">
        <v>0.4375</v>
      </c>
      <c r="C4689" t="s">
        <v>7</v>
      </c>
      <c r="D4689" t="s">
        <v>8</v>
      </c>
      <c r="E4689" t="s">
        <v>198</v>
      </c>
      <c r="F4689">
        <v>150</v>
      </c>
      <c r="G4689" t="str">
        <f>VLOOKUP(Tabel1[[#This Row],[Gruppe]],Statistikkoder!$A$1:$C$158,2,FALSE)</f>
        <v>    Bil &lt; 2,95 m handicap                </v>
      </c>
      <c r="H4689">
        <v>4</v>
      </c>
      <c r="I4689">
        <v>7</v>
      </c>
      <c r="J4689">
        <v>24</v>
      </c>
      <c r="K4689">
        <f>IF(AND(Tabel1[[#This Row],[Gruppe]]&gt;=610,Tabel1[[#This Row],[Gruppe]]&lt;=765),Tabel1[[#This Row],[Dækmeter]],0)</f>
        <v>0</v>
      </c>
      <c r="L4689" s="17">
        <v>0</v>
      </c>
      <c r="M4689" s="19" t="s">
        <v>3</v>
      </c>
      <c r="N4689" t="str">
        <f>VLOOKUP($F4689,Statistikkoder!$A$2:$C$158,3,FALSE)</f>
        <v>Personbil</v>
      </c>
    </row>
    <row r="4690" spans="1:14" x14ac:dyDescent="0.2">
      <c r="A4690" t="s">
        <v>213</v>
      </c>
      <c r="B4690" s="1">
        <v>0.4375</v>
      </c>
      <c r="C4690" t="s">
        <v>7</v>
      </c>
      <c r="D4690" t="s">
        <v>8</v>
      </c>
      <c r="E4690" t="s">
        <v>198</v>
      </c>
      <c r="F4690">
        <v>310</v>
      </c>
      <c r="G4690" t="str">
        <f>VLOOKUP(Tabel1[[#This Row],[Gruppe]],Statistikkoder!$A$1:$C$158,2,FALSE)</f>
        <v>    Autocamper &lt;  8 meter                </v>
      </c>
      <c r="H4690">
        <v>3</v>
      </c>
      <c r="I4690">
        <v>12</v>
      </c>
      <c r="J4690">
        <v>24</v>
      </c>
      <c r="K4690">
        <f>IF(AND(Tabel1[[#This Row],[Gruppe]]&gt;=610,Tabel1[[#This Row],[Gruppe]]&lt;=765),Tabel1[[#This Row],[Dækmeter]],0)</f>
        <v>0</v>
      </c>
      <c r="L4690" s="17">
        <v>0</v>
      </c>
      <c r="M4690" s="19" t="s">
        <v>3</v>
      </c>
      <c r="N4690" t="str">
        <f>VLOOKUP($F4690,Statistikkoder!$A$2:$C$158,3,FALSE)</f>
        <v>Autocamper</v>
      </c>
    </row>
    <row r="4691" spans="1:14" x14ac:dyDescent="0.2">
      <c r="A4691" t="s">
        <v>213</v>
      </c>
      <c r="B4691" s="1">
        <v>0.4375</v>
      </c>
      <c r="C4691" t="s">
        <v>7</v>
      </c>
      <c r="D4691" t="s">
        <v>8</v>
      </c>
      <c r="E4691" t="s">
        <v>198</v>
      </c>
      <c r="F4691">
        <v>330</v>
      </c>
      <c r="G4691" t="str">
        <f>VLOOKUP(Tabel1[[#This Row],[Gruppe]],Statistikkoder!$A$1:$C$158,2,FALSE)</f>
        <v>    Autocamper &lt;  8 meter pensionist      </v>
      </c>
      <c r="H4691">
        <v>1</v>
      </c>
      <c r="I4691">
        <v>2</v>
      </c>
      <c r="J4691">
        <v>8</v>
      </c>
      <c r="K4691">
        <f>IF(AND(Tabel1[[#This Row],[Gruppe]]&gt;=610,Tabel1[[#This Row],[Gruppe]]&lt;=765),Tabel1[[#This Row],[Dækmeter]],0)</f>
        <v>0</v>
      </c>
      <c r="L4691" s="17">
        <v>0</v>
      </c>
      <c r="M4691" s="19" t="s">
        <v>3</v>
      </c>
      <c r="N4691" t="str">
        <f>VLOOKUP($F4691,Statistikkoder!$A$2:$C$158,3,FALSE)</f>
        <v>Autocamper</v>
      </c>
    </row>
    <row r="4692" spans="1:14" x14ac:dyDescent="0.2">
      <c r="A4692" t="s">
        <v>213</v>
      </c>
      <c r="B4692" s="1">
        <v>0.4375</v>
      </c>
      <c r="C4692" t="s">
        <v>7</v>
      </c>
      <c r="D4692" t="s">
        <v>8</v>
      </c>
      <c r="E4692" t="s">
        <v>198</v>
      </c>
      <c r="F4692">
        <v>340</v>
      </c>
      <c r="G4692" t="str">
        <f>VLOOKUP(Tabel1[[#This Row],[Gruppe]],Statistikkoder!$A$1:$C$158,2,FALSE)</f>
        <v>    Autocamper &lt; 12 meter pensionist      </v>
      </c>
      <c r="H4692">
        <v>1</v>
      </c>
      <c r="I4692">
        <v>2</v>
      </c>
      <c r="J4692">
        <v>10</v>
      </c>
      <c r="K4692">
        <f>IF(AND(Tabel1[[#This Row],[Gruppe]]&gt;=610,Tabel1[[#This Row],[Gruppe]]&lt;=765),Tabel1[[#This Row],[Dækmeter]],0)</f>
        <v>0</v>
      </c>
      <c r="L4692" s="17">
        <v>0</v>
      </c>
      <c r="M4692" s="19" t="s">
        <v>3</v>
      </c>
      <c r="N4692" t="str">
        <f>VLOOKUP($F4692,Statistikkoder!$A$2:$C$158,3,FALSE)</f>
        <v>Autocamper</v>
      </c>
    </row>
    <row r="4693" spans="1:14" x14ac:dyDescent="0.2">
      <c r="A4693" t="s">
        <v>213</v>
      </c>
      <c r="B4693" s="1">
        <v>0.4375</v>
      </c>
      <c r="C4693" t="s">
        <v>7</v>
      </c>
      <c r="D4693" t="s">
        <v>8</v>
      </c>
      <c r="E4693" t="s">
        <v>198</v>
      </c>
      <c r="F4693">
        <v>410</v>
      </c>
      <c r="G4693" t="str">
        <f>VLOOKUP(Tabel1[[#This Row],[Gruppe]],Statistikkoder!$A$1:$C$158,2,FALSE)</f>
        <v>    MC                                    </v>
      </c>
      <c r="H4693">
        <v>2</v>
      </c>
      <c r="I4693">
        <v>2</v>
      </c>
      <c r="J4693">
        <v>4</v>
      </c>
      <c r="K4693">
        <f>IF(AND(Tabel1[[#This Row],[Gruppe]]&gt;=610,Tabel1[[#This Row],[Gruppe]]&lt;=765),Tabel1[[#This Row],[Dækmeter]],0)</f>
        <v>0</v>
      </c>
      <c r="L4693" s="17">
        <v>0</v>
      </c>
      <c r="M4693" s="19" t="s">
        <v>3</v>
      </c>
      <c r="N4693" t="str">
        <f>VLOOKUP($F4693,Statistikkoder!$A$2:$C$158,3,FALSE)</f>
        <v>MC/Knallert</v>
      </c>
    </row>
    <row r="4694" spans="1:14" x14ac:dyDescent="0.2">
      <c r="A4694" t="s">
        <v>213</v>
      </c>
      <c r="B4694" s="1">
        <v>0.4375</v>
      </c>
      <c r="C4694" t="s">
        <v>7</v>
      </c>
      <c r="D4694" t="s">
        <v>8</v>
      </c>
      <c r="E4694" t="s">
        <v>198</v>
      </c>
      <c r="F4694">
        <v>510</v>
      </c>
      <c r="G4694" t="str">
        <f>VLOOKUP(Tabel1[[#This Row],[Gruppe]],Statistikkoder!$A$1:$C$158,2,FALSE)</f>
        <v>    Cykel Voksen                            </v>
      </c>
      <c r="H4694">
        <v>9</v>
      </c>
      <c r="I4694">
        <v>0</v>
      </c>
      <c r="J4694">
        <v>9</v>
      </c>
      <c r="K4694">
        <f>IF(AND(Tabel1[[#This Row],[Gruppe]]&gt;=610,Tabel1[[#This Row],[Gruppe]]&lt;=765),Tabel1[[#This Row],[Dækmeter]],0)</f>
        <v>0</v>
      </c>
      <c r="L4694" s="17">
        <v>0</v>
      </c>
      <c r="M4694" s="19" t="s">
        <v>3</v>
      </c>
      <c r="N4694" t="str">
        <f>VLOOKUP($F4694,Statistikkoder!$A$2:$C$158,3,FALSE)</f>
        <v>Cykel</v>
      </c>
    </row>
    <row r="4695" spans="1:14" x14ac:dyDescent="0.2">
      <c r="A4695" t="s">
        <v>213</v>
      </c>
      <c r="B4695" s="1">
        <v>0.4375</v>
      </c>
      <c r="C4695" t="s">
        <v>7</v>
      </c>
      <c r="D4695" t="s">
        <v>8</v>
      </c>
      <c r="E4695" t="s">
        <v>198</v>
      </c>
      <c r="F4695">
        <v>520</v>
      </c>
      <c r="G4695" t="str">
        <f>VLOOKUP(Tabel1[[#This Row],[Gruppe]],Statistikkoder!$A$1:$C$158,2,FALSE)</f>
        <v>    Cykel Barn 12-15 år                      </v>
      </c>
      <c r="H4695">
        <v>2</v>
      </c>
      <c r="I4695">
        <v>0</v>
      </c>
      <c r="J4695">
        <v>2</v>
      </c>
      <c r="K4695">
        <f>IF(AND(Tabel1[[#This Row],[Gruppe]]&gt;=610,Tabel1[[#This Row],[Gruppe]]&lt;=765),Tabel1[[#This Row],[Dækmeter]],0)</f>
        <v>0</v>
      </c>
      <c r="L4695" s="17">
        <v>0</v>
      </c>
      <c r="M4695" s="19" t="s">
        <v>3</v>
      </c>
      <c r="N4695" t="str">
        <f>VLOOKUP($F4695,Statistikkoder!$A$2:$C$158,3,FALSE)</f>
        <v>Cykel</v>
      </c>
    </row>
    <row r="4696" spans="1:14" x14ac:dyDescent="0.2">
      <c r="A4696" t="s">
        <v>213</v>
      </c>
      <c r="B4696" s="1">
        <v>0.4375</v>
      </c>
      <c r="C4696" t="s">
        <v>7</v>
      </c>
      <c r="D4696" t="s">
        <v>8</v>
      </c>
      <c r="E4696" t="s">
        <v>198</v>
      </c>
      <c r="F4696">
        <v>750</v>
      </c>
      <c r="G4696" t="str">
        <f>VLOOKUP(Tabel1[[#This Row],[Gruppe]],Statistikkoder!$A$1:$C$158,2,FALSE)</f>
        <v>    Løstrailer m/håndtering 34 tons        </v>
      </c>
      <c r="H4696">
        <v>1</v>
      </c>
      <c r="I4696">
        <v>0</v>
      </c>
      <c r="J4696">
        <v>15</v>
      </c>
      <c r="K4696">
        <f>IF(AND(Tabel1[[#This Row],[Gruppe]]&gt;=610,Tabel1[[#This Row],[Gruppe]]&lt;=765),Tabel1[[#This Row],[Dækmeter]],0)</f>
        <v>15</v>
      </c>
      <c r="L4696" s="17">
        <v>0</v>
      </c>
      <c r="M4696" s="19" t="s">
        <v>3</v>
      </c>
      <c r="N4696" t="str">
        <f>VLOOKUP($F4696,Statistikkoder!$A$2:$C$158,3,FALSE)</f>
        <v>Løstrailer</v>
      </c>
    </row>
    <row r="4697" spans="1:14" x14ac:dyDescent="0.2">
      <c r="A4697" t="s">
        <v>213</v>
      </c>
      <c r="B4697" s="1">
        <v>0.4375</v>
      </c>
      <c r="C4697" t="s">
        <v>7</v>
      </c>
      <c r="D4697" t="s">
        <v>8</v>
      </c>
      <c r="E4697" t="s">
        <v>198</v>
      </c>
      <c r="F4697">
        <v>945</v>
      </c>
      <c r="G4697" t="str">
        <f>VLOOKUP(Tabel1[[#This Row],[Gruppe]],Statistikkoder!$A$1:$C$158,2,FALSE)</f>
        <v xml:space="preserve">    Pendler Bil &lt; 1,95 m                            </v>
      </c>
      <c r="H4697">
        <v>5</v>
      </c>
      <c r="I4697">
        <v>12</v>
      </c>
      <c r="J4697">
        <v>30</v>
      </c>
      <c r="K4697">
        <f>IF(AND(Tabel1[[#This Row],[Gruppe]]&gt;=610,Tabel1[[#This Row],[Gruppe]]&lt;=765),Tabel1[[#This Row],[Dækmeter]],0)</f>
        <v>0</v>
      </c>
      <c r="L4697" s="17">
        <v>0</v>
      </c>
      <c r="M4697" s="19" t="s">
        <v>3</v>
      </c>
      <c r="N4697" t="str">
        <f>VLOOKUP($F4697,Statistikkoder!$A$2:$C$158,3,FALSE)</f>
        <v>Personbil</v>
      </c>
    </row>
    <row r="4698" spans="1:14" x14ac:dyDescent="0.2">
      <c r="A4698" t="s">
        <v>213</v>
      </c>
      <c r="B4698" s="1">
        <v>0.4375</v>
      </c>
      <c r="C4698" t="s">
        <v>7</v>
      </c>
      <c r="D4698" t="s">
        <v>8</v>
      </c>
      <c r="E4698" t="s">
        <v>198</v>
      </c>
      <c r="F4698">
        <v>996</v>
      </c>
      <c r="G4698" t="str">
        <f>VLOOKUP(Tabel1[[#This Row],[Gruppe]],Statistikkoder!$A$1:$C$158,2,FALSE)</f>
        <v>    Passager i køretøj                            </v>
      </c>
      <c r="H4698">
        <v>420</v>
      </c>
      <c r="I4698">
        <v>420</v>
      </c>
      <c r="J4698">
        <v>0</v>
      </c>
      <c r="K4698">
        <f>IF(AND(Tabel1[[#This Row],[Gruppe]]&gt;=610,Tabel1[[#This Row],[Gruppe]]&lt;=765),Tabel1[[#This Row],[Dækmeter]],0)</f>
        <v>0</v>
      </c>
      <c r="L4698" s="17">
        <v>0</v>
      </c>
      <c r="M4698" s="19" t="s">
        <v>3</v>
      </c>
      <c r="N4698" t="str">
        <f>VLOOKUP($F4698,Statistikkoder!$A$2:$C$158,3,FALSE)</f>
        <v>Passager</v>
      </c>
    </row>
    <row r="4699" spans="1:14" x14ac:dyDescent="0.2">
      <c r="A4699" t="s">
        <v>213</v>
      </c>
      <c r="B4699" s="1">
        <v>0.4375</v>
      </c>
      <c r="C4699" t="s">
        <v>7</v>
      </c>
      <c r="D4699" t="s">
        <v>8</v>
      </c>
      <c r="E4699" t="s">
        <v>198</v>
      </c>
      <c r="F4699">
        <v>997</v>
      </c>
      <c r="G4699" t="str">
        <f>VLOOKUP(Tabel1[[#This Row],[Gruppe]],Statistikkoder!$A$1:$C$158,2,FALSE)</f>
        <v>    Passager ekstra i bil                          </v>
      </c>
      <c r="H4699">
        <v>19</v>
      </c>
      <c r="I4699">
        <v>19</v>
      </c>
      <c r="J4699">
        <v>0</v>
      </c>
      <c r="K4699">
        <f>IF(AND(Tabel1[[#This Row],[Gruppe]]&gt;=610,Tabel1[[#This Row],[Gruppe]]&lt;=765),Tabel1[[#This Row],[Dækmeter]],0)</f>
        <v>0</v>
      </c>
      <c r="L4699" s="17">
        <v>0</v>
      </c>
      <c r="M4699" s="19" t="s">
        <v>3</v>
      </c>
      <c r="N4699" t="str">
        <f>VLOOKUP($F4699,Statistikkoder!$A$2:$C$158,3,FALSE)</f>
        <v>Passager</v>
      </c>
    </row>
    <row r="4700" spans="1:14" x14ac:dyDescent="0.2">
      <c r="A4700" t="s">
        <v>213</v>
      </c>
      <c r="B4700" s="1">
        <v>0.4375</v>
      </c>
      <c r="C4700" t="s">
        <v>6</v>
      </c>
      <c r="D4700" t="s">
        <v>5</v>
      </c>
      <c r="E4700" t="s">
        <v>196</v>
      </c>
      <c r="F4700">
        <v>10</v>
      </c>
      <c r="G4700" t="str">
        <f>VLOOKUP(Tabel1[[#This Row],[Gruppe]],Statistikkoder!$A$1:$C$158,2,FALSE)</f>
        <v>    Voksen gående                    </v>
      </c>
      <c r="H4700">
        <v>58</v>
      </c>
      <c r="I4700">
        <v>58</v>
      </c>
      <c r="J4700">
        <v>0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VLOOKUP($F4700,Statistikkoder!$A$2:$C$158,3,FALSE)</f>
        <v>Passager</v>
      </c>
    </row>
    <row r="4701" spans="1:14" x14ac:dyDescent="0.2">
      <c r="A4701" t="s">
        <v>213</v>
      </c>
      <c r="B4701" s="1">
        <v>0.4375</v>
      </c>
      <c r="C4701" t="s">
        <v>6</v>
      </c>
      <c r="D4701" t="s">
        <v>5</v>
      </c>
      <c r="E4701" t="s">
        <v>196</v>
      </c>
      <c r="F4701">
        <v>11</v>
      </c>
      <c r="G4701" t="str">
        <f>VLOOKUP(Tabel1[[#This Row],[Gruppe]],Statistikkoder!$A$1:$C$158,2,FALSE)</f>
        <v>    DSB skolerejser                  </v>
      </c>
      <c r="H4701">
        <v>83</v>
      </c>
      <c r="I4701">
        <v>83</v>
      </c>
      <c r="J4701">
        <v>0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VLOOKUP($F4701,Statistikkoder!$A$2:$C$158,3,FALSE)</f>
        <v>Passager</v>
      </c>
    </row>
    <row r="4702" spans="1:14" x14ac:dyDescent="0.2">
      <c r="A4702" t="s">
        <v>213</v>
      </c>
      <c r="B4702" s="1">
        <v>0.4375</v>
      </c>
      <c r="C4702" t="s">
        <v>6</v>
      </c>
      <c r="D4702" t="s">
        <v>5</v>
      </c>
      <c r="E4702" t="s">
        <v>196</v>
      </c>
      <c r="F4702">
        <v>14</v>
      </c>
      <c r="G4702" t="str">
        <f>VLOOKUP(Tabel1[[#This Row],[Gruppe]],Statistikkoder!$A$1:$C$158,2,FALSE)</f>
        <v xml:space="preserve">    DSB togrejsende                         </v>
      </c>
      <c r="H4702">
        <v>9</v>
      </c>
      <c r="I4702">
        <v>9</v>
      </c>
      <c r="J4702">
        <v>0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Passager</v>
      </c>
    </row>
    <row r="4703" spans="1:14" x14ac:dyDescent="0.2">
      <c r="A4703" t="s">
        <v>213</v>
      </c>
      <c r="B4703" s="1">
        <v>0.4375</v>
      </c>
      <c r="C4703" t="s">
        <v>6</v>
      </c>
      <c r="D4703" t="s">
        <v>5</v>
      </c>
      <c r="E4703" t="s">
        <v>196</v>
      </c>
      <c r="F4703">
        <v>18</v>
      </c>
      <c r="G4703" t="str">
        <f>VLOOKUP(Tabel1[[#This Row],[Gruppe]],Statistikkoder!$A$1:$C$158,2,FALSE)</f>
        <v xml:space="preserve">    KE Busrejsende                          </v>
      </c>
      <c r="H4703">
        <v>106</v>
      </c>
      <c r="I4703">
        <v>106</v>
      </c>
      <c r="J4703">
        <v>0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Passager</v>
      </c>
    </row>
    <row r="4704" spans="1:14" x14ac:dyDescent="0.2">
      <c r="A4704" t="s">
        <v>213</v>
      </c>
      <c r="B4704" s="1">
        <v>0.4375</v>
      </c>
      <c r="C4704" t="s">
        <v>6</v>
      </c>
      <c r="D4704" t="s">
        <v>5</v>
      </c>
      <c r="E4704" t="s">
        <v>196</v>
      </c>
      <c r="F4704">
        <v>20</v>
      </c>
      <c r="G4704" t="str">
        <f>VLOOKUP(Tabel1[[#This Row],[Gruppe]],Statistikkoder!$A$1:$C$158,2,FALSE)</f>
        <v>    Barn 12-15 år gående              </v>
      </c>
      <c r="H4704">
        <v>3</v>
      </c>
      <c r="I4704">
        <v>3</v>
      </c>
      <c r="J4704">
        <v>0</v>
      </c>
      <c r="K4704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t="str">
        <f>VLOOKUP($F4704,Statistikkoder!$A$2:$C$158,3,FALSE)</f>
        <v>Passager</v>
      </c>
    </row>
    <row r="4705" spans="1:14" x14ac:dyDescent="0.2">
      <c r="A4705" t="s">
        <v>213</v>
      </c>
      <c r="B4705" s="1">
        <v>0.4375</v>
      </c>
      <c r="C4705" t="s">
        <v>6</v>
      </c>
      <c r="D4705" t="s">
        <v>5</v>
      </c>
      <c r="E4705" t="s">
        <v>196</v>
      </c>
      <c r="F4705">
        <v>30</v>
      </c>
      <c r="G4705" t="str">
        <f>VLOOKUP(Tabel1[[#This Row],[Gruppe]],Statistikkoder!$A$1:$C$158,2,FALSE)</f>
        <v>    Barn  0-11 år gående              </v>
      </c>
      <c r="H4705">
        <v>7</v>
      </c>
      <c r="I4705">
        <v>7</v>
      </c>
      <c r="J4705">
        <v>0</v>
      </c>
      <c r="K4705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t="str">
        <f>VLOOKUP($F4705,Statistikkoder!$A$2:$C$158,3,FALSE)</f>
        <v>Passager</v>
      </c>
    </row>
    <row r="4706" spans="1:14" x14ac:dyDescent="0.2">
      <c r="A4706" t="s">
        <v>213</v>
      </c>
      <c r="B4706" s="1">
        <v>0.4375</v>
      </c>
      <c r="C4706" t="s">
        <v>6</v>
      </c>
      <c r="D4706" t="s">
        <v>5</v>
      </c>
      <c r="E4706" t="s">
        <v>196</v>
      </c>
      <c r="F4706">
        <v>40</v>
      </c>
      <c r="G4706" t="str">
        <f>VLOOKUP(Tabel1[[#This Row],[Gruppe]],Statistikkoder!$A$1:$C$158,2,FALSE)</f>
        <v>    Pensionist gående                </v>
      </c>
      <c r="H4706">
        <v>10</v>
      </c>
      <c r="I4706">
        <v>10</v>
      </c>
      <c r="J4706">
        <v>0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VLOOKUP($F4706,Statistikkoder!$A$2:$C$158,3,FALSE)</f>
        <v>Passager</v>
      </c>
    </row>
    <row r="4707" spans="1:14" x14ac:dyDescent="0.2">
      <c r="A4707" t="s">
        <v>213</v>
      </c>
      <c r="B4707" s="1">
        <v>0.4375</v>
      </c>
      <c r="C4707" t="s">
        <v>6</v>
      </c>
      <c r="D4707" t="s">
        <v>5</v>
      </c>
      <c r="E4707" t="s">
        <v>196</v>
      </c>
      <c r="F4707">
        <v>105</v>
      </c>
      <c r="G4707" t="str">
        <f>VLOOKUP(Tabel1[[#This Row],[Gruppe]],Statistikkoder!$A$1:$C$158,2,FALSE)</f>
        <v>    Bil                              </v>
      </c>
      <c r="H4707">
        <v>1</v>
      </c>
      <c r="I4707">
        <v>0</v>
      </c>
      <c r="J4707">
        <v>6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VLOOKUP($F4707,Statistikkoder!$A$2:$C$158,3,FALSE)</f>
        <v>Personbil</v>
      </c>
    </row>
    <row r="4708" spans="1:14" x14ac:dyDescent="0.2">
      <c r="A4708" t="s">
        <v>213</v>
      </c>
      <c r="B4708" s="1">
        <v>0.4375</v>
      </c>
      <c r="C4708" t="s">
        <v>6</v>
      </c>
      <c r="D4708" t="s">
        <v>5</v>
      </c>
      <c r="E4708" t="s">
        <v>196</v>
      </c>
      <c r="F4708">
        <v>110</v>
      </c>
      <c r="G4708" t="str">
        <f>VLOOKUP(Tabel1[[#This Row],[Gruppe]],Statistikkoder!$A$1:$C$158,2,FALSE)</f>
        <v>    Bil &lt; 1,95 m                            </v>
      </c>
      <c r="H4708">
        <v>105</v>
      </c>
      <c r="I4708">
        <v>267</v>
      </c>
      <c r="J4708">
        <v>562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VLOOKUP($F4708,Statistikkoder!$A$2:$C$158,3,FALSE)</f>
        <v>Personbil</v>
      </c>
    </row>
    <row r="4709" spans="1:14" x14ac:dyDescent="0.2">
      <c r="A4709" t="s">
        <v>213</v>
      </c>
      <c r="B4709" s="1">
        <v>0.4375</v>
      </c>
      <c r="C4709" t="s">
        <v>6</v>
      </c>
      <c r="D4709" t="s">
        <v>5</v>
      </c>
      <c r="E4709" t="s">
        <v>196</v>
      </c>
      <c r="F4709">
        <v>115</v>
      </c>
      <c r="G4709" t="str">
        <f>VLOOKUP(Tabel1[[#This Row],[Gruppe]],Statistikkoder!$A$1:$C$158,2,FALSE)</f>
        <v>    Bil &lt; 1,95 m med anhænger                </v>
      </c>
      <c r="H4709">
        <v>1</v>
      </c>
      <c r="I4709">
        <v>2</v>
      </c>
      <c r="J4709">
        <v>5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VLOOKUP($F4709,Statistikkoder!$A$2:$C$158,3,FALSE)</f>
        <v>Personbil</v>
      </c>
    </row>
    <row r="4710" spans="1:14" x14ac:dyDescent="0.2">
      <c r="A4710" t="s">
        <v>213</v>
      </c>
      <c r="B4710" s="1">
        <v>0.4375</v>
      </c>
      <c r="C4710" t="s">
        <v>6</v>
      </c>
      <c r="D4710" t="s">
        <v>5</v>
      </c>
      <c r="E4710" t="s">
        <v>196</v>
      </c>
      <c r="F4710">
        <v>120</v>
      </c>
      <c r="G4710" t="str">
        <f>VLOOKUP(Tabel1[[#This Row],[Gruppe]],Statistikkoder!$A$1:$C$158,2,FALSE)</f>
        <v>    Bil &gt; 1,95 m                            </v>
      </c>
      <c r="H4710">
        <v>9</v>
      </c>
      <c r="I4710">
        <v>30</v>
      </c>
      <c r="J4710">
        <v>54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Personbil</v>
      </c>
    </row>
    <row r="4711" spans="1:14" x14ac:dyDescent="0.2">
      <c r="A4711" t="s">
        <v>213</v>
      </c>
      <c r="B4711" s="1">
        <v>0.4375</v>
      </c>
      <c r="C4711" t="s">
        <v>6</v>
      </c>
      <c r="D4711" t="s">
        <v>5</v>
      </c>
      <c r="E4711" t="s">
        <v>196</v>
      </c>
      <c r="F4711">
        <v>125</v>
      </c>
      <c r="G4711" t="str">
        <f>VLOOKUP(Tabel1[[#This Row],[Gruppe]],Statistikkoder!$A$1:$C$158,2,FALSE)</f>
        <v>    Bil &gt; 1,95 m med anhænger                </v>
      </c>
      <c r="H4711">
        <v>7</v>
      </c>
      <c r="I4711">
        <v>15</v>
      </c>
      <c r="J4711">
        <v>53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Personbil</v>
      </c>
    </row>
    <row r="4712" spans="1:14" x14ac:dyDescent="0.2">
      <c r="A4712" t="s">
        <v>213</v>
      </c>
      <c r="B4712" s="1">
        <v>0.4375</v>
      </c>
      <c r="C4712" t="s">
        <v>6</v>
      </c>
      <c r="D4712" t="s">
        <v>5</v>
      </c>
      <c r="E4712" t="s">
        <v>196</v>
      </c>
      <c r="F4712">
        <v>130</v>
      </c>
      <c r="G4712" t="str">
        <f>VLOOKUP(Tabel1[[#This Row],[Gruppe]],Statistikkoder!$A$1:$C$158,2,FALSE)</f>
        <v>    Bil &lt; 1,95 m pensionist                  </v>
      </c>
      <c r="H4712">
        <v>92</v>
      </c>
      <c r="I4712">
        <v>170</v>
      </c>
      <c r="J4712">
        <v>552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Personbil</v>
      </c>
    </row>
    <row r="4713" spans="1:14" x14ac:dyDescent="0.2">
      <c r="A4713" t="s">
        <v>213</v>
      </c>
      <c r="B4713" s="1">
        <v>0.4375</v>
      </c>
      <c r="C4713" t="s">
        <v>6</v>
      </c>
      <c r="D4713" t="s">
        <v>5</v>
      </c>
      <c r="E4713" t="s">
        <v>196</v>
      </c>
      <c r="F4713">
        <v>135</v>
      </c>
      <c r="G4713" t="str">
        <f>VLOOKUP(Tabel1[[#This Row],[Gruppe]],Statistikkoder!$A$1:$C$158,2,FALSE)</f>
        <v>    Bil &lt; 1,95 m med anhænger pensionist    </v>
      </c>
      <c r="H4713">
        <v>2</v>
      </c>
      <c r="I4713">
        <v>4</v>
      </c>
      <c r="J4713">
        <v>22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Personbil</v>
      </c>
    </row>
    <row r="4714" spans="1:14" x14ac:dyDescent="0.2">
      <c r="A4714" t="s">
        <v>213</v>
      </c>
      <c r="B4714" s="1">
        <v>0.4375</v>
      </c>
      <c r="C4714" t="s">
        <v>6</v>
      </c>
      <c r="D4714" t="s">
        <v>5</v>
      </c>
      <c r="E4714" t="s">
        <v>196</v>
      </c>
      <c r="F4714">
        <v>145</v>
      </c>
      <c r="G4714" t="str">
        <f>VLOOKUP(Tabel1[[#This Row],[Gruppe]],Statistikkoder!$A$1:$C$158,2,FALSE)</f>
        <v>    Bil &gt; 1,95 m med anhænger pensionist  </v>
      </c>
      <c r="H4714">
        <v>1</v>
      </c>
      <c r="I4714">
        <v>2</v>
      </c>
      <c r="J4714">
        <v>14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Personbil</v>
      </c>
    </row>
    <row r="4715" spans="1:14" x14ac:dyDescent="0.2">
      <c r="A4715" t="s">
        <v>213</v>
      </c>
      <c r="B4715" s="1">
        <v>0.4375</v>
      </c>
      <c r="C4715" t="s">
        <v>6</v>
      </c>
      <c r="D4715" t="s">
        <v>5</v>
      </c>
      <c r="E4715" t="s">
        <v>196</v>
      </c>
      <c r="F4715">
        <v>150</v>
      </c>
      <c r="G4715" t="str">
        <f>VLOOKUP(Tabel1[[#This Row],[Gruppe]],Statistikkoder!$A$1:$C$158,2,FALSE)</f>
        <v>    Bil &lt; 2,95 m handicap                </v>
      </c>
      <c r="H4715">
        <v>3</v>
      </c>
      <c r="I4715">
        <v>6</v>
      </c>
      <c r="J4715">
        <v>18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Personbil</v>
      </c>
    </row>
    <row r="4716" spans="1:14" x14ac:dyDescent="0.2">
      <c r="A4716" t="s">
        <v>213</v>
      </c>
      <c r="B4716" s="1">
        <v>0.4375</v>
      </c>
      <c r="C4716" t="s">
        <v>6</v>
      </c>
      <c r="D4716" t="s">
        <v>5</v>
      </c>
      <c r="E4716" t="s">
        <v>196</v>
      </c>
      <c r="F4716">
        <v>155</v>
      </c>
      <c r="G4716" t="str">
        <f>VLOOKUP(Tabel1[[#This Row],[Gruppe]],Statistikkoder!$A$1:$C$158,2,FALSE)</f>
        <v>    Bil &lt; 2,95 m med anhænger handicap    </v>
      </c>
      <c r="H4716">
        <v>1</v>
      </c>
      <c r="I4716">
        <v>2</v>
      </c>
      <c r="J4716">
        <v>14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Personbil</v>
      </c>
    </row>
    <row r="4717" spans="1:14" x14ac:dyDescent="0.2">
      <c r="A4717" t="s">
        <v>213</v>
      </c>
      <c r="B4717" s="1">
        <v>0.4375</v>
      </c>
      <c r="C4717" t="s">
        <v>6</v>
      </c>
      <c r="D4717" t="s">
        <v>5</v>
      </c>
      <c r="E4717" t="s">
        <v>196</v>
      </c>
      <c r="F4717">
        <v>310</v>
      </c>
      <c r="G4717" t="str">
        <f>VLOOKUP(Tabel1[[#This Row],[Gruppe]],Statistikkoder!$A$1:$C$158,2,FALSE)</f>
        <v>    Autocamper &lt;  8 meter                </v>
      </c>
      <c r="H4717">
        <v>3</v>
      </c>
      <c r="I4717">
        <v>8</v>
      </c>
      <c r="J4717">
        <v>24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Autocamper</v>
      </c>
    </row>
    <row r="4718" spans="1:14" x14ac:dyDescent="0.2">
      <c r="A4718" t="s">
        <v>213</v>
      </c>
      <c r="B4718" s="1">
        <v>0.4375</v>
      </c>
      <c r="C4718" t="s">
        <v>6</v>
      </c>
      <c r="D4718" t="s">
        <v>5</v>
      </c>
      <c r="E4718" t="s">
        <v>196</v>
      </c>
      <c r="F4718">
        <v>340</v>
      </c>
      <c r="G4718" t="str">
        <f>VLOOKUP(Tabel1[[#This Row],[Gruppe]],Statistikkoder!$A$1:$C$158,2,FALSE)</f>
        <v>    Autocamper &lt; 12 meter pensionist      </v>
      </c>
      <c r="H4718">
        <v>1</v>
      </c>
      <c r="I4718">
        <v>2</v>
      </c>
      <c r="J4718">
        <v>10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Autocamper</v>
      </c>
    </row>
    <row r="4719" spans="1:14" x14ac:dyDescent="0.2">
      <c r="A4719" t="s">
        <v>213</v>
      </c>
      <c r="B4719" s="1">
        <v>0.4375</v>
      </c>
      <c r="C4719" t="s">
        <v>6</v>
      </c>
      <c r="D4719" t="s">
        <v>5</v>
      </c>
      <c r="E4719" t="s">
        <v>196</v>
      </c>
      <c r="F4719">
        <v>410</v>
      </c>
      <c r="G4719" t="str">
        <f>VLOOKUP(Tabel1[[#This Row],[Gruppe]],Statistikkoder!$A$1:$C$158,2,FALSE)</f>
        <v>    MC                                    </v>
      </c>
      <c r="H4719">
        <v>10</v>
      </c>
      <c r="I4719">
        <v>11</v>
      </c>
      <c r="J4719">
        <v>20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MC/Knallert</v>
      </c>
    </row>
    <row r="4720" spans="1:14" x14ac:dyDescent="0.2">
      <c r="A4720" t="s">
        <v>213</v>
      </c>
      <c r="B4720" s="1">
        <v>0.4375</v>
      </c>
      <c r="C4720" t="s">
        <v>6</v>
      </c>
      <c r="D4720" t="s">
        <v>5</v>
      </c>
      <c r="E4720" t="s">
        <v>196</v>
      </c>
      <c r="F4720">
        <v>510</v>
      </c>
      <c r="G4720" t="str">
        <f>VLOOKUP(Tabel1[[#This Row],[Gruppe]],Statistikkoder!$A$1:$C$158,2,FALSE)</f>
        <v>    Cykel Voksen                            </v>
      </c>
      <c r="H4720">
        <v>5</v>
      </c>
      <c r="I4720">
        <v>0</v>
      </c>
      <c r="J4720">
        <v>5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Cykel</v>
      </c>
    </row>
    <row r="4721" spans="1:14" x14ac:dyDescent="0.2">
      <c r="A4721" t="s">
        <v>213</v>
      </c>
      <c r="B4721" s="1">
        <v>0.4375</v>
      </c>
      <c r="C4721" t="s">
        <v>6</v>
      </c>
      <c r="D4721" t="s">
        <v>5</v>
      </c>
      <c r="E4721" t="s">
        <v>196</v>
      </c>
      <c r="F4721">
        <v>530</v>
      </c>
      <c r="G4721" t="str">
        <f>VLOOKUP(Tabel1[[#This Row],[Gruppe]],Statistikkoder!$A$1:$C$158,2,FALSE)</f>
        <v>    Cykel Barn  0-11 år                      </v>
      </c>
      <c r="H4721">
        <v>1</v>
      </c>
      <c r="I4721">
        <v>0</v>
      </c>
      <c r="J4721">
        <v>1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Cykel</v>
      </c>
    </row>
    <row r="4722" spans="1:14" x14ac:dyDescent="0.2">
      <c r="A4722" t="s">
        <v>213</v>
      </c>
      <c r="B4722" s="1">
        <v>0.4375</v>
      </c>
      <c r="C4722" t="s">
        <v>6</v>
      </c>
      <c r="D4722" t="s">
        <v>5</v>
      </c>
      <c r="E4722" t="s">
        <v>196</v>
      </c>
      <c r="F4722">
        <v>540</v>
      </c>
      <c r="G4722" t="str">
        <f>VLOOKUP(Tabel1[[#This Row],[Gruppe]],Statistikkoder!$A$1:$C$158,2,FALSE)</f>
        <v>    Cykel m/anhænger Voksen                  </v>
      </c>
      <c r="H4722">
        <v>1</v>
      </c>
      <c r="I4722">
        <v>0</v>
      </c>
      <c r="J4722">
        <v>1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Cykel</v>
      </c>
    </row>
    <row r="4723" spans="1:14" x14ac:dyDescent="0.2">
      <c r="A4723" t="s">
        <v>213</v>
      </c>
      <c r="B4723" s="1">
        <v>0.4375</v>
      </c>
      <c r="C4723" t="s">
        <v>6</v>
      </c>
      <c r="D4723" t="s">
        <v>5</v>
      </c>
      <c r="E4723" t="s">
        <v>196</v>
      </c>
      <c r="F4723">
        <v>620</v>
      </c>
      <c r="G4723" t="str">
        <f>VLOOKUP(Tabel1[[#This Row],[Gruppe]],Statistikkoder!$A$1:$C$158,2,FALSE)</f>
        <v>    Bus &lt; 14 m incl. passagerer              </v>
      </c>
      <c r="H4723">
        <v>4</v>
      </c>
      <c r="I4723">
        <v>174</v>
      </c>
      <c r="J4723">
        <v>56</v>
      </c>
      <c r="K4723">
        <f>IF(AND(Tabel1[[#This Row],[Gruppe]]&gt;=610,Tabel1[[#This Row],[Gruppe]]&lt;=765),Tabel1[[#This Row],[Dækmeter]],0)</f>
        <v>56</v>
      </c>
      <c r="L4723">
        <v>0</v>
      </c>
      <c r="M4723" t="s">
        <v>3</v>
      </c>
      <c r="N4723" t="str">
        <f>VLOOKUP($F4723,Statistikkoder!$A$2:$C$158,3,FALSE)</f>
        <v>Bus</v>
      </c>
    </row>
    <row r="4724" spans="1:14" x14ac:dyDescent="0.2">
      <c r="A4724" t="s">
        <v>213</v>
      </c>
      <c r="B4724" s="1">
        <v>0.4375</v>
      </c>
      <c r="C4724" t="s">
        <v>6</v>
      </c>
      <c r="D4724" t="s">
        <v>5</v>
      </c>
      <c r="E4724" t="s">
        <v>196</v>
      </c>
      <c r="F4724">
        <v>710</v>
      </c>
      <c r="G4724" t="str">
        <f>VLOOKUP(Tabel1[[#This Row],[Gruppe]],Statistikkoder!$A$1:$C$158,2,FALSE)</f>
        <v>    Forvogn &lt; 10 meter incl. fører          </v>
      </c>
      <c r="H4724">
        <v>1</v>
      </c>
      <c r="I4724">
        <v>2</v>
      </c>
      <c r="J4724">
        <v>10</v>
      </c>
      <c r="K4724">
        <f>IF(AND(Tabel1[[#This Row],[Gruppe]]&gt;=610,Tabel1[[#This Row],[Gruppe]]&lt;=765),Tabel1[[#This Row],[Dækmeter]],0)</f>
        <v>10</v>
      </c>
      <c r="L4724">
        <v>0</v>
      </c>
      <c r="M4724" t="s">
        <v>3</v>
      </c>
      <c r="N4724" t="str">
        <f>VLOOKUP($F4724,Statistikkoder!$A$2:$C$158,3,FALSE)</f>
        <v>Forvogn</v>
      </c>
    </row>
    <row r="4725" spans="1:14" x14ac:dyDescent="0.2">
      <c r="A4725" t="s">
        <v>213</v>
      </c>
      <c r="B4725" s="1">
        <v>0.4375</v>
      </c>
      <c r="C4725" t="s">
        <v>6</v>
      </c>
      <c r="D4725" t="s">
        <v>5</v>
      </c>
      <c r="E4725" t="s">
        <v>196</v>
      </c>
      <c r="F4725">
        <v>730</v>
      </c>
      <c r="G4725" t="str">
        <f>VLOOKUP(Tabel1[[#This Row],[Gruppe]],Statistikkoder!$A$1:$C$158,2,FALSE)</f>
        <v>    Sættevogn 17 m. max 40 tons            </v>
      </c>
      <c r="H4725">
        <v>1</v>
      </c>
      <c r="I4725">
        <v>1</v>
      </c>
      <c r="J4725">
        <v>18</v>
      </c>
      <c r="K4725">
        <f>IF(AND(Tabel1[[#This Row],[Gruppe]]&gt;=610,Tabel1[[#This Row],[Gruppe]]&lt;=765),Tabel1[[#This Row],[Dækmeter]],0)</f>
        <v>18</v>
      </c>
      <c r="L4725">
        <v>0</v>
      </c>
      <c r="M4725" t="s">
        <v>3</v>
      </c>
      <c r="N4725" t="str">
        <f>VLOOKUP($F4725,Statistikkoder!$A$2:$C$158,3,FALSE)</f>
        <v>Sættevogn</v>
      </c>
    </row>
    <row r="4726" spans="1:14" x14ac:dyDescent="0.2">
      <c r="A4726" t="s">
        <v>213</v>
      </c>
      <c r="B4726" s="1">
        <v>0.4375</v>
      </c>
      <c r="C4726" t="s">
        <v>6</v>
      </c>
      <c r="D4726" t="s">
        <v>5</v>
      </c>
      <c r="E4726" t="s">
        <v>196</v>
      </c>
      <c r="F4726">
        <v>945</v>
      </c>
      <c r="G4726" t="str">
        <f>VLOOKUP(Tabel1[[#This Row],[Gruppe]],Statistikkoder!$A$1:$C$158,2,FALSE)</f>
        <v xml:space="preserve">    Pendler Bil &lt; 1,95 m                            </v>
      </c>
      <c r="H4726">
        <v>6</v>
      </c>
      <c r="I4726">
        <v>13</v>
      </c>
      <c r="J4726">
        <v>36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213</v>
      </c>
      <c r="B4727" s="1">
        <v>0.4375</v>
      </c>
      <c r="C4727" t="s">
        <v>6</v>
      </c>
      <c r="D4727" t="s">
        <v>5</v>
      </c>
      <c r="E4727" t="s">
        <v>196</v>
      </c>
      <c r="F4727">
        <v>950</v>
      </c>
      <c r="G4727" t="str">
        <f>VLOOKUP(Tabel1[[#This Row],[Gruppe]],Statistikkoder!$A$1:$C$158,2,FALSE)</f>
        <v>    Pendler Bil &gt; 1,95 m                            </v>
      </c>
      <c r="H4727">
        <v>1</v>
      </c>
      <c r="I4727">
        <v>1</v>
      </c>
      <c r="J4727">
        <v>5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Personbil</v>
      </c>
    </row>
    <row r="4728" spans="1:14" x14ac:dyDescent="0.2">
      <c r="A4728" t="s">
        <v>213</v>
      </c>
      <c r="B4728" s="1">
        <v>0.4375</v>
      </c>
      <c r="C4728" t="s">
        <v>6</v>
      </c>
      <c r="D4728" t="s">
        <v>5</v>
      </c>
      <c r="E4728" t="s">
        <v>196</v>
      </c>
      <c r="F4728">
        <v>996</v>
      </c>
      <c r="G4728" t="str">
        <f>VLOOKUP(Tabel1[[#This Row],[Gruppe]],Statistikkoder!$A$1:$C$158,2,FALSE)</f>
        <v>    Passager i køretøj                            </v>
      </c>
      <c r="H4728">
        <v>711</v>
      </c>
      <c r="I4728">
        <v>711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Passager</v>
      </c>
    </row>
    <row r="4729" spans="1:14" x14ac:dyDescent="0.2">
      <c r="A4729" t="s">
        <v>213</v>
      </c>
      <c r="B4729" s="1">
        <v>0.4375</v>
      </c>
      <c r="C4729" t="s">
        <v>6</v>
      </c>
      <c r="D4729" t="s">
        <v>5</v>
      </c>
      <c r="E4729" t="s">
        <v>196</v>
      </c>
      <c r="F4729">
        <v>997</v>
      </c>
      <c r="G4729" t="str">
        <f>VLOOKUP(Tabel1[[#This Row],[Gruppe]],Statistikkoder!$A$1:$C$158,2,FALSE)</f>
        <v>    Passager ekstra i bil                          </v>
      </c>
      <c r="H4729">
        <v>23</v>
      </c>
      <c r="I4729">
        <v>23</v>
      </c>
      <c r="J4729">
        <v>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Passager</v>
      </c>
    </row>
    <row r="4730" spans="1:14" x14ac:dyDescent="0.2">
      <c r="A4730" t="s">
        <v>213</v>
      </c>
      <c r="B4730" s="1">
        <v>0.52083333333333337</v>
      </c>
      <c r="C4730" t="s">
        <v>7</v>
      </c>
      <c r="D4730" t="s">
        <v>8</v>
      </c>
      <c r="E4730" t="s">
        <v>196</v>
      </c>
      <c r="F4730">
        <v>10</v>
      </c>
      <c r="G4730" t="str">
        <f>VLOOKUP(Tabel1[[#This Row],[Gruppe]],Statistikkoder!$A$1:$C$158,2,FALSE)</f>
        <v>    Voksen gående                    </v>
      </c>
      <c r="H4730">
        <v>23</v>
      </c>
      <c r="I4730">
        <v>23</v>
      </c>
      <c r="J4730">
        <v>0</v>
      </c>
      <c r="K4730">
        <f>IF(AND(Tabel1[[#This Row],[Gruppe]]&gt;=610,Tabel1[[#This Row],[Gruppe]]&lt;=765),Tabel1[[#This Row],[Dækmeter]],0)</f>
        <v>0</v>
      </c>
      <c r="L4730" s="17">
        <v>0</v>
      </c>
      <c r="M4730" s="19" t="s">
        <v>3</v>
      </c>
      <c r="N4730" t="str">
        <f>VLOOKUP($F4730,Statistikkoder!$A$2:$C$158,3,FALSE)</f>
        <v>Passager</v>
      </c>
    </row>
    <row r="4731" spans="1:14" x14ac:dyDescent="0.2">
      <c r="A4731" t="s">
        <v>213</v>
      </c>
      <c r="B4731" s="1">
        <v>0.52083333333333337</v>
      </c>
      <c r="C4731" t="s">
        <v>7</v>
      </c>
      <c r="D4731" t="s">
        <v>8</v>
      </c>
      <c r="E4731" t="s">
        <v>196</v>
      </c>
      <c r="F4731">
        <v>14</v>
      </c>
      <c r="G4731" t="str">
        <f>VLOOKUP(Tabel1[[#This Row],[Gruppe]],Statistikkoder!$A$1:$C$158,2,FALSE)</f>
        <v xml:space="preserve">    DSB togrejsende                         </v>
      </c>
      <c r="H4731">
        <v>8</v>
      </c>
      <c r="I4731">
        <v>8</v>
      </c>
      <c r="J4731">
        <v>0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Passager</v>
      </c>
    </row>
    <row r="4732" spans="1:14" x14ac:dyDescent="0.2">
      <c r="A4732" t="s">
        <v>213</v>
      </c>
      <c r="B4732" s="1">
        <v>0.52083333333333337</v>
      </c>
      <c r="C4732" t="s">
        <v>7</v>
      </c>
      <c r="D4732" t="s">
        <v>8</v>
      </c>
      <c r="E4732" t="s">
        <v>196</v>
      </c>
      <c r="F4732">
        <v>18</v>
      </c>
      <c r="G4732" t="str">
        <f>VLOOKUP(Tabel1[[#This Row],[Gruppe]],Statistikkoder!$A$1:$C$158,2,FALSE)</f>
        <v xml:space="preserve">    KE Busrejsende                          </v>
      </c>
      <c r="H4732">
        <v>69</v>
      </c>
      <c r="I4732">
        <v>69</v>
      </c>
      <c r="J4732">
        <v>0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Passager</v>
      </c>
    </row>
    <row r="4733" spans="1:14" x14ac:dyDescent="0.2">
      <c r="A4733" t="s">
        <v>213</v>
      </c>
      <c r="B4733" s="1">
        <v>0.52083333333333337</v>
      </c>
      <c r="C4733" t="s">
        <v>7</v>
      </c>
      <c r="D4733" t="s">
        <v>8</v>
      </c>
      <c r="E4733" t="s">
        <v>196</v>
      </c>
      <c r="F4733">
        <v>30</v>
      </c>
      <c r="G4733" t="str">
        <f>VLOOKUP(Tabel1[[#This Row],[Gruppe]],Statistikkoder!$A$1:$C$158,2,FALSE)</f>
        <v>    Barn  0-11 år gående              </v>
      </c>
      <c r="H4733">
        <v>7</v>
      </c>
      <c r="I4733">
        <v>7</v>
      </c>
      <c r="J4733">
        <v>0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Passager</v>
      </c>
    </row>
    <row r="4734" spans="1:14" x14ac:dyDescent="0.2">
      <c r="A4734" t="s">
        <v>213</v>
      </c>
      <c r="B4734" s="1">
        <v>0.52083333333333337</v>
      </c>
      <c r="C4734" t="s">
        <v>7</v>
      </c>
      <c r="D4734" t="s">
        <v>8</v>
      </c>
      <c r="E4734" t="s">
        <v>196</v>
      </c>
      <c r="F4734">
        <v>40</v>
      </c>
      <c r="G4734" t="str">
        <f>VLOOKUP(Tabel1[[#This Row],[Gruppe]],Statistikkoder!$A$1:$C$158,2,FALSE)</f>
        <v>    Pensionist gående                </v>
      </c>
      <c r="H4734">
        <v>9</v>
      </c>
      <c r="I4734">
        <v>9</v>
      </c>
      <c r="J4734">
        <v>0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Passager</v>
      </c>
    </row>
    <row r="4735" spans="1:14" x14ac:dyDescent="0.2">
      <c r="A4735" t="s">
        <v>213</v>
      </c>
      <c r="B4735" s="1">
        <v>0.52083333333333337</v>
      </c>
      <c r="C4735" t="s">
        <v>7</v>
      </c>
      <c r="D4735" t="s">
        <v>8</v>
      </c>
      <c r="E4735" t="s">
        <v>196</v>
      </c>
      <c r="F4735">
        <v>110</v>
      </c>
      <c r="G4735" t="str">
        <f>VLOOKUP(Tabel1[[#This Row],[Gruppe]],Statistikkoder!$A$1:$C$158,2,FALSE)</f>
        <v>    Bil &lt; 1,95 m                            </v>
      </c>
      <c r="H4735">
        <v>111</v>
      </c>
      <c r="I4735">
        <v>281</v>
      </c>
      <c r="J4735">
        <v>589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Personbil</v>
      </c>
    </row>
    <row r="4736" spans="1:14" x14ac:dyDescent="0.2">
      <c r="A4736" t="s">
        <v>213</v>
      </c>
      <c r="B4736" s="1">
        <v>0.52083333333333337</v>
      </c>
      <c r="C4736" t="s">
        <v>7</v>
      </c>
      <c r="D4736" t="s">
        <v>8</v>
      </c>
      <c r="E4736" t="s">
        <v>196</v>
      </c>
      <c r="F4736">
        <v>115</v>
      </c>
      <c r="G4736" t="str">
        <f>VLOOKUP(Tabel1[[#This Row],[Gruppe]],Statistikkoder!$A$1:$C$158,2,FALSE)</f>
        <v>    Bil &lt; 1,95 m med anhænger                </v>
      </c>
      <c r="H4736">
        <v>1</v>
      </c>
      <c r="I4736">
        <v>5</v>
      </c>
      <c r="J4736">
        <v>5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Personbil</v>
      </c>
    </row>
    <row r="4737" spans="1:14" x14ac:dyDescent="0.2">
      <c r="A4737" t="s">
        <v>213</v>
      </c>
      <c r="B4737" s="1">
        <v>0.52083333333333337</v>
      </c>
      <c r="C4737" t="s">
        <v>7</v>
      </c>
      <c r="D4737" t="s">
        <v>8</v>
      </c>
      <c r="E4737" t="s">
        <v>196</v>
      </c>
      <c r="F4737">
        <v>120</v>
      </c>
      <c r="G4737" t="str">
        <f>VLOOKUP(Tabel1[[#This Row],[Gruppe]],Statistikkoder!$A$1:$C$158,2,FALSE)</f>
        <v>    Bil &gt; 1,95 m                            </v>
      </c>
      <c r="H4737">
        <v>7</v>
      </c>
      <c r="I4737">
        <v>31</v>
      </c>
      <c r="J4737">
        <v>42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Personbil</v>
      </c>
    </row>
    <row r="4738" spans="1:14" x14ac:dyDescent="0.2">
      <c r="A4738" t="s">
        <v>213</v>
      </c>
      <c r="B4738" s="1">
        <v>0.52083333333333337</v>
      </c>
      <c r="C4738" t="s">
        <v>7</v>
      </c>
      <c r="D4738" t="s">
        <v>8</v>
      </c>
      <c r="E4738" t="s">
        <v>196</v>
      </c>
      <c r="F4738">
        <v>125</v>
      </c>
      <c r="G4738" t="str">
        <f>VLOOKUP(Tabel1[[#This Row],[Gruppe]],Statistikkoder!$A$1:$C$158,2,FALSE)</f>
        <v>    Bil &gt; 1,95 m med anhænger                </v>
      </c>
      <c r="H4738">
        <v>6</v>
      </c>
      <c r="I4738">
        <v>15</v>
      </c>
      <c r="J4738">
        <v>30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Personbil</v>
      </c>
    </row>
    <row r="4739" spans="1:14" x14ac:dyDescent="0.2">
      <c r="A4739" t="s">
        <v>213</v>
      </c>
      <c r="B4739" s="1">
        <v>0.52083333333333337</v>
      </c>
      <c r="C4739" t="s">
        <v>7</v>
      </c>
      <c r="D4739" t="s">
        <v>8</v>
      </c>
      <c r="E4739" t="s">
        <v>196</v>
      </c>
      <c r="F4739">
        <v>130</v>
      </c>
      <c r="G4739" t="str">
        <f>VLOOKUP(Tabel1[[#This Row],[Gruppe]],Statistikkoder!$A$1:$C$158,2,FALSE)</f>
        <v>    Bil &lt; 1,95 m pensionist                  </v>
      </c>
      <c r="H4739">
        <v>56</v>
      </c>
      <c r="I4739">
        <v>106</v>
      </c>
      <c r="J4739">
        <v>336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Personbil</v>
      </c>
    </row>
    <row r="4740" spans="1:14" x14ac:dyDescent="0.2">
      <c r="A4740" t="s">
        <v>213</v>
      </c>
      <c r="B4740" s="1">
        <v>0.52083333333333337</v>
      </c>
      <c r="C4740" t="s">
        <v>7</v>
      </c>
      <c r="D4740" t="s">
        <v>8</v>
      </c>
      <c r="E4740" t="s">
        <v>196</v>
      </c>
      <c r="F4740">
        <v>140</v>
      </c>
      <c r="G4740" t="str">
        <f>VLOOKUP(Tabel1[[#This Row],[Gruppe]],Statistikkoder!$A$1:$C$158,2,FALSE)</f>
        <v>    Bil &gt; 1,95 m pensionist              </v>
      </c>
      <c r="H4740">
        <v>1</v>
      </c>
      <c r="I4740">
        <v>2</v>
      </c>
      <c r="J4740">
        <v>6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Personbil</v>
      </c>
    </row>
    <row r="4741" spans="1:14" x14ac:dyDescent="0.2">
      <c r="A4741" t="s">
        <v>213</v>
      </c>
      <c r="B4741" s="1">
        <v>0.52083333333333337</v>
      </c>
      <c r="C4741" t="s">
        <v>7</v>
      </c>
      <c r="D4741" t="s">
        <v>8</v>
      </c>
      <c r="E4741" t="s">
        <v>196</v>
      </c>
      <c r="F4741">
        <v>145</v>
      </c>
      <c r="G4741" t="str">
        <f>VLOOKUP(Tabel1[[#This Row],[Gruppe]],Statistikkoder!$A$1:$C$158,2,FALSE)</f>
        <v>    Bil &gt; 1,95 m med anhænger pensionist  </v>
      </c>
      <c r="H4741">
        <v>2</v>
      </c>
      <c r="I4741">
        <v>4</v>
      </c>
      <c r="J4741">
        <v>30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Personbil</v>
      </c>
    </row>
    <row r="4742" spans="1:14" x14ac:dyDescent="0.2">
      <c r="A4742" t="s">
        <v>213</v>
      </c>
      <c r="B4742" s="1">
        <v>0.52083333333333337</v>
      </c>
      <c r="C4742" t="s">
        <v>7</v>
      </c>
      <c r="D4742" t="s">
        <v>8</v>
      </c>
      <c r="E4742" t="s">
        <v>196</v>
      </c>
      <c r="F4742">
        <v>150</v>
      </c>
      <c r="G4742" t="str">
        <f>VLOOKUP(Tabel1[[#This Row],[Gruppe]],Statistikkoder!$A$1:$C$158,2,FALSE)</f>
        <v>    Bil &lt; 2,95 m handicap                </v>
      </c>
      <c r="H4742">
        <v>5</v>
      </c>
      <c r="I4742">
        <v>10</v>
      </c>
      <c r="J4742">
        <v>30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Personbil</v>
      </c>
    </row>
    <row r="4743" spans="1:14" x14ac:dyDescent="0.2">
      <c r="A4743" t="s">
        <v>213</v>
      </c>
      <c r="B4743" s="1">
        <v>0.52083333333333337</v>
      </c>
      <c r="C4743" t="s">
        <v>7</v>
      </c>
      <c r="D4743" t="s">
        <v>8</v>
      </c>
      <c r="E4743" t="s">
        <v>196</v>
      </c>
      <c r="F4743">
        <v>310</v>
      </c>
      <c r="G4743" t="str">
        <f>VLOOKUP(Tabel1[[#This Row],[Gruppe]],Statistikkoder!$A$1:$C$158,2,FALSE)</f>
        <v>    Autocamper &lt;  8 meter                </v>
      </c>
      <c r="H4743">
        <v>4</v>
      </c>
      <c r="I4743">
        <v>9</v>
      </c>
      <c r="J4743">
        <v>32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Autocamper</v>
      </c>
    </row>
    <row r="4744" spans="1:14" x14ac:dyDescent="0.2">
      <c r="A4744" t="s">
        <v>213</v>
      </c>
      <c r="B4744" s="1">
        <v>0.52083333333333337</v>
      </c>
      <c r="C4744" t="s">
        <v>7</v>
      </c>
      <c r="D4744" t="s">
        <v>8</v>
      </c>
      <c r="E4744" t="s">
        <v>196</v>
      </c>
      <c r="F4744">
        <v>330</v>
      </c>
      <c r="G4744" t="str">
        <f>VLOOKUP(Tabel1[[#This Row],[Gruppe]],Statistikkoder!$A$1:$C$158,2,FALSE)</f>
        <v>    Autocamper &lt;  8 meter pensionist      </v>
      </c>
      <c r="H4744">
        <v>1</v>
      </c>
      <c r="I4744">
        <v>2</v>
      </c>
      <c r="J4744">
        <v>8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Autocamper</v>
      </c>
    </row>
    <row r="4745" spans="1:14" x14ac:dyDescent="0.2">
      <c r="A4745" t="s">
        <v>213</v>
      </c>
      <c r="B4745" s="1">
        <v>0.52083333333333337</v>
      </c>
      <c r="C4745" t="s">
        <v>7</v>
      </c>
      <c r="D4745" t="s">
        <v>8</v>
      </c>
      <c r="E4745" t="s">
        <v>196</v>
      </c>
      <c r="F4745">
        <v>410</v>
      </c>
      <c r="G4745" t="str">
        <f>VLOOKUP(Tabel1[[#This Row],[Gruppe]],Statistikkoder!$A$1:$C$158,2,FALSE)</f>
        <v>    MC                                    </v>
      </c>
      <c r="H4745">
        <v>6</v>
      </c>
      <c r="I4745">
        <v>7</v>
      </c>
      <c r="J4745">
        <v>12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MC/Knallert</v>
      </c>
    </row>
    <row r="4746" spans="1:14" x14ac:dyDescent="0.2">
      <c r="A4746" t="s">
        <v>213</v>
      </c>
      <c r="B4746" s="1">
        <v>0.52083333333333337</v>
      </c>
      <c r="C4746" t="s">
        <v>7</v>
      </c>
      <c r="D4746" t="s">
        <v>8</v>
      </c>
      <c r="E4746" t="s">
        <v>196</v>
      </c>
      <c r="F4746">
        <v>510</v>
      </c>
      <c r="G4746" t="str">
        <f>VLOOKUP(Tabel1[[#This Row],[Gruppe]],Statistikkoder!$A$1:$C$158,2,FALSE)</f>
        <v>    Cykel Voksen                            </v>
      </c>
      <c r="H4746">
        <v>1</v>
      </c>
      <c r="I4746">
        <v>0</v>
      </c>
      <c r="J4746">
        <v>1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Cykel</v>
      </c>
    </row>
    <row r="4747" spans="1:14" x14ac:dyDescent="0.2">
      <c r="A4747" t="s">
        <v>213</v>
      </c>
      <c r="B4747" s="1">
        <v>0.52083333333333337</v>
      </c>
      <c r="C4747" t="s">
        <v>7</v>
      </c>
      <c r="D4747" t="s">
        <v>8</v>
      </c>
      <c r="E4747" t="s">
        <v>196</v>
      </c>
      <c r="F4747">
        <v>530</v>
      </c>
      <c r="G4747" t="str">
        <f>VLOOKUP(Tabel1[[#This Row],[Gruppe]],Statistikkoder!$A$1:$C$158,2,FALSE)</f>
        <v>    Cykel Barn  0-11 år                      </v>
      </c>
      <c r="H4747">
        <v>1</v>
      </c>
      <c r="I4747">
        <v>0</v>
      </c>
      <c r="J4747">
        <v>1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VLOOKUP($F4747,Statistikkoder!$A$2:$C$158,3,FALSE)</f>
        <v>Cykel</v>
      </c>
    </row>
    <row r="4748" spans="1:14" x14ac:dyDescent="0.2">
      <c r="A4748" t="s">
        <v>213</v>
      </c>
      <c r="B4748" s="1">
        <v>0.52083333333333337</v>
      </c>
      <c r="C4748" t="s">
        <v>7</v>
      </c>
      <c r="D4748" t="s">
        <v>8</v>
      </c>
      <c r="E4748" t="s">
        <v>196</v>
      </c>
      <c r="F4748">
        <v>540</v>
      </c>
      <c r="G4748" t="str">
        <f>VLOOKUP(Tabel1[[#This Row],[Gruppe]],Statistikkoder!$A$1:$C$158,2,FALSE)</f>
        <v>    Cykel m/anhænger Voksen                  </v>
      </c>
      <c r="H4748">
        <v>1</v>
      </c>
      <c r="I4748">
        <v>0</v>
      </c>
      <c r="J4748">
        <v>1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VLOOKUP($F4748,Statistikkoder!$A$2:$C$158,3,FALSE)</f>
        <v>Cykel</v>
      </c>
    </row>
    <row r="4749" spans="1:14" x14ac:dyDescent="0.2">
      <c r="A4749" t="s">
        <v>213</v>
      </c>
      <c r="B4749" s="1">
        <v>0.52083333333333337</v>
      </c>
      <c r="C4749" t="s">
        <v>7</v>
      </c>
      <c r="D4749" t="s">
        <v>8</v>
      </c>
      <c r="E4749" t="s">
        <v>196</v>
      </c>
      <c r="F4749">
        <v>620</v>
      </c>
      <c r="G4749" t="str">
        <f>VLOOKUP(Tabel1[[#This Row],[Gruppe]],Statistikkoder!$A$1:$C$158,2,FALSE)</f>
        <v>    Bus &lt; 14 m incl. passagerer              </v>
      </c>
      <c r="H4749">
        <v>2</v>
      </c>
      <c r="I4749">
        <v>59</v>
      </c>
      <c r="J4749">
        <v>30</v>
      </c>
      <c r="K4749">
        <f>IF(AND(Tabel1[[#This Row],[Gruppe]]&gt;=610,Tabel1[[#This Row],[Gruppe]]&lt;=765),Tabel1[[#This Row],[Dækmeter]],0)</f>
        <v>30</v>
      </c>
      <c r="L4749">
        <v>0</v>
      </c>
      <c r="M4749" t="s">
        <v>3</v>
      </c>
      <c r="N4749" t="str">
        <f>VLOOKUP($F4749,Statistikkoder!$A$2:$C$158,3,FALSE)</f>
        <v>Bus</v>
      </c>
    </row>
    <row r="4750" spans="1:14" x14ac:dyDescent="0.2">
      <c r="A4750" t="s">
        <v>213</v>
      </c>
      <c r="B4750" s="1">
        <v>0.52083333333333337</v>
      </c>
      <c r="C4750" t="s">
        <v>7</v>
      </c>
      <c r="D4750" t="s">
        <v>8</v>
      </c>
      <c r="E4750" t="s">
        <v>196</v>
      </c>
      <c r="F4750">
        <v>710</v>
      </c>
      <c r="G4750" t="str">
        <f>VLOOKUP(Tabel1[[#This Row],[Gruppe]],Statistikkoder!$A$1:$C$158,2,FALSE)</f>
        <v>    Forvogn &lt; 10 meter incl. fører          </v>
      </c>
      <c r="H4750">
        <v>1</v>
      </c>
      <c r="I4750">
        <v>1</v>
      </c>
      <c r="J4750">
        <v>10</v>
      </c>
      <c r="K4750">
        <f>IF(AND(Tabel1[[#This Row],[Gruppe]]&gt;=610,Tabel1[[#This Row],[Gruppe]]&lt;=765),Tabel1[[#This Row],[Dækmeter]],0)</f>
        <v>10</v>
      </c>
      <c r="L4750">
        <v>0</v>
      </c>
      <c r="M4750" t="s">
        <v>3</v>
      </c>
      <c r="N4750" t="str">
        <f>VLOOKUP($F4750,Statistikkoder!$A$2:$C$158,3,FALSE)</f>
        <v>Forvogn</v>
      </c>
    </row>
    <row r="4751" spans="1:14" x14ac:dyDescent="0.2">
      <c r="A4751" t="s">
        <v>213</v>
      </c>
      <c r="B4751" s="1">
        <v>0.52083333333333337</v>
      </c>
      <c r="C4751" t="s">
        <v>7</v>
      </c>
      <c r="D4751" t="s">
        <v>8</v>
      </c>
      <c r="E4751" t="s">
        <v>196</v>
      </c>
      <c r="F4751">
        <v>720</v>
      </c>
      <c r="G4751" t="str">
        <f>VLOOKUP(Tabel1[[#This Row],[Gruppe]],Statistikkoder!$A$1:$C$158,2,FALSE)</f>
        <v>    Forvogn &gt; 10 meter incl. fører          </v>
      </c>
      <c r="H4751">
        <v>1</v>
      </c>
      <c r="I4751">
        <v>1</v>
      </c>
      <c r="J4751">
        <v>12</v>
      </c>
      <c r="K4751">
        <f>IF(AND(Tabel1[[#This Row],[Gruppe]]&gt;=610,Tabel1[[#This Row],[Gruppe]]&lt;=765),Tabel1[[#This Row],[Dækmeter]],0)</f>
        <v>12</v>
      </c>
      <c r="L4751">
        <v>0</v>
      </c>
      <c r="M4751" t="s">
        <v>3</v>
      </c>
      <c r="N4751" t="str">
        <f>VLOOKUP($F4751,Statistikkoder!$A$2:$C$158,3,FALSE)</f>
        <v>Forvogn</v>
      </c>
    </row>
    <row r="4752" spans="1:14" x14ac:dyDescent="0.2">
      <c r="A4752" t="s">
        <v>213</v>
      </c>
      <c r="B4752" s="1">
        <v>0.52083333333333337</v>
      </c>
      <c r="C4752" t="s">
        <v>7</v>
      </c>
      <c r="D4752" t="s">
        <v>8</v>
      </c>
      <c r="E4752" t="s">
        <v>196</v>
      </c>
      <c r="F4752">
        <v>730</v>
      </c>
      <c r="G4752" t="str">
        <f>VLOOKUP(Tabel1[[#This Row],[Gruppe]],Statistikkoder!$A$1:$C$158,2,FALSE)</f>
        <v>    Sættevogn 17 m. max 40 tons            </v>
      </c>
      <c r="H4752">
        <v>4</v>
      </c>
      <c r="I4752">
        <v>5</v>
      </c>
      <c r="J4752">
        <v>72</v>
      </c>
      <c r="K4752">
        <f>IF(AND(Tabel1[[#This Row],[Gruppe]]&gt;=610,Tabel1[[#This Row],[Gruppe]]&lt;=765),Tabel1[[#This Row],[Dækmeter]],0)</f>
        <v>72</v>
      </c>
      <c r="L4752">
        <v>0</v>
      </c>
      <c r="M4752" t="s">
        <v>3</v>
      </c>
      <c r="N4752" t="str">
        <f>VLOOKUP($F4752,Statistikkoder!$A$2:$C$158,3,FALSE)</f>
        <v>Sættevogn</v>
      </c>
    </row>
    <row r="4753" spans="1:14" x14ac:dyDescent="0.2">
      <c r="A4753" t="s">
        <v>213</v>
      </c>
      <c r="B4753" s="1">
        <v>0.52083333333333337</v>
      </c>
      <c r="C4753" t="s">
        <v>7</v>
      </c>
      <c r="D4753" t="s">
        <v>8</v>
      </c>
      <c r="E4753" t="s">
        <v>196</v>
      </c>
      <c r="F4753">
        <v>945</v>
      </c>
      <c r="G4753" t="str">
        <f>VLOOKUP(Tabel1[[#This Row],[Gruppe]],Statistikkoder!$A$1:$C$158,2,FALSE)</f>
        <v xml:space="preserve">    Pendler Bil &lt; 1,95 m                            </v>
      </c>
      <c r="H4753">
        <v>8</v>
      </c>
      <c r="I4753">
        <v>18</v>
      </c>
      <c r="J4753">
        <v>47</v>
      </c>
      <c r="K4753">
        <f>IF(AND(Tabel1[[#This Row],[Gruppe]]&gt;=610,Tabel1[[#This Row],[Gruppe]]&lt;=765),Tabel1[[#This Row],[Dækmeter]],0)</f>
        <v>0</v>
      </c>
      <c r="L4753" s="17">
        <v>0</v>
      </c>
      <c r="M4753" s="19" t="s">
        <v>3</v>
      </c>
      <c r="N4753" t="str">
        <f>VLOOKUP($F4753,Statistikkoder!$A$2:$C$158,3,FALSE)</f>
        <v>Personbil</v>
      </c>
    </row>
    <row r="4754" spans="1:14" x14ac:dyDescent="0.2">
      <c r="A4754" t="s">
        <v>213</v>
      </c>
      <c r="B4754" s="1">
        <v>0.52083333333333337</v>
      </c>
      <c r="C4754" t="s">
        <v>7</v>
      </c>
      <c r="D4754" t="s">
        <v>8</v>
      </c>
      <c r="E4754" t="s">
        <v>196</v>
      </c>
      <c r="F4754">
        <v>996</v>
      </c>
      <c r="G4754" t="str">
        <f>VLOOKUP(Tabel1[[#This Row],[Gruppe]],Statistikkoder!$A$1:$C$158,2,FALSE)</f>
        <v>    Passager i køretøj                            </v>
      </c>
      <c r="H4754">
        <v>556</v>
      </c>
      <c r="I4754">
        <v>556</v>
      </c>
      <c r="J4754">
        <v>0</v>
      </c>
      <c r="K4754">
        <f>IF(AND(Tabel1[[#This Row],[Gruppe]]&gt;=610,Tabel1[[#This Row],[Gruppe]]&lt;=765),Tabel1[[#This Row],[Dækmeter]],0)</f>
        <v>0</v>
      </c>
      <c r="L4754" s="17">
        <v>0</v>
      </c>
      <c r="M4754" s="19" t="s">
        <v>3</v>
      </c>
      <c r="N4754" t="str">
        <f>VLOOKUP($F4754,Statistikkoder!$A$2:$C$158,3,FALSE)</f>
        <v>Passager</v>
      </c>
    </row>
    <row r="4755" spans="1:14" x14ac:dyDescent="0.2">
      <c r="A4755" t="s">
        <v>213</v>
      </c>
      <c r="B4755" s="1">
        <v>0.52083333333333337</v>
      </c>
      <c r="C4755" t="s">
        <v>7</v>
      </c>
      <c r="D4755" t="s">
        <v>8</v>
      </c>
      <c r="E4755" t="s">
        <v>196</v>
      </c>
      <c r="F4755">
        <v>997</v>
      </c>
      <c r="G4755" t="str">
        <f>VLOOKUP(Tabel1[[#This Row],[Gruppe]],Statistikkoder!$A$1:$C$158,2,FALSE)</f>
        <v>    Passager ekstra i bil                          </v>
      </c>
      <c r="H4755">
        <v>31</v>
      </c>
      <c r="I4755">
        <v>31</v>
      </c>
      <c r="J4755">
        <v>0</v>
      </c>
      <c r="K4755">
        <f>IF(AND(Tabel1[[#This Row],[Gruppe]]&gt;=610,Tabel1[[#This Row],[Gruppe]]&lt;=765),Tabel1[[#This Row],[Dækmeter]],0)</f>
        <v>0</v>
      </c>
      <c r="L4755" s="17">
        <v>0</v>
      </c>
      <c r="M4755" s="19" t="s">
        <v>3</v>
      </c>
      <c r="N4755" t="str">
        <f>VLOOKUP($F4755,Statistikkoder!$A$2:$C$158,3,FALSE)</f>
        <v>Passager</v>
      </c>
    </row>
    <row r="4756" spans="1:14" x14ac:dyDescent="0.2">
      <c r="A4756" t="s">
        <v>213</v>
      </c>
      <c r="B4756" s="1">
        <v>0.52083333333333337</v>
      </c>
      <c r="C4756" t="s">
        <v>6</v>
      </c>
      <c r="D4756" t="s">
        <v>5</v>
      </c>
      <c r="E4756" t="s">
        <v>198</v>
      </c>
      <c r="F4756">
        <v>10</v>
      </c>
      <c r="G4756" t="str">
        <f>VLOOKUP(Tabel1[[#This Row],[Gruppe]],Statistikkoder!$A$1:$C$158,2,FALSE)</f>
        <v>    Voksen gående                    </v>
      </c>
      <c r="H4756">
        <v>22</v>
      </c>
      <c r="I4756">
        <v>22</v>
      </c>
      <c r="J4756">
        <v>0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VLOOKUP($F4756,Statistikkoder!$A$2:$C$158,3,FALSE)</f>
        <v>Passager</v>
      </c>
    </row>
    <row r="4757" spans="1:14" x14ac:dyDescent="0.2">
      <c r="A4757" t="s">
        <v>213</v>
      </c>
      <c r="B4757" s="1">
        <v>0.52083333333333337</v>
      </c>
      <c r="C4757" t="s">
        <v>6</v>
      </c>
      <c r="D4757" t="s">
        <v>5</v>
      </c>
      <c r="E4757" t="s">
        <v>198</v>
      </c>
      <c r="F4757">
        <v>14</v>
      </c>
      <c r="G4757" t="str">
        <f>VLOOKUP(Tabel1[[#This Row],[Gruppe]],Statistikkoder!$A$1:$C$158,2,FALSE)</f>
        <v xml:space="preserve">    DSB togrejsende                         </v>
      </c>
      <c r="H4757">
        <v>4</v>
      </c>
      <c r="I4757">
        <v>4</v>
      </c>
      <c r="J4757">
        <v>0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Passager</v>
      </c>
    </row>
    <row r="4758" spans="1:14" x14ac:dyDescent="0.2">
      <c r="A4758" t="s">
        <v>213</v>
      </c>
      <c r="B4758" s="1">
        <v>0.52083333333333337</v>
      </c>
      <c r="C4758" t="s">
        <v>6</v>
      </c>
      <c r="D4758" t="s">
        <v>5</v>
      </c>
      <c r="E4758" t="s">
        <v>198</v>
      </c>
      <c r="F4758">
        <v>18</v>
      </c>
      <c r="G4758" t="str">
        <f>VLOOKUP(Tabel1[[#This Row],[Gruppe]],Statistikkoder!$A$1:$C$158,2,FALSE)</f>
        <v xml:space="preserve">    KE Busrejsende                          </v>
      </c>
      <c r="H4758">
        <v>74</v>
      </c>
      <c r="I4758">
        <v>74</v>
      </c>
      <c r="J4758">
        <v>0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Passager</v>
      </c>
    </row>
    <row r="4759" spans="1:14" x14ac:dyDescent="0.2">
      <c r="A4759" t="s">
        <v>213</v>
      </c>
      <c r="B4759" s="1">
        <v>0.52083333333333337</v>
      </c>
      <c r="C4759" t="s">
        <v>6</v>
      </c>
      <c r="D4759" t="s">
        <v>5</v>
      </c>
      <c r="E4759" t="s">
        <v>198</v>
      </c>
      <c r="F4759">
        <v>30</v>
      </c>
      <c r="G4759" t="str">
        <f>VLOOKUP(Tabel1[[#This Row],[Gruppe]],Statistikkoder!$A$1:$C$158,2,FALSE)</f>
        <v>    Barn  0-11 år gående              </v>
      </c>
      <c r="H4759">
        <v>2</v>
      </c>
      <c r="I4759">
        <v>2</v>
      </c>
      <c r="J4759">
        <v>0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Passager</v>
      </c>
    </row>
    <row r="4760" spans="1:14" x14ac:dyDescent="0.2">
      <c r="A4760" t="s">
        <v>213</v>
      </c>
      <c r="B4760" s="1">
        <v>0.52083333333333337</v>
      </c>
      <c r="C4760" t="s">
        <v>6</v>
      </c>
      <c r="D4760" t="s">
        <v>5</v>
      </c>
      <c r="E4760" t="s">
        <v>198</v>
      </c>
      <c r="F4760">
        <v>40</v>
      </c>
      <c r="G4760" t="str">
        <f>VLOOKUP(Tabel1[[#This Row],[Gruppe]],Statistikkoder!$A$1:$C$158,2,FALSE)</f>
        <v>    Pensionist gående                </v>
      </c>
      <c r="H4760">
        <v>1</v>
      </c>
      <c r="I4760">
        <v>1</v>
      </c>
      <c r="J4760">
        <v>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Passager</v>
      </c>
    </row>
    <row r="4761" spans="1:14" x14ac:dyDescent="0.2">
      <c r="A4761" t="s">
        <v>213</v>
      </c>
      <c r="B4761" s="1">
        <v>0.52083333333333337</v>
      </c>
      <c r="C4761" t="s">
        <v>6</v>
      </c>
      <c r="D4761" t="s">
        <v>5</v>
      </c>
      <c r="E4761" t="s">
        <v>198</v>
      </c>
      <c r="F4761">
        <v>105</v>
      </c>
      <c r="G4761" t="str">
        <f>VLOOKUP(Tabel1[[#This Row],[Gruppe]],Statistikkoder!$A$1:$C$158,2,FALSE)</f>
        <v>    Bil                              </v>
      </c>
      <c r="H4761">
        <v>1</v>
      </c>
      <c r="I4761">
        <v>0</v>
      </c>
      <c r="J4761">
        <v>6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Personbil</v>
      </c>
    </row>
    <row r="4762" spans="1:14" x14ac:dyDescent="0.2">
      <c r="A4762" t="s">
        <v>213</v>
      </c>
      <c r="B4762" s="1">
        <v>0.52083333333333337</v>
      </c>
      <c r="C4762" t="s">
        <v>6</v>
      </c>
      <c r="D4762" t="s">
        <v>5</v>
      </c>
      <c r="E4762" t="s">
        <v>198</v>
      </c>
      <c r="F4762">
        <v>110</v>
      </c>
      <c r="G4762" t="str">
        <f>VLOOKUP(Tabel1[[#This Row],[Gruppe]],Statistikkoder!$A$1:$C$158,2,FALSE)</f>
        <v>    Bil &lt; 1,95 m                            </v>
      </c>
      <c r="H4762">
        <v>177</v>
      </c>
      <c r="I4762">
        <v>441</v>
      </c>
      <c r="J4762">
        <v>914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Personbil</v>
      </c>
    </row>
    <row r="4763" spans="1:14" x14ac:dyDescent="0.2">
      <c r="A4763" t="s">
        <v>213</v>
      </c>
      <c r="B4763" s="1">
        <v>0.52083333333333337</v>
      </c>
      <c r="C4763" t="s">
        <v>6</v>
      </c>
      <c r="D4763" t="s">
        <v>5</v>
      </c>
      <c r="E4763" t="s">
        <v>198</v>
      </c>
      <c r="F4763">
        <v>120</v>
      </c>
      <c r="G4763" t="str">
        <f>VLOOKUP(Tabel1[[#This Row],[Gruppe]],Statistikkoder!$A$1:$C$158,2,FALSE)</f>
        <v>    Bil &gt; 1,95 m                            </v>
      </c>
      <c r="H4763">
        <v>12</v>
      </c>
      <c r="I4763">
        <v>28</v>
      </c>
      <c r="J4763">
        <v>72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Personbil</v>
      </c>
    </row>
    <row r="4764" spans="1:14" x14ac:dyDescent="0.2">
      <c r="A4764" t="s">
        <v>213</v>
      </c>
      <c r="B4764" s="1">
        <v>0.52083333333333337</v>
      </c>
      <c r="C4764" t="s">
        <v>6</v>
      </c>
      <c r="D4764" t="s">
        <v>5</v>
      </c>
      <c r="E4764" t="s">
        <v>198</v>
      </c>
      <c r="F4764">
        <v>125</v>
      </c>
      <c r="G4764" t="str">
        <f>VLOOKUP(Tabel1[[#This Row],[Gruppe]],Statistikkoder!$A$1:$C$158,2,FALSE)</f>
        <v>    Bil &gt; 1,95 m med anhænger                </v>
      </c>
      <c r="H4764">
        <v>4</v>
      </c>
      <c r="I4764">
        <v>12</v>
      </c>
      <c r="J4764">
        <v>20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Personbil</v>
      </c>
    </row>
    <row r="4765" spans="1:14" x14ac:dyDescent="0.2">
      <c r="A4765" t="s">
        <v>213</v>
      </c>
      <c r="B4765" s="1">
        <v>0.52083333333333337</v>
      </c>
      <c r="C4765" t="s">
        <v>6</v>
      </c>
      <c r="D4765" t="s">
        <v>5</v>
      </c>
      <c r="E4765" t="s">
        <v>198</v>
      </c>
      <c r="F4765">
        <v>130</v>
      </c>
      <c r="G4765" t="str">
        <f>VLOOKUP(Tabel1[[#This Row],[Gruppe]],Statistikkoder!$A$1:$C$158,2,FALSE)</f>
        <v>    Bil &lt; 1,95 m pensionist                  </v>
      </c>
      <c r="H4765">
        <v>29</v>
      </c>
      <c r="I4765">
        <v>55</v>
      </c>
      <c r="J4765">
        <v>174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Personbil</v>
      </c>
    </row>
    <row r="4766" spans="1:14" x14ac:dyDescent="0.2">
      <c r="A4766" t="s">
        <v>213</v>
      </c>
      <c r="B4766" s="1">
        <v>0.52083333333333337</v>
      </c>
      <c r="C4766" t="s">
        <v>6</v>
      </c>
      <c r="D4766" t="s">
        <v>5</v>
      </c>
      <c r="E4766" t="s">
        <v>198</v>
      </c>
      <c r="F4766">
        <v>150</v>
      </c>
      <c r="G4766" t="str">
        <f>VLOOKUP(Tabel1[[#This Row],[Gruppe]],Statistikkoder!$A$1:$C$158,2,FALSE)</f>
        <v>    Bil &lt; 2,95 m handicap                </v>
      </c>
      <c r="H4766">
        <v>2</v>
      </c>
      <c r="I4766">
        <v>4</v>
      </c>
      <c r="J4766">
        <v>12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Personbil</v>
      </c>
    </row>
    <row r="4767" spans="1:14" x14ac:dyDescent="0.2">
      <c r="A4767" t="s">
        <v>213</v>
      </c>
      <c r="B4767" s="1">
        <v>0.52083333333333337</v>
      </c>
      <c r="C4767" t="s">
        <v>6</v>
      </c>
      <c r="D4767" t="s">
        <v>5</v>
      </c>
      <c r="E4767" t="s">
        <v>198</v>
      </c>
      <c r="F4767">
        <v>310</v>
      </c>
      <c r="G4767" t="str">
        <f>VLOOKUP(Tabel1[[#This Row],[Gruppe]],Statistikkoder!$A$1:$C$158,2,FALSE)</f>
        <v>    Autocamper &lt;  8 meter                </v>
      </c>
      <c r="H4767">
        <v>1</v>
      </c>
      <c r="I4767">
        <v>4</v>
      </c>
      <c r="J4767">
        <v>8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Autocamper</v>
      </c>
    </row>
    <row r="4768" spans="1:14" x14ac:dyDescent="0.2">
      <c r="A4768" t="s">
        <v>213</v>
      </c>
      <c r="B4768" s="1">
        <v>0.52083333333333337</v>
      </c>
      <c r="C4768" t="s">
        <v>6</v>
      </c>
      <c r="D4768" t="s">
        <v>5</v>
      </c>
      <c r="E4768" t="s">
        <v>198</v>
      </c>
      <c r="F4768">
        <v>410</v>
      </c>
      <c r="G4768" t="str">
        <f>VLOOKUP(Tabel1[[#This Row],[Gruppe]],Statistikkoder!$A$1:$C$158,2,FALSE)</f>
        <v>    MC                                    </v>
      </c>
      <c r="H4768">
        <v>1</v>
      </c>
      <c r="I4768">
        <v>1</v>
      </c>
      <c r="J4768">
        <v>2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MC/Knallert</v>
      </c>
    </row>
    <row r="4769" spans="1:14" x14ac:dyDescent="0.2">
      <c r="A4769" t="s">
        <v>213</v>
      </c>
      <c r="B4769" s="1">
        <v>0.52083333333333337</v>
      </c>
      <c r="C4769" t="s">
        <v>6</v>
      </c>
      <c r="D4769" t="s">
        <v>5</v>
      </c>
      <c r="E4769" t="s">
        <v>198</v>
      </c>
      <c r="F4769">
        <v>510</v>
      </c>
      <c r="G4769" t="str">
        <f>VLOOKUP(Tabel1[[#This Row],[Gruppe]],Statistikkoder!$A$1:$C$158,2,FALSE)</f>
        <v>    Cykel Voksen                            </v>
      </c>
      <c r="H4769">
        <v>10</v>
      </c>
      <c r="I4769">
        <v>0</v>
      </c>
      <c r="J4769">
        <v>10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Cykel</v>
      </c>
    </row>
    <row r="4770" spans="1:14" x14ac:dyDescent="0.2">
      <c r="A4770" t="s">
        <v>213</v>
      </c>
      <c r="B4770" s="1">
        <v>0.52083333333333337</v>
      </c>
      <c r="C4770" t="s">
        <v>6</v>
      </c>
      <c r="D4770" t="s">
        <v>5</v>
      </c>
      <c r="E4770" t="s">
        <v>198</v>
      </c>
      <c r="F4770">
        <v>620</v>
      </c>
      <c r="G4770" t="str">
        <f>VLOOKUP(Tabel1[[#This Row],[Gruppe]],Statistikkoder!$A$1:$C$158,2,FALSE)</f>
        <v>    Bus &lt; 14 m incl. passagerer              </v>
      </c>
      <c r="H4770">
        <v>1</v>
      </c>
      <c r="I4770">
        <v>57</v>
      </c>
      <c r="J4770">
        <v>14</v>
      </c>
      <c r="K4770">
        <f>IF(AND(Tabel1[[#This Row],[Gruppe]]&gt;=610,Tabel1[[#This Row],[Gruppe]]&lt;=765),Tabel1[[#This Row],[Dækmeter]],0)</f>
        <v>14</v>
      </c>
      <c r="L4770">
        <v>0</v>
      </c>
      <c r="M4770" t="s">
        <v>3</v>
      </c>
      <c r="N4770" t="str">
        <f>VLOOKUP($F4770,Statistikkoder!$A$2:$C$158,3,FALSE)</f>
        <v>Bus</v>
      </c>
    </row>
    <row r="4771" spans="1:14" x14ac:dyDescent="0.2">
      <c r="A4771" t="s">
        <v>213</v>
      </c>
      <c r="B4771" s="1">
        <v>0.52083333333333337</v>
      </c>
      <c r="C4771" t="s">
        <v>6</v>
      </c>
      <c r="D4771" t="s">
        <v>5</v>
      </c>
      <c r="E4771" t="s">
        <v>198</v>
      </c>
      <c r="F4771">
        <v>996</v>
      </c>
      <c r="G4771" t="str">
        <f>VLOOKUP(Tabel1[[#This Row],[Gruppe]],Statistikkoder!$A$1:$C$158,2,FALSE)</f>
        <v>    Passager i køretøj                            </v>
      </c>
      <c r="H4771">
        <v>604</v>
      </c>
      <c r="I4771">
        <v>604</v>
      </c>
      <c r="J4771">
        <v>0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Passager</v>
      </c>
    </row>
    <row r="4772" spans="1:14" x14ac:dyDescent="0.2">
      <c r="A4772" t="s">
        <v>213</v>
      </c>
      <c r="B4772" s="1">
        <v>0.52083333333333337</v>
      </c>
      <c r="C4772" t="s">
        <v>6</v>
      </c>
      <c r="D4772" t="s">
        <v>5</v>
      </c>
      <c r="E4772" t="s">
        <v>198</v>
      </c>
      <c r="F4772">
        <v>997</v>
      </c>
      <c r="G4772" t="str">
        <f>VLOOKUP(Tabel1[[#This Row],[Gruppe]],Statistikkoder!$A$1:$C$158,2,FALSE)</f>
        <v>    Passager ekstra i bil                          </v>
      </c>
      <c r="H4772">
        <v>7</v>
      </c>
      <c r="I4772">
        <v>7</v>
      </c>
      <c r="J4772">
        <v>0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Passager</v>
      </c>
    </row>
    <row r="4773" spans="1:14" x14ac:dyDescent="0.2">
      <c r="A4773" t="s">
        <v>213</v>
      </c>
      <c r="B4773" s="1">
        <v>0.60416666666666663</v>
      </c>
      <c r="C4773" t="s">
        <v>7</v>
      </c>
      <c r="D4773" t="s">
        <v>8</v>
      </c>
      <c r="E4773" t="s">
        <v>198</v>
      </c>
      <c r="F4773">
        <v>10</v>
      </c>
      <c r="G4773" t="str">
        <f>VLOOKUP(Tabel1[[#This Row],[Gruppe]],Statistikkoder!$A$1:$C$158,2,FALSE)</f>
        <v>    Voksen gående                    </v>
      </c>
      <c r="H4773">
        <v>15</v>
      </c>
      <c r="I4773">
        <v>15</v>
      </c>
      <c r="J4773">
        <v>0</v>
      </c>
      <c r="K4773">
        <f>IF(AND(Tabel1[[#This Row],[Gruppe]]&gt;=610,Tabel1[[#This Row],[Gruppe]]&lt;=765),Tabel1[[#This Row],[Dækmeter]],0)</f>
        <v>0</v>
      </c>
      <c r="L4773" s="17">
        <v>0</v>
      </c>
      <c r="M4773" s="19" t="s">
        <v>3</v>
      </c>
      <c r="N4773" t="str">
        <f>VLOOKUP($F4773,Statistikkoder!$A$2:$C$158,3,FALSE)</f>
        <v>Passager</v>
      </c>
    </row>
    <row r="4774" spans="1:14" x14ac:dyDescent="0.2">
      <c r="A4774" t="s">
        <v>213</v>
      </c>
      <c r="B4774" s="1">
        <v>0.60416666666666663</v>
      </c>
      <c r="C4774" t="s">
        <v>7</v>
      </c>
      <c r="D4774" t="s">
        <v>8</v>
      </c>
      <c r="E4774" t="s">
        <v>198</v>
      </c>
      <c r="F4774">
        <v>14</v>
      </c>
      <c r="G4774" t="str">
        <f>VLOOKUP(Tabel1[[#This Row],[Gruppe]],Statistikkoder!$A$1:$C$158,2,FALSE)</f>
        <v xml:space="preserve">    DSB togrejsende                         </v>
      </c>
      <c r="H4774">
        <v>6</v>
      </c>
      <c r="I4774">
        <v>6</v>
      </c>
      <c r="J4774">
        <v>0</v>
      </c>
      <c r="K4774">
        <f>IF(AND(Tabel1[[#This Row],[Gruppe]]&gt;=610,Tabel1[[#This Row],[Gruppe]]&lt;=765),Tabel1[[#This Row],[Dækmeter]],0)</f>
        <v>0</v>
      </c>
      <c r="L4774" s="17">
        <v>0</v>
      </c>
      <c r="M4774" s="19" t="s">
        <v>3</v>
      </c>
      <c r="N4774" t="str">
        <f>VLOOKUP($F4774,Statistikkoder!$A$2:$C$158,3,FALSE)</f>
        <v>Passager</v>
      </c>
    </row>
    <row r="4775" spans="1:14" x14ac:dyDescent="0.2">
      <c r="A4775" t="s">
        <v>213</v>
      </c>
      <c r="B4775" s="1">
        <v>0.60416666666666663</v>
      </c>
      <c r="C4775" t="s">
        <v>7</v>
      </c>
      <c r="D4775" t="s">
        <v>8</v>
      </c>
      <c r="E4775" t="s">
        <v>198</v>
      </c>
      <c r="F4775">
        <v>18</v>
      </c>
      <c r="G4775" t="str">
        <f>VLOOKUP(Tabel1[[#This Row],[Gruppe]],Statistikkoder!$A$1:$C$158,2,FALSE)</f>
        <v xml:space="preserve">    KE Busrejsende                          </v>
      </c>
      <c r="H4775">
        <v>72</v>
      </c>
      <c r="I4775">
        <v>72</v>
      </c>
      <c r="J4775">
        <v>0</v>
      </c>
      <c r="K4775">
        <f>IF(AND(Tabel1[[#This Row],[Gruppe]]&gt;=610,Tabel1[[#This Row],[Gruppe]]&lt;=765),Tabel1[[#This Row],[Dækmeter]],0)</f>
        <v>0</v>
      </c>
      <c r="L4775" s="17">
        <v>0</v>
      </c>
      <c r="M4775" s="19" t="s">
        <v>3</v>
      </c>
      <c r="N4775" t="str">
        <f>VLOOKUP($F4775,Statistikkoder!$A$2:$C$158,3,FALSE)</f>
        <v>Passager</v>
      </c>
    </row>
    <row r="4776" spans="1:14" x14ac:dyDescent="0.2">
      <c r="A4776" t="s">
        <v>213</v>
      </c>
      <c r="B4776" s="1">
        <v>0.60416666666666663</v>
      </c>
      <c r="C4776" t="s">
        <v>7</v>
      </c>
      <c r="D4776" t="s">
        <v>8</v>
      </c>
      <c r="E4776" t="s">
        <v>198</v>
      </c>
      <c r="F4776">
        <v>20</v>
      </c>
      <c r="G4776" t="str">
        <f>VLOOKUP(Tabel1[[#This Row],[Gruppe]],Statistikkoder!$A$1:$C$158,2,FALSE)</f>
        <v>    Barn 12-15 år gående              </v>
      </c>
      <c r="H4776">
        <v>3</v>
      </c>
      <c r="I4776">
        <v>3</v>
      </c>
      <c r="J4776">
        <v>0</v>
      </c>
      <c r="K4776">
        <f>IF(AND(Tabel1[[#This Row],[Gruppe]]&gt;=610,Tabel1[[#This Row],[Gruppe]]&lt;=765),Tabel1[[#This Row],[Dækmeter]],0)</f>
        <v>0</v>
      </c>
      <c r="L4776" s="17">
        <v>0</v>
      </c>
      <c r="M4776" s="19" t="s">
        <v>3</v>
      </c>
      <c r="N4776" t="str">
        <f>VLOOKUP($F4776,Statistikkoder!$A$2:$C$158,3,FALSE)</f>
        <v>Passager</v>
      </c>
    </row>
    <row r="4777" spans="1:14" x14ac:dyDescent="0.2">
      <c r="A4777" t="s">
        <v>213</v>
      </c>
      <c r="B4777" s="1">
        <v>0.60416666666666663</v>
      </c>
      <c r="C4777" t="s">
        <v>7</v>
      </c>
      <c r="D4777" t="s">
        <v>8</v>
      </c>
      <c r="E4777" t="s">
        <v>198</v>
      </c>
      <c r="F4777">
        <v>30</v>
      </c>
      <c r="G4777" t="str">
        <f>VLOOKUP(Tabel1[[#This Row],[Gruppe]],Statistikkoder!$A$1:$C$158,2,FALSE)</f>
        <v>    Barn  0-11 år gående              </v>
      </c>
      <c r="H4777">
        <v>2</v>
      </c>
      <c r="I4777">
        <v>2</v>
      </c>
      <c r="J4777">
        <v>0</v>
      </c>
      <c r="K4777">
        <f>IF(AND(Tabel1[[#This Row],[Gruppe]]&gt;=610,Tabel1[[#This Row],[Gruppe]]&lt;=765),Tabel1[[#This Row],[Dækmeter]],0)</f>
        <v>0</v>
      </c>
      <c r="L4777" s="17">
        <v>0</v>
      </c>
      <c r="M4777" s="19" t="s">
        <v>3</v>
      </c>
      <c r="N4777" t="str">
        <f>VLOOKUP($F4777,Statistikkoder!$A$2:$C$158,3,FALSE)</f>
        <v>Passager</v>
      </c>
    </row>
    <row r="4778" spans="1:14" x14ac:dyDescent="0.2">
      <c r="A4778" t="s">
        <v>213</v>
      </c>
      <c r="B4778" s="1">
        <v>0.60416666666666663</v>
      </c>
      <c r="C4778" t="s">
        <v>7</v>
      </c>
      <c r="D4778" t="s">
        <v>8</v>
      </c>
      <c r="E4778" t="s">
        <v>198</v>
      </c>
      <c r="F4778">
        <v>40</v>
      </c>
      <c r="G4778" t="str">
        <f>VLOOKUP(Tabel1[[#This Row],[Gruppe]],Statistikkoder!$A$1:$C$158,2,FALSE)</f>
        <v>    Pensionist gående                </v>
      </c>
      <c r="H4778">
        <v>3</v>
      </c>
      <c r="I4778">
        <v>3</v>
      </c>
      <c r="J4778">
        <v>0</v>
      </c>
      <c r="K4778">
        <f>IF(AND(Tabel1[[#This Row],[Gruppe]]&gt;=610,Tabel1[[#This Row],[Gruppe]]&lt;=765),Tabel1[[#This Row],[Dækmeter]],0)</f>
        <v>0</v>
      </c>
      <c r="L4778" s="17">
        <v>0</v>
      </c>
      <c r="M4778" s="19" t="s">
        <v>3</v>
      </c>
      <c r="N4778" t="str">
        <f>VLOOKUP($F4778,Statistikkoder!$A$2:$C$158,3,FALSE)</f>
        <v>Passager</v>
      </c>
    </row>
    <row r="4779" spans="1:14" x14ac:dyDescent="0.2">
      <c r="A4779" t="s">
        <v>213</v>
      </c>
      <c r="B4779" s="1">
        <v>0.60416666666666663</v>
      </c>
      <c r="C4779" t="s">
        <v>7</v>
      </c>
      <c r="D4779" t="s">
        <v>8</v>
      </c>
      <c r="E4779" t="s">
        <v>198</v>
      </c>
      <c r="F4779">
        <v>110</v>
      </c>
      <c r="G4779" t="str">
        <f>VLOOKUP(Tabel1[[#This Row],[Gruppe]],Statistikkoder!$A$1:$C$158,2,FALSE)</f>
        <v>    Bil &lt; 1,95 m                            </v>
      </c>
      <c r="H4779">
        <v>92</v>
      </c>
      <c r="I4779">
        <v>215</v>
      </c>
      <c r="J4779">
        <v>467</v>
      </c>
      <c r="K4779">
        <f>IF(AND(Tabel1[[#This Row],[Gruppe]]&gt;=610,Tabel1[[#This Row],[Gruppe]]&lt;=765),Tabel1[[#This Row],[Dækmeter]],0)</f>
        <v>0</v>
      </c>
      <c r="L4779" s="17">
        <v>0</v>
      </c>
      <c r="M4779" s="19" t="s">
        <v>3</v>
      </c>
      <c r="N4779" t="str">
        <f>VLOOKUP($F4779,Statistikkoder!$A$2:$C$158,3,FALSE)</f>
        <v>Personbil</v>
      </c>
    </row>
    <row r="4780" spans="1:14" x14ac:dyDescent="0.2">
      <c r="A4780" t="s">
        <v>213</v>
      </c>
      <c r="B4780" s="1">
        <v>0.60416666666666663</v>
      </c>
      <c r="C4780" t="s">
        <v>7</v>
      </c>
      <c r="D4780" t="s">
        <v>8</v>
      </c>
      <c r="E4780" t="s">
        <v>198</v>
      </c>
      <c r="F4780">
        <v>120</v>
      </c>
      <c r="G4780" t="str">
        <f>VLOOKUP(Tabel1[[#This Row],[Gruppe]],Statistikkoder!$A$1:$C$158,2,FALSE)</f>
        <v>    Bil &gt; 1,95 m                            </v>
      </c>
      <c r="H4780">
        <v>7</v>
      </c>
      <c r="I4780">
        <v>20</v>
      </c>
      <c r="J4780">
        <v>42</v>
      </c>
      <c r="K4780">
        <f>IF(AND(Tabel1[[#This Row],[Gruppe]]&gt;=610,Tabel1[[#This Row],[Gruppe]]&lt;=765),Tabel1[[#This Row],[Dækmeter]],0)</f>
        <v>0</v>
      </c>
      <c r="L4780" s="17">
        <v>0</v>
      </c>
      <c r="M4780" s="19" t="s">
        <v>3</v>
      </c>
      <c r="N4780" t="str">
        <f>VLOOKUP($F4780,Statistikkoder!$A$2:$C$158,3,FALSE)</f>
        <v>Personbil</v>
      </c>
    </row>
    <row r="4781" spans="1:14" x14ac:dyDescent="0.2">
      <c r="A4781" t="s">
        <v>213</v>
      </c>
      <c r="B4781" s="1">
        <v>0.60416666666666663</v>
      </c>
      <c r="C4781" t="s">
        <v>7</v>
      </c>
      <c r="D4781" t="s">
        <v>8</v>
      </c>
      <c r="E4781" t="s">
        <v>198</v>
      </c>
      <c r="F4781">
        <v>125</v>
      </c>
      <c r="G4781" t="str">
        <f>VLOOKUP(Tabel1[[#This Row],[Gruppe]],Statistikkoder!$A$1:$C$158,2,FALSE)</f>
        <v>    Bil &gt; 1,95 m med anhænger                </v>
      </c>
      <c r="H4781">
        <v>1</v>
      </c>
      <c r="I4781">
        <v>3</v>
      </c>
      <c r="J4781">
        <v>12</v>
      </c>
      <c r="K4781">
        <f>IF(AND(Tabel1[[#This Row],[Gruppe]]&gt;=610,Tabel1[[#This Row],[Gruppe]]&lt;=765),Tabel1[[#This Row],[Dækmeter]],0)</f>
        <v>0</v>
      </c>
      <c r="L4781" s="17">
        <v>0</v>
      </c>
      <c r="M4781" s="19" t="s">
        <v>3</v>
      </c>
      <c r="N4781" t="str">
        <f>VLOOKUP($F4781,Statistikkoder!$A$2:$C$158,3,FALSE)</f>
        <v>Personbil</v>
      </c>
    </row>
    <row r="4782" spans="1:14" x14ac:dyDescent="0.2">
      <c r="A4782" t="s">
        <v>213</v>
      </c>
      <c r="B4782" s="1">
        <v>0.60416666666666663</v>
      </c>
      <c r="C4782" t="s">
        <v>7</v>
      </c>
      <c r="D4782" t="s">
        <v>8</v>
      </c>
      <c r="E4782" t="s">
        <v>198</v>
      </c>
      <c r="F4782">
        <v>130</v>
      </c>
      <c r="G4782" t="str">
        <f>VLOOKUP(Tabel1[[#This Row],[Gruppe]],Statistikkoder!$A$1:$C$158,2,FALSE)</f>
        <v>    Bil &lt; 1,95 m pensionist                  </v>
      </c>
      <c r="H4782">
        <v>19</v>
      </c>
      <c r="I4782">
        <v>35</v>
      </c>
      <c r="J4782">
        <v>114</v>
      </c>
      <c r="K4782">
        <f>IF(AND(Tabel1[[#This Row],[Gruppe]]&gt;=610,Tabel1[[#This Row],[Gruppe]]&lt;=765),Tabel1[[#This Row],[Dækmeter]],0)</f>
        <v>0</v>
      </c>
      <c r="L4782" s="17">
        <v>0</v>
      </c>
      <c r="M4782" s="19" t="s">
        <v>3</v>
      </c>
      <c r="N4782" t="str">
        <f>VLOOKUP($F4782,Statistikkoder!$A$2:$C$158,3,FALSE)</f>
        <v>Personbil</v>
      </c>
    </row>
    <row r="4783" spans="1:14" x14ac:dyDescent="0.2">
      <c r="A4783" t="s">
        <v>213</v>
      </c>
      <c r="B4783" s="1">
        <v>0.60416666666666663</v>
      </c>
      <c r="C4783" t="s">
        <v>7</v>
      </c>
      <c r="D4783" t="s">
        <v>8</v>
      </c>
      <c r="E4783" t="s">
        <v>198</v>
      </c>
      <c r="F4783">
        <v>140</v>
      </c>
      <c r="G4783" t="str">
        <f>VLOOKUP(Tabel1[[#This Row],[Gruppe]],Statistikkoder!$A$1:$C$158,2,FALSE)</f>
        <v>    Bil &gt; 1,95 m pensionist              </v>
      </c>
      <c r="H4783">
        <v>2</v>
      </c>
      <c r="I4783">
        <v>4</v>
      </c>
      <c r="J4783">
        <v>12</v>
      </c>
      <c r="K4783">
        <f>IF(AND(Tabel1[[#This Row],[Gruppe]]&gt;=610,Tabel1[[#This Row],[Gruppe]]&lt;=765),Tabel1[[#This Row],[Dækmeter]],0)</f>
        <v>0</v>
      </c>
      <c r="L4783" s="17">
        <v>0</v>
      </c>
      <c r="M4783" s="19" t="s">
        <v>3</v>
      </c>
      <c r="N4783" t="str">
        <f>VLOOKUP($F4783,Statistikkoder!$A$2:$C$158,3,FALSE)</f>
        <v>Personbil</v>
      </c>
    </row>
    <row r="4784" spans="1:14" x14ac:dyDescent="0.2">
      <c r="A4784" t="s">
        <v>213</v>
      </c>
      <c r="B4784" s="1">
        <v>0.60416666666666663</v>
      </c>
      <c r="C4784" t="s">
        <v>7</v>
      </c>
      <c r="D4784" t="s">
        <v>8</v>
      </c>
      <c r="E4784" t="s">
        <v>198</v>
      </c>
      <c r="F4784">
        <v>145</v>
      </c>
      <c r="G4784" t="str">
        <f>VLOOKUP(Tabel1[[#This Row],[Gruppe]],Statistikkoder!$A$1:$C$158,2,FALSE)</f>
        <v>    Bil &gt; 1,95 m med anhænger pensionist  </v>
      </c>
      <c r="H4784">
        <v>2</v>
      </c>
      <c r="I4784">
        <v>4</v>
      </c>
      <c r="J4784">
        <v>28</v>
      </c>
      <c r="K4784">
        <f>IF(AND(Tabel1[[#This Row],[Gruppe]]&gt;=610,Tabel1[[#This Row],[Gruppe]]&lt;=765),Tabel1[[#This Row],[Dækmeter]],0)</f>
        <v>0</v>
      </c>
      <c r="L4784" s="17">
        <v>0</v>
      </c>
      <c r="M4784" s="19" t="s">
        <v>3</v>
      </c>
      <c r="N4784" t="str">
        <f>VLOOKUP($F4784,Statistikkoder!$A$2:$C$158,3,FALSE)</f>
        <v>Personbil</v>
      </c>
    </row>
    <row r="4785" spans="1:14" x14ac:dyDescent="0.2">
      <c r="A4785" t="s">
        <v>213</v>
      </c>
      <c r="B4785" s="1">
        <v>0.60416666666666663</v>
      </c>
      <c r="C4785" t="s">
        <v>7</v>
      </c>
      <c r="D4785" t="s">
        <v>8</v>
      </c>
      <c r="E4785" t="s">
        <v>198</v>
      </c>
      <c r="F4785">
        <v>150</v>
      </c>
      <c r="G4785" t="str">
        <f>VLOOKUP(Tabel1[[#This Row],[Gruppe]],Statistikkoder!$A$1:$C$158,2,FALSE)</f>
        <v>    Bil &lt; 2,95 m handicap                </v>
      </c>
      <c r="H4785">
        <v>1</v>
      </c>
      <c r="I4785">
        <v>2</v>
      </c>
      <c r="J4785">
        <v>6</v>
      </c>
      <c r="K4785">
        <f>IF(AND(Tabel1[[#This Row],[Gruppe]]&gt;=610,Tabel1[[#This Row],[Gruppe]]&lt;=765),Tabel1[[#This Row],[Dækmeter]],0)</f>
        <v>0</v>
      </c>
      <c r="L4785" s="17">
        <v>0</v>
      </c>
      <c r="M4785" s="19" t="s">
        <v>3</v>
      </c>
      <c r="N4785" t="str">
        <f>VLOOKUP($F4785,Statistikkoder!$A$2:$C$158,3,FALSE)</f>
        <v>Personbil</v>
      </c>
    </row>
    <row r="4786" spans="1:14" x14ac:dyDescent="0.2">
      <c r="A4786" t="s">
        <v>213</v>
      </c>
      <c r="B4786" s="1">
        <v>0.60416666666666663</v>
      </c>
      <c r="C4786" t="s">
        <v>7</v>
      </c>
      <c r="D4786" t="s">
        <v>8</v>
      </c>
      <c r="E4786" t="s">
        <v>198</v>
      </c>
      <c r="F4786">
        <v>310</v>
      </c>
      <c r="G4786" t="str">
        <f>VLOOKUP(Tabel1[[#This Row],[Gruppe]],Statistikkoder!$A$1:$C$158,2,FALSE)</f>
        <v>    Autocamper &lt;  8 meter                </v>
      </c>
      <c r="H4786">
        <v>3</v>
      </c>
      <c r="I4786">
        <v>8</v>
      </c>
      <c r="J4786">
        <v>24</v>
      </c>
      <c r="K4786">
        <f>IF(AND(Tabel1[[#This Row],[Gruppe]]&gt;=610,Tabel1[[#This Row],[Gruppe]]&lt;=765),Tabel1[[#This Row],[Dækmeter]],0)</f>
        <v>0</v>
      </c>
      <c r="L4786" s="17">
        <v>0</v>
      </c>
      <c r="M4786" s="19" t="s">
        <v>3</v>
      </c>
      <c r="N4786" t="str">
        <f>VLOOKUP($F4786,Statistikkoder!$A$2:$C$158,3,FALSE)</f>
        <v>Autocamper</v>
      </c>
    </row>
    <row r="4787" spans="1:14" x14ac:dyDescent="0.2">
      <c r="A4787" t="s">
        <v>213</v>
      </c>
      <c r="B4787" s="1">
        <v>0.60416666666666663</v>
      </c>
      <c r="C4787" t="s">
        <v>7</v>
      </c>
      <c r="D4787" t="s">
        <v>8</v>
      </c>
      <c r="E4787" t="s">
        <v>198</v>
      </c>
      <c r="F4787">
        <v>330</v>
      </c>
      <c r="G4787" t="str">
        <f>VLOOKUP(Tabel1[[#This Row],[Gruppe]],Statistikkoder!$A$1:$C$158,2,FALSE)</f>
        <v>    Autocamper &lt;  8 meter pensionist      </v>
      </c>
      <c r="H4787">
        <v>2</v>
      </c>
      <c r="I4787">
        <v>4</v>
      </c>
      <c r="J4787">
        <v>16</v>
      </c>
      <c r="K4787">
        <f>IF(AND(Tabel1[[#This Row],[Gruppe]]&gt;=610,Tabel1[[#This Row],[Gruppe]]&lt;=765),Tabel1[[#This Row],[Dækmeter]],0)</f>
        <v>0</v>
      </c>
      <c r="L4787" s="17">
        <v>0</v>
      </c>
      <c r="M4787" s="19" t="s">
        <v>3</v>
      </c>
      <c r="N4787" t="str">
        <f>VLOOKUP($F4787,Statistikkoder!$A$2:$C$158,3,FALSE)</f>
        <v>Autocamper</v>
      </c>
    </row>
    <row r="4788" spans="1:14" x14ac:dyDescent="0.2">
      <c r="A4788" t="s">
        <v>213</v>
      </c>
      <c r="B4788" s="1">
        <v>0.60416666666666663</v>
      </c>
      <c r="C4788" t="s">
        <v>7</v>
      </c>
      <c r="D4788" t="s">
        <v>8</v>
      </c>
      <c r="E4788" t="s">
        <v>198</v>
      </c>
      <c r="F4788">
        <v>410</v>
      </c>
      <c r="G4788" t="str">
        <f>VLOOKUP(Tabel1[[#This Row],[Gruppe]],Statistikkoder!$A$1:$C$158,2,FALSE)</f>
        <v>    MC                                    </v>
      </c>
      <c r="H4788">
        <v>1</v>
      </c>
      <c r="I4788">
        <v>1</v>
      </c>
      <c r="J4788">
        <v>2</v>
      </c>
      <c r="K4788">
        <f>IF(AND(Tabel1[[#This Row],[Gruppe]]&gt;=610,Tabel1[[#This Row],[Gruppe]]&lt;=765),Tabel1[[#This Row],[Dækmeter]],0)</f>
        <v>0</v>
      </c>
      <c r="L4788" s="17">
        <v>0</v>
      </c>
      <c r="M4788" s="19" t="s">
        <v>3</v>
      </c>
      <c r="N4788" t="str">
        <f>VLOOKUP($F4788,Statistikkoder!$A$2:$C$158,3,FALSE)</f>
        <v>MC/Knallert</v>
      </c>
    </row>
    <row r="4789" spans="1:14" x14ac:dyDescent="0.2">
      <c r="A4789" t="s">
        <v>213</v>
      </c>
      <c r="B4789" s="1">
        <v>0.60416666666666663</v>
      </c>
      <c r="C4789" t="s">
        <v>7</v>
      </c>
      <c r="D4789" t="s">
        <v>8</v>
      </c>
      <c r="E4789" t="s">
        <v>198</v>
      </c>
      <c r="F4789">
        <v>510</v>
      </c>
      <c r="G4789" t="str">
        <f>VLOOKUP(Tabel1[[#This Row],[Gruppe]],Statistikkoder!$A$1:$C$158,2,FALSE)</f>
        <v>    Cykel Voksen                            </v>
      </c>
      <c r="H4789">
        <v>6</v>
      </c>
      <c r="I4789">
        <v>0</v>
      </c>
      <c r="J4789">
        <v>6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Cykel</v>
      </c>
    </row>
    <row r="4790" spans="1:14" x14ac:dyDescent="0.2">
      <c r="A4790" t="s">
        <v>213</v>
      </c>
      <c r="B4790" s="1">
        <v>0.60416666666666663</v>
      </c>
      <c r="C4790" t="s">
        <v>7</v>
      </c>
      <c r="D4790" t="s">
        <v>8</v>
      </c>
      <c r="E4790" t="s">
        <v>198</v>
      </c>
      <c r="F4790">
        <v>620</v>
      </c>
      <c r="G4790" t="str">
        <f>VLOOKUP(Tabel1[[#This Row],[Gruppe]],Statistikkoder!$A$1:$C$158,2,FALSE)</f>
        <v>    Bus &lt; 14 m incl. passagerer              </v>
      </c>
      <c r="H4790">
        <v>2</v>
      </c>
      <c r="I4790">
        <v>24</v>
      </c>
      <c r="J4790">
        <v>28</v>
      </c>
      <c r="K4790">
        <f>IF(AND(Tabel1[[#This Row],[Gruppe]]&gt;=610,Tabel1[[#This Row],[Gruppe]]&lt;=765),Tabel1[[#This Row],[Dækmeter]],0)</f>
        <v>28</v>
      </c>
      <c r="L4790">
        <v>0</v>
      </c>
      <c r="M4790" t="s">
        <v>3</v>
      </c>
      <c r="N4790" t="str">
        <f>VLOOKUP($F4790,Statistikkoder!$A$2:$C$158,3,FALSE)</f>
        <v>Bus</v>
      </c>
    </row>
    <row r="4791" spans="1:14" x14ac:dyDescent="0.2">
      <c r="A4791" t="s">
        <v>213</v>
      </c>
      <c r="B4791" s="1">
        <v>0.60416666666666663</v>
      </c>
      <c r="C4791" t="s">
        <v>7</v>
      </c>
      <c r="D4791" t="s">
        <v>8</v>
      </c>
      <c r="E4791" t="s">
        <v>198</v>
      </c>
      <c r="F4791">
        <v>730</v>
      </c>
      <c r="G4791" t="str">
        <f>VLOOKUP(Tabel1[[#This Row],[Gruppe]],Statistikkoder!$A$1:$C$158,2,FALSE)</f>
        <v>    Sættevogn 17 m. max 40 tons            </v>
      </c>
      <c r="H4791">
        <v>4</v>
      </c>
      <c r="I4791">
        <v>4</v>
      </c>
      <c r="J4791">
        <v>72</v>
      </c>
      <c r="K4791">
        <f>IF(AND(Tabel1[[#This Row],[Gruppe]]&gt;=610,Tabel1[[#This Row],[Gruppe]]&lt;=765),Tabel1[[#This Row],[Dækmeter]],0)</f>
        <v>72</v>
      </c>
      <c r="L4791">
        <v>0</v>
      </c>
      <c r="M4791" t="s">
        <v>3</v>
      </c>
      <c r="N4791" t="str">
        <f>VLOOKUP($F4791,Statistikkoder!$A$2:$C$158,3,FALSE)</f>
        <v>Sættevogn</v>
      </c>
    </row>
    <row r="4792" spans="1:14" x14ac:dyDescent="0.2">
      <c r="A4792" t="s">
        <v>213</v>
      </c>
      <c r="B4792" s="1">
        <v>0.60416666666666663</v>
      </c>
      <c r="C4792" t="s">
        <v>7</v>
      </c>
      <c r="D4792" t="s">
        <v>8</v>
      </c>
      <c r="E4792" t="s">
        <v>198</v>
      </c>
      <c r="F4792">
        <v>930</v>
      </c>
      <c r="G4792" t="str">
        <f>VLOOKUP(Tabel1[[#This Row],[Gruppe]],Statistikkoder!$A$1:$C$158,2,FALSE)</f>
        <v>    Pendler Gående Voksen                    </v>
      </c>
      <c r="H4792">
        <v>1</v>
      </c>
      <c r="I4792">
        <v>1</v>
      </c>
      <c r="J4792">
        <v>0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Passager</v>
      </c>
    </row>
    <row r="4793" spans="1:14" x14ac:dyDescent="0.2">
      <c r="A4793" t="s">
        <v>213</v>
      </c>
      <c r="B4793" s="1">
        <v>0.60416666666666663</v>
      </c>
      <c r="C4793" t="s">
        <v>7</v>
      </c>
      <c r="D4793" t="s">
        <v>8</v>
      </c>
      <c r="E4793" t="s">
        <v>198</v>
      </c>
      <c r="F4793">
        <v>945</v>
      </c>
      <c r="G4793" t="str">
        <f>VLOOKUP(Tabel1[[#This Row],[Gruppe]],Statistikkoder!$A$1:$C$158,2,FALSE)</f>
        <v xml:space="preserve">    Pendler Bil &lt; 1,95 m                            </v>
      </c>
      <c r="H4793">
        <v>4</v>
      </c>
      <c r="I4793">
        <v>8</v>
      </c>
      <c r="J4793">
        <v>24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Personbil</v>
      </c>
    </row>
    <row r="4794" spans="1:14" x14ac:dyDescent="0.2">
      <c r="A4794" t="s">
        <v>213</v>
      </c>
      <c r="B4794" s="1">
        <v>0.60416666666666663</v>
      </c>
      <c r="C4794" t="s">
        <v>7</v>
      </c>
      <c r="D4794" t="s">
        <v>8</v>
      </c>
      <c r="E4794" t="s">
        <v>198</v>
      </c>
      <c r="F4794">
        <v>996</v>
      </c>
      <c r="G4794" t="str">
        <f>VLOOKUP(Tabel1[[#This Row],[Gruppe]],Statistikkoder!$A$1:$C$158,2,FALSE)</f>
        <v>    Passager i køretøj                            </v>
      </c>
      <c r="H4794">
        <v>332</v>
      </c>
      <c r="I4794">
        <v>332</v>
      </c>
      <c r="J4794">
        <v>0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Passager</v>
      </c>
    </row>
    <row r="4795" spans="1:14" x14ac:dyDescent="0.2">
      <c r="A4795" t="s">
        <v>213</v>
      </c>
      <c r="B4795" s="1">
        <v>0.60416666666666663</v>
      </c>
      <c r="C4795" t="s">
        <v>7</v>
      </c>
      <c r="D4795" t="s">
        <v>8</v>
      </c>
      <c r="E4795" t="s">
        <v>198</v>
      </c>
      <c r="F4795">
        <v>997</v>
      </c>
      <c r="G4795" t="str">
        <f>VLOOKUP(Tabel1[[#This Row],[Gruppe]],Statistikkoder!$A$1:$C$158,2,FALSE)</f>
        <v>    Passager ekstra i bil                          </v>
      </c>
      <c r="H4795">
        <v>7</v>
      </c>
      <c r="I4795">
        <v>7</v>
      </c>
      <c r="J4795">
        <v>0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Passager</v>
      </c>
    </row>
    <row r="4796" spans="1:14" x14ac:dyDescent="0.2">
      <c r="A4796" t="s">
        <v>213</v>
      </c>
      <c r="B4796" s="1">
        <v>0.60416666666666663</v>
      </c>
      <c r="C4796" t="s">
        <v>6</v>
      </c>
      <c r="D4796" t="s">
        <v>5</v>
      </c>
      <c r="E4796" t="s">
        <v>196</v>
      </c>
      <c r="F4796">
        <v>10</v>
      </c>
      <c r="G4796" t="str">
        <f>VLOOKUP(Tabel1[[#This Row],[Gruppe]],Statistikkoder!$A$1:$C$158,2,FALSE)</f>
        <v>    Voksen gående                    </v>
      </c>
      <c r="H4796">
        <v>21</v>
      </c>
      <c r="I4796">
        <v>21</v>
      </c>
      <c r="J4796">
        <v>0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Passager</v>
      </c>
    </row>
    <row r="4797" spans="1:14" x14ac:dyDescent="0.2">
      <c r="A4797" t="s">
        <v>213</v>
      </c>
      <c r="B4797" s="1">
        <v>0.60416666666666663</v>
      </c>
      <c r="C4797" t="s">
        <v>6</v>
      </c>
      <c r="D4797" t="s">
        <v>5</v>
      </c>
      <c r="E4797" t="s">
        <v>196</v>
      </c>
      <c r="F4797">
        <v>14</v>
      </c>
      <c r="G4797" t="str">
        <f>VLOOKUP(Tabel1[[#This Row],[Gruppe]],Statistikkoder!$A$1:$C$158,2,FALSE)</f>
        <v xml:space="preserve">    DSB togrejsende                         </v>
      </c>
      <c r="H4797">
        <v>5</v>
      </c>
      <c r="I4797">
        <v>5</v>
      </c>
      <c r="J4797">
        <v>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Passager</v>
      </c>
    </row>
    <row r="4798" spans="1:14" x14ac:dyDescent="0.2">
      <c r="A4798" t="s">
        <v>213</v>
      </c>
      <c r="B4798" s="1">
        <v>0.60416666666666663</v>
      </c>
      <c r="C4798" t="s">
        <v>6</v>
      </c>
      <c r="D4798" t="s">
        <v>5</v>
      </c>
      <c r="E4798" t="s">
        <v>196</v>
      </c>
      <c r="F4798">
        <v>18</v>
      </c>
      <c r="G4798" t="str">
        <f>VLOOKUP(Tabel1[[#This Row],[Gruppe]],Statistikkoder!$A$1:$C$158,2,FALSE)</f>
        <v xml:space="preserve">    KE Busrejsende                          </v>
      </c>
      <c r="H4798">
        <v>91</v>
      </c>
      <c r="I4798">
        <v>91</v>
      </c>
      <c r="J4798">
        <v>0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Passager</v>
      </c>
    </row>
    <row r="4799" spans="1:14" x14ac:dyDescent="0.2">
      <c r="A4799" t="s">
        <v>213</v>
      </c>
      <c r="B4799" s="1">
        <v>0.60416666666666663</v>
      </c>
      <c r="C4799" t="s">
        <v>6</v>
      </c>
      <c r="D4799" t="s">
        <v>5</v>
      </c>
      <c r="E4799" t="s">
        <v>196</v>
      </c>
      <c r="F4799">
        <v>20</v>
      </c>
      <c r="G4799" t="str">
        <f>VLOOKUP(Tabel1[[#This Row],[Gruppe]],Statistikkoder!$A$1:$C$158,2,FALSE)</f>
        <v>    Barn 12-15 år gående              </v>
      </c>
      <c r="H4799">
        <v>1</v>
      </c>
      <c r="I4799">
        <v>1</v>
      </c>
      <c r="J4799">
        <v>0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Passager</v>
      </c>
    </row>
    <row r="4800" spans="1:14" x14ac:dyDescent="0.2">
      <c r="A4800" t="s">
        <v>213</v>
      </c>
      <c r="B4800" s="1">
        <v>0.60416666666666663</v>
      </c>
      <c r="C4800" t="s">
        <v>6</v>
      </c>
      <c r="D4800" t="s">
        <v>5</v>
      </c>
      <c r="E4800" t="s">
        <v>196</v>
      </c>
      <c r="F4800">
        <v>30</v>
      </c>
      <c r="G4800" t="str">
        <f>VLOOKUP(Tabel1[[#This Row],[Gruppe]],Statistikkoder!$A$1:$C$158,2,FALSE)</f>
        <v>    Barn  0-11 år gående              </v>
      </c>
      <c r="H4800">
        <v>4</v>
      </c>
      <c r="I4800">
        <v>4</v>
      </c>
      <c r="J4800">
        <v>0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Passager</v>
      </c>
    </row>
    <row r="4801" spans="1:14" x14ac:dyDescent="0.2">
      <c r="A4801" t="s">
        <v>213</v>
      </c>
      <c r="B4801" s="1">
        <v>0.60416666666666663</v>
      </c>
      <c r="C4801" t="s">
        <v>6</v>
      </c>
      <c r="D4801" t="s">
        <v>5</v>
      </c>
      <c r="E4801" t="s">
        <v>196</v>
      </c>
      <c r="F4801">
        <v>40</v>
      </c>
      <c r="G4801" t="str">
        <f>VLOOKUP(Tabel1[[#This Row],[Gruppe]],Statistikkoder!$A$1:$C$158,2,FALSE)</f>
        <v>    Pensionist gående                </v>
      </c>
      <c r="H4801">
        <v>8</v>
      </c>
      <c r="I4801">
        <v>8</v>
      </c>
      <c r="J4801">
        <v>0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Passager</v>
      </c>
    </row>
    <row r="4802" spans="1:14" x14ac:dyDescent="0.2">
      <c r="A4802" t="s">
        <v>213</v>
      </c>
      <c r="B4802" s="1">
        <v>0.60416666666666663</v>
      </c>
      <c r="C4802" t="s">
        <v>6</v>
      </c>
      <c r="D4802" t="s">
        <v>5</v>
      </c>
      <c r="E4802" t="s">
        <v>196</v>
      </c>
      <c r="F4802">
        <v>110</v>
      </c>
      <c r="G4802" t="str">
        <f>VLOOKUP(Tabel1[[#This Row],[Gruppe]],Statistikkoder!$A$1:$C$158,2,FALSE)</f>
        <v>    Bil &lt; 1,95 m                            </v>
      </c>
      <c r="H4802">
        <v>96</v>
      </c>
      <c r="I4802">
        <v>243</v>
      </c>
      <c r="J4802">
        <v>517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Personbil</v>
      </c>
    </row>
    <row r="4803" spans="1:14" x14ac:dyDescent="0.2">
      <c r="A4803" t="s">
        <v>213</v>
      </c>
      <c r="B4803" s="1">
        <v>0.60416666666666663</v>
      </c>
      <c r="C4803" t="s">
        <v>6</v>
      </c>
      <c r="D4803" t="s">
        <v>5</v>
      </c>
      <c r="E4803" t="s">
        <v>196</v>
      </c>
      <c r="F4803">
        <v>115</v>
      </c>
      <c r="G4803" t="str">
        <f>VLOOKUP(Tabel1[[#This Row],[Gruppe]],Statistikkoder!$A$1:$C$158,2,FALSE)</f>
        <v>    Bil &lt; 1,95 m med anhænger                </v>
      </c>
      <c r="H4803">
        <v>1</v>
      </c>
      <c r="I4803">
        <v>2</v>
      </c>
      <c r="J4803">
        <v>5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Personbil</v>
      </c>
    </row>
    <row r="4804" spans="1:14" x14ac:dyDescent="0.2">
      <c r="A4804" t="s">
        <v>213</v>
      </c>
      <c r="B4804" s="1">
        <v>0.60416666666666663</v>
      </c>
      <c r="C4804" t="s">
        <v>6</v>
      </c>
      <c r="D4804" t="s">
        <v>5</v>
      </c>
      <c r="E4804" t="s">
        <v>196</v>
      </c>
      <c r="F4804">
        <v>120</v>
      </c>
      <c r="G4804" t="str">
        <f>VLOOKUP(Tabel1[[#This Row],[Gruppe]],Statistikkoder!$A$1:$C$158,2,FALSE)</f>
        <v>    Bil &gt; 1,95 m                            </v>
      </c>
      <c r="H4804">
        <v>5</v>
      </c>
      <c r="I4804">
        <v>11</v>
      </c>
      <c r="J4804">
        <v>30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Personbil</v>
      </c>
    </row>
    <row r="4805" spans="1:14" x14ac:dyDescent="0.2">
      <c r="A4805" t="s">
        <v>213</v>
      </c>
      <c r="B4805" s="1">
        <v>0.60416666666666663</v>
      </c>
      <c r="C4805" t="s">
        <v>6</v>
      </c>
      <c r="D4805" t="s">
        <v>5</v>
      </c>
      <c r="E4805" t="s">
        <v>196</v>
      </c>
      <c r="F4805">
        <v>125</v>
      </c>
      <c r="G4805" t="str">
        <f>VLOOKUP(Tabel1[[#This Row],[Gruppe]],Statistikkoder!$A$1:$C$158,2,FALSE)</f>
        <v>    Bil &gt; 1,95 m med anhænger                </v>
      </c>
      <c r="H4805">
        <v>8</v>
      </c>
      <c r="I4805">
        <v>17</v>
      </c>
      <c r="J4805">
        <v>76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Personbil</v>
      </c>
    </row>
    <row r="4806" spans="1:14" x14ac:dyDescent="0.2">
      <c r="A4806" t="s">
        <v>213</v>
      </c>
      <c r="B4806" s="1">
        <v>0.60416666666666663</v>
      </c>
      <c r="C4806" t="s">
        <v>6</v>
      </c>
      <c r="D4806" t="s">
        <v>5</v>
      </c>
      <c r="E4806" t="s">
        <v>196</v>
      </c>
      <c r="F4806">
        <v>130</v>
      </c>
      <c r="G4806" t="str">
        <f>VLOOKUP(Tabel1[[#This Row],[Gruppe]],Statistikkoder!$A$1:$C$158,2,FALSE)</f>
        <v>    Bil &lt; 1,95 m pensionist                  </v>
      </c>
      <c r="H4806">
        <v>61</v>
      </c>
      <c r="I4806">
        <v>114</v>
      </c>
      <c r="J4806">
        <v>366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Personbil</v>
      </c>
    </row>
    <row r="4807" spans="1:14" x14ac:dyDescent="0.2">
      <c r="A4807" t="s">
        <v>213</v>
      </c>
      <c r="B4807" s="1">
        <v>0.60416666666666663</v>
      </c>
      <c r="C4807" t="s">
        <v>6</v>
      </c>
      <c r="D4807" t="s">
        <v>5</v>
      </c>
      <c r="E4807" t="s">
        <v>196</v>
      </c>
      <c r="F4807">
        <v>145</v>
      </c>
      <c r="G4807" t="str">
        <f>VLOOKUP(Tabel1[[#This Row],[Gruppe]],Statistikkoder!$A$1:$C$158,2,FALSE)</f>
        <v>    Bil &gt; 1,95 m med anhænger pensionist  </v>
      </c>
      <c r="H4807">
        <v>1</v>
      </c>
      <c r="I4807">
        <v>2</v>
      </c>
      <c r="J4807">
        <v>14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Personbil</v>
      </c>
    </row>
    <row r="4808" spans="1:14" x14ac:dyDescent="0.2">
      <c r="A4808" t="s">
        <v>213</v>
      </c>
      <c r="B4808" s="1">
        <v>0.60416666666666663</v>
      </c>
      <c r="C4808" t="s">
        <v>6</v>
      </c>
      <c r="D4808" t="s">
        <v>5</v>
      </c>
      <c r="E4808" t="s">
        <v>196</v>
      </c>
      <c r="F4808">
        <v>150</v>
      </c>
      <c r="G4808" t="str">
        <f>VLOOKUP(Tabel1[[#This Row],[Gruppe]],Statistikkoder!$A$1:$C$158,2,FALSE)</f>
        <v>    Bil &lt; 2,95 m handicap                </v>
      </c>
      <c r="H4808">
        <v>5</v>
      </c>
      <c r="I4808">
        <v>10</v>
      </c>
      <c r="J4808">
        <v>30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Personbil</v>
      </c>
    </row>
    <row r="4809" spans="1:14" x14ac:dyDescent="0.2">
      <c r="A4809" t="s">
        <v>213</v>
      </c>
      <c r="B4809" s="1">
        <v>0.60416666666666663</v>
      </c>
      <c r="C4809" t="s">
        <v>6</v>
      </c>
      <c r="D4809" t="s">
        <v>5</v>
      </c>
      <c r="E4809" t="s">
        <v>196</v>
      </c>
      <c r="F4809">
        <v>330</v>
      </c>
      <c r="G4809" t="str">
        <f>VLOOKUP(Tabel1[[#This Row],[Gruppe]],Statistikkoder!$A$1:$C$158,2,FALSE)</f>
        <v>    Autocamper &lt;  8 meter pensionist      </v>
      </c>
      <c r="H4809">
        <v>3</v>
      </c>
      <c r="I4809">
        <v>6</v>
      </c>
      <c r="J4809">
        <v>24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Autocamper</v>
      </c>
    </row>
    <row r="4810" spans="1:14" x14ac:dyDescent="0.2">
      <c r="A4810" t="s">
        <v>213</v>
      </c>
      <c r="B4810" s="1">
        <v>0.60416666666666663</v>
      </c>
      <c r="C4810" t="s">
        <v>6</v>
      </c>
      <c r="D4810" t="s">
        <v>5</v>
      </c>
      <c r="E4810" t="s">
        <v>196</v>
      </c>
      <c r="F4810">
        <v>410</v>
      </c>
      <c r="G4810" t="str">
        <f>VLOOKUP(Tabel1[[#This Row],[Gruppe]],Statistikkoder!$A$1:$C$158,2,FALSE)</f>
        <v>    MC                                    </v>
      </c>
      <c r="H4810">
        <v>5</v>
      </c>
      <c r="I4810">
        <v>6</v>
      </c>
      <c r="J4810">
        <v>10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MC/Knallert</v>
      </c>
    </row>
    <row r="4811" spans="1:14" x14ac:dyDescent="0.2">
      <c r="A4811" t="s">
        <v>213</v>
      </c>
      <c r="B4811" s="1">
        <v>0.60416666666666663</v>
      </c>
      <c r="C4811" t="s">
        <v>6</v>
      </c>
      <c r="D4811" t="s">
        <v>5</v>
      </c>
      <c r="E4811" t="s">
        <v>196</v>
      </c>
      <c r="F4811">
        <v>420</v>
      </c>
      <c r="G4811" t="str">
        <f>VLOOKUP(Tabel1[[#This Row],[Gruppe]],Statistikkoder!$A$1:$C$158,2,FALSE)</f>
        <v>    MC/Knallert pensionist                </v>
      </c>
      <c r="H4811">
        <v>2</v>
      </c>
      <c r="I4811">
        <v>2</v>
      </c>
      <c r="J4811">
        <v>4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MC/Knallert</v>
      </c>
    </row>
    <row r="4812" spans="1:14" x14ac:dyDescent="0.2">
      <c r="A4812" t="s">
        <v>213</v>
      </c>
      <c r="B4812" s="1">
        <v>0.60416666666666663</v>
      </c>
      <c r="C4812" t="s">
        <v>6</v>
      </c>
      <c r="D4812" t="s">
        <v>5</v>
      </c>
      <c r="E4812" t="s">
        <v>196</v>
      </c>
      <c r="F4812">
        <v>510</v>
      </c>
      <c r="G4812" t="str">
        <f>VLOOKUP(Tabel1[[#This Row],[Gruppe]],Statistikkoder!$A$1:$C$158,2,FALSE)</f>
        <v>    Cykel Voksen                            </v>
      </c>
      <c r="H4812">
        <v>4</v>
      </c>
      <c r="I4812">
        <v>0</v>
      </c>
      <c r="J4812">
        <v>4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Cykel</v>
      </c>
    </row>
    <row r="4813" spans="1:14" x14ac:dyDescent="0.2">
      <c r="A4813" t="s">
        <v>213</v>
      </c>
      <c r="B4813" s="1">
        <v>0.60416666666666663</v>
      </c>
      <c r="C4813" t="s">
        <v>6</v>
      </c>
      <c r="D4813" t="s">
        <v>5</v>
      </c>
      <c r="E4813" t="s">
        <v>196</v>
      </c>
      <c r="F4813">
        <v>620</v>
      </c>
      <c r="G4813" t="str">
        <f>VLOOKUP(Tabel1[[#This Row],[Gruppe]],Statistikkoder!$A$1:$C$158,2,FALSE)</f>
        <v>    Bus &lt; 14 m incl. passagerer              </v>
      </c>
      <c r="H4813">
        <v>1</v>
      </c>
      <c r="I4813">
        <v>33</v>
      </c>
      <c r="J4813">
        <v>14</v>
      </c>
      <c r="K4813">
        <f>IF(AND(Tabel1[[#This Row],[Gruppe]]&gt;=610,Tabel1[[#This Row],[Gruppe]]&lt;=765),Tabel1[[#This Row],[Dækmeter]],0)</f>
        <v>14</v>
      </c>
      <c r="L4813">
        <v>0</v>
      </c>
      <c r="M4813" t="s">
        <v>3</v>
      </c>
      <c r="N4813" t="str">
        <f>VLOOKUP($F4813,Statistikkoder!$A$2:$C$158,3,FALSE)</f>
        <v>Bus</v>
      </c>
    </row>
    <row r="4814" spans="1:14" x14ac:dyDescent="0.2">
      <c r="A4814" t="s">
        <v>213</v>
      </c>
      <c r="B4814" s="1">
        <v>0.60416666666666663</v>
      </c>
      <c r="C4814" t="s">
        <v>6</v>
      </c>
      <c r="D4814" t="s">
        <v>5</v>
      </c>
      <c r="E4814" t="s">
        <v>196</v>
      </c>
      <c r="F4814">
        <v>720</v>
      </c>
      <c r="G4814" t="str">
        <f>VLOOKUP(Tabel1[[#This Row],[Gruppe]],Statistikkoder!$A$1:$C$158,2,FALSE)</f>
        <v>    Forvogn &gt; 10 meter incl. fører          </v>
      </c>
      <c r="H4814">
        <v>1</v>
      </c>
      <c r="I4814">
        <v>1</v>
      </c>
      <c r="J4814">
        <v>12</v>
      </c>
      <c r="K4814">
        <f>IF(AND(Tabel1[[#This Row],[Gruppe]]&gt;=610,Tabel1[[#This Row],[Gruppe]]&lt;=765),Tabel1[[#This Row],[Dækmeter]],0)</f>
        <v>12</v>
      </c>
      <c r="L4814">
        <v>0</v>
      </c>
      <c r="M4814" t="s">
        <v>3</v>
      </c>
      <c r="N4814" t="str">
        <f>VLOOKUP($F4814,Statistikkoder!$A$2:$C$158,3,FALSE)</f>
        <v>Forvogn</v>
      </c>
    </row>
    <row r="4815" spans="1:14" x14ac:dyDescent="0.2">
      <c r="A4815" t="s">
        <v>213</v>
      </c>
      <c r="B4815" s="1">
        <v>0.60416666666666663</v>
      </c>
      <c r="C4815" t="s">
        <v>6</v>
      </c>
      <c r="D4815" t="s">
        <v>5</v>
      </c>
      <c r="E4815" t="s">
        <v>196</v>
      </c>
      <c r="F4815">
        <v>730</v>
      </c>
      <c r="G4815" t="str">
        <f>VLOOKUP(Tabel1[[#This Row],[Gruppe]],Statistikkoder!$A$1:$C$158,2,FALSE)</f>
        <v>    Sættevogn 17 m. max 40 tons            </v>
      </c>
      <c r="H4815">
        <v>3</v>
      </c>
      <c r="I4815">
        <v>3</v>
      </c>
      <c r="J4815">
        <v>54</v>
      </c>
      <c r="K4815">
        <f>IF(AND(Tabel1[[#This Row],[Gruppe]]&gt;=610,Tabel1[[#This Row],[Gruppe]]&lt;=765),Tabel1[[#This Row],[Dækmeter]],0)</f>
        <v>54</v>
      </c>
      <c r="L4815">
        <v>0</v>
      </c>
      <c r="M4815" t="s">
        <v>3</v>
      </c>
      <c r="N4815" t="str">
        <f>VLOOKUP($F4815,Statistikkoder!$A$2:$C$158,3,FALSE)</f>
        <v>Sættevogn</v>
      </c>
    </row>
    <row r="4816" spans="1:14" x14ac:dyDescent="0.2">
      <c r="A4816" t="s">
        <v>213</v>
      </c>
      <c r="B4816" s="1">
        <v>0.60416666666666663</v>
      </c>
      <c r="C4816" t="s">
        <v>6</v>
      </c>
      <c r="D4816" t="s">
        <v>5</v>
      </c>
      <c r="E4816" t="s">
        <v>196</v>
      </c>
      <c r="F4816">
        <v>930</v>
      </c>
      <c r="G4816" t="str">
        <f>VLOOKUP(Tabel1[[#This Row],[Gruppe]],Statistikkoder!$A$1:$C$158,2,FALSE)</f>
        <v>    Pendler Gående Voksen                    </v>
      </c>
      <c r="H4816">
        <v>2</v>
      </c>
      <c r="I4816">
        <v>2</v>
      </c>
      <c r="J4816">
        <v>0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Passager</v>
      </c>
    </row>
    <row r="4817" spans="1:14" x14ac:dyDescent="0.2">
      <c r="A4817" t="s">
        <v>213</v>
      </c>
      <c r="B4817" s="1">
        <v>0.60416666666666663</v>
      </c>
      <c r="C4817" t="s">
        <v>6</v>
      </c>
      <c r="D4817" t="s">
        <v>5</v>
      </c>
      <c r="E4817" t="s">
        <v>196</v>
      </c>
      <c r="F4817">
        <v>936</v>
      </c>
      <c r="G4817" t="str">
        <f>VLOOKUP(Tabel1[[#This Row],[Gruppe]],Statistikkoder!$A$1:$C$158,2,FALSE)</f>
        <v xml:space="preserve">    Pendler Gående Barn 0-11 år             </v>
      </c>
      <c r="H4817">
        <v>1</v>
      </c>
      <c r="I4817">
        <v>1</v>
      </c>
      <c r="J4817">
        <v>0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Passager</v>
      </c>
    </row>
    <row r="4818" spans="1:14" x14ac:dyDescent="0.2">
      <c r="A4818" t="s">
        <v>213</v>
      </c>
      <c r="B4818" s="1">
        <v>0.60416666666666663</v>
      </c>
      <c r="C4818" t="s">
        <v>6</v>
      </c>
      <c r="D4818" t="s">
        <v>5</v>
      </c>
      <c r="E4818" t="s">
        <v>196</v>
      </c>
      <c r="F4818">
        <v>940</v>
      </c>
      <c r="G4818" t="str">
        <f>VLOOKUP(Tabel1[[#This Row],[Gruppe]],Statistikkoder!$A$1:$C$158,2,FALSE)</f>
        <v>    Pendler Gående Værnepligtig                    </v>
      </c>
      <c r="H4818">
        <v>4</v>
      </c>
      <c r="I4818">
        <v>4</v>
      </c>
      <c r="J4818">
        <v>0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Passager</v>
      </c>
    </row>
    <row r="4819" spans="1:14" x14ac:dyDescent="0.2">
      <c r="A4819" t="s">
        <v>213</v>
      </c>
      <c r="B4819" s="1">
        <v>0.60416666666666663</v>
      </c>
      <c r="C4819" t="s">
        <v>6</v>
      </c>
      <c r="D4819" t="s">
        <v>5</v>
      </c>
      <c r="E4819" t="s">
        <v>196</v>
      </c>
      <c r="F4819">
        <v>945</v>
      </c>
      <c r="G4819" t="str">
        <f>VLOOKUP(Tabel1[[#This Row],[Gruppe]],Statistikkoder!$A$1:$C$158,2,FALSE)</f>
        <v xml:space="preserve">    Pendler Bil &lt; 1,95 m                            </v>
      </c>
      <c r="H4819">
        <v>15</v>
      </c>
      <c r="I4819">
        <v>29</v>
      </c>
      <c r="J4819">
        <v>87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Personbil</v>
      </c>
    </row>
    <row r="4820" spans="1:14" x14ac:dyDescent="0.2">
      <c r="A4820" t="s">
        <v>213</v>
      </c>
      <c r="B4820" s="1">
        <v>0.60416666666666663</v>
      </c>
      <c r="C4820" t="s">
        <v>6</v>
      </c>
      <c r="D4820" t="s">
        <v>5</v>
      </c>
      <c r="E4820" t="s">
        <v>196</v>
      </c>
      <c r="F4820">
        <v>950</v>
      </c>
      <c r="G4820" t="str">
        <f>VLOOKUP(Tabel1[[#This Row],[Gruppe]],Statistikkoder!$A$1:$C$158,2,FALSE)</f>
        <v>    Pendler Bil &gt; 1,95 m                            </v>
      </c>
      <c r="H4820">
        <v>2</v>
      </c>
      <c r="I4820">
        <v>2</v>
      </c>
      <c r="J4820">
        <v>10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VLOOKUP($F4820,Statistikkoder!$A$2:$C$158,3,FALSE)</f>
        <v>Personbil</v>
      </c>
    </row>
    <row r="4821" spans="1:14" x14ac:dyDescent="0.2">
      <c r="A4821" t="s">
        <v>213</v>
      </c>
      <c r="B4821" s="1">
        <v>0.60416666666666663</v>
      </c>
      <c r="C4821" t="s">
        <v>6</v>
      </c>
      <c r="D4821" t="s">
        <v>5</v>
      </c>
      <c r="E4821" t="s">
        <v>196</v>
      </c>
      <c r="F4821">
        <v>996</v>
      </c>
      <c r="G4821" t="str">
        <f>VLOOKUP(Tabel1[[#This Row],[Gruppe]],Statistikkoder!$A$1:$C$158,2,FALSE)</f>
        <v>    Passager i køretøj                            </v>
      </c>
      <c r="H4821">
        <v>481</v>
      </c>
      <c r="I4821">
        <v>481</v>
      </c>
      <c r="J4821">
        <v>0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VLOOKUP($F4821,Statistikkoder!$A$2:$C$158,3,FALSE)</f>
        <v>Passager</v>
      </c>
    </row>
    <row r="4822" spans="1:14" x14ac:dyDescent="0.2">
      <c r="A4822" t="s">
        <v>213</v>
      </c>
      <c r="B4822" s="1">
        <v>0.60416666666666663</v>
      </c>
      <c r="C4822" t="s">
        <v>6</v>
      </c>
      <c r="D4822" t="s">
        <v>5</v>
      </c>
      <c r="E4822" t="s">
        <v>196</v>
      </c>
      <c r="F4822">
        <v>997</v>
      </c>
      <c r="G4822" t="str">
        <f>VLOOKUP(Tabel1[[#This Row],[Gruppe]],Statistikkoder!$A$1:$C$158,2,FALSE)</f>
        <v>    Passager ekstra i bil                          </v>
      </c>
      <c r="H4822">
        <v>15</v>
      </c>
      <c r="I4822">
        <v>15</v>
      </c>
      <c r="J4822">
        <v>0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VLOOKUP($F4822,Statistikkoder!$A$2:$C$158,3,FALSE)</f>
        <v>Passager</v>
      </c>
    </row>
    <row r="4823" spans="1:14" x14ac:dyDescent="0.2">
      <c r="A4823" t="s">
        <v>213</v>
      </c>
      <c r="B4823" s="1">
        <v>0.6875</v>
      </c>
      <c r="C4823" t="s">
        <v>7</v>
      </c>
      <c r="D4823" t="s">
        <v>8</v>
      </c>
      <c r="E4823" t="s">
        <v>196</v>
      </c>
      <c r="F4823">
        <v>10</v>
      </c>
      <c r="G4823" t="str">
        <f>VLOOKUP(Tabel1[[#This Row],[Gruppe]],Statistikkoder!$A$1:$C$158,2,FALSE)</f>
        <v>    Voksen gående                    </v>
      </c>
      <c r="H4823">
        <v>27</v>
      </c>
      <c r="I4823">
        <v>27</v>
      </c>
      <c r="J4823">
        <v>0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VLOOKUP($F4823,Statistikkoder!$A$2:$C$158,3,FALSE)</f>
        <v>Passager</v>
      </c>
    </row>
    <row r="4824" spans="1:14" x14ac:dyDescent="0.2">
      <c r="A4824" t="s">
        <v>213</v>
      </c>
      <c r="B4824" s="1">
        <v>0.6875</v>
      </c>
      <c r="C4824" t="s">
        <v>7</v>
      </c>
      <c r="D4824" t="s">
        <v>8</v>
      </c>
      <c r="E4824" t="s">
        <v>196</v>
      </c>
      <c r="F4824">
        <v>14</v>
      </c>
      <c r="G4824" t="str">
        <f>VLOOKUP(Tabel1[[#This Row],[Gruppe]],Statistikkoder!$A$1:$C$158,2,FALSE)</f>
        <v xml:space="preserve">    DSB togrejsende                         </v>
      </c>
      <c r="H4824">
        <v>7</v>
      </c>
      <c r="I4824">
        <v>7</v>
      </c>
      <c r="J4824">
        <v>0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VLOOKUP($F4824,Statistikkoder!$A$2:$C$158,3,FALSE)</f>
        <v>Passager</v>
      </c>
    </row>
    <row r="4825" spans="1:14" x14ac:dyDescent="0.2">
      <c r="A4825" t="s">
        <v>213</v>
      </c>
      <c r="B4825" s="1">
        <v>0.6875</v>
      </c>
      <c r="C4825" t="s">
        <v>7</v>
      </c>
      <c r="D4825" t="s">
        <v>8</v>
      </c>
      <c r="E4825" t="s">
        <v>196</v>
      </c>
      <c r="F4825">
        <v>18</v>
      </c>
      <c r="G4825" t="str">
        <f>VLOOKUP(Tabel1[[#This Row],[Gruppe]],Statistikkoder!$A$1:$C$158,2,FALSE)</f>
        <v xml:space="preserve">    KE Busrejsende                          </v>
      </c>
      <c r="H4825">
        <v>84</v>
      </c>
      <c r="I4825">
        <v>84</v>
      </c>
      <c r="J4825">
        <v>0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Passager</v>
      </c>
    </row>
    <row r="4826" spans="1:14" x14ac:dyDescent="0.2">
      <c r="A4826" t="s">
        <v>213</v>
      </c>
      <c r="B4826" s="1">
        <v>0.6875</v>
      </c>
      <c r="C4826" t="s">
        <v>7</v>
      </c>
      <c r="D4826" t="s">
        <v>8</v>
      </c>
      <c r="E4826" t="s">
        <v>196</v>
      </c>
      <c r="F4826">
        <v>20</v>
      </c>
      <c r="G4826" t="str">
        <f>VLOOKUP(Tabel1[[#This Row],[Gruppe]],Statistikkoder!$A$1:$C$158,2,FALSE)</f>
        <v>    Barn 12-15 år gående              </v>
      </c>
      <c r="H4826">
        <v>3</v>
      </c>
      <c r="I4826">
        <v>3</v>
      </c>
      <c r="J4826">
        <v>0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Passager</v>
      </c>
    </row>
    <row r="4827" spans="1:14" x14ac:dyDescent="0.2">
      <c r="A4827" t="s">
        <v>213</v>
      </c>
      <c r="B4827" s="1">
        <v>0.6875</v>
      </c>
      <c r="C4827" t="s">
        <v>7</v>
      </c>
      <c r="D4827" t="s">
        <v>8</v>
      </c>
      <c r="E4827" t="s">
        <v>196</v>
      </c>
      <c r="F4827">
        <v>30</v>
      </c>
      <c r="G4827" t="str">
        <f>VLOOKUP(Tabel1[[#This Row],[Gruppe]],Statistikkoder!$A$1:$C$158,2,FALSE)</f>
        <v>    Barn  0-11 år gående              </v>
      </c>
      <c r="H4827">
        <v>4</v>
      </c>
      <c r="I4827">
        <v>4</v>
      </c>
      <c r="J4827">
        <v>0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VLOOKUP($F4827,Statistikkoder!$A$2:$C$158,3,FALSE)</f>
        <v>Passager</v>
      </c>
    </row>
    <row r="4828" spans="1:14" x14ac:dyDescent="0.2">
      <c r="A4828" t="s">
        <v>213</v>
      </c>
      <c r="B4828" s="1">
        <v>0.6875</v>
      </c>
      <c r="C4828" t="s">
        <v>7</v>
      </c>
      <c r="D4828" t="s">
        <v>8</v>
      </c>
      <c r="E4828" t="s">
        <v>196</v>
      </c>
      <c r="F4828">
        <v>110</v>
      </c>
      <c r="G4828" t="str">
        <f>VLOOKUP(Tabel1[[#This Row],[Gruppe]],Statistikkoder!$A$1:$C$158,2,FALSE)</f>
        <v>    Bil &lt; 1,95 m                            </v>
      </c>
      <c r="H4828">
        <v>97</v>
      </c>
      <c r="I4828">
        <v>266</v>
      </c>
      <c r="J4828">
        <v>503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Personbil</v>
      </c>
    </row>
    <row r="4829" spans="1:14" x14ac:dyDescent="0.2">
      <c r="A4829" t="s">
        <v>213</v>
      </c>
      <c r="B4829" s="1">
        <v>0.6875</v>
      </c>
      <c r="C4829" t="s">
        <v>7</v>
      </c>
      <c r="D4829" t="s">
        <v>8</v>
      </c>
      <c r="E4829" t="s">
        <v>196</v>
      </c>
      <c r="F4829">
        <v>120</v>
      </c>
      <c r="G4829" t="str">
        <f>VLOOKUP(Tabel1[[#This Row],[Gruppe]],Statistikkoder!$A$1:$C$158,2,FALSE)</f>
        <v>    Bil &gt; 1,95 m                            </v>
      </c>
      <c r="H4829">
        <v>7</v>
      </c>
      <c r="I4829">
        <v>18</v>
      </c>
      <c r="J4829">
        <v>42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Personbil</v>
      </c>
    </row>
    <row r="4830" spans="1:14" x14ac:dyDescent="0.2">
      <c r="A4830" t="s">
        <v>213</v>
      </c>
      <c r="B4830" s="1">
        <v>0.6875</v>
      </c>
      <c r="C4830" t="s">
        <v>7</v>
      </c>
      <c r="D4830" t="s">
        <v>8</v>
      </c>
      <c r="E4830" t="s">
        <v>196</v>
      </c>
      <c r="F4830">
        <v>125</v>
      </c>
      <c r="G4830" t="str">
        <f>VLOOKUP(Tabel1[[#This Row],[Gruppe]],Statistikkoder!$A$1:$C$158,2,FALSE)</f>
        <v>    Bil &gt; 1,95 m med anhænger                </v>
      </c>
      <c r="H4830">
        <v>2</v>
      </c>
      <c r="I4830">
        <v>4</v>
      </c>
      <c r="J4830">
        <v>10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Personbil</v>
      </c>
    </row>
    <row r="4831" spans="1:14" x14ac:dyDescent="0.2">
      <c r="A4831" t="s">
        <v>213</v>
      </c>
      <c r="B4831" s="1">
        <v>0.6875</v>
      </c>
      <c r="C4831" t="s">
        <v>7</v>
      </c>
      <c r="D4831" t="s">
        <v>8</v>
      </c>
      <c r="E4831" t="s">
        <v>196</v>
      </c>
      <c r="F4831">
        <v>130</v>
      </c>
      <c r="G4831" t="str">
        <f>VLOOKUP(Tabel1[[#This Row],[Gruppe]],Statistikkoder!$A$1:$C$158,2,FALSE)</f>
        <v>    Bil &lt; 1,95 m pensionist                  </v>
      </c>
      <c r="H4831">
        <v>31</v>
      </c>
      <c r="I4831">
        <v>56</v>
      </c>
      <c r="J4831">
        <v>186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Personbil</v>
      </c>
    </row>
    <row r="4832" spans="1:14" x14ac:dyDescent="0.2">
      <c r="A4832" t="s">
        <v>213</v>
      </c>
      <c r="B4832" s="1">
        <v>0.6875</v>
      </c>
      <c r="C4832" t="s">
        <v>7</v>
      </c>
      <c r="D4832" t="s">
        <v>8</v>
      </c>
      <c r="E4832" t="s">
        <v>196</v>
      </c>
      <c r="F4832">
        <v>140</v>
      </c>
      <c r="G4832" t="str">
        <f>VLOOKUP(Tabel1[[#This Row],[Gruppe]],Statistikkoder!$A$1:$C$158,2,FALSE)</f>
        <v>    Bil &gt; 1,95 m pensionist              </v>
      </c>
      <c r="H4832">
        <v>1</v>
      </c>
      <c r="I4832">
        <v>2</v>
      </c>
      <c r="J4832">
        <v>6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Personbil</v>
      </c>
    </row>
    <row r="4833" spans="1:14" x14ac:dyDescent="0.2">
      <c r="A4833" t="s">
        <v>213</v>
      </c>
      <c r="B4833" s="1">
        <v>0.6875</v>
      </c>
      <c r="C4833" t="s">
        <v>7</v>
      </c>
      <c r="D4833" t="s">
        <v>8</v>
      </c>
      <c r="E4833" t="s">
        <v>196</v>
      </c>
      <c r="F4833">
        <v>145</v>
      </c>
      <c r="G4833" t="str">
        <f>VLOOKUP(Tabel1[[#This Row],[Gruppe]],Statistikkoder!$A$1:$C$158,2,FALSE)</f>
        <v>    Bil &gt; 1,95 m med anhænger pensionist  </v>
      </c>
      <c r="H4833">
        <v>2</v>
      </c>
      <c r="I4833">
        <v>3</v>
      </c>
      <c r="J4833">
        <v>30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Personbil</v>
      </c>
    </row>
    <row r="4834" spans="1:14" x14ac:dyDescent="0.2">
      <c r="A4834" t="s">
        <v>213</v>
      </c>
      <c r="B4834" s="1">
        <v>0.6875</v>
      </c>
      <c r="C4834" t="s">
        <v>7</v>
      </c>
      <c r="D4834" t="s">
        <v>8</v>
      </c>
      <c r="E4834" t="s">
        <v>196</v>
      </c>
      <c r="F4834">
        <v>150</v>
      </c>
      <c r="G4834" t="str">
        <f>VLOOKUP(Tabel1[[#This Row],[Gruppe]],Statistikkoder!$A$1:$C$158,2,FALSE)</f>
        <v>    Bil &lt; 2,95 m handicap                </v>
      </c>
      <c r="H4834">
        <v>5</v>
      </c>
      <c r="I4834">
        <v>8</v>
      </c>
      <c r="J4834">
        <v>30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Personbil</v>
      </c>
    </row>
    <row r="4835" spans="1:14" x14ac:dyDescent="0.2">
      <c r="A4835" t="s">
        <v>213</v>
      </c>
      <c r="B4835" s="1">
        <v>0.6875</v>
      </c>
      <c r="C4835" t="s">
        <v>7</v>
      </c>
      <c r="D4835" t="s">
        <v>8</v>
      </c>
      <c r="E4835" t="s">
        <v>196</v>
      </c>
      <c r="F4835">
        <v>310</v>
      </c>
      <c r="G4835" t="str">
        <f>VLOOKUP(Tabel1[[#This Row],[Gruppe]],Statistikkoder!$A$1:$C$158,2,FALSE)</f>
        <v>    Autocamper &lt;  8 meter                </v>
      </c>
      <c r="H4835">
        <v>3</v>
      </c>
      <c r="I4835">
        <v>6</v>
      </c>
      <c r="J4835">
        <v>24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Autocamper</v>
      </c>
    </row>
    <row r="4836" spans="1:14" x14ac:dyDescent="0.2">
      <c r="A4836" t="s">
        <v>213</v>
      </c>
      <c r="B4836" s="1">
        <v>0.6875</v>
      </c>
      <c r="C4836" t="s">
        <v>7</v>
      </c>
      <c r="D4836" t="s">
        <v>8</v>
      </c>
      <c r="E4836" t="s">
        <v>196</v>
      </c>
      <c r="F4836">
        <v>330</v>
      </c>
      <c r="G4836" t="str">
        <f>VLOOKUP(Tabel1[[#This Row],[Gruppe]],Statistikkoder!$A$1:$C$158,2,FALSE)</f>
        <v>    Autocamper &lt;  8 meter pensionist      </v>
      </c>
      <c r="H4836">
        <v>2</v>
      </c>
      <c r="I4836">
        <v>4</v>
      </c>
      <c r="J4836">
        <v>16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Autocamper</v>
      </c>
    </row>
    <row r="4837" spans="1:14" x14ac:dyDescent="0.2">
      <c r="A4837" t="s">
        <v>213</v>
      </c>
      <c r="B4837" s="1">
        <v>0.6875</v>
      </c>
      <c r="C4837" t="s">
        <v>7</v>
      </c>
      <c r="D4837" t="s">
        <v>8</v>
      </c>
      <c r="E4837" t="s">
        <v>196</v>
      </c>
      <c r="F4837">
        <v>410</v>
      </c>
      <c r="G4837" t="str">
        <f>VLOOKUP(Tabel1[[#This Row],[Gruppe]],Statistikkoder!$A$1:$C$158,2,FALSE)</f>
        <v>    MC                                    </v>
      </c>
      <c r="H4837">
        <v>10</v>
      </c>
      <c r="I4837">
        <v>12</v>
      </c>
      <c r="J4837">
        <v>20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MC/Knallert</v>
      </c>
    </row>
    <row r="4838" spans="1:14" x14ac:dyDescent="0.2">
      <c r="A4838" t="s">
        <v>213</v>
      </c>
      <c r="B4838" s="1">
        <v>0.6875</v>
      </c>
      <c r="C4838" t="s">
        <v>7</v>
      </c>
      <c r="D4838" t="s">
        <v>8</v>
      </c>
      <c r="E4838" t="s">
        <v>196</v>
      </c>
      <c r="F4838">
        <v>510</v>
      </c>
      <c r="G4838" t="str">
        <f>VLOOKUP(Tabel1[[#This Row],[Gruppe]],Statistikkoder!$A$1:$C$158,2,FALSE)</f>
        <v>    Cykel Voksen                            </v>
      </c>
      <c r="H4838">
        <v>4</v>
      </c>
      <c r="I4838">
        <v>0</v>
      </c>
      <c r="J4838">
        <v>4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VLOOKUP($F4838,Statistikkoder!$A$2:$C$158,3,FALSE)</f>
        <v>Cykel</v>
      </c>
    </row>
    <row r="4839" spans="1:14" x14ac:dyDescent="0.2">
      <c r="A4839" t="s">
        <v>213</v>
      </c>
      <c r="B4839" s="1">
        <v>0.6875</v>
      </c>
      <c r="C4839" t="s">
        <v>7</v>
      </c>
      <c r="D4839" t="s">
        <v>8</v>
      </c>
      <c r="E4839" t="s">
        <v>196</v>
      </c>
      <c r="F4839">
        <v>530</v>
      </c>
      <c r="G4839" t="str">
        <f>VLOOKUP(Tabel1[[#This Row],[Gruppe]],Statistikkoder!$A$1:$C$158,2,FALSE)</f>
        <v>    Cykel Barn  0-11 år                      </v>
      </c>
      <c r="H4839">
        <v>1</v>
      </c>
      <c r="I4839">
        <v>0</v>
      </c>
      <c r="J4839">
        <v>1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Cykel</v>
      </c>
    </row>
    <row r="4840" spans="1:14" x14ac:dyDescent="0.2">
      <c r="A4840" t="s">
        <v>213</v>
      </c>
      <c r="B4840" s="1">
        <v>0.6875</v>
      </c>
      <c r="C4840" t="s">
        <v>7</v>
      </c>
      <c r="D4840" t="s">
        <v>8</v>
      </c>
      <c r="E4840" t="s">
        <v>196</v>
      </c>
      <c r="F4840">
        <v>620</v>
      </c>
      <c r="G4840" t="str">
        <f>VLOOKUP(Tabel1[[#This Row],[Gruppe]],Statistikkoder!$A$1:$C$158,2,FALSE)</f>
        <v>    Bus &lt; 14 m incl. passagerer              </v>
      </c>
      <c r="H4840">
        <v>1</v>
      </c>
      <c r="I4840">
        <v>47</v>
      </c>
      <c r="J4840">
        <v>14</v>
      </c>
      <c r="K4840">
        <f>IF(AND(Tabel1[[#This Row],[Gruppe]]&gt;=610,Tabel1[[#This Row],[Gruppe]]&lt;=765),Tabel1[[#This Row],[Dækmeter]],0)</f>
        <v>14</v>
      </c>
      <c r="L4840">
        <v>0</v>
      </c>
      <c r="M4840" t="s">
        <v>3</v>
      </c>
      <c r="N4840" t="str">
        <f>VLOOKUP($F4840,Statistikkoder!$A$2:$C$158,3,FALSE)</f>
        <v>Bus</v>
      </c>
    </row>
    <row r="4841" spans="1:14" x14ac:dyDescent="0.2">
      <c r="A4841" t="s">
        <v>213</v>
      </c>
      <c r="B4841" s="1">
        <v>0.6875</v>
      </c>
      <c r="C4841" t="s">
        <v>7</v>
      </c>
      <c r="D4841" t="s">
        <v>8</v>
      </c>
      <c r="E4841" t="s">
        <v>196</v>
      </c>
      <c r="F4841">
        <v>710</v>
      </c>
      <c r="G4841" t="str">
        <f>VLOOKUP(Tabel1[[#This Row],[Gruppe]],Statistikkoder!$A$1:$C$158,2,FALSE)</f>
        <v>    Forvogn &lt; 10 meter incl. fører          </v>
      </c>
      <c r="H4841">
        <v>1</v>
      </c>
      <c r="I4841">
        <v>1</v>
      </c>
      <c r="J4841">
        <v>10</v>
      </c>
      <c r="K4841">
        <f>IF(AND(Tabel1[[#This Row],[Gruppe]]&gt;=610,Tabel1[[#This Row],[Gruppe]]&lt;=765),Tabel1[[#This Row],[Dækmeter]],0)</f>
        <v>10</v>
      </c>
      <c r="L4841">
        <v>0</v>
      </c>
      <c r="M4841" t="s">
        <v>3</v>
      </c>
      <c r="N4841" t="str">
        <f>VLOOKUP($F4841,Statistikkoder!$A$2:$C$158,3,FALSE)</f>
        <v>Forvogn</v>
      </c>
    </row>
    <row r="4842" spans="1:14" x14ac:dyDescent="0.2">
      <c r="A4842" t="s">
        <v>213</v>
      </c>
      <c r="B4842" s="1">
        <v>0.6875</v>
      </c>
      <c r="C4842" t="s">
        <v>7</v>
      </c>
      <c r="D4842" t="s">
        <v>8</v>
      </c>
      <c r="E4842" t="s">
        <v>196</v>
      </c>
      <c r="F4842">
        <v>730</v>
      </c>
      <c r="G4842" t="str">
        <f>VLOOKUP(Tabel1[[#This Row],[Gruppe]],Statistikkoder!$A$1:$C$158,2,FALSE)</f>
        <v>    Sættevogn 17 m. max 40 tons            </v>
      </c>
      <c r="H4842">
        <v>1</v>
      </c>
      <c r="I4842">
        <v>1</v>
      </c>
      <c r="J4842">
        <v>18</v>
      </c>
      <c r="K4842">
        <f>IF(AND(Tabel1[[#This Row],[Gruppe]]&gt;=610,Tabel1[[#This Row],[Gruppe]]&lt;=765),Tabel1[[#This Row],[Dækmeter]],0)</f>
        <v>18</v>
      </c>
      <c r="L4842">
        <v>0</v>
      </c>
      <c r="M4842" t="s">
        <v>3</v>
      </c>
      <c r="N4842" t="str">
        <f>VLOOKUP($F4842,Statistikkoder!$A$2:$C$158,3,FALSE)</f>
        <v>Sættevogn</v>
      </c>
    </row>
    <row r="4843" spans="1:14" x14ac:dyDescent="0.2">
      <c r="A4843" t="s">
        <v>213</v>
      </c>
      <c r="B4843" s="1">
        <v>0.6875</v>
      </c>
      <c r="C4843" t="s">
        <v>7</v>
      </c>
      <c r="D4843" t="s">
        <v>8</v>
      </c>
      <c r="E4843" t="s">
        <v>196</v>
      </c>
      <c r="F4843">
        <v>930</v>
      </c>
      <c r="G4843" t="str">
        <f>VLOOKUP(Tabel1[[#This Row],[Gruppe]],Statistikkoder!$A$1:$C$158,2,FALSE)</f>
        <v>    Pendler Gående Voksen                    </v>
      </c>
      <c r="H4843">
        <v>1</v>
      </c>
      <c r="I4843">
        <v>1</v>
      </c>
      <c r="J4843">
        <v>0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Passager</v>
      </c>
    </row>
    <row r="4844" spans="1:14" x14ac:dyDescent="0.2">
      <c r="A4844" t="s">
        <v>213</v>
      </c>
      <c r="B4844" s="1">
        <v>0.6875</v>
      </c>
      <c r="C4844" t="s">
        <v>7</v>
      </c>
      <c r="D4844" t="s">
        <v>8</v>
      </c>
      <c r="E4844" t="s">
        <v>196</v>
      </c>
      <c r="F4844">
        <v>945</v>
      </c>
      <c r="G4844" t="str">
        <f>VLOOKUP(Tabel1[[#This Row],[Gruppe]],Statistikkoder!$A$1:$C$158,2,FALSE)</f>
        <v xml:space="preserve">    Pendler Bil &lt; 1,95 m                            </v>
      </c>
      <c r="H4844">
        <v>31</v>
      </c>
      <c r="I4844">
        <v>66</v>
      </c>
      <c r="J4844">
        <v>186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Personbil</v>
      </c>
    </row>
    <row r="4845" spans="1:14" x14ac:dyDescent="0.2">
      <c r="A4845" t="s">
        <v>213</v>
      </c>
      <c r="B4845" s="1">
        <v>0.6875</v>
      </c>
      <c r="C4845" t="s">
        <v>7</v>
      </c>
      <c r="D4845" t="s">
        <v>8</v>
      </c>
      <c r="E4845" t="s">
        <v>196</v>
      </c>
      <c r="F4845">
        <v>950</v>
      </c>
      <c r="G4845" t="str">
        <f>VLOOKUP(Tabel1[[#This Row],[Gruppe]],Statistikkoder!$A$1:$C$158,2,FALSE)</f>
        <v>    Pendler Bil &gt; 1,95 m                            </v>
      </c>
      <c r="H4845">
        <v>2</v>
      </c>
      <c r="I4845">
        <v>3</v>
      </c>
      <c r="J4845">
        <v>10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Personbil</v>
      </c>
    </row>
    <row r="4846" spans="1:14" x14ac:dyDescent="0.2">
      <c r="A4846" t="s">
        <v>213</v>
      </c>
      <c r="B4846" s="1">
        <v>0.6875</v>
      </c>
      <c r="C4846" t="s">
        <v>7</v>
      </c>
      <c r="D4846" t="s">
        <v>8</v>
      </c>
      <c r="E4846" t="s">
        <v>196</v>
      </c>
      <c r="F4846">
        <v>996</v>
      </c>
      <c r="G4846" t="str">
        <f>VLOOKUP(Tabel1[[#This Row],[Gruppe]],Statistikkoder!$A$1:$C$158,2,FALSE)</f>
        <v>    Passager i køretøj                            </v>
      </c>
      <c r="H4846">
        <v>497</v>
      </c>
      <c r="I4846">
        <v>497</v>
      </c>
      <c r="J4846">
        <v>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Passager</v>
      </c>
    </row>
    <row r="4847" spans="1:14" x14ac:dyDescent="0.2">
      <c r="A4847" t="s">
        <v>213</v>
      </c>
      <c r="B4847" s="1">
        <v>0.6875</v>
      </c>
      <c r="C4847" t="s">
        <v>7</v>
      </c>
      <c r="D4847" t="s">
        <v>8</v>
      </c>
      <c r="E4847" t="s">
        <v>196</v>
      </c>
      <c r="F4847">
        <v>997</v>
      </c>
      <c r="G4847" t="str">
        <f>VLOOKUP(Tabel1[[#This Row],[Gruppe]],Statistikkoder!$A$1:$C$158,2,FALSE)</f>
        <v>    Passager ekstra i bil                          </v>
      </c>
      <c r="H4847">
        <v>13</v>
      </c>
      <c r="I4847">
        <v>13</v>
      </c>
      <c r="J4847">
        <v>0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Passager</v>
      </c>
    </row>
    <row r="4848" spans="1:14" x14ac:dyDescent="0.2">
      <c r="A4848" t="s">
        <v>213</v>
      </c>
      <c r="B4848" s="1">
        <v>0.6875</v>
      </c>
      <c r="C4848" t="s">
        <v>6</v>
      </c>
      <c r="D4848" t="s">
        <v>5</v>
      </c>
      <c r="E4848" t="s">
        <v>198</v>
      </c>
      <c r="F4848">
        <v>10</v>
      </c>
      <c r="G4848" t="str">
        <f>VLOOKUP(Tabel1[[#This Row],[Gruppe]],Statistikkoder!$A$1:$C$158,2,FALSE)</f>
        <v>    Voksen gående                    </v>
      </c>
      <c r="H4848">
        <v>32</v>
      </c>
      <c r="I4848">
        <v>32</v>
      </c>
      <c r="J4848">
        <v>0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Passager</v>
      </c>
    </row>
    <row r="4849" spans="1:14" x14ac:dyDescent="0.2">
      <c r="A4849" t="s">
        <v>213</v>
      </c>
      <c r="B4849" s="1">
        <v>0.6875</v>
      </c>
      <c r="C4849" t="s">
        <v>6</v>
      </c>
      <c r="D4849" t="s">
        <v>5</v>
      </c>
      <c r="E4849" t="s">
        <v>198</v>
      </c>
      <c r="F4849">
        <v>14</v>
      </c>
      <c r="G4849" t="str">
        <f>VLOOKUP(Tabel1[[#This Row],[Gruppe]],Statistikkoder!$A$1:$C$158,2,FALSE)</f>
        <v xml:space="preserve">    DSB togrejsende                         </v>
      </c>
      <c r="H4849">
        <v>4</v>
      </c>
      <c r="I4849">
        <v>4</v>
      </c>
      <c r="J4849">
        <v>0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Passager</v>
      </c>
    </row>
    <row r="4850" spans="1:14" x14ac:dyDescent="0.2">
      <c r="A4850" t="s">
        <v>213</v>
      </c>
      <c r="B4850" s="1">
        <v>0.6875</v>
      </c>
      <c r="C4850" t="s">
        <v>6</v>
      </c>
      <c r="D4850" t="s">
        <v>5</v>
      </c>
      <c r="E4850" t="s">
        <v>198</v>
      </c>
      <c r="F4850">
        <v>18</v>
      </c>
      <c r="G4850" t="str">
        <f>VLOOKUP(Tabel1[[#This Row],[Gruppe]],Statistikkoder!$A$1:$C$158,2,FALSE)</f>
        <v xml:space="preserve">    KE Busrejsende                          </v>
      </c>
      <c r="H4850">
        <v>51</v>
      </c>
      <c r="I4850">
        <v>51</v>
      </c>
      <c r="J4850">
        <v>0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Passager</v>
      </c>
    </row>
    <row r="4851" spans="1:14" x14ac:dyDescent="0.2">
      <c r="A4851" t="s">
        <v>213</v>
      </c>
      <c r="B4851" s="1">
        <v>0.6875</v>
      </c>
      <c r="C4851" t="s">
        <v>6</v>
      </c>
      <c r="D4851" t="s">
        <v>5</v>
      </c>
      <c r="E4851" t="s">
        <v>198</v>
      </c>
      <c r="F4851">
        <v>20</v>
      </c>
      <c r="G4851" t="str">
        <f>VLOOKUP(Tabel1[[#This Row],[Gruppe]],Statistikkoder!$A$1:$C$158,2,FALSE)</f>
        <v>    Barn 12-15 år gående              </v>
      </c>
      <c r="H4851">
        <v>1</v>
      </c>
      <c r="I4851">
        <v>1</v>
      </c>
      <c r="J4851">
        <v>0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Passager</v>
      </c>
    </row>
    <row r="4852" spans="1:14" x14ac:dyDescent="0.2">
      <c r="A4852" t="s">
        <v>213</v>
      </c>
      <c r="B4852" s="1">
        <v>0.6875</v>
      </c>
      <c r="C4852" t="s">
        <v>6</v>
      </c>
      <c r="D4852" t="s">
        <v>5</v>
      </c>
      <c r="E4852" t="s">
        <v>198</v>
      </c>
      <c r="F4852">
        <v>30</v>
      </c>
      <c r="G4852" t="str">
        <f>VLOOKUP(Tabel1[[#This Row],[Gruppe]],Statistikkoder!$A$1:$C$158,2,FALSE)</f>
        <v>    Barn  0-11 år gående              </v>
      </c>
      <c r="H4852">
        <v>6</v>
      </c>
      <c r="I4852">
        <v>6</v>
      </c>
      <c r="J4852">
        <v>0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Passager</v>
      </c>
    </row>
    <row r="4853" spans="1:14" x14ac:dyDescent="0.2">
      <c r="A4853" t="s">
        <v>213</v>
      </c>
      <c r="B4853" s="1">
        <v>0.6875</v>
      </c>
      <c r="C4853" t="s">
        <v>6</v>
      </c>
      <c r="D4853" t="s">
        <v>5</v>
      </c>
      <c r="E4853" t="s">
        <v>198</v>
      </c>
      <c r="F4853">
        <v>40</v>
      </c>
      <c r="G4853" t="str">
        <f>VLOOKUP(Tabel1[[#This Row],[Gruppe]],Statistikkoder!$A$1:$C$158,2,FALSE)</f>
        <v>    Pensionist gående                </v>
      </c>
      <c r="H4853">
        <v>24</v>
      </c>
      <c r="I4853">
        <v>24</v>
      </c>
      <c r="J4853">
        <v>0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VLOOKUP($F4853,Statistikkoder!$A$2:$C$158,3,FALSE)</f>
        <v>Passager</v>
      </c>
    </row>
    <row r="4854" spans="1:14" x14ac:dyDescent="0.2">
      <c r="A4854" t="s">
        <v>213</v>
      </c>
      <c r="B4854" s="1">
        <v>0.6875</v>
      </c>
      <c r="C4854" t="s">
        <v>6</v>
      </c>
      <c r="D4854" t="s">
        <v>5</v>
      </c>
      <c r="E4854" t="s">
        <v>198</v>
      </c>
      <c r="F4854">
        <v>105</v>
      </c>
      <c r="G4854" t="str">
        <f>VLOOKUP(Tabel1[[#This Row],[Gruppe]],Statistikkoder!$A$1:$C$158,2,FALSE)</f>
        <v>    Bil                              </v>
      </c>
      <c r="H4854">
        <v>1</v>
      </c>
      <c r="I4854">
        <v>0</v>
      </c>
      <c r="J4854">
        <v>6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VLOOKUP($F4854,Statistikkoder!$A$2:$C$158,3,FALSE)</f>
        <v>Personbil</v>
      </c>
    </row>
    <row r="4855" spans="1:14" x14ac:dyDescent="0.2">
      <c r="A4855" t="s">
        <v>213</v>
      </c>
      <c r="B4855" s="1">
        <v>0.6875</v>
      </c>
      <c r="C4855" t="s">
        <v>6</v>
      </c>
      <c r="D4855" t="s">
        <v>5</v>
      </c>
      <c r="E4855" t="s">
        <v>198</v>
      </c>
      <c r="F4855">
        <v>110</v>
      </c>
      <c r="G4855" t="str">
        <f>VLOOKUP(Tabel1[[#This Row],[Gruppe]],Statistikkoder!$A$1:$C$158,2,FALSE)</f>
        <v>    Bil &lt; 1,95 m                            </v>
      </c>
      <c r="H4855">
        <v>120</v>
      </c>
      <c r="I4855">
        <v>260</v>
      </c>
      <c r="J4855">
        <v>607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Personbil</v>
      </c>
    </row>
    <row r="4856" spans="1:14" x14ac:dyDescent="0.2">
      <c r="A4856" t="s">
        <v>213</v>
      </c>
      <c r="B4856" s="1">
        <v>0.6875</v>
      </c>
      <c r="C4856" t="s">
        <v>6</v>
      </c>
      <c r="D4856" t="s">
        <v>5</v>
      </c>
      <c r="E4856" t="s">
        <v>198</v>
      </c>
      <c r="F4856">
        <v>115</v>
      </c>
      <c r="G4856" t="str">
        <f>VLOOKUP(Tabel1[[#This Row],[Gruppe]],Statistikkoder!$A$1:$C$158,2,FALSE)</f>
        <v>    Bil &lt; 1,95 m med anhænger                </v>
      </c>
      <c r="H4856">
        <v>1</v>
      </c>
      <c r="I4856">
        <v>4</v>
      </c>
      <c r="J4856">
        <v>5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Personbil</v>
      </c>
    </row>
    <row r="4857" spans="1:14" x14ac:dyDescent="0.2">
      <c r="A4857" t="s">
        <v>213</v>
      </c>
      <c r="B4857" s="1">
        <v>0.6875</v>
      </c>
      <c r="C4857" t="s">
        <v>6</v>
      </c>
      <c r="D4857" t="s">
        <v>5</v>
      </c>
      <c r="E4857" t="s">
        <v>198</v>
      </c>
      <c r="F4857">
        <v>120</v>
      </c>
      <c r="G4857" t="str">
        <f>VLOOKUP(Tabel1[[#This Row],[Gruppe]],Statistikkoder!$A$1:$C$158,2,FALSE)</f>
        <v>    Bil &gt; 1,95 m                            </v>
      </c>
      <c r="H4857">
        <v>10</v>
      </c>
      <c r="I4857">
        <v>24</v>
      </c>
      <c r="J4857">
        <v>60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Personbil</v>
      </c>
    </row>
    <row r="4858" spans="1:14" x14ac:dyDescent="0.2">
      <c r="A4858" t="s">
        <v>213</v>
      </c>
      <c r="B4858" s="1">
        <v>0.6875</v>
      </c>
      <c r="C4858" t="s">
        <v>6</v>
      </c>
      <c r="D4858" t="s">
        <v>5</v>
      </c>
      <c r="E4858" t="s">
        <v>198</v>
      </c>
      <c r="F4858">
        <v>130</v>
      </c>
      <c r="G4858" t="str">
        <f>VLOOKUP(Tabel1[[#This Row],[Gruppe]],Statistikkoder!$A$1:$C$158,2,FALSE)</f>
        <v>    Bil &lt; 1,95 m pensionist                  </v>
      </c>
      <c r="H4858">
        <v>17</v>
      </c>
      <c r="I4858">
        <v>29</v>
      </c>
      <c r="J4858">
        <v>102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Personbil</v>
      </c>
    </row>
    <row r="4859" spans="1:14" x14ac:dyDescent="0.2">
      <c r="A4859" t="s">
        <v>213</v>
      </c>
      <c r="B4859" s="1">
        <v>0.6875</v>
      </c>
      <c r="C4859" t="s">
        <v>6</v>
      </c>
      <c r="D4859" t="s">
        <v>5</v>
      </c>
      <c r="E4859" t="s">
        <v>198</v>
      </c>
      <c r="F4859">
        <v>150</v>
      </c>
      <c r="G4859" t="str">
        <f>VLOOKUP(Tabel1[[#This Row],[Gruppe]],Statistikkoder!$A$1:$C$158,2,FALSE)</f>
        <v>    Bil &lt; 2,95 m handicap                </v>
      </c>
      <c r="H4859">
        <v>3</v>
      </c>
      <c r="I4859">
        <v>6</v>
      </c>
      <c r="J4859">
        <v>18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Personbil</v>
      </c>
    </row>
    <row r="4860" spans="1:14" x14ac:dyDescent="0.2">
      <c r="A4860" t="s">
        <v>213</v>
      </c>
      <c r="B4860" s="1">
        <v>0.6875</v>
      </c>
      <c r="C4860" t="s">
        <v>6</v>
      </c>
      <c r="D4860" t="s">
        <v>5</v>
      </c>
      <c r="E4860" t="s">
        <v>198</v>
      </c>
      <c r="F4860">
        <v>310</v>
      </c>
      <c r="G4860" t="str">
        <f>VLOOKUP(Tabel1[[#This Row],[Gruppe]],Statistikkoder!$A$1:$C$158,2,FALSE)</f>
        <v>    Autocamper &lt;  8 meter                </v>
      </c>
      <c r="H4860">
        <v>1</v>
      </c>
      <c r="I4860">
        <v>2</v>
      </c>
      <c r="J4860">
        <v>8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Autocamper</v>
      </c>
    </row>
    <row r="4861" spans="1:14" x14ac:dyDescent="0.2">
      <c r="A4861" t="s">
        <v>213</v>
      </c>
      <c r="B4861" s="1">
        <v>0.6875</v>
      </c>
      <c r="C4861" t="s">
        <v>6</v>
      </c>
      <c r="D4861" t="s">
        <v>5</v>
      </c>
      <c r="E4861" t="s">
        <v>198</v>
      </c>
      <c r="F4861">
        <v>320</v>
      </c>
      <c r="G4861" t="str">
        <f>VLOOKUP(Tabel1[[#This Row],[Gruppe]],Statistikkoder!$A$1:$C$158,2,FALSE)</f>
        <v>    Autocamper &lt; 12 meter                </v>
      </c>
      <c r="H4861">
        <v>1</v>
      </c>
      <c r="I4861">
        <v>1</v>
      </c>
      <c r="J4861">
        <v>10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Autocamper</v>
      </c>
    </row>
    <row r="4862" spans="1:14" x14ac:dyDescent="0.2">
      <c r="A4862" t="s">
        <v>213</v>
      </c>
      <c r="B4862" s="1">
        <v>0.6875</v>
      </c>
      <c r="C4862" t="s">
        <v>6</v>
      </c>
      <c r="D4862" t="s">
        <v>5</v>
      </c>
      <c r="E4862" t="s">
        <v>198</v>
      </c>
      <c r="F4862">
        <v>330</v>
      </c>
      <c r="G4862" t="str">
        <f>VLOOKUP(Tabel1[[#This Row],[Gruppe]],Statistikkoder!$A$1:$C$158,2,FALSE)</f>
        <v>    Autocamper &lt;  8 meter pensionist      </v>
      </c>
      <c r="H4862">
        <v>1</v>
      </c>
      <c r="I4862">
        <v>2</v>
      </c>
      <c r="J4862">
        <v>8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Autocamper</v>
      </c>
    </row>
    <row r="4863" spans="1:14" x14ac:dyDescent="0.2">
      <c r="A4863" t="s">
        <v>213</v>
      </c>
      <c r="B4863" s="1">
        <v>0.6875</v>
      </c>
      <c r="C4863" t="s">
        <v>6</v>
      </c>
      <c r="D4863" t="s">
        <v>5</v>
      </c>
      <c r="E4863" t="s">
        <v>198</v>
      </c>
      <c r="F4863">
        <v>510</v>
      </c>
      <c r="G4863" t="str">
        <f>VLOOKUP(Tabel1[[#This Row],[Gruppe]],Statistikkoder!$A$1:$C$158,2,FALSE)</f>
        <v>    Cykel Voksen                            </v>
      </c>
      <c r="H4863">
        <v>8</v>
      </c>
      <c r="I4863">
        <v>0</v>
      </c>
      <c r="J4863">
        <v>8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Cykel</v>
      </c>
    </row>
    <row r="4864" spans="1:14" x14ac:dyDescent="0.2">
      <c r="A4864" t="s">
        <v>213</v>
      </c>
      <c r="B4864" s="1">
        <v>0.6875</v>
      </c>
      <c r="C4864" t="s">
        <v>6</v>
      </c>
      <c r="D4864" t="s">
        <v>5</v>
      </c>
      <c r="E4864" t="s">
        <v>198</v>
      </c>
      <c r="F4864">
        <v>620</v>
      </c>
      <c r="G4864" t="str">
        <f>VLOOKUP(Tabel1[[#This Row],[Gruppe]],Statistikkoder!$A$1:$C$158,2,FALSE)</f>
        <v>    Bus &lt; 14 m incl. passagerer              </v>
      </c>
      <c r="H4864">
        <v>2</v>
      </c>
      <c r="I4864">
        <v>43</v>
      </c>
      <c r="J4864">
        <v>30</v>
      </c>
      <c r="K4864">
        <f>IF(AND(Tabel1[[#This Row],[Gruppe]]&gt;=610,Tabel1[[#This Row],[Gruppe]]&lt;=765),Tabel1[[#This Row],[Dækmeter]],0)</f>
        <v>30</v>
      </c>
      <c r="L4864">
        <v>0</v>
      </c>
      <c r="M4864" t="s">
        <v>3</v>
      </c>
      <c r="N4864" t="str">
        <f>VLOOKUP($F4864,Statistikkoder!$A$2:$C$158,3,FALSE)</f>
        <v>Bus</v>
      </c>
    </row>
    <row r="4865" spans="1:14" x14ac:dyDescent="0.2">
      <c r="A4865" t="s">
        <v>213</v>
      </c>
      <c r="B4865" s="1">
        <v>0.6875</v>
      </c>
      <c r="C4865" t="s">
        <v>6</v>
      </c>
      <c r="D4865" t="s">
        <v>5</v>
      </c>
      <c r="E4865" t="s">
        <v>198</v>
      </c>
      <c r="F4865">
        <v>710</v>
      </c>
      <c r="G4865" t="str">
        <f>VLOOKUP(Tabel1[[#This Row],[Gruppe]],Statistikkoder!$A$1:$C$158,2,FALSE)</f>
        <v>    Forvogn &lt; 10 meter incl. fører          </v>
      </c>
      <c r="H4865">
        <v>3</v>
      </c>
      <c r="I4865">
        <v>6</v>
      </c>
      <c r="J4865">
        <v>30</v>
      </c>
      <c r="K4865">
        <f>IF(AND(Tabel1[[#This Row],[Gruppe]]&gt;=610,Tabel1[[#This Row],[Gruppe]]&lt;=765),Tabel1[[#This Row],[Dækmeter]],0)</f>
        <v>30</v>
      </c>
      <c r="L4865">
        <v>0</v>
      </c>
      <c r="M4865" t="s">
        <v>3</v>
      </c>
      <c r="N4865" t="str">
        <f>VLOOKUP($F4865,Statistikkoder!$A$2:$C$158,3,FALSE)</f>
        <v>Forvogn</v>
      </c>
    </row>
    <row r="4866" spans="1:14" x14ac:dyDescent="0.2">
      <c r="A4866" t="s">
        <v>213</v>
      </c>
      <c r="B4866" s="1">
        <v>0.6875</v>
      </c>
      <c r="C4866" t="s">
        <v>6</v>
      </c>
      <c r="D4866" t="s">
        <v>5</v>
      </c>
      <c r="E4866" t="s">
        <v>198</v>
      </c>
      <c r="F4866">
        <v>930</v>
      </c>
      <c r="G4866" t="str">
        <f>VLOOKUP(Tabel1[[#This Row],[Gruppe]],Statistikkoder!$A$1:$C$158,2,FALSE)</f>
        <v>    Pendler Gående Voksen                    </v>
      </c>
      <c r="H4866">
        <v>1</v>
      </c>
      <c r="I4866">
        <v>1</v>
      </c>
      <c r="J4866">
        <v>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Passager</v>
      </c>
    </row>
    <row r="4867" spans="1:14" x14ac:dyDescent="0.2">
      <c r="A4867" t="s">
        <v>213</v>
      </c>
      <c r="B4867" s="1">
        <v>0.6875</v>
      </c>
      <c r="C4867" t="s">
        <v>6</v>
      </c>
      <c r="D4867" t="s">
        <v>5</v>
      </c>
      <c r="E4867" t="s">
        <v>198</v>
      </c>
      <c r="F4867">
        <v>945</v>
      </c>
      <c r="G4867" t="str">
        <f>VLOOKUP(Tabel1[[#This Row],[Gruppe]],Statistikkoder!$A$1:$C$158,2,FALSE)</f>
        <v xml:space="preserve">    Pendler Bil &lt; 1,95 m                            </v>
      </c>
      <c r="H4867">
        <v>6</v>
      </c>
      <c r="I4867">
        <v>13</v>
      </c>
      <c r="J4867">
        <v>35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 x14ac:dyDescent="0.2">
      <c r="A4868" t="s">
        <v>213</v>
      </c>
      <c r="B4868" s="1">
        <v>0.6875</v>
      </c>
      <c r="C4868" t="s">
        <v>6</v>
      </c>
      <c r="D4868" t="s">
        <v>5</v>
      </c>
      <c r="E4868" t="s">
        <v>198</v>
      </c>
      <c r="F4868">
        <v>996</v>
      </c>
      <c r="G4868" t="str">
        <f>VLOOKUP(Tabel1[[#This Row],[Gruppe]],Statistikkoder!$A$1:$C$158,2,FALSE)</f>
        <v>    Passager i køretøj                            </v>
      </c>
      <c r="H4868">
        <v>392</v>
      </c>
      <c r="I4868">
        <v>392</v>
      </c>
      <c r="J4868">
        <v>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Passager</v>
      </c>
    </row>
    <row r="4869" spans="1:14" x14ac:dyDescent="0.2">
      <c r="A4869" t="s">
        <v>213</v>
      </c>
      <c r="B4869" s="1">
        <v>0.6875</v>
      </c>
      <c r="C4869" t="s">
        <v>6</v>
      </c>
      <c r="D4869" t="s">
        <v>5</v>
      </c>
      <c r="E4869" t="s">
        <v>198</v>
      </c>
      <c r="F4869">
        <v>997</v>
      </c>
      <c r="G4869" t="str">
        <f>VLOOKUP(Tabel1[[#This Row],[Gruppe]],Statistikkoder!$A$1:$C$158,2,FALSE)</f>
        <v>    Passager ekstra i bil                          </v>
      </c>
      <c r="H4869">
        <v>9</v>
      </c>
      <c r="I4869">
        <v>9</v>
      </c>
      <c r="J4869">
        <v>0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Passager</v>
      </c>
    </row>
    <row r="4870" spans="1:14" x14ac:dyDescent="0.2">
      <c r="A4870" t="s">
        <v>213</v>
      </c>
      <c r="B4870" s="1">
        <v>0.70833333333333337</v>
      </c>
      <c r="C4870" t="s">
        <v>4</v>
      </c>
      <c r="D4870" t="s">
        <v>5</v>
      </c>
      <c r="E4870" t="s">
        <v>2</v>
      </c>
      <c r="F4870">
        <v>10</v>
      </c>
      <c r="G4870" t="str">
        <f>VLOOKUP(Tabel1[[#This Row],[Gruppe]],Statistikkoder!$A$1:$C$158,2,FALSE)</f>
        <v>    Voksen gående                    </v>
      </c>
      <c r="H4870">
        <v>33</v>
      </c>
      <c r="I4870">
        <v>33</v>
      </c>
      <c r="J4870">
        <v>0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Passager</v>
      </c>
    </row>
    <row r="4871" spans="1:14" x14ac:dyDescent="0.2">
      <c r="A4871" t="s">
        <v>213</v>
      </c>
      <c r="B4871" s="1">
        <v>0.70833333333333337</v>
      </c>
      <c r="C4871" t="s">
        <v>4</v>
      </c>
      <c r="D4871" t="s">
        <v>5</v>
      </c>
      <c r="E4871" t="s">
        <v>2</v>
      </c>
      <c r="F4871">
        <v>20</v>
      </c>
      <c r="G4871" t="str">
        <f>VLOOKUP(Tabel1[[#This Row],[Gruppe]],Statistikkoder!$A$1:$C$158,2,FALSE)</f>
        <v>    Barn 12-15 år gående              </v>
      </c>
      <c r="H4871">
        <v>2</v>
      </c>
      <c r="I4871">
        <v>2</v>
      </c>
      <c r="J4871">
        <v>0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Passager</v>
      </c>
    </row>
    <row r="4872" spans="1:14" x14ac:dyDescent="0.2">
      <c r="A4872" t="s">
        <v>213</v>
      </c>
      <c r="B4872" s="1">
        <v>0.70833333333333337</v>
      </c>
      <c r="C4872" t="s">
        <v>4</v>
      </c>
      <c r="D4872" t="s">
        <v>5</v>
      </c>
      <c r="E4872" t="s">
        <v>2</v>
      </c>
      <c r="F4872">
        <v>40</v>
      </c>
      <c r="G4872" t="str">
        <f>VLOOKUP(Tabel1[[#This Row],[Gruppe]],Statistikkoder!$A$1:$C$158,2,FALSE)</f>
        <v>    Pensionist gående                </v>
      </c>
      <c r="H4872">
        <v>2</v>
      </c>
      <c r="I4872">
        <v>2</v>
      </c>
      <c r="J4872">
        <v>0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VLOOKUP($F4872,Statistikkoder!$A$2:$C$158,3,FALSE)</f>
        <v>Passager</v>
      </c>
    </row>
    <row r="4873" spans="1:14" x14ac:dyDescent="0.2">
      <c r="A4873" t="s">
        <v>213</v>
      </c>
      <c r="B4873" s="1">
        <v>0.70833333333333337</v>
      </c>
      <c r="C4873" t="s">
        <v>4</v>
      </c>
      <c r="D4873" t="s">
        <v>5</v>
      </c>
      <c r="E4873" t="s">
        <v>2</v>
      </c>
      <c r="F4873">
        <v>101</v>
      </c>
      <c r="G4873" t="str">
        <f>VLOOKUP(Tabel1[[#This Row],[Gruppe]],Statistikkoder!$A$1:$C$158,2,FALSE)</f>
        <v>    Kahyt                            </v>
      </c>
      <c r="H4873">
        <v>4</v>
      </c>
      <c r="I4873">
        <v>0</v>
      </c>
      <c r="J4873">
        <v>0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Kahyt</v>
      </c>
    </row>
    <row r="4874" spans="1:14" x14ac:dyDescent="0.2">
      <c r="A4874" t="s">
        <v>213</v>
      </c>
      <c r="B4874" s="1">
        <v>0.70833333333333337</v>
      </c>
      <c r="C4874" t="s">
        <v>4</v>
      </c>
      <c r="D4874" t="s">
        <v>5</v>
      </c>
      <c r="E4874" t="s">
        <v>2</v>
      </c>
      <c r="F4874">
        <v>105</v>
      </c>
      <c r="G4874" t="str">
        <f>VLOOKUP(Tabel1[[#This Row],[Gruppe]],Statistikkoder!$A$1:$C$158,2,FALSE)</f>
        <v>    Bil                              </v>
      </c>
      <c r="H4874">
        <v>38</v>
      </c>
      <c r="I4874">
        <v>73</v>
      </c>
      <c r="J4874">
        <v>190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Personbil</v>
      </c>
    </row>
    <row r="4875" spans="1:14" x14ac:dyDescent="0.2">
      <c r="A4875" t="s">
        <v>213</v>
      </c>
      <c r="B4875" s="1">
        <v>0.70833333333333337</v>
      </c>
      <c r="C4875" t="s">
        <v>4</v>
      </c>
      <c r="D4875" t="s">
        <v>5</v>
      </c>
      <c r="E4875" t="s">
        <v>2</v>
      </c>
      <c r="F4875">
        <v>106</v>
      </c>
      <c r="G4875" t="str">
        <f>VLOOKUP(Tabel1[[#This Row],[Gruppe]],Statistikkoder!$A$1:$C$158,2,FALSE)</f>
        <v>    Bil Pensionist                  </v>
      </c>
      <c r="H4875">
        <v>6</v>
      </c>
      <c r="I4875">
        <v>10</v>
      </c>
      <c r="J4875">
        <v>30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Personbil</v>
      </c>
    </row>
    <row r="4876" spans="1:14" x14ac:dyDescent="0.2">
      <c r="A4876" t="s">
        <v>213</v>
      </c>
      <c r="B4876" s="1">
        <v>0.70833333333333337</v>
      </c>
      <c r="C4876" t="s">
        <v>4</v>
      </c>
      <c r="D4876" t="s">
        <v>5</v>
      </c>
      <c r="E4876" t="s">
        <v>2</v>
      </c>
      <c r="F4876">
        <v>116</v>
      </c>
      <c r="G4876" t="str">
        <f>VLOOKUP(Tabel1[[#This Row],[Gruppe]],Statistikkoder!$A$1:$C$158,2,FALSE)</f>
        <v>    Bil med anhænger                        </v>
      </c>
      <c r="H4876">
        <v>12</v>
      </c>
      <c r="I4876">
        <v>27</v>
      </c>
      <c r="J4876">
        <v>60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Personbil</v>
      </c>
    </row>
    <row r="4877" spans="1:14" x14ac:dyDescent="0.2">
      <c r="A4877" t="s">
        <v>213</v>
      </c>
      <c r="B4877" s="1">
        <v>0.70833333333333337</v>
      </c>
      <c r="C4877" t="s">
        <v>4</v>
      </c>
      <c r="D4877" t="s">
        <v>5</v>
      </c>
      <c r="E4877" t="s">
        <v>2</v>
      </c>
      <c r="F4877">
        <v>156</v>
      </c>
      <c r="G4877" t="str">
        <f>VLOOKUP(Tabel1[[#This Row],[Gruppe]],Statistikkoder!$A$1:$C$158,2,FALSE)</f>
        <v>    Bil med anhænger handicap            </v>
      </c>
      <c r="H4877">
        <v>1</v>
      </c>
      <c r="I4877">
        <v>2</v>
      </c>
      <c r="J4877">
        <v>13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VLOOKUP($F4877,Statistikkoder!$A$2:$C$158,3,FALSE)</f>
        <v>Personbil</v>
      </c>
    </row>
    <row r="4878" spans="1:14" x14ac:dyDescent="0.2">
      <c r="A4878" t="s">
        <v>213</v>
      </c>
      <c r="B4878" s="1">
        <v>0.70833333333333337</v>
      </c>
      <c r="C4878" t="s">
        <v>4</v>
      </c>
      <c r="D4878" t="s">
        <v>5</v>
      </c>
      <c r="E4878" t="s">
        <v>2</v>
      </c>
      <c r="F4878">
        <v>310</v>
      </c>
      <c r="G4878" t="str">
        <f>VLOOKUP(Tabel1[[#This Row],[Gruppe]],Statistikkoder!$A$1:$C$158,2,FALSE)</f>
        <v>    Autocamper &lt;  8 meter                </v>
      </c>
      <c r="H4878">
        <v>5</v>
      </c>
      <c r="I4878">
        <v>8</v>
      </c>
      <c r="J4878">
        <v>40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Autocamper</v>
      </c>
    </row>
    <row r="4879" spans="1:14" x14ac:dyDescent="0.2">
      <c r="A4879" t="s">
        <v>213</v>
      </c>
      <c r="B4879" s="1">
        <v>0.70833333333333337</v>
      </c>
      <c r="C4879" t="s">
        <v>4</v>
      </c>
      <c r="D4879" t="s">
        <v>5</v>
      </c>
      <c r="E4879" t="s">
        <v>2</v>
      </c>
      <c r="F4879">
        <v>320</v>
      </c>
      <c r="G4879" t="str">
        <f>VLOOKUP(Tabel1[[#This Row],[Gruppe]],Statistikkoder!$A$1:$C$158,2,FALSE)</f>
        <v>    Autocamper &lt; 12 meter                </v>
      </c>
      <c r="H4879">
        <v>2</v>
      </c>
      <c r="I4879">
        <v>6</v>
      </c>
      <c r="J4879">
        <v>20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VLOOKUP($F4879,Statistikkoder!$A$2:$C$158,3,FALSE)</f>
        <v>Autocamper</v>
      </c>
    </row>
    <row r="4880" spans="1:14" x14ac:dyDescent="0.2">
      <c r="A4880" t="s">
        <v>213</v>
      </c>
      <c r="B4880" s="1">
        <v>0.70833333333333337</v>
      </c>
      <c r="C4880" t="s">
        <v>4</v>
      </c>
      <c r="D4880" t="s">
        <v>5</v>
      </c>
      <c r="E4880" t="s">
        <v>2</v>
      </c>
      <c r="F4880">
        <v>330</v>
      </c>
      <c r="G4880" t="str">
        <f>VLOOKUP(Tabel1[[#This Row],[Gruppe]],Statistikkoder!$A$1:$C$158,2,FALSE)</f>
        <v>    Autocamper &lt;  8 meter pensionist      </v>
      </c>
      <c r="H4880">
        <v>2</v>
      </c>
      <c r="I4880">
        <v>3</v>
      </c>
      <c r="J4880">
        <v>16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Autocamper</v>
      </c>
    </row>
    <row r="4881" spans="1:14" x14ac:dyDescent="0.2">
      <c r="A4881" t="s">
        <v>213</v>
      </c>
      <c r="B4881" s="1">
        <v>0.70833333333333337</v>
      </c>
      <c r="C4881" t="s">
        <v>4</v>
      </c>
      <c r="D4881" t="s">
        <v>5</v>
      </c>
      <c r="E4881" t="s">
        <v>2</v>
      </c>
      <c r="F4881">
        <v>410</v>
      </c>
      <c r="G4881" t="str">
        <f>VLOOKUP(Tabel1[[#This Row],[Gruppe]],Statistikkoder!$A$1:$C$158,2,FALSE)</f>
        <v>    MC                                    </v>
      </c>
      <c r="H4881">
        <v>2</v>
      </c>
      <c r="I4881">
        <v>2</v>
      </c>
      <c r="J4881">
        <v>4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VLOOKUP($F4881,Statistikkoder!$A$2:$C$158,3,FALSE)</f>
        <v>MC/Knallert</v>
      </c>
    </row>
    <row r="4882" spans="1:14" x14ac:dyDescent="0.2">
      <c r="A4882" t="s">
        <v>213</v>
      </c>
      <c r="B4882" s="1">
        <v>0.70833333333333337</v>
      </c>
      <c r="C4882" t="s">
        <v>4</v>
      </c>
      <c r="D4882" t="s">
        <v>5</v>
      </c>
      <c r="E4882" t="s">
        <v>2</v>
      </c>
      <c r="F4882">
        <v>420</v>
      </c>
      <c r="G4882" t="str">
        <f>VLOOKUP(Tabel1[[#This Row],[Gruppe]],Statistikkoder!$A$1:$C$158,2,FALSE)</f>
        <v>    MC/Knallert pensionist                </v>
      </c>
      <c r="H4882">
        <v>3</v>
      </c>
      <c r="I4882">
        <v>3</v>
      </c>
      <c r="J4882">
        <v>6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VLOOKUP($F4882,Statistikkoder!$A$2:$C$158,3,FALSE)</f>
        <v>MC/Knallert</v>
      </c>
    </row>
    <row r="4883" spans="1:14" x14ac:dyDescent="0.2">
      <c r="A4883" t="s">
        <v>213</v>
      </c>
      <c r="B4883" s="1">
        <v>0.70833333333333337</v>
      </c>
      <c r="C4883" t="s">
        <v>4</v>
      </c>
      <c r="D4883" t="s">
        <v>5</v>
      </c>
      <c r="E4883" t="s">
        <v>2</v>
      </c>
      <c r="F4883">
        <v>510</v>
      </c>
      <c r="G4883" t="str">
        <f>VLOOKUP(Tabel1[[#This Row],[Gruppe]],Statistikkoder!$A$1:$C$158,2,FALSE)</f>
        <v>    Cykel Voksen                            </v>
      </c>
      <c r="H4883">
        <v>4</v>
      </c>
      <c r="I4883">
        <v>0</v>
      </c>
      <c r="J4883">
        <v>4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Cykel</v>
      </c>
    </row>
    <row r="4884" spans="1:14" x14ac:dyDescent="0.2">
      <c r="A4884" t="s">
        <v>213</v>
      </c>
      <c r="B4884" s="1">
        <v>0.70833333333333337</v>
      </c>
      <c r="C4884" t="s">
        <v>4</v>
      </c>
      <c r="D4884" t="s">
        <v>5</v>
      </c>
      <c r="E4884" t="s">
        <v>2</v>
      </c>
      <c r="F4884">
        <v>710</v>
      </c>
      <c r="G4884" t="str">
        <f>VLOOKUP(Tabel1[[#This Row],[Gruppe]],Statistikkoder!$A$1:$C$158,2,FALSE)</f>
        <v>    Forvogn &lt; 10 meter incl. fører          </v>
      </c>
      <c r="H4884">
        <v>1</v>
      </c>
      <c r="I4884">
        <v>0</v>
      </c>
      <c r="J4884">
        <v>10</v>
      </c>
      <c r="K4884">
        <f>IF(AND(Tabel1[[#This Row],[Gruppe]]&gt;=610,Tabel1[[#This Row],[Gruppe]]&lt;=765),Tabel1[[#This Row],[Dækmeter]],0)</f>
        <v>10</v>
      </c>
      <c r="L4884">
        <v>0</v>
      </c>
      <c r="M4884" t="s">
        <v>3</v>
      </c>
      <c r="N4884" t="str">
        <f>VLOOKUP($F4884,Statistikkoder!$A$2:$C$158,3,FALSE)</f>
        <v>Forvogn</v>
      </c>
    </row>
    <row r="4885" spans="1:14" x14ac:dyDescent="0.2">
      <c r="A4885" t="s">
        <v>213</v>
      </c>
      <c r="B4885" s="1">
        <v>0.70833333333333337</v>
      </c>
      <c r="C4885" t="s">
        <v>4</v>
      </c>
      <c r="D4885" t="s">
        <v>5</v>
      </c>
      <c r="E4885" t="s">
        <v>2</v>
      </c>
      <c r="F4885">
        <v>720</v>
      </c>
      <c r="G4885" t="str">
        <f>VLOOKUP(Tabel1[[#This Row],[Gruppe]],Statistikkoder!$A$1:$C$158,2,FALSE)</f>
        <v>    Forvogn &gt; 10 meter incl. fører          </v>
      </c>
      <c r="H4885">
        <v>4</v>
      </c>
      <c r="I4885">
        <v>0</v>
      </c>
      <c r="J4885">
        <v>48</v>
      </c>
      <c r="K4885">
        <f>IF(AND(Tabel1[[#This Row],[Gruppe]]&gt;=610,Tabel1[[#This Row],[Gruppe]]&lt;=765),Tabel1[[#This Row],[Dækmeter]],0)</f>
        <v>48</v>
      </c>
      <c r="L4885">
        <v>0</v>
      </c>
      <c r="M4885" t="s">
        <v>3</v>
      </c>
      <c r="N4885" t="str">
        <f>VLOOKUP($F4885,Statistikkoder!$A$2:$C$158,3,FALSE)</f>
        <v>Forvogn</v>
      </c>
    </row>
    <row r="4886" spans="1:14" x14ac:dyDescent="0.2">
      <c r="A4886" t="s">
        <v>213</v>
      </c>
      <c r="B4886" s="1">
        <v>0.70833333333333337</v>
      </c>
      <c r="C4886" t="s">
        <v>4</v>
      </c>
      <c r="D4886" t="s">
        <v>5</v>
      </c>
      <c r="E4886" t="s">
        <v>2</v>
      </c>
      <c r="F4886">
        <v>730</v>
      </c>
      <c r="G4886" t="str">
        <f>VLOOKUP(Tabel1[[#This Row],[Gruppe]],Statistikkoder!$A$1:$C$158,2,FALSE)</f>
        <v>    Sættevogn 17 m. max 40 tons            </v>
      </c>
      <c r="H4886">
        <v>2</v>
      </c>
      <c r="I4886">
        <v>2</v>
      </c>
      <c r="J4886">
        <v>36</v>
      </c>
      <c r="K4886">
        <f>IF(AND(Tabel1[[#This Row],[Gruppe]]&gt;=610,Tabel1[[#This Row],[Gruppe]]&lt;=765),Tabel1[[#This Row],[Dækmeter]],0)</f>
        <v>36</v>
      </c>
      <c r="L4886">
        <v>0</v>
      </c>
      <c r="M4886" t="s">
        <v>3</v>
      </c>
      <c r="N4886" t="str">
        <f>VLOOKUP($F4886,Statistikkoder!$A$2:$C$158,3,FALSE)</f>
        <v>Sættevogn</v>
      </c>
    </row>
    <row r="4887" spans="1:14" x14ac:dyDescent="0.2">
      <c r="A4887" t="s">
        <v>213</v>
      </c>
      <c r="B4887" s="1">
        <v>0.70833333333333337</v>
      </c>
      <c r="C4887" t="s">
        <v>4</v>
      </c>
      <c r="D4887" t="s">
        <v>5</v>
      </c>
      <c r="E4887" t="s">
        <v>2</v>
      </c>
      <c r="F4887">
        <v>750</v>
      </c>
      <c r="G4887" t="str">
        <f>VLOOKUP(Tabel1[[#This Row],[Gruppe]],Statistikkoder!$A$1:$C$158,2,FALSE)</f>
        <v>    Løstrailer m/håndtering 34 tons        </v>
      </c>
      <c r="H4887">
        <v>48</v>
      </c>
      <c r="I4887">
        <v>0</v>
      </c>
      <c r="J4887">
        <v>720</v>
      </c>
      <c r="K4887">
        <f>IF(AND(Tabel1[[#This Row],[Gruppe]]&gt;=610,Tabel1[[#This Row],[Gruppe]]&lt;=765),Tabel1[[#This Row],[Dækmeter]],0)</f>
        <v>720</v>
      </c>
      <c r="L4887">
        <v>30</v>
      </c>
      <c r="M4887">
        <v>2</v>
      </c>
      <c r="N4887" t="str">
        <f>VLOOKUP($F4887,Statistikkoder!$A$2:$C$158,3,FALSE)</f>
        <v>Løstrailer</v>
      </c>
    </row>
    <row r="4888" spans="1:14" x14ac:dyDescent="0.2">
      <c r="A4888" t="s">
        <v>213</v>
      </c>
      <c r="B4888" s="1">
        <v>0.70833333333333337</v>
      </c>
      <c r="C4888" t="s">
        <v>4</v>
      </c>
      <c r="D4888" t="s">
        <v>5</v>
      </c>
      <c r="E4888" t="s">
        <v>2</v>
      </c>
      <c r="F4888">
        <v>750</v>
      </c>
      <c r="G4888" t="str">
        <f>VLOOKUP(Tabel1[[#This Row],[Gruppe]],Statistikkoder!$A$1:$C$158,2,FALSE)</f>
        <v>    Løstrailer m/håndtering 34 tons        </v>
      </c>
      <c r="H4888">
        <v>1</v>
      </c>
      <c r="I4888">
        <v>0</v>
      </c>
      <c r="J4888">
        <v>15</v>
      </c>
      <c r="K4888">
        <f>IF(AND(Tabel1[[#This Row],[Gruppe]]&gt;=610,Tabel1[[#This Row],[Gruppe]]&lt;=765),Tabel1[[#This Row],[Dækmeter]],0)</f>
        <v>15</v>
      </c>
      <c r="L4888">
        <v>133</v>
      </c>
      <c r="M4888">
        <v>9</v>
      </c>
      <c r="N4888" t="str">
        <f>VLOOKUP($F4888,Statistikkoder!$A$2:$C$158,3,FALSE)</f>
        <v>Løstrailer</v>
      </c>
    </row>
    <row r="4889" spans="1:14" x14ac:dyDescent="0.2">
      <c r="A4889" t="s">
        <v>213</v>
      </c>
      <c r="B4889" s="1">
        <v>0.70833333333333337</v>
      </c>
      <c r="C4889" t="s">
        <v>4</v>
      </c>
      <c r="D4889" t="s">
        <v>5</v>
      </c>
      <c r="E4889" t="s">
        <v>2</v>
      </c>
      <c r="F4889">
        <v>760</v>
      </c>
      <c r="G4889" t="str">
        <f>VLOOKUP(Tabel1[[#This Row],[Gruppe]],Statistikkoder!$A$1:$C$158,2,FALSE)</f>
        <v>    Løstrailer m/håndtering 34 tons, Haste  </v>
      </c>
      <c r="H4889">
        <v>4</v>
      </c>
      <c r="I4889">
        <v>0</v>
      </c>
      <c r="J4889">
        <v>60</v>
      </c>
      <c r="K4889">
        <f>IF(AND(Tabel1[[#This Row],[Gruppe]]&gt;=610,Tabel1[[#This Row],[Gruppe]]&lt;=765),Tabel1[[#This Row],[Dækmeter]],0)</f>
        <v>60</v>
      </c>
      <c r="L4889">
        <v>0</v>
      </c>
      <c r="M4889" t="s">
        <v>3</v>
      </c>
      <c r="N4889" t="str">
        <f>VLOOKUP($F4889,Statistikkoder!$A$2:$C$158,3,FALSE)</f>
        <v>Løstrailer</v>
      </c>
    </row>
    <row r="4890" spans="1:14" x14ac:dyDescent="0.2">
      <c r="A4890" t="s">
        <v>213</v>
      </c>
      <c r="B4890" s="1">
        <v>0.70833333333333337</v>
      </c>
      <c r="C4890" t="s">
        <v>4</v>
      </c>
      <c r="D4890" t="s">
        <v>5</v>
      </c>
      <c r="E4890" t="s">
        <v>2</v>
      </c>
      <c r="F4890">
        <v>996</v>
      </c>
      <c r="G4890" t="str">
        <f>VLOOKUP(Tabel1[[#This Row],[Gruppe]],Statistikkoder!$A$1:$C$158,2,FALSE)</f>
        <v>    Passager i køretøj                            </v>
      </c>
      <c r="H4890">
        <v>136</v>
      </c>
      <c r="I4890">
        <v>136</v>
      </c>
      <c r="J4890">
        <v>0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Passager</v>
      </c>
    </row>
    <row r="4891" spans="1:14" x14ac:dyDescent="0.2">
      <c r="A4891" t="s">
        <v>213</v>
      </c>
      <c r="B4891" s="1">
        <v>0.70833333333333337</v>
      </c>
      <c r="C4891" t="s">
        <v>4</v>
      </c>
      <c r="D4891" t="s">
        <v>5</v>
      </c>
      <c r="E4891" t="s">
        <v>2</v>
      </c>
      <c r="F4891">
        <v>997</v>
      </c>
      <c r="G4891" t="str">
        <f>VLOOKUP(Tabel1[[#This Row],[Gruppe]],Statistikkoder!$A$1:$C$158,2,FALSE)</f>
        <v>    Passager ekstra i bil                          </v>
      </c>
      <c r="H4891">
        <v>1</v>
      </c>
      <c r="I4891">
        <v>1</v>
      </c>
      <c r="J4891">
        <v>0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Passager</v>
      </c>
    </row>
    <row r="4892" spans="1:14" x14ac:dyDescent="0.2">
      <c r="A4892" t="s">
        <v>213</v>
      </c>
      <c r="B4892" s="1">
        <v>0.77083333333333337</v>
      </c>
      <c r="C4892" t="s">
        <v>7</v>
      </c>
      <c r="D4892" t="s">
        <v>8</v>
      </c>
      <c r="E4892" t="s">
        <v>198</v>
      </c>
      <c r="F4892">
        <v>10</v>
      </c>
      <c r="G4892" t="str">
        <f>VLOOKUP(Tabel1[[#This Row],[Gruppe]],Statistikkoder!$A$1:$C$158,2,FALSE)</f>
        <v>    Voksen gående                    </v>
      </c>
      <c r="H4892">
        <v>31</v>
      </c>
      <c r="I4892">
        <v>31</v>
      </c>
      <c r="J4892">
        <v>0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VLOOKUP($F4892,Statistikkoder!$A$2:$C$158,3,FALSE)</f>
        <v>Passager</v>
      </c>
    </row>
    <row r="4893" spans="1:14" x14ac:dyDescent="0.2">
      <c r="A4893" t="s">
        <v>213</v>
      </c>
      <c r="B4893" s="1">
        <v>0.77083333333333337</v>
      </c>
      <c r="C4893" t="s">
        <v>7</v>
      </c>
      <c r="D4893" t="s">
        <v>8</v>
      </c>
      <c r="E4893" t="s">
        <v>198</v>
      </c>
      <c r="F4893">
        <v>14</v>
      </c>
      <c r="G4893" t="str">
        <f>VLOOKUP(Tabel1[[#This Row],[Gruppe]],Statistikkoder!$A$1:$C$158,2,FALSE)</f>
        <v xml:space="preserve">    DSB togrejsende                         </v>
      </c>
      <c r="H4893">
        <v>8</v>
      </c>
      <c r="I4893">
        <v>8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Passager</v>
      </c>
    </row>
    <row r="4894" spans="1:14" x14ac:dyDescent="0.2">
      <c r="A4894" t="s">
        <v>213</v>
      </c>
      <c r="B4894" s="1">
        <v>0.77083333333333337</v>
      </c>
      <c r="C4894" t="s">
        <v>7</v>
      </c>
      <c r="D4894" t="s">
        <v>8</v>
      </c>
      <c r="E4894" t="s">
        <v>198</v>
      </c>
      <c r="F4894">
        <v>18</v>
      </c>
      <c r="G4894" t="str">
        <f>VLOOKUP(Tabel1[[#This Row],[Gruppe]],Statistikkoder!$A$1:$C$158,2,FALSE)</f>
        <v xml:space="preserve">    KE Busrejsende                          </v>
      </c>
      <c r="H4894">
        <v>129</v>
      </c>
      <c r="I4894">
        <v>129</v>
      </c>
      <c r="J4894">
        <v>0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Passager</v>
      </c>
    </row>
    <row r="4895" spans="1:14" x14ac:dyDescent="0.2">
      <c r="A4895" t="s">
        <v>213</v>
      </c>
      <c r="B4895" s="1">
        <v>0.77083333333333337</v>
      </c>
      <c r="C4895" t="s">
        <v>7</v>
      </c>
      <c r="D4895" t="s">
        <v>8</v>
      </c>
      <c r="E4895" t="s">
        <v>198</v>
      </c>
      <c r="F4895">
        <v>20</v>
      </c>
      <c r="G4895" t="str">
        <f>VLOOKUP(Tabel1[[#This Row],[Gruppe]],Statistikkoder!$A$1:$C$158,2,FALSE)</f>
        <v>    Barn 12-15 år gående              </v>
      </c>
      <c r="H4895">
        <v>3</v>
      </c>
      <c r="I4895">
        <v>3</v>
      </c>
      <c r="J4895">
        <v>0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Passager</v>
      </c>
    </row>
    <row r="4896" spans="1:14" x14ac:dyDescent="0.2">
      <c r="A4896" t="s">
        <v>213</v>
      </c>
      <c r="B4896" s="1">
        <v>0.77083333333333337</v>
      </c>
      <c r="C4896" t="s">
        <v>7</v>
      </c>
      <c r="D4896" t="s">
        <v>8</v>
      </c>
      <c r="E4896" t="s">
        <v>198</v>
      </c>
      <c r="F4896">
        <v>30</v>
      </c>
      <c r="G4896" t="str">
        <f>VLOOKUP(Tabel1[[#This Row],[Gruppe]],Statistikkoder!$A$1:$C$158,2,FALSE)</f>
        <v>    Barn  0-11 år gående              </v>
      </c>
      <c r="H4896">
        <v>3</v>
      </c>
      <c r="I4896">
        <v>3</v>
      </c>
      <c r="J4896">
        <v>0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Passager</v>
      </c>
    </row>
    <row r="4897" spans="1:14" x14ac:dyDescent="0.2">
      <c r="A4897" t="s">
        <v>213</v>
      </c>
      <c r="B4897" s="1">
        <v>0.77083333333333337</v>
      </c>
      <c r="C4897" t="s">
        <v>7</v>
      </c>
      <c r="D4897" t="s">
        <v>8</v>
      </c>
      <c r="E4897" t="s">
        <v>198</v>
      </c>
      <c r="F4897">
        <v>40</v>
      </c>
      <c r="G4897" t="str">
        <f>VLOOKUP(Tabel1[[#This Row],[Gruppe]],Statistikkoder!$A$1:$C$158,2,FALSE)</f>
        <v>    Pensionist gående                </v>
      </c>
      <c r="H4897">
        <v>47</v>
      </c>
      <c r="I4897">
        <v>47</v>
      </c>
      <c r="J4897">
        <v>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Passager</v>
      </c>
    </row>
    <row r="4898" spans="1:14" x14ac:dyDescent="0.2">
      <c r="A4898" t="s">
        <v>213</v>
      </c>
      <c r="B4898" s="1">
        <v>0.77083333333333337</v>
      </c>
      <c r="C4898" t="s">
        <v>7</v>
      </c>
      <c r="D4898" t="s">
        <v>8</v>
      </c>
      <c r="E4898" t="s">
        <v>198</v>
      </c>
      <c r="F4898">
        <v>110</v>
      </c>
      <c r="G4898" t="str">
        <f>VLOOKUP(Tabel1[[#This Row],[Gruppe]],Statistikkoder!$A$1:$C$158,2,FALSE)</f>
        <v>    Bil &lt; 1,95 m                            </v>
      </c>
      <c r="H4898">
        <v>92</v>
      </c>
      <c r="I4898">
        <v>254</v>
      </c>
      <c r="J4898">
        <v>466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Personbil</v>
      </c>
    </row>
    <row r="4899" spans="1:14" x14ac:dyDescent="0.2">
      <c r="A4899" t="s">
        <v>213</v>
      </c>
      <c r="B4899" s="1">
        <v>0.77083333333333337</v>
      </c>
      <c r="C4899" t="s">
        <v>7</v>
      </c>
      <c r="D4899" t="s">
        <v>8</v>
      </c>
      <c r="E4899" t="s">
        <v>198</v>
      </c>
      <c r="F4899">
        <v>114</v>
      </c>
      <c r="G4899" t="str">
        <f>VLOOKUP(Tabel1[[#This Row],[Gruppe]],Statistikkoder!$A$1:$C$158,2,FALSE)</f>
        <v>    Bil Fribillet                            </v>
      </c>
      <c r="H4899">
        <v>1</v>
      </c>
      <c r="I4899">
        <v>1</v>
      </c>
      <c r="J4899">
        <v>6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Personbil</v>
      </c>
    </row>
    <row r="4900" spans="1:14" x14ac:dyDescent="0.2">
      <c r="A4900" t="s">
        <v>213</v>
      </c>
      <c r="B4900" s="1">
        <v>0.77083333333333337</v>
      </c>
      <c r="C4900" t="s">
        <v>7</v>
      </c>
      <c r="D4900" t="s">
        <v>8</v>
      </c>
      <c r="E4900" t="s">
        <v>198</v>
      </c>
      <c r="F4900">
        <v>115</v>
      </c>
      <c r="G4900" t="str">
        <f>VLOOKUP(Tabel1[[#This Row],[Gruppe]],Statistikkoder!$A$1:$C$158,2,FALSE)</f>
        <v>    Bil &lt; 1,95 m med anhænger                </v>
      </c>
      <c r="H4900">
        <v>2</v>
      </c>
      <c r="I4900">
        <v>8</v>
      </c>
      <c r="J4900">
        <v>10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Personbil</v>
      </c>
    </row>
    <row r="4901" spans="1:14" x14ac:dyDescent="0.2">
      <c r="A4901" t="s">
        <v>213</v>
      </c>
      <c r="B4901" s="1">
        <v>0.77083333333333337</v>
      </c>
      <c r="C4901" t="s">
        <v>7</v>
      </c>
      <c r="D4901" t="s">
        <v>8</v>
      </c>
      <c r="E4901" t="s">
        <v>198</v>
      </c>
      <c r="F4901">
        <v>120</v>
      </c>
      <c r="G4901" t="str">
        <f>VLOOKUP(Tabel1[[#This Row],[Gruppe]],Statistikkoder!$A$1:$C$158,2,FALSE)</f>
        <v>    Bil &gt; 1,95 m                            </v>
      </c>
      <c r="H4901">
        <v>7</v>
      </c>
      <c r="I4901">
        <v>15</v>
      </c>
      <c r="J4901">
        <v>42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Personbil</v>
      </c>
    </row>
    <row r="4902" spans="1:14" x14ac:dyDescent="0.2">
      <c r="A4902" t="s">
        <v>213</v>
      </c>
      <c r="B4902" s="1">
        <v>0.77083333333333337</v>
      </c>
      <c r="C4902" t="s">
        <v>7</v>
      </c>
      <c r="D4902" t="s">
        <v>8</v>
      </c>
      <c r="E4902" t="s">
        <v>198</v>
      </c>
      <c r="F4902">
        <v>125</v>
      </c>
      <c r="G4902" t="str">
        <f>VLOOKUP(Tabel1[[#This Row],[Gruppe]],Statistikkoder!$A$1:$C$158,2,FALSE)</f>
        <v>    Bil &gt; 1,95 m med anhænger                </v>
      </c>
      <c r="H4902">
        <v>2</v>
      </c>
      <c r="I4902">
        <v>5</v>
      </c>
      <c r="J4902">
        <v>10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Personbil</v>
      </c>
    </row>
    <row r="4903" spans="1:14" x14ac:dyDescent="0.2">
      <c r="A4903" t="s">
        <v>213</v>
      </c>
      <c r="B4903" s="1">
        <v>0.77083333333333337</v>
      </c>
      <c r="C4903" t="s">
        <v>7</v>
      </c>
      <c r="D4903" t="s">
        <v>8</v>
      </c>
      <c r="E4903" t="s">
        <v>198</v>
      </c>
      <c r="F4903">
        <v>130</v>
      </c>
      <c r="G4903" t="str">
        <f>VLOOKUP(Tabel1[[#This Row],[Gruppe]],Statistikkoder!$A$1:$C$158,2,FALSE)</f>
        <v>    Bil &lt; 1,95 m pensionist                  </v>
      </c>
      <c r="H4903">
        <v>16</v>
      </c>
      <c r="I4903">
        <v>26</v>
      </c>
      <c r="J4903">
        <v>96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Personbil</v>
      </c>
    </row>
    <row r="4904" spans="1:14" x14ac:dyDescent="0.2">
      <c r="A4904" t="s">
        <v>213</v>
      </c>
      <c r="B4904" s="1">
        <v>0.77083333333333337</v>
      </c>
      <c r="C4904" t="s">
        <v>7</v>
      </c>
      <c r="D4904" t="s">
        <v>8</v>
      </c>
      <c r="E4904" t="s">
        <v>198</v>
      </c>
      <c r="F4904">
        <v>140</v>
      </c>
      <c r="G4904" t="str">
        <f>VLOOKUP(Tabel1[[#This Row],[Gruppe]],Statistikkoder!$A$1:$C$158,2,FALSE)</f>
        <v>    Bil &gt; 1,95 m pensionist              </v>
      </c>
      <c r="H4904">
        <v>2</v>
      </c>
      <c r="I4904">
        <v>2</v>
      </c>
      <c r="J4904">
        <v>12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Personbil</v>
      </c>
    </row>
    <row r="4905" spans="1:14" x14ac:dyDescent="0.2">
      <c r="A4905" t="s">
        <v>213</v>
      </c>
      <c r="B4905" s="1">
        <v>0.77083333333333337</v>
      </c>
      <c r="C4905" t="s">
        <v>7</v>
      </c>
      <c r="D4905" t="s">
        <v>8</v>
      </c>
      <c r="E4905" t="s">
        <v>198</v>
      </c>
      <c r="F4905">
        <v>145</v>
      </c>
      <c r="G4905" t="str">
        <f>VLOOKUP(Tabel1[[#This Row],[Gruppe]],Statistikkoder!$A$1:$C$158,2,FALSE)</f>
        <v>    Bil &gt; 1,95 m med anhænger pensionist  </v>
      </c>
      <c r="H4905">
        <v>2</v>
      </c>
      <c r="I4905">
        <v>4</v>
      </c>
      <c r="J4905">
        <v>28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Personbil</v>
      </c>
    </row>
    <row r="4906" spans="1:14" x14ac:dyDescent="0.2">
      <c r="A4906" t="s">
        <v>213</v>
      </c>
      <c r="B4906" s="1">
        <v>0.77083333333333337</v>
      </c>
      <c r="C4906" t="s">
        <v>7</v>
      </c>
      <c r="D4906" t="s">
        <v>8</v>
      </c>
      <c r="E4906" t="s">
        <v>198</v>
      </c>
      <c r="F4906">
        <v>150</v>
      </c>
      <c r="G4906" t="str">
        <f>VLOOKUP(Tabel1[[#This Row],[Gruppe]],Statistikkoder!$A$1:$C$158,2,FALSE)</f>
        <v>    Bil &lt; 2,95 m handicap                </v>
      </c>
      <c r="H4906">
        <v>1</v>
      </c>
      <c r="I4906">
        <v>2</v>
      </c>
      <c r="J4906">
        <v>6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Personbil</v>
      </c>
    </row>
    <row r="4907" spans="1:14" x14ac:dyDescent="0.2">
      <c r="A4907" t="s">
        <v>213</v>
      </c>
      <c r="B4907" s="1">
        <v>0.77083333333333337</v>
      </c>
      <c r="C4907" t="s">
        <v>7</v>
      </c>
      <c r="D4907" t="s">
        <v>8</v>
      </c>
      <c r="E4907" t="s">
        <v>198</v>
      </c>
      <c r="F4907">
        <v>310</v>
      </c>
      <c r="G4907" t="str">
        <f>VLOOKUP(Tabel1[[#This Row],[Gruppe]],Statistikkoder!$A$1:$C$158,2,FALSE)</f>
        <v>    Autocamper &lt;  8 meter                </v>
      </c>
      <c r="H4907">
        <v>1</v>
      </c>
      <c r="I4907">
        <v>2</v>
      </c>
      <c r="J4907">
        <v>8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Autocamper</v>
      </c>
    </row>
    <row r="4908" spans="1:14" x14ac:dyDescent="0.2">
      <c r="A4908" t="s">
        <v>213</v>
      </c>
      <c r="B4908" s="1">
        <v>0.77083333333333337</v>
      </c>
      <c r="C4908" t="s">
        <v>7</v>
      </c>
      <c r="D4908" t="s">
        <v>8</v>
      </c>
      <c r="E4908" t="s">
        <v>198</v>
      </c>
      <c r="F4908">
        <v>330</v>
      </c>
      <c r="G4908" t="str">
        <f>VLOOKUP(Tabel1[[#This Row],[Gruppe]],Statistikkoder!$A$1:$C$158,2,FALSE)</f>
        <v>    Autocamper &lt;  8 meter pensionist      </v>
      </c>
      <c r="H4908">
        <v>2</v>
      </c>
      <c r="I4908">
        <v>4</v>
      </c>
      <c r="J4908">
        <v>16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Autocamper</v>
      </c>
    </row>
    <row r="4909" spans="1:14" x14ac:dyDescent="0.2">
      <c r="A4909" t="s">
        <v>213</v>
      </c>
      <c r="B4909" s="1">
        <v>0.77083333333333337</v>
      </c>
      <c r="C4909" t="s">
        <v>7</v>
      </c>
      <c r="D4909" t="s">
        <v>8</v>
      </c>
      <c r="E4909" t="s">
        <v>198</v>
      </c>
      <c r="F4909">
        <v>410</v>
      </c>
      <c r="G4909" t="str">
        <f>VLOOKUP(Tabel1[[#This Row],[Gruppe]],Statistikkoder!$A$1:$C$158,2,FALSE)</f>
        <v>    MC                                    </v>
      </c>
      <c r="H4909">
        <v>2</v>
      </c>
      <c r="I4909">
        <v>2</v>
      </c>
      <c r="J4909">
        <v>4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MC/Knallert</v>
      </c>
    </row>
    <row r="4910" spans="1:14" x14ac:dyDescent="0.2">
      <c r="A4910" t="s">
        <v>213</v>
      </c>
      <c r="B4910" s="1">
        <v>0.77083333333333337</v>
      </c>
      <c r="C4910" t="s">
        <v>7</v>
      </c>
      <c r="D4910" t="s">
        <v>8</v>
      </c>
      <c r="E4910" t="s">
        <v>198</v>
      </c>
      <c r="F4910">
        <v>420</v>
      </c>
      <c r="G4910" t="str">
        <f>VLOOKUP(Tabel1[[#This Row],[Gruppe]],Statistikkoder!$A$1:$C$158,2,FALSE)</f>
        <v>    MC/Knallert pensionist                </v>
      </c>
      <c r="H4910">
        <v>1</v>
      </c>
      <c r="I4910">
        <v>1</v>
      </c>
      <c r="J4910">
        <v>2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VLOOKUP($F4910,Statistikkoder!$A$2:$C$158,3,FALSE)</f>
        <v>MC/Knallert</v>
      </c>
    </row>
    <row r="4911" spans="1:14" x14ac:dyDescent="0.2">
      <c r="A4911" t="s">
        <v>213</v>
      </c>
      <c r="B4911" s="1">
        <v>0.77083333333333337</v>
      </c>
      <c r="C4911" t="s">
        <v>7</v>
      </c>
      <c r="D4911" t="s">
        <v>8</v>
      </c>
      <c r="E4911" t="s">
        <v>198</v>
      </c>
      <c r="F4911">
        <v>510</v>
      </c>
      <c r="G4911" t="str">
        <f>VLOOKUP(Tabel1[[#This Row],[Gruppe]],Statistikkoder!$A$1:$C$158,2,FALSE)</f>
        <v>    Cykel Voksen                            </v>
      </c>
      <c r="H4911">
        <v>11</v>
      </c>
      <c r="I4911">
        <v>0</v>
      </c>
      <c r="J4911">
        <v>11</v>
      </c>
      <c r="K4911">
        <f>IF(AND(Tabel1[[#This Row],[Gruppe]]&gt;=610,Tabel1[[#This Row],[Gruppe]]&lt;=765),Tabel1[[#This Row],[Dækmeter]],0)</f>
        <v>0</v>
      </c>
      <c r="L4911" s="17">
        <v>0</v>
      </c>
      <c r="M4911" s="19" t="s">
        <v>3</v>
      </c>
      <c r="N4911" t="str">
        <f>VLOOKUP($F4911,Statistikkoder!$A$2:$C$158,3,FALSE)</f>
        <v>Cykel</v>
      </c>
    </row>
    <row r="4912" spans="1:14" x14ac:dyDescent="0.2">
      <c r="A4912" t="s">
        <v>213</v>
      </c>
      <c r="B4912" s="1">
        <v>0.77083333333333337</v>
      </c>
      <c r="C4912" t="s">
        <v>7</v>
      </c>
      <c r="D4912" t="s">
        <v>8</v>
      </c>
      <c r="E4912" t="s">
        <v>198</v>
      </c>
      <c r="F4912">
        <v>530</v>
      </c>
      <c r="G4912" t="str">
        <f>VLOOKUP(Tabel1[[#This Row],[Gruppe]],Statistikkoder!$A$1:$C$158,2,FALSE)</f>
        <v>    Cykel Barn  0-11 år                      </v>
      </c>
      <c r="H4912">
        <v>1</v>
      </c>
      <c r="I4912">
        <v>0</v>
      </c>
      <c r="J4912">
        <v>1</v>
      </c>
      <c r="K4912">
        <f>IF(AND(Tabel1[[#This Row],[Gruppe]]&gt;=610,Tabel1[[#This Row],[Gruppe]]&lt;=765),Tabel1[[#This Row],[Dækmeter]],0)</f>
        <v>0</v>
      </c>
      <c r="L4912" s="17">
        <v>0</v>
      </c>
      <c r="M4912" s="19" t="s">
        <v>3</v>
      </c>
      <c r="N4912" t="str">
        <f>VLOOKUP($F4912,Statistikkoder!$A$2:$C$158,3,FALSE)</f>
        <v>Cykel</v>
      </c>
    </row>
    <row r="4913" spans="1:14" x14ac:dyDescent="0.2">
      <c r="A4913" t="s">
        <v>213</v>
      </c>
      <c r="B4913" s="1">
        <v>0.77083333333333337</v>
      </c>
      <c r="C4913" t="s">
        <v>7</v>
      </c>
      <c r="D4913" t="s">
        <v>8</v>
      </c>
      <c r="E4913" t="s">
        <v>198</v>
      </c>
      <c r="F4913">
        <v>540</v>
      </c>
      <c r="G4913" t="str">
        <f>VLOOKUP(Tabel1[[#This Row],[Gruppe]],Statistikkoder!$A$1:$C$158,2,FALSE)</f>
        <v>    Cykel m/anhænger Voksen                  </v>
      </c>
      <c r="H4913">
        <v>1</v>
      </c>
      <c r="I4913">
        <v>0</v>
      </c>
      <c r="J4913">
        <v>1</v>
      </c>
      <c r="K4913">
        <f>IF(AND(Tabel1[[#This Row],[Gruppe]]&gt;=610,Tabel1[[#This Row],[Gruppe]]&lt;=765),Tabel1[[#This Row],[Dækmeter]],0)</f>
        <v>0</v>
      </c>
      <c r="L4913" s="17">
        <v>0</v>
      </c>
      <c r="M4913" s="19" t="s">
        <v>3</v>
      </c>
      <c r="N4913" t="str">
        <f>VLOOKUP($F4913,Statistikkoder!$A$2:$C$158,3,FALSE)</f>
        <v>Cykel</v>
      </c>
    </row>
    <row r="4914" spans="1:14" x14ac:dyDescent="0.2">
      <c r="A4914" t="s">
        <v>213</v>
      </c>
      <c r="B4914" s="1">
        <v>0.77083333333333337</v>
      </c>
      <c r="C4914" t="s">
        <v>7</v>
      </c>
      <c r="D4914" t="s">
        <v>8</v>
      </c>
      <c r="E4914" t="s">
        <v>198</v>
      </c>
      <c r="F4914">
        <v>620</v>
      </c>
      <c r="G4914" t="str">
        <f>VLOOKUP(Tabel1[[#This Row],[Gruppe]],Statistikkoder!$A$1:$C$158,2,FALSE)</f>
        <v>    Bus &lt; 14 m incl. passagerer              </v>
      </c>
      <c r="H4914">
        <v>1</v>
      </c>
      <c r="I4914">
        <v>44</v>
      </c>
      <c r="J4914">
        <v>14</v>
      </c>
      <c r="K4914">
        <f>IF(AND(Tabel1[[#This Row],[Gruppe]]&gt;=610,Tabel1[[#This Row],[Gruppe]]&lt;=765),Tabel1[[#This Row],[Dækmeter]],0)</f>
        <v>14</v>
      </c>
      <c r="L4914" s="17">
        <v>0</v>
      </c>
      <c r="M4914" s="19" t="s">
        <v>3</v>
      </c>
      <c r="N4914" t="str">
        <f>VLOOKUP($F4914,Statistikkoder!$A$2:$C$158,3,FALSE)</f>
        <v>Bus</v>
      </c>
    </row>
    <row r="4915" spans="1:14" x14ac:dyDescent="0.2">
      <c r="A4915" t="s">
        <v>213</v>
      </c>
      <c r="B4915" s="1">
        <v>0.77083333333333337</v>
      </c>
      <c r="C4915" t="s">
        <v>7</v>
      </c>
      <c r="D4915" t="s">
        <v>8</v>
      </c>
      <c r="E4915" t="s">
        <v>198</v>
      </c>
      <c r="F4915">
        <v>720</v>
      </c>
      <c r="G4915" t="str">
        <f>VLOOKUP(Tabel1[[#This Row],[Gruppe]],Statistikkoder!$A$1:$C$158,2,FALSE)</f>
        <v>    Forvogn &gt; 10 meter incl. fører          </v>
      </c>
      <c r="H4915">
        <v>1</v>
      </c>
      <c r="I4915">
        <v>1</v>
      </c>
      <c r="J4915">
        <v>12</v>
      </c>
      <c r="K4915">
        <f>IF(AND(Tabel1[[#This Row],[Gruppe]]&gt;=610,Tabel1[[#This Row],[Gruppe]]&lt;=765),Tabel1[[#This Row],[Dækmeter]],0)</f>
        <v>12</v>
      </c>
      <c r="L4915" s="17">
        <v>0</v>
      </c>
      <c r="M4915" s="19" t="s">
        <v>3</v>
      </c>
      <c r="N4915" t="str">
        <f>VLOOKUP($F4915,Statistikkoder!$A$2:$C$158,3,FALSE)</f>
        <v>Forvogn</v>
      </c>
    </row>
    <row r="4916" spans="1:14" x14ac:dyDescent="0.2">
      <c r="A4916" t="s">
        <v>213</v>
      </c>
      <c r="B4916" s="1">
        <v>0.77083333333333337</v>
      </c>
      <c r="C4916" t="s">
        <v>7</v>
      </c>
      <c r="D4916" t="s">
        <v>8</v>
      </c>
      <c r="E4916" t="s">
        <v>198</v>
      </c>
      <c r="F4916">
        <v>945</v>
      </c>
      <c r="G4916" t="str">
        <f>VLOOKUP(Tabel1[[#This Row],[Gruppe]],Statistikkoder!$A$1:$C$158,2,FALSE)</f>
        <v xml:space="preserve">    Pendler Bil &lt; 1,95 m                            </v>
      </c>
      <c r="H4916">
        <v>12</v>
      </c>
      <c r="I4916">
        <v>26</v>
      </c>
      <c r="J4916">
        <v>71</v>
      </c>
      <c r="K4916">
        <f>IF(AND(Tabel1[[#This Row],[Gruppe]]&gt;=610,Tabel1[[#This Row],[Gruppe]]&lt;=765),Tabel1[[#This Row],[Dækmeter]],0)</f>
        <v>0</v>
      </c>
      <c r="L4916" s="17">
        <v>0</v>
      </c>
      <c r="M4916" s="19" t="s">
        <v>3</v>
      </c>
      <c r="N4916" t="str">
        <f>VLOOKUP($F4916,Statistikkoder!$A$2:$C$158,3,FALSE)</f>
        <v>Personbil</v>
      </c>
    </row>
    <row r="4917" spans="1:14" x14ac:dyDescent="0.2">
      <c r="A4917" t="s">
        <v>213</v>
      </c>
      <c r="B4917" s="1">
        <v>0.77083333333333337</v>
      </c>
      <c r="C4917" t="s">
        <v>7</v>
      </c>
      <c r="D4917" t="s">
        <v>8</v>
      </c>
      <c r="E4917" t="s">
        <v>198</v>
      </c>
      <c r="F4917">
        <v>996</v>
      </c>
      <c r="G4917" t="str">
        <f>VLOOKUP(Tabel1[[#This Row],[Gruppe]],Statistikkoder!$A$1:$C$158,2,FALSE)</f>
        <v>    Passager i køretøj                            </v>
      </c>
      <c r="H4917">
        <v>397</v>
      </c>
      <c r="I4917">
        <v>397</v>
      </c>
      <c r="J4917">
        <v>0</v>
      </c>
      <c r="K4917">
        <f>IF(AND(Tabel1[[#This Row],[Gruppe]]&gt;=610,Tabel1[[#This Row],[Gruppe]]&lt;=765),Tabel1[[#This Row],[Dækmeter]],0)</f>
        <v>0</v>
      </c>
      <c r="L4917" s="17">
        <v>0</v>
      </c>
      <c r="M4917" s="19" t="s">
        <v>3</v>
      </c>
      <c r="N4917" t="str">
        <f>VLOOKUP($F4917,Statistikkoder!$A$2:$C$158,3,FALSE)</f>
        <v>Passager</v>
      </c>
    </row>
    <row r="4918" spans="1:14" x14ac:dyDescent="0.2">
      <c r="A4918" t="s">
        <v>213</v>
      </c>
      <c r="B4918" s="1">
        <v>0.77083333333333337</v>
      </c>
      <c r="C4918" t="s">
        <v>7</v>
      </c>
      <c r="D4918" t="s">
        <v>8</v>
      </c>
      <c r="E4918" t="s">
        <v>198</v>
      </c>
      <c r="F4918">
        <v>997</v>
      </c>
      <c r="G4918" t="str">
        <f>VLOOKUP(Tabel1[[#This Row],[Gruppe]],Statistikkoder!$A$1:$C$158,2,FALSE)</f>
        <v>    Passager ekstra i bil                          </v>
      </c>
      <c r="H4918">
        <v>3</v>
      </c>
      <c r="I4918">
        <v>3</v>
      </c>
      <c r="J4918">
        <v>0</v>
      </c>
      <c r="K4918">
        <f>IF(AND(Tabel1[[#This Row],[Gruppe]]&gt;=610,Tabel1[[#This Row],[Gruppe]]&lt;=765),Tabel1[[#This Row],[Dækmeter]],0)</f>
        <v>0</v>
      </c>
      <c r="L4918" s="17">
        <v>0</v>
      </c>
      <c r="M4918" s="19" t="s">
        <v>3</v>
      </c>
      <c r="N4918" t="str">
        <f>VLOOKUP($F4918,Statistikkoder!$A$2:$C$158,3,FALSE)</f>
        <v>Passager</v>
      </c>
    </row>
    <row r="4919" spans="1:14" x14ac:dyDescent="0.2">
      <c r="A4919" t="s">
        <v>213</v>
      </c>
      <c r="B4919" s="1">
        <v>0.77083333333333337</v>
      </c>
      <c r="C4919" t="s">
        <v>6</v>
      </c>
      <c r="D4919" t="s">
        <v>5</v>
      </c>
      <c r="E4919" t="s">
        <v>196</v>
      </c>
      <c r="F4919">
        <v>10</v>
      </c>
      <c r="G4919" t="str">
        <f>VLOOKUP(Tabel1[[#This Row],[Gruppe]],Statistikkoder!$A$1:$C$158,2,FALSE)</f>
        <v>    Voksen gående                    </v>
      </c>
      <c r="H4919">
        <v>27</v>
      </c>
      <c r="I4919">
        <v>27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213</v>
      </c>
      <c r="B4920" s="1">
        <v>0.77083333333333337</v>
      </c>
      <c r="C4920" t="s">
        <v>6</v>
      </c>
      <c r="D4920" t="s">
        <v>5</v>
      </c>
      <c r="E4920" t="s">
        <v>196</v>
      </c>
      <c r="F4920">
        <v>14</v>
      </c>
      <c r="G4920" t="str">
        <f>VLOOKUP(Tabel1[[#This Row],[Gruppe]],Statistikkoder!$A$1:$C$158,2,FALSE)</f>
        <v xml:space="preserve">    DSB togrejsende                         </v>
      </c>
      <c r="H4920">
        <v>6</v>
      </c>
      <c r="I4920">
        <v>6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213</v>
      </c>
      <c r="B4921" s="1">
        <v>0.77083333333333337</v>
      </c>
      <c r="C4921" t="s">
        <v>6</v>
      </c>
      <c r="D4921" t="s">
        <v>5</v>
      </c>
      <c r="E4921" t="s">
        <v>196</v>
      </c>
      <c r="F4921">
        <v>18</v>
      </c>
      <c r="G4921" t="str">
        <f>VLOOKUP(Tabel1[[#This Row],[Gruppe]],Statistikkoder!$A$1:$C$158,2,FALSE)</f>
        <v xml:space="preserve">    KE Busrejsende                          </v>
      </c>
      <c r="H4921">
        <v>40</v>
      </c>
      <c r="I4921">
        <v>40</v>
      </c>
      <c r="J4921">
        <v>0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Passager</v>
      </c>
    </row>
    <row r="4922" spans="1:14" x14ac:dyDescent="0.2">
      <c r="A4922" t="s">
        <v>213</v>
      </c>
      <c r="B4922" s="1">
        <v>0.77083333333333337</v>
      </c>
      <c r="C4922" t="s">
        <v>6</v>
      </c>
      <c r="D4922" t="s">
        <v>5</v>
      </c>
      <c r="E4922" t="s">
        <v>196</v>
      </c>
      <c r="F4922">
        <v>30</v>
      </c>
      <c r="G4922" t="str">
        <f>VLOOKUP(Tabel1[[#This Row],[Gruppe]],Statistikkoder!$A$1:$C$158,2,FALSE)</f>
        <v>    Barn  0-11 år gående              </v>
      </c>
      <c r="H4922">
        <v>3</v>
      </c>
      <c r="I4922">
        <v>3</v>
      </c>
      <c r="J4922">
        <v>0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Passager</v>
      </c>
    </row>
    <row r="4923" spans="1:14" x14ac:dyDescent="0.2">
      <c r="A4923" t="s">
        <v>213</v>
      </c>
      <c r="B4923" s="1">
        <v>0.77083333333333337</v>
      </c>
      <c r="C4923" t="s">
        <v>6</v>
      </c>
      <c r="D4923" t="s">
        <v>5</v>
      </c>
      <c r="E4923" t="s">
        <v>196</v>
      </c>
      <c r="F4923">
        <v>40</v>
      </c>
      <c r="G4923" t="str">
        <f>VLOOKUP(Tabel1[[#This Row],[Gruppe]],Statistikkoder!$A$1:$C$158,2,FALSE)</f>
        <v>    Pensionist gående                </v>
      </c>
      <c r="H4923">
        <v>7</v>
      </c>
      <c r="I4923">
        <v>7</v>
      </c>
      <c r="J4923">
        <v>0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Passager</v>
      </c>
    </row>
    <row r="4924" spans="1:14" x14ac:dyDescent="0.2">
      <c r="A4924" t="s">
        <v>213</v>
      </c>
      <c r="B4924" s="1">
        <v>0.77083333333333337</v>
      </c>
      <c r="C4924" t="s">
        <v>6</v>
      </c>
      <c r="D4924" t="s">
        <v>5</v>
      </c>
      <c r="E4924" t="s">
        <v>196</v>
      </c>
      <c r="F4924">
        <v>110</v>
      </c>
      <c r="G4924" t="str">
        <f>VLOOKUP(Tabel1[[#This Row],[Gruppe]],Statistikkoder!$A$1:$C$158,2,FALSE)</f>
        <v>    Bil &lt; 1,95 m                            </v>
      </c>
      <c r="H4924">
        <v>87</v>
      </c>
      <c r="I4924">
        <v>208</v>
      </c>
      <c r="J4924">
        <v>437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Personbil</v>
      </c>
    </row>
    <row r="4925" spans="1:14" x14ac:dyDescent="0.2">
      <c r="A4925" t="s">
        <v>213</v>
      </c>
      <c r="B4925" s="1">
        <v>0.77083333333333337</v>
      </c>
      <c r="C4925" t="s">
        <v>6</v>
      </c>
      <c r="D4925" t="s">
        <v>5</v>
      </c>
      <c r="E4925" t="s">
        <v>196</v>
      </c>
      <c r="F4925">
        <v>120</v>
      </c>
      <c r="G4925" t="str">
        <f>VLOOKUP(Tabel1[[#This Row],[Gruppe]],Statistikkoder!$A$1:$C$158,2,FALSE)</f>
        <v>    Bil &gt; 1,95 m                            </v>
      </c>
      <c r="H4925">
        <v>8</v>
      </c>
      <c r="I4925">
        <v>18</v>
      </c>
      <c r="J4925">
        <v>48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213</v>
      </c>
      <c r="B4926" s="1">
        <v>0.77083333333333337</v>
      </c>
      <c r="C4926" t="s">
        <v>6</v>
      </c>
      <c r="D4926" t="s">
        <v>5</v>
      </c>
      <c r="E4926" t="s">
        <v>196</v>
      </c>
      <c r="F4926">
        <v>125</v>
      </c>
      <c r="G4926" t="str">
        <f>VLOOKUP(Tabel1[[#This Row],[Gruppe]],Statistikkoder!$A$1:$C$158,2,FALSE)</f>
        <v>    Bil &gt; 1,95 m med anhænger                </v>
      </c>
      <c r="H4926">
        <v>4</v>
      </c>
      <c r="I4926">
        <v>6</v>
      </c>
      <c r="J4926">
        <v>20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213</v>
      </c>
      <c r="B4927" s="1">
        <v>0.77083333333333337</v>
      </c>
      <c r="C4927" t="s">
        <v>6</v>
      </c>
      <c r="D4927" t="s">
        <v>5</v>
      </c>
      <c r="E4927" t="s">
        <v>196</v>
      </c>
      <c r="F4927">
        <v>130</v>
      </c>
      <c r="G4927" t="str">
        <f>VLOOKUP(Tabel1[[#This Row],[Gruppe]],Statistikkoder!$A$1:$C$158,2,FALSE)</f>
        <v>    Bil &lt; 1,95 m pensionist                  </v>
      </c>
      <c r="H4927">
        <v>17</v>
      </c>
      <c r="I4927">
        <v>32</v>
      </c>
      <c r="J4927">
        <v>102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213</v>
      </c>
      <c r="B4928" s="1">
        <v>0.77083333333333337</v>
      </c>
      <c r="C4928" t="s">
        <v>6</v>
      </c>
      <c r="D4928" t="s">
        <v>5</v>
      </c>
      <c r="E4928" t="s">
        <v>196</v>
      </c>
      <c r="F4928">
        <v>140</v>
      </c>
      <c r="G4928" t="str">
        <f>VLOOKUP(Tabel1[[#This Row],[Gruppe]],Statistikkoder!$A$1:$C$158,2,FALSE)</f>
        <v>    Bil &gt; 1,95 m pensionist              </v>
      </c>
      <c r="H4928">
        <v>1</v>
      </c>
      <c r="I4928">
        <v>2</v>
      </c>
      <c r="J4928">
        <v>6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 x14ac:dyDescent="0.2">
      <c r="A4929" t="s">
        <v>213</v>
      </c>
      <c r="B4929" s="1">
        <v>0.77083333333333337</v>
      </c>
      <c r="C4929" t="s">
        <v>6</v>
      </c>
      <c r="D4929" t="s">
        <v>5</v>
      </c>
      <c r="E4929" t="s">
        <v>196</v>
      </c>
      <c r="F4929">
        <v>150</v>
      </c>
      <c r="G4929" t="str">
        <f>VLOOKUP(Tabel1[[#This Row],[Gruppe]],Statistikkoder!$A$1:$C$158,2,FALSE)</f>
        <v>    Bil &lt; 2,95 m handicap                </v>
      </c>
      <c r="H4929">
        <v>3</v>
      </c>
      <c r="I4929">
        <v>6</v>
      </c>
      <c r="J4929">
        <v>18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Personbil</v>
      </c>
    </row>
    <row r="4930" spans="1:14" x14ac:dyDescent="0.2">
      <c r="A4930" t="s">
        <v>213</v>
      </c>
      <c r="B4930" s="1">
        <v>0.77083333333333337</v>
      </c>
      <c r="C4930" t="s">
        <v>6</v>
      </c>
      <c r="D4930" t="s">
        <v>5</v>
      </c>
      <c r="E4930" t="s">
        <v>196</v>
      </c>
      <c r="F4930">
        <v>310</v>
      </c>
      <c r="G4930" t="str">
        <f>VLOOKUP(Tabel1[[#This Row],[Gruppe]],Statistikkoder!$A$1:$C$158,2,FALSE)</f>
        <v>    Autocamper &lt;  8 meter                </v>
      </c>
      <c r="H4930">
        <v>4</v>
      </c>
      <c r="I4930">
        <v>10</v>
      </c>
      <c r="J4930">
        <v>32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Autocamper</v>
      </c>
    </row>
    <row r="4931" spans="1:14" x14ac:dyDescent="0.2">
      <c r="A4931" t="s">
        <v>213</v>
      </c>
      <c r="B4931" s="1">
        <v>0.77083333333333337</v>
      </c>
      <c r="C4931" t="s">
        <v>6</v>
      </c>
      <c r="D4931" t="s">
        <v>5</v>
      </c>
      <c r="E4931" t="s">
        <v>196</v>
      </c>
      <c r="F4931">
        <v>410</v>
      </c>
      <c r="G4931" t="str">
        <f>VLOOKUP(Tabel1[[#This Row],[Gruppe]],Statistikkoder!$A$1:$C$158,2,FALSE)</f>
        <v>    MC                                    </v>
      </c>
      <c r="H4931">
        <v>2</v>
      </c>
      <c r="I4931">
        <v>4</v>
      </c>
      <c r="J4931">
        <v>4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MC/Knallert</v>
      </c>
    </row>
    <row r="4932" spans="1:14" x14ac:dyDescent="0.2">
      <c r="A4932" t="s">
        <v>213</v>
      </c>
      <c r="B4932" s="1">
        <v>0.77083333333333337</v>
      </c>
      <c r="C4932" t="s">
        <v>6</v>
      </c>
      <c r="D4932" t="s">
        <v>5</v>
      </c>
      <c r="E4932" t="s">
        <v>196</v>
      </c>
      <c r="F4932">
        <v>510</v>
      </c>
      <c r="G4932" t="str">
        <f>VLOOKUP(Tabel1[[#This Row],[Gruppe]],Statistikkoder!$A$1:$C$158,2,FALSE)</f>
        <v>    Cykel Voksen                            </v>
      </c>
      <c r="H4932">
        <v>9</v>
      </c>
      <c r="I4932">
        <v>0</v>
      </c>
      <c r="J4932">
        <v>9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VLOOKUP($F4932,Statistikkoder!$A$2:$C$158,3,FALSE)</f>
        <v>Cykel</v>
      </c>
    </row>
    <row r="4933" spans="1:14" x14ac:dyDescent="0.2">
      <c r="A4933" t="s">
        <v>213</v>
      </c>
      <c r="B4933" s="1">
        <v>0.77083333333333337</v>
      </c>
      <c r="C4933" t="s">
        <v>6</v>
      </c>
      <c r="D4933" t="s">
        <v>5</v>
      </c>
      <c r="E4933" t="s">
        <v>196</v>
      </c>
      <c r="F4933">
        <v>620</v>
      </c>
      <c r="G4933" t="str">
        <f>VLOOKUP(Tabel1[[#This Row],[Gruppe]],Statistikkoder!$A$1:$C$158,2,FALSE)</f>
        <v>    Bus &lt; 14 m incl. passagerer              </v>
      </c>
      <c r="H4933">
        <v>1</v>
      </c>
      <c r="I4933">
        <v>43</v>
      </c>
      <c r="J4933">
        <v>14</v>
      </c>
      <c r="K4933">
        <f>IF(AND(Tabel1[[#This Row],[Gruppe]]&gt;=610,Tabel1[[#This Row],[Gruppe]]&lt;=765),Tabel1[[#This Row],[Dækmeter]],0)</f>
        <v>14</v>
      </c>
      <c r="L4933">
        <v>0</v>
      </c>
      <c r="M4933" t="s">
        <v>3</v>
      </c>
      <c r="N4933" t="str">
        <f>VLOOKUP($F4933,Statistikkoder!$A$2:$C$158,3,FALSE)</f>
        <v>Bus</v>
      </c>
    </row>
    <row r="4934" spans="1:14" x14ac:dyDescent="0.2">
      <c r="A4934" t="s">
        <v>213</v>
      </c>
      <c r="B4934" s="1">
        <v>0.77083333333333337</v>
      </c>
      <c r="C4934" t="s">
        <v>6</v>
      </c>
      <c r="D4934" t="s">
        <v>5</v>
      </c>
      <c r="E4934" t="s">
        <v>196</v>
      </c>
      <c r="F4934">
        <v>710</v>
      </c>
      <c r="G4934" t="str">
        <f>VLOOKUP(Tabel1[[#This Row],[Gruppe]],Statistikkoder!$A$1:$C$158,2,FALSE)</f>
        <v>    Forvogn &lt; 10 meter incl. fører          </v>
      </c>
      <c r="H4934">
        <v>1</v>
      </c>
      <c r="I4934">
        <v>2</v>
      </c>
      <c r="J4934">
        <v>10</v>
      </c>
      <c r="K4934">
        <f>IF(AND(Tabel1[[#This Row],[Gruppe]]&gt;=610,Tabel1[[#This Row],[Gruppe]]&lt;=765),Tabel1[[#This Row],[Dækmeter]],0)</f>
        <v>10</v>
      </c>
      <c r="L4934">
        <v>0</v>
      </c>
      <c r="M4934" t="s">
        <v>3</v>
      </c>
      <c r="N4934" t="str">
        <f>VLOOKUP($F4934,Statistikkoder!$A$2:$C$158,3,FALSE)</f>
        <v>Forvogn</v>
      </c>
    </row>
    <row r="4935" spans="1:14" x14ac:dyDescent="0.2">
      <c r="A4935" t="s">
        <v>213</v>
      </c>
      <c r="B4935" s="1">
        <v>0.77083333333333337</v>
      </c>
      <c r="C4935" t="s">
        <v>6</v>
      </c>
      <c r="D4935" t="s">
        <v>5</v>
      </c>
      <c r="E4935" t="s">
        <v>196</v>
      </c>
      <c r="F4935">
        <v>730</v>
      </c>
      <c r="G4935" t="str">
        <f>VLOOKUP(Tabel1[[#This Row],[Gruppe]],Statistikkoder!$A$1:$C$158,2,FALSE)</f>
        <v>    Sættevogn 17 m. max 40 tons            </v>
      </c>
      <c r="H4935">
        <v>1</v>
      </c>
      <c r="I4935">
        <v>1</v>
      </c>
      <c r="J4935">
        <v>18</v>
      </c>
      <c r="K4935">
        <f>IF(AND(Tabel1[[#This Row],[Gruppe]]&gt;=610,Tabel1[[#This Row],[Gruppe]]&lt;=765),Tabel1[[#This Row],[Dækmeter]],0)</f>
        <v>18</v>
      </c>
      <c r="L4935">
        <v>0</v>
      </c>
      <c r="M4935" t="s">
        <v>3</v>
      </c>
      <c r="N4935" t="str">
        <f>VLOOKUP($F4935,Statistikkoder!$A$2:$C$158,3,FALSE)</f>
        <v>Sættevogn</v>
      </c>
    </row>
    <row r="4936" spans="1:14" x14ac:dyDescent="0.2">
      <c r="A4936" t="s">
        <v>213</v>
      </c>
      <c r="B4936" s="1">
        <v>0.77083333333333337</v>
      </c>
      <c r="C4936" t="s">
        <v>6</v>
      </c>
      <c r="D4936" t="s">
        <v>5</v>
      </c>
      <c r="E4936" t="s">
        <v>196</v>
      </c>
      <c r="F4936">
        <v>930</v>
      </c>
      <c r="G4936" t="str">
        <f>VLOOKUP(Tabel1[[#This Row],[Gruppe]],Statistikkoder!$A$1:$C$158,2,FALSE)</f>
        <v>    Pendler Gående Voksen                    </v>
      </c>
      <c r="H4936">
        <v>2</v>
      </c>
      <c r="I4936">
        <v>2</v>
      </c>
      <c r="J4936">
        <v>0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Passager</v>
      </c>
    </row>
    <row r="4937" spans="1:14" x14ac:dyDescent="0.2">
      <c r="A4937" t="s">
        <v>213</v>
      </c>
      <c r="B4937" s="1">
        <v>0.77083333333333337</v>
      </c>
      <c r="C4937" t="s">
        <v>6</v>
      </c>
      <c r="D4937" t="s">
        <v>5</v>
      </c>
      <c r="E4937" t="s">
        <v>196</v>
      </c>
      <c r="F4937">
        <v>945</v>
      </c>
      <c r="G4937" t="str">
        <f>VLOOKUP(Tabel1[[#This Row],[Gruppe]],Statistikkoder!$A$1:$C$158,2,FALSE)</f>
        <v xml:space="preserve">    Pendler Bil &lt; 1,95 m                            </v>
      </c>
      <c r="H4937">
        <v>1</v>
      </c>
      <c r="I4937">
        <v>3</v>
      </c>
      <c r="J4937">
        <v>6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Personbil</v>
      </c>
    </row>
    <row r="4938" spans="1:14" x14ac:dyDescent="0.2">
      <c r="A4938" t="s">
        <v>213</v>
      </c>
      <c r="B4938" s="1">
        <v>0.77083333333333337</v>
      </c>
      <c r="C4938" t="s">
        <v>6</v>
      </c>
      <c r="D4938" t="s">
        <v>5</v>
      </c>
      <c r="E4938" t="s">
        <v>196</v>
      </c>
      <c r="F4938">
        <v>996</v>
      </c>
      <c r="G4938" t="str">
        <f>VLOOKUP(Tabel1[[#This Row],[Gruppe]],Statistikkoder!$A$1:$C$158,2,FALSE)</f>
        <v>    Passager i køretøj                            </v>
      </c>
      <c r="H4938">
        <v>335</v>
      </c>
      <c r="I4938">
        <v>335</v>
      </c>
      <c r="J4938">
        <v>0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Passager</v>
      </c>
    </row>
    <row r="4939" spans="1:14" x14ac:dyDescent="0.2">
      <c r="A4939" t="s">
        <v>213</v>
      </c>
      <c r="B4939" s="1">
        <v>0.77083333333333337</v>
      </c>
      <c r="C4939" t="s">
        <v>6</v>
      </c>
      <c r="D4939" t="s">
        <v>5</v>
      </c>
      <c r="E4939" t="s">
        <v>196</v>
      </c>
      <c r="F4939">
        <v>997</v>
      </c>
      <c r="G4939" t="str">
        <f>VLOOKUP(Tabel1[[#This Row],[Gruppe]],Statistikkoder!$A$1:$C$158,2,FALSE)</f>
        <v>    Passager ekstra i bil                          </v>
      </c>
      <c r="H4939">
        <v>9</v>
      </c>
      <c r="I4939">
        <v>9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Passager</v>
      </c>
    </row>
    <row r="4940" spans="1:14" x14ac:dyDescent="0.2">
      <c r="A4940" t="s">
        <v>213</v>
      </c>
      <c r="B4940" s="1">
        <v>0.85416666666666663</v>
      </c>
      <c r="C4940" t="s">
        <v>7</v>
      </c>
      <c r="D4940" t="s">
        <v>8</v>
      </c>
      <c r="E4940" t="s">
        <v>196</v>
      </c>
      <c r="F4940">
        <v>10</v>
      </c>
      <c r="G4940" t="str">
        <f>VLOOKUP(Tabel1[[#This Row],[Gruppe]],Statistikkoder!$A$1:$C$158,2,FALSE)</f>
        <v>    Voksen gående                    </v>
      </c>
      <c r="H4940">
        <v>14</v>
      </c>
      <c r="I4940">
        <v>14</v>
      </c>
      <c r="J4940">
        <v>0</v>
      </c>
      <c r="K4940">
        <f>IF(AND(Tabel1[[#This Row],[Gruppe]]&gt;=610,Tabel1[[#This Row],[Gruppe]]&lt;=765),Tabel1[[#This Row],[Dækmeter]],0)</f>
        <v>0</v>
      </c>
      <c r="L4940" s="17">
        <v>0</v>
      </c>
      <c r="M4940" s="19" t="s">
        <v>3</v>
      </c>
      <c r="N4940" t="str">
        <f>VLOOKUP($F4940,Statistikkoder!$A$2:$C$158,3,FALSE)</f>
        <v>Passager</v>
      </c>
    </row>
    <row r="4941" spans="1:14" x14ac:dyDescent="0.2">
      <c r="A4941" t="s">
        <v>213</v>
      </c>
      <c r="B4941" s="1">
        <v>0.85416666666666663</v>
      </c>
      <c r="C4941" t="s">
        <v>7</v>
      </c>
      <c r="D4941" t="s">
        <v>8</v>
      </c>
      <c r="E4941" t="s">
        <v>196</v>
      </c>
      <c r="F4941">
        <v>14</v>
      </c>
      <c r="G4941" t="str">
        <f>VLOOKUP(Tabel1[[#This Row],[Gruppe]],Statistikkoder!$A$1:$C$158,2,FALSE)</f>
        <v xml:space="preserve">    DSB togrejsende                         </v>
      </c>
      <c r="H4941">
        <v>5</v>
      </c>
      <c r="I4941">
        <v>5</v>
      </c>
      <c r="J4941">
        <v>0</v>
      </c>
      <c r="K4941">
        <f>IF(AND(Tabel1[[#This Row],[Gruppe]]&gt;=610,Tabel1[[#This Row],[Gruppe]]&lt;=765),Tabel1[[#This Row],[Dækmeter]],0)</f>
        <v>0</v>
      </c>
      <c r="L4941" s="17">
        <v>0</v>
      </c>
      <c r="M4941" s="19" t="s">
        <v>3</v>
      </c>
      <c r="N4941" t="str">
        <f>VLOOKUP($F4941,Statistikkoder!$A$2:$C$158,3,FALSE)</f>
        <v>Passager</v>
      </c>
    </row>
    <row r="4942" spans="1:14" x14ac:dyDescent="0.2">
      <c r="A4942" t="s">
        <v>213</v>
      </c>
      <c r="B4942" s="1">
        <v>0.85416666666666663</v>
      </c>
      <c r="C4942" t="s">
        <v>7</v>
      </c>
      <c r="D4942" t="s">
        <v>8</v>
      </c>
      <c r="E4942" t="s">
        <v>196</v>
      </c>
      <c r="F4942">
        <v>18</v>
      </c>
      <c r="G4942" t="str">
        <f>VLOOKUP(Tabel1[[#This Row],[Gruppe]],Statistikkoder!$A$1:$C$158,2,FALSE)</f>
        <v xml:space="preserve">    KE Busrejsende                          </v>
      </c>
      <c r="H4942">
        <v>83</v>
      </c>
      <c r="I4942">
        <v>83</v>
      </c>
      <c r="J4942">
        <v>0</v>
      </c>
      <c r="K4942">
        <f>IF(AND(Tabel1[[#This Row],[Gruppe]]&gt;=610,Tabel1[[#This Row],[Gruppe]]&lt;=765),Tabel1[[#This Row],[Dækmeter]],0)</f>
        <v>0</v>
      </c>
      <c r="L4942" s="17">
        <v>0</v>
      </c>
      <c r="M4942" s="19" t="s">
        <v>3</v>
      </c>
      <c r="N4942" t="str">
        <f>VLOOKUP($F4942,Statistikkoder!$A$2:$C$158,3,FALSE)</f>
        <v>Passager</v>
      </c>
    </row>
    <row r="4943" spans="1:14" x14ac:dyDescent="0.2">
      <c r="A4943" t="s">
        <v>213</v>
      </c>
      <c r="B4943" s="1">
        <v>0.85416666666666663</v>
      </c>
      <c r="C4943" t="s">
        <v>7</v>
      </c>
      <c r="D4943" t="s">
        <v>8</v>
      </c>
      <c r="E4943" t="s">
        <v>196</v>
      </c>
      <c r="F4943">
        <v>20</v>
      </c>
      <c r="G4943" t="str">
        <f>VLOOKUP(Tabel1[[#This Row],[Gruppe]],Statistikkoder!$A$1:$C$158,2,FALSE)</f>
        <v>    Barn 12-15 år gående              </v>
      </c>
      <c r="H4943">
        <v>1</v>
      </c>
      <c r="I4943">
        <v>1</v>
      </c>
      <c r="J4943">
        <v>0</v>
      </c>
      <c r="K4943">
        <f>IF(AND(Tabel1[[#This Row],[Gruppe]]&gt;=610,Tabel1[[#This Row],[Gruppe]]&lt;=765),Tabel1[[#This Row],[Dækmeter]],0)</f>
        <v>0</v>
      </c>
      <c r="L4943" s="17">
        <v>0</v>
      </c>
      <c r="M4943" s="19" t="s">
        <v>3</v>
      </c>
      <c r="N4943" t="str">
        <f>VLOOKUP($F4943,Statistikkoder!$A$2:$C$158,3,FALSE)</f>
        <v>Passager</v>
      </c>
    </row>
    <row r="4944" spans="1:14" x14ac:dyDescent="0.2">
      <c r="A4944" t="s">
        <v>213</v>
      </c>
      <c r="B4944" s="1">
        <v>0.85416666666666663</v>
      </c>
      <c r="C4944" t="s">
        <v>7</v>
      </c>
      <c r="D4944" t="s">
        <v>8</v>
      </c>
      <c r="E4944" t="s">
        <v>196</v>
      </c>
      <c r="F4944">
        <v>110</v>
      </c>
      <c r="G4944" t="str">
        <f>VLOOKUP(Tabel1[[#This Row],[Gruppe]],Statistikkoder!$A$1:$C$158,2,FALSE)</f>
        <v>    Bil &lt; 1,95 m                            </v>
      </c>
      <c r="H4944">
        <v>97</v>
      </c>
      <c r="I4944">
        <v>224</v>
      </c>
      <c r="J4944">
        <v>485</v>
      </c>
      <c r="K4944">
        <f>IF(AND(Tabel1[[#This Row],[Gruppe]]&gt;=610,Tabel1[[#This Row],[Gruppe]]&lt;=765),Tabel1[[#This Row],[Dækmeter]],0)</f>
        <v>0</v>
      </c>
      <c r="L4944" s="17">
        <v>0</v>
      </c>
      <c r="M4944" s="19" t="s">
        <v>3</v>
      </c>
      <c r="N4944" t="str">
        <f>VLOOKUP($F4944,Statistikkoder!$A$2:$C$158,3,FALSE)</f>
        <v>Personbil</v>
      </c>
    </row>
    <row r="4945" spans="1:14" x14ac:dyDescent="0.2">
      <c r="A4945" t="s">
        <v>213</v>
      </c>
      <c r="B4945" s="1">
        <v>0.85416666666666663</v>
      </c>
      <c r="C4945" t="s">
        <v>7</v>
      </c>
      <c r="D4945" t="s">
        <v>8</v>
      </c>
      <c r="E4945" t="s">
        <v>196</v>
      </c>
      <c r="F4945">
        <v>115</v>
      </c>
      <c r="G4945" t="str">
        <f>VLOOKUP(Tabel1[[#This Row],[Gruppe]],Statistikkoder!$A$1:$C$158,2,FALSE)</f>
        <v>    Bil &lt; 1,95 m med anhænger                </v>
      </c>
      <c r="H4945">
        <v>1</v>
      </c>
      <c r="I4945">
        <v>4</v>
      </c>
      <c r="J4945">
        <v>5</v>
      </c>
      <c r="K4945">
        <f>IF(AND(Tabel1[[#This Row],[Gruppe]]&gt;=610,Tabel1[[#This Row],[Gruppe]]&lt;=765),Tabel1[[#This Row],[Dækmeter]],0)</f>
        <v>0</v>
      </c>
      <c r="L4945" s="17">
        <v>0</v>
      </c>
      <c r="M4945" s="19" t="s">
        <v>3</v>
      </c>
      <c r="N4945" t="str">
        <f>VLOOKUP($F4945,Statistikkoder!$A$2:$C$158,3,FALSE)</f>
        <v>Personbil</v>
      </c>
    </row>
    <row r="4946" spans="1:14" x14ac:dyDescent="0.2">
      <c r="A4946" t="s">
        <v>213</v>
      </c>
      <c r="B4946" s="1">
        <v>0.85416666666666663</v>
      </c>
      <c r="C4946" t="s">
        <v>7</v>
      </c>
      <c r="D4946" t="s">
        <v>8</v>
      </c>
      <c r="E4946" t="s">
        <v>196</v>
      </c>
      <c r="F4946">
        <v>120</v>
      </c>
      <c r="G4946" t="str">
        <f>VLOOKUP(Tabel1[[#This Row],[Gruppe]],Statistikkoder!$A$1:$C$158,2,FALSE)</f>
        <v>    Bil &gt; 1,95 m                            </v>
      </c>
      <c r="H4946">
        <v>7</v>
      </c>
      <c r="I4946">
        <v>13</v>
      </c>
      <c r="J4946">
        <v>42</v>
      </c>
      <c r="K4946">
        <f>IF(AND(Tabel1[[#This Row],[Gruppe]]&gt;=610,Tabel1[[#This Row],[Gruppe]]&lt;=765),Tabel1[[#This Row],[Dækmeter]],0)</f>
        <v>0</v>
      </c>
      <c r="L4946" s="17">
        <v>0</v>
      </c>
      <c r="M4946" s="19" t="s">
        <v>3</v>
      </c>
      <c r="N4946" t="str">
        <f>VLOOKUP($F4946,Statistikkoder!$A$2:$C$158,3,FALSE)</f>
        <v>Personbil</v>
      </c>
    </row>
    <row r="4947" spans="1:14" x14ac:dyDescent="0.2">
      <c r="A4947" t="s">
        <v>213</v>
      </c>
      <c r="B4947" s="1">
        <v>0.85416666666666663</v>
      </c>
      <c r="C4947" t="s">
        <v>7</v>
      </c>
      <c r="D4947" t="s">
        <v>8</v>
      </c>
      <c r="E4947" t="s">
        <v>196</v>
      </c>
      <c r="F4947">
        <v>125</v>
      </c>
      <c r="G4947" t="str">
        <f>VLOOKUP(Tabel1[[#This Row],[Gruppe]],Statistikkoder!$A$1:$C$158,2,FALSE)</f>
        <v>    Bil &gt; 1,95 m med anhænger                </v>
      </c>
      <c r="H4947">
        <v>2</v>
      </c>
      <c r="I4947">
        <v>5</v>
      </c>
      <c r="J4947">
        <v>10</v>
      </c>
      <c r="K4947">
        <f>IF(AND(Tabel1[[#This Row],[Gruppe]]&gt;=610,Tabel1[[#This Row],[Gruppe]]&lt;=765),Tabel1[[#This Row],[Dækmeter]],0)</f>
        <v>0</v>
      </c>
      <c r="L4947" s="17">
        <v>0</v>
      </c>
      <c r="M4947" s="19" t="s">
        <v>3</v>
      </c>
      <c r="N4947" t="str">
        <f>VLOOKUP($F4947,Statistikkoder!$A$2:$C$158,3,FALSE)</f>
        <v>Personbil</v>
      </c>
    </row>
    <row r="4948" spans="1:14" x14ac:dyDescent="0.2">
      <c r="A4948" t="s">
        <v>213</v>
      </c>
      <c r="B4948" s="1">
        <v>0.85416666666666663</v>
      </c>
      <c r="C4948" t="s">
        <v>7</v>
      </c>
      <c r="D4948" t="s">
        <v>8</v>
      </c>
      <c r="E4948" t="s">
        <v>196</v>
      </c>
      <c r="F4948">
        <v>130</v>
      </c>
      <c r="G4948" t="str">
        <f>VLOOKUP(Tabel1[[#This Row],[Gruppe]],Statistikkoder!$A$1:$C$158,2,FALSE)</f>
        <v>    Bil &lt; 1,95 m pensionist                  </v>
      </c>
      <c r="H4948">
        <v>17</v>
      </c>
      <c r="I4948">
        <v>30</v>
      </c>
      <c r="J4948">
        <v>102</v>
      </c>
      <c r="K4948">
        <f>IF(AND(Tabel1[[#This Row],[Gruppe]]&gt;=610,Tabel1[[#This Row],[Gruppe]]&lt;=765),Tabel1[[#This Row],[Dækmeter]],0)</f>
        <v>0</v>
      </c>
      <c r="L4948" s="17">
        <v>0</v>
      </c>
      <c r="M4948" s="19" t="s">
        <v>3</v>
      </c>
      <c r="N4948" t="str">
        <f>VLOOKUP($F4948,Statistikkoder!$A$2:$C$158,3,FALSE)</f>
        <v>Personbil</v>
      </c>
    </row>
    <row r="4949" spans="1:14" x14ac:dyDescent="0.2">
      <c r="A4949" t="s">
        <v>213</v>
      </c>
      <c r="B4949" s="1">
        <v>0.85416666666666663</v>
      </c>
      <c r="C4949" t="s">
        <v>7</v>
      </c>
      <c r="D4949" t="s">
        <v>8</v>
      </c>
      <c r="E4949" t="s">
        <v>196</v>
      </c>
      <c r="F4949">
        <v>135</v>
      </c>
      <c r="G4949" t="str">
        <f>VLOOKUP(Tabel1[[#This Row],[Gruppe]],Statistikkoder!$A$1:$C$158,2,FALSE)</f>
        <v>    Bil &lt; 1,95 m med anhænger pensionist    </v>
      </c>
      <c r="H4949">
        <v>1</v>
      </c>
      <c r="I4949">
        <v>2</v>
      </c>
      <c r="J4949">
        <v>11</v>
      </c>
      <c r="K4949">
        <f>IF(AND(Tabel1[[#This Row],[Gruppe]]&gt;=610,Tabel1[[#This Row],[Gruppe]]&lt;=765),Tabel1[[#This Row],[Dækmeter]],0)</f>
        <v>0</v>
      </c>
      <c r="L4949" s="17">
        <v>0</v>
      </c>
      <c r="M4949" s="19" t="s">
        <v>3</v>
      </c>
      <c r="N4949" t="str">
        <f>VLOOKUP($F4949,Statistikkoder!$A$2:$C$158,3,FALSE)</f>
        <v>Personbil</v>
      </c>
    </row>
    <row r="4950" spans="1:14" x14ac:dyDescent="0.2">
      <c r="A4950" t="s">
        <v>213</v>
      </c>
      <c r="B4950" s="1">
        <v>0.85416666666666663</v>
      </c>
      <c r="C4950" t="s">
        <v>7</v>
      </c>
      <c r="D4950" t="s">
        <v>8</v>
      </c>
      <c r="E4950" t="s">
        <v>196</v>
      </c>
      <c r="F4950">
        <v>140</v>
      </c>
      <c r="G4950" t="str">
        <f>VLOOKUP(Tabel1[[#This Row],[Gruppe]],Statistikkoder!$A$1:$C$158,2,FALSE)</f>
        <v>    Bil &gt; 1,95 m pensionist              </v>
      </c>
      <c r="H4950">
        <v>1</v>
      </c>
      <c r="I4950">
        <v>2</v>
      </c>
      <c r="J4950">
        <v>6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Personbil</v>
      </c>
    </row>
    <row r="4951" spans="1:14" x14ac:dyDescent="0.2">
      <c r="A4951" t="s">
        <v>213</v>
      </c>
      <c r="B4951" s="1">
        <v>0.85416666666666663</v>
      </c>
      <c r="C4951" t="s">
        <v>7</v>
      </c>
      <c r="D4951" t="s">
        <v>8</v>
      </c>
      <c r="E4951" t="s">
        <v>196</v>
      </c>
      <c r="F4951">
        <v>150</v>
      </c>
      <c r="G4951" t="str">
        <f>VLOOKUP(Tabel1[[#This Row],[Gruppe]],Statistikkoder!$A$1:$C$158,2,FALSE)</f>
        <v>    Bil &lt; 2,95 m handicap                </v>
      </c>
      <c r="H4951">
        <v>2</v>
      </c>
      <c r="I4951">
        <v>4</v>
      </c>
      <c r="J4951">
        <v>12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Personbil</v>
      </c>
    </row>
    <row r="4952" spans="1:14" x14ac:dyDescent="0.2">
      <c r="A4952" t="s">
        <v>213</v>
      </c>
      <c r="B4952" s="1">
        <v>0.85416666666666663</v>
      </c>
      <c r="C4952" t="s">
        <v>7</v>
      </c>
      <c r="D4952" t="s">
        <v>8</v>
      </c>
      <c r="E4952" t="s">
        <v>196</v>
      </c>
      <c r="F4952">
        <v>310</v>
      </c>
      <c r="G4952" t="str">
        <f>VLOOKUP(Tabel1[[#This Row],[Gruppe]],Statistikkoder!$A$1:$C$158,2,FALSE)</f>
        <v>    Autocamper &lt;  8 meter                </v>
      </c>
      <c r="H4952">
        <v>3</v>
      </c>
      <c r="I4952">
        <v>8</v>
      </c>
      <c r="J4952">
        <v>24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Autocamper</v>
      </c>
    </row>
    <row r="4953" spans="1:14" x14ac:dyDescent="0.2">
      <c r="A4953" t="s">
        <v>213</v>
      </c>
      <c r="B4953" s="1">
        <v>0.85416666666666663</v>
      </c>
      <c r="C4953" t="s">
        <v>7</v>
      </c>
      <c r="D4953" t="s">
        <v>8</v>
      </c>
      <c r="E4953" t="s">
        <v>196</v>
      </c>
      <c r="F4953">
        <v>330</v>
      </c>
      <c r="G4953" t="str">
        <f>VLOOKUP(Tabel1[[#This Row],[Gruppe]],Statistikkoder!$A$1:$C$158,2,FALSE)</f>
        <v>    Autocamper &lt;  8 meter pensionist      </v>
      </c>
      <c r="H4953">
        <v>2</v>
      </c>
      <c r="I4953">
        <v>3</v>
      </c>
      <c r="J4953">
        <v>16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Autocamper</v>
      </c>
    </row>
    <row r="4954" spans="1:14" x14ac:dyDescent="0.2">
      <c r="A4954" t="s">
        <v>213</v>
      </c>
      <c r="B4954" s="1">
        <v>0.85416666666666663</v>
      </c>
      <c r="C4954" t="s">
        <v>7</v>
      </c>
      <c r="D4954" t="s">
        <v>8</v>
      </c>
      <c r="E4954" t="s">
        <v>196</v>
      </c>
      <c r="F4954">
        <v>410</v>
      </c>
      <c r="G4954" t="str">
        <f>VLOOKUP(Tabel1[[#This Row],[Gruppe]],Statistikkoder!$A$1:$C$158,2,FALSE)</f>
        <v>    MC                                    </v>
      </c>
      <c r="H4954">
        <v>1</v>
      </c>
      <c r="I4954">
        <v>1</v>
      </c>
      <c r="J4954">
        <v>2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MC/Knallert</v>
      </c>
    </row>
    <row r="4955" spans="1:14" x14ac:dyDescent="0.2">
      <c r="A4955" t="s">
        <v>213</v>
      </c>
      <c r="B4955" s="1">
        <v>0.85416666666666663</v>
      </c>
      <c r="C4955" t="s">
        <v>7</v>
      </c>
      <c r="D4955" t="s">
        <v>8</v>
      </c>
      <c r="E4955" t="s">
        <v>196</v>
      </c>
      <c r="F4955">
        <v>510</v>
      </c>
      <c r="G4955" t="str">
        <f>VLOOKUP(Tabel1[[#This Row],[Gruppe]],Statistikkoder!$A$1:$C$158,2,FALSE)</f>
        <v>    Cykel Voksen                            </v>
      </c>
      <c r="H4955">
        <v>4</v>
      </c>
      <c r="I4955">
        <v>0</v>
      </c>
      <c r="J4955">
        <v>4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Cykel</v>
      </c>
    </row>
    <row r="4956" spans="1:14" x14ac:dyDescent="0.2">
      <c r="A4956" t="s">
        <v>213</v>
      </c>
      <c r="B4956" s="1">
        <v>0.85416666666666663</v>
      </c>
      <c r="C4956" t="s">
        <v>7</v>
      </c>
      <c r="D4956" t="s">
        <v>8</v>
      </c>
      <c r="E4956" t="s">
        <v>196</v>
      </c>
      <c r="F4956">
        <v>730</v>
      </c>
      <c r="G4956" t="str">
        <f>VLOOKUP(Tabel1[[#This Row],[Gruppe]],Statistikkoder!$A$1:$C$158,2,FALSE)</f>
        <v>    Sættevogn 17 m. max 40 tons            </v>
      </c>
      <c r="H4956">
        <v>2</v>
      </c>
      <c r="I4956">
        <v>2</v>
      </c>
      <c r="J4956">
        <v>36</v>
      </c>
      <c r="K4956">
        <f>IF(AND(Tabel1[[#This Row],[Gruppe]]&gt;=610,Tabel1[[#This Row],[Gruppe]]&lt;=765),Tabel1[[#This Row],[Dækmeter]],0)</f>
        <v>36</v>
      </c>
      <c r="L4956">
        <v>0</v>
      </c>
      <c r="M4956" t="s">
        <v>3</v>
      </c>
      <c r="N4956" t="str">
        <f>VLOOKUP($F4956,Statistikkoder!$A$2:$C$158,3,FALSE)</f>
        <v>Sættevogn</v>
      </c>
    </row>
    <row r="4957" spans="1:14" x14ac:dyDescent="0.2">
      <c r="A4957" t="s">
        <v>213</v>
      </c>
      <c r="B4957" s="1">
        <v>0.85416666666666663</v>
      </c>
      <c r="C4957" t="s">
        <v>7</v>
      </c>
      <c r="D4957" t="s">
        <v>8</v>
      </c>
      <c r="E4957" t="s">
        <v>196</v>
      </c>
      <c r="F4957">
        <v>930</v>
      </c>
      <c r="G4957" t="str">
        <f>VLOOKUP(Tabel1[[#This Row],[Gruppe]],Statistikkoder!$A$1:$C$158,2,FALSE)</f>
        <v>    Pendler Gående Voksen                    </v>
      </c>
      <c r="H4957">
        <v>1</v>
      </c>
      <c r="I4957">
        <v>1</v>
      </c>
      <c r="J4957">
        <v>0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Passager</v>
      </c>
    </row>
    <row r="4958" spans="1:14" x14ac:dyDescent="0.2">
      <c r="A4958" t="s">
        <v>213</v>
      </c>
      <c r="B4958" s="1">
        <v>0.85416666666666663</v>
      </c>
      <c r="C4958" t="s">
        <v>7</v>
      </c>
      <c r="D4958" t="s">
        <v>8</v>
      </c>
      <c r="E4958" t="s">
        <v>196</v>
      </c>
      <c r="F4958">
        <v>945</v>
      </c>
      <c r="G4958" t="str">
        <f>VLOOKUP(Tabel1[[#This Row],[Gruppe]],Statistikkoder!$A$1:$C$158,2,FALSE)</f>
        <v xml:space="preserve">    Pendler Bil &lt; 1,95 m                            </v>
      </c>
      <c r="H4958">
        <v>11</v>
      </c>
      <c r="I4958">
        <v>29</v>
      </c>
      <c r="J4958">
        <v>65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Personbil</v>
      </c>
    </row>
    <row r="4959" spans="1:14" x14ac:dyDescent="0.2">
      <c r="A4959" t="s">
        <v>213</v>
      </c>
      <c r="B4959" s="1">
        <v>0.85416666666666663</v>
      </c>
      <c r="C4959" t="s">
        <v>7</v>
      </c>
      <c r="D4959" t="s">
        <v>8</v>
      </c>
      <c r="E4959" t="s">
        <v>196</v>
      </c>
      <c r="F4959">
        <v>996</v>
      </c>
      <c r="G4959" t="str">
        <f>VLOOKUP(Tabel1[[#This Row],[Gruppe]],Statistikkoder!$A$1:$C$158,2,FALSE)</f>
        <v>    Passager i køretøj                            </v>
      </c>
      <c r="H4959">
        <v>327</v>
      </c>
      <c r="I4959">
        <v>327</v>
      </c>
      <c r="J4959">
        <v>0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Passager</v>
      </c>
    </row>
    <row r="4960" spans="1:14" x14ac:dyDescent="0.2">
      <c r="A4960" t="s">
        <v>213</v>
      </c>
      <c r="B4960" s="1">
        <v>0.85416666666666663</v>
      </c>
      <c r="C4960" t="s">
        <v>7</v>
      </c>
      <c r="D4960" t="s">
        <v>8</v>
      </c>
      <c r="E4960" t="s">
        <v>196</v>
      </c>
      <c r="F4960">
        <v>997</v>
      </c>
      <c r="G4960" t="str">
        <f>VLOOKUP(Tabel1[[#This Row],[Gruppe]],Statistikkoder!$A$1:$C$158,2,FALSE)</f>
        <v>    Passager ekstra i bil                          </v>
      </c>
      <c r="H4960">
        <v>5</v>
      </c>
      <c r="I4960">
        <v>5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Passager</v>
      </c>
    </row>
    <row r="4961" spans="1:14" x14ac:dyDescent="0.2">
      <c r="A4961" t="s">
        <v>214</v>
      </c>
      <c r="B4961" s="1">
        <v>2.0833333333333332E-2</v>
      </c>
      <c r="C4961" t="s">
        <v>0</v>
      </c>
      <c r="D4961" t="s">
        <v>1</v>
      </c>
      <c r="E4961" t="s">
        <v>2</v>
      </c>
      <c r="F4961">
        <v>10</v>
      </c>
      <c r="G4961" t="str">
        <f>VLOOKUP(Tabel1[[#This Row],[Gruppe]],Statistikkoder!$A$1:$C$158,2,FALSE)</f>
        <v>    Voksen gående                    </v>
      </c>
      <c r="H4961">
        <v>44</v>
      </c>
      <c r="I4961">
        <v>44</v>
      </c>
      <c r="J4961">
        <v>0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Passager</v>
      </c>
    </row>
    <row r="4962" spans="1:14" x14ac:dyDescent="0.2">
      <c r="A4962" t="s">
        <v>214</v>
      </c>
      <c r="B4962" s="1">
        <v>2.0833333333333332E-2</v>
      </c>
      <c r="C4962" t="s">
        <v>0</v>
      </c>
      <c r="D4962" t="s">
        <v>1</v>
      </c>
      <c r="E4962" t="s">
        <v>2</v>
      </c>
      <c r="F4962">
        <v>20</v>
      </c>
      <c r="G4962" t="str">
        <f>VLOOKUP(Tabel1[[#This Row],[Gruppe]],Statistikkoder!$A$1:$C$158,2,FALSE)</f>
        <v>    Barn 12-15 år gående              </v>
      </c>
      <c r="H4962">
        <v>3</v>
      </c>
      <c r="I4962">
        <v>3</v>
      </c>
      <c r="J4962">
        <v>0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Passager</v>
      </c>
    </row>
    <row r="4963" spans="1:14" x14ac:dyDescent="0.2">
      <c r="A4963" t="s">
        <v>214</v>
      </c>
      <c r="B4963" s="1">
        <v>2.0833333333333332E-2</v>
      </c>
      <c r="C4963" t="s">
        <v>0</v>
      </c>
      <c r="D4963" t="s">
        <v>1</v>
      </c>
      <c r="E4963" t="s">
        <v>2</v>
      </c>
      <c r="F4963">
        <v>30</v>
      </c>
      <c r="G4963" t="str">
        <f>VLOOKUP(Tabel1[[#This Row],[Gruppe]],Statistikkoder!$A$1:$C$158,2,FALSE)</f>
        <v>    Barn  0-11 år gående              </v>
      </c>
      <c r="H4963">
        <v>2</v>
      </c>
      <c r="I4963">
        <v>2</v>
      </c>
      <c r="J4963">
        <v>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Passager</v>
      </c>
    </row>
    <row r="4964" spans="1:14" x14ac:dyDescent="0.2">
      <c r="A4964" t="s">
        <v>214</v>
      </c>
      <c r="B4964" s="1">
        <v>2.0833333333333332E-2</v>
      </c>
      <c r="C4964" t="s">
        <v>0</v>
      </c>
      <c r="D4964" t="s">
        <v>1</v>
      </c>
      <c r="E4964" t="s">
        <v>2</v>
      </c>
      <c r="F4964">
        <v>40</v>
      </c>
      <c r="G4964" t="str">
        <f>VLOOKUP(Tabel1[[#This Row],[Gruppe]],Statistikkoder!$A$1:$C$158,2,FALSE)</f>
        <v>    Pensionist gående                </v>
      </c>
      <c r="H4964">
        <v>9</v>
      </c>
      <c r="I4964">
        <v>9</v>
      </c>
      <c r="J4964">
        <v>0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VLOOKUP($F4964,Statistikkoder!$A$2:$C$158,3,FALSE)</f>
        <v>Passager</v>
      </c>
    </row>
    <row r="4965" spans="1:14" x14ac:dyDescent="0.2">
      <c r="A4965" t="s">
        <v>214</v>
      </c>
      <c r="B4965" s="1">
        <v>2.0833333333333332E-2</v>
      </c>
      <c r="C4965" t="s">
        <v>0</v>
      </c>
      <c r="D4965" t="s">
        <v>1</v>
      </c>
      <c r="E4965" t="s">
        <v>2</v>
      </c>
      <c r="F4965">
        <v>100</v>
      </c>
      <c r="G4965" t="str">
        <f>VLOOKUP(Tabel1[[#This Row],[Gruppe]],Statistikkoder!$A$1:$C$158,2,FALSE)</f>
        <v>    Køje                            </v>
      </c>
      <c r="H4965">
        <v>3</v>
      </c>
      <c r="I4965">
        <v>0</v>
      </c>
      <c r="J4965">
        <v>0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Kahyt</v>
      </c>
    </row>
    <row r="4966" spans="1:14" x14ac:dyDescent="0.2">
      <c r="A4966" t="s">
        <v>214</v>
      </c>
      <c r="B4966" s="1">
        <v>2.0833333333333332E-2</v>
      </c>
      <c r="C4966" t="s">
        <v>0</v>
      </c>
      <c r="D4966" t="s">
        <v>1</v>
      </c>
      <c r="E4966" t="s">
        <v>2</v>
      </c>
      <c r="F4966">
        <v>101</v>
      </c>
      <c r="G4966" t="str">
        <f>VLOOKUP(Tabel1[[#This Row],[Gruppe]],Statistikkoder!$A$1:$C$158,2,FALSE)</f>
        <v>    Kahyt                            </v>
      </c>
      <c r="H4966">
        <v>12</v>
      </c>
      <c r="I4966">
        <v>0</v>
      </c>
      <c r="J4966">
        <v>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Kahyt</v>
      </c>
    </row>
    <row r="4967" spans="1:14" x14ac:dyDescent="0.2">
      <c r="A4967" t="s">
        <v>214</v>
      </c>
      <c r="B4967" s="1">
        <v>2.0833333333333332E-2</v>
      </c>
      <c r="C4967" t="s">
        <v>0</v>
      </c>
      <c r="D4967" t="s">
        <v>1</v>
      </c>
      <c r="E4967" t="s">
        <v>2</v>
      </c>
      <c r="F4967">
        <v>105</v>
      </c>
      <c r="G4967" t="str">
        <f>VLOOKUP(Tabel1[[#This Row],[Gruppe]],Statistikkoder!$A$1:$C$158,2,FALSE)</f>
        <v>    Bil                              </v>
      </c>
      <c r="H4967">
        <v>42</v>
      </c>
      <c r="I4967">
        <v>96</v>
      </c>
      <c r="J4967">
        <v>210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Personbil</v>
      </c>
    </row>
    <row r="4968" spans="1:14" x14ac:dyDescent="0.2">
      <c r="A4968" t="s">
        <v>214</v>
      </c>
      <c r="B4968" s="1">
        <v>2.0833333333333332E-2</v>
      </c>
      <c r="C4968" t="s">
        <v>0</v>
      </c>
      <c r="D4968" t="s">
        <v>1</v>
      </c>
      <c r="E4968" t="s">
        <v>2</v>
      </c>
      <c r="F4968">
        <v>106</v>
      </c>
      <c r="G4968" t="str">
        <f>VLOOKUP(Tabel1[[#This Row],[Gruppe]],Statistikkoder!$A$1:$C$158,2,FALSE)</f>
        <v>    Bil Pensionist                  </v>
      </c>
      <c r="H4968">
        <v>13</v>
      </c>
      <c r="I4968">
        <v>25</v>
      </c>
      <c r="J4968">
        <v>65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Personbil</v>
      </c>
    </row>
    <row r="4969" spans="1:14" x14ac:dyDescent="0.2">
      <c r="A4969" t="s">
        <v>214</v>
      </c>
      <c r="B4969" s="1">
        <v>2.0833333333333332E-2</v>
      </c>
      <c r="C4969" t="s">
        <v>0</v>
      </c>
      <c r="D4969" t="s">
        <v>1</v>
      </c>
      <c r="E4969" t="s">
        <v>2</v>
      </c>
      <c r="F4969">
        <v>107</v>
      </c>
      <c r="G4969" t="str">
        <f>VLOOKUP(Tabel1[[#This Row],[Gruppe]],Statistikkoder!$A$1:$C$158,2,FALSE)</f>
        <v>    Bil Handicap                    </v>
      </c>
      <c r="H4969">
        <v>5</v>
      </c>
      <c r="I4969">
        <v>8</v>
      </c>
      <c r="J4969">
        <v>25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Personbil</v>
      </c>
    </row>
    <row r="4970" spans="1:14" x14ac:dyDescent="0.2">
      <c r="A4970" t="s">
        <v>214</v>
      </c>
      <c r="B4970" s="1">
        <v>2.0833333333333332E-2</v>
      </c>
      <c r="C4970" t="s">
        <v>0</v>
      </c>
      <c r="D4970" t="s">
        <v>1</v>
      </c>
      <c r="E4970" t="s">
        <v>2</v>
      </c>
      <c r="F4970">
        <v>114</v>
      </c>
      <c r="G4970" t="str">
        <f>VLOOKUP(Tabel1[[#This Row],[Gruppe]],Statistikkoder!$A$1:$C$158,2,FALSE)</f>
        <v>    Bil Fribillet                            </v>
      </c>
      <c r="H4970">
        <v>1</v>
      </c>
      <c r="I4970">
        <v>1</v>
      </c>
      <c r="J4970">
        <v>5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Personbil</v>
      </c>
    </row>
    <row r="4971" spans="1:14" x14ac:dyDescent="0.2">
      <c r="A4971" t="s">
        <v>214</v>
      </c>
      <c r="B4971" s="1">
        <v>2.0833333333333332E-2</v>
      </c>
      <c r="C4971" t="s">
        <v>0</v>
      </c>
      <c r="D4971" t="s">
        <v>1</v>
      </c>
      <c r="E4971" t="s">
        <v>2</v>
      </c>
      <c r="F4971">
        <v>116</v>
      </c>
      <c r="G4971" t="str">
        <f>VLOOKUP(Tabel1[[#This Row],[Gruppe]],Statistikkoder!$A$1:$C$158,2,FALSE)</f>
        <v>    Bil med anhænger                        </v>
      </c>
      <c r="H4971">
        <v>8</v>
      </c>
      <c r="I4971">
        <v>15</v>
      </c>
      <c r="J4971">
        <v>48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Personbil</v>
      </c>
    </row>
    <row r="4972" spans="1:14" x14ac:dyDescent="0.2">
      <c r="A4972" t="s">
        <v>214</v>
      </c>
      <c r="B4972" s="1">
        <v>2.0833333333333332E-2</v>
      </c>
      <c r="C4972" t="s">
        <v>0</v>
      </c>
      <c r="D4972" t="s">
        <v>1</v>
      </c>
      <c r="E4972" t="s">
        <v>2</v>
      </c>
      <c r="F4972">
        <v>136</v>
      </c>
      <c r="G4972" t="str">
        <f>VLOOKUP(Tabel1[[#This Row],[Gruppe]],Statistikkoder!$A$1:$C$158,2,FALSE)</f>
        <v>    Bil med anhænger pensionist              </v>
      </c>
      <c r="H4972">
        <v>3</v>
      </c>
      <c r="I4972">
        <v>6</v>
      </c>
      <c r="J4972">
        <v>36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Personbil</v>
      </c>
    </row>
    <row r="4973" spans="1:14" x14ac:dyDescent="0.2">
      <c r="A4973" t="s">
        <v>214</v>
      </c>
      <c r="B4973" s="1">
        <v>2.0833333333333332E-2</v>
      </c>
      <c r="C4973" t="s">
        <v>0</v>
      </c>
      <c r="D4973" t="s">
        <v>1</v>
      </c>
      <c r="E4973" t="s">
        <v>2</v>
      </c>
      <c r="F4973">
        <v>310</v>
      </c>
      <c r="G4973" t="str">
        <f>VLOOKUP(Tabel1[[#This Row],[Gruppe]],Statistikkoder!$A$1:$C$158,2,FALSE)</f>
        <v>    Autocamper &lt;  8 meter                </v>
      </c>
      <c r="H4973">
        <v>7</v>
      </c>
      <c r="I4973">
        <v>17</v>
      </c>
      <c r="J4973">
        <v>56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Autocamper</v>
      </c>
    </row>
    <row r="4974" spans="1:14" x14ac:dyDescent="0.2">
      <c r="A4974" t="s">
        <v>214</v>
      </c>
      <c r="B4974" s="1">
        <v>2.0833333333333332E-2</v>
      </c>
      <c r="C4974" t="s">
        <v>0</v>
      </c>
      <c r="D4974" t="s">
        <v>1</v>
      </c>
      <c r="E4974" t="s">
        <v>2</v>
      </c>
      <c r="F4974">
        <v>330</v>
      </c>
      <c r="G4974" t="str">
        <f>VLOOKUP(Tabel1[[#This Row],[Gruppe]],Statistikkoder!$A$1:$C$158,2,FALSE)</f>
        <v>    Autocamper &lt;  8 meter pensionist      </v>
      </c>
      <c r="H4974">
        <v>4</v>
      </c>
      <c r="I4974">
        <v>8</v>
      </c>
      <c r="J4974">
        <v>32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VLOOKUP($F4974,Statistikkoder!$A$2:$C$158,3,FALSE)</f>
        <v>Autocamper</v>
      </c>
    </row>
    <row r="4975" spans="1:14" x14ac:dyDescent="0.2">
      <c r="A4975" t="s">
        <v>214</v>
      </c>
      <c r="B4975" s="1">
        <v>2.0833333333333332E-2</v>
      </c>
      <c r="C4975" t="s">
        <v>0</v>
      </c>
      <c r="D4975" t="s">
        <v>1</v>
      </c>
      <c r="E4975" t="s">
        <v>2</v>
      </c>
      <c r="F4975">
        <v>510</v>
      </c>
      <c r="G4975" t="str">
        <f>VLOOKUP(Tabel1[[#This Row],[Gruppe]],Statistikkoder!$A$1:$C$158,2,FALSE)</f>
        <v>    Cykel Voksen                            </v>
      </c>
      <c r="H4975">
        <v>13</v>
      </c>
      <c r="I4975">
        <v>0</v>
      </c>
      <c r="J4975">
        <v>13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Cykel</v>
      </c>
    </row>
    <row r="4976" spans="1:14" x14ac:dyDescent="0.2">
      <c r="A4976" t="s">
        <v>214</v>
      </c>
      <c r="B4976" s="1">
        <v>2.0833333333333332E-2</v>
      </c>
      <c r="C4976" t="s">
        <v>0</v>
      </c>
      <c r="D4976" t="s">
        <v>1</v>
      </c>
      <c r="E4976" t="s">
        <v>2</v>
      </c>
      <c r="F4976">
        <v>530</v>
      </c>
      <c r="G4976" t="str">
        <f>VLOOKUP(Tabel1[[#This Row],[Gruppe]],Statistikkoder!$A$1:$C$158,2,FALSE)</f>
        <v>    Cykel Barn  0-11 år                      </v>
      </c>
      <c r="H4976">
        <v>1</v>
      </c>
      <c r="I4976">
        <v>0</v>
      </c>
      <c r="J4976">
        <v>1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Cykel</v>
      </c>
    </row>
    <row r="4977" spans="1:14" x14ac:dyDescent="0.2">
      <c r="A4977" t="s">
        <v>214</v>
      </c>
      <c r="B4977" s="1">
        <v>2.0833333333333332E-2</v>
      </c>
      <c r="C4977" t="s">
        <v>0</v>
      </c>
      <c r="D4977" t="s">
        <v>1</v>
      </c>
      <c r="E4977" t="s">
        <v>2</v>
      </c>
      <c r="F4977">
        <v>540</v>
      </c>
      <c r="G4977" t="str">
        <f>VLOOKUP(Tabel1[[#This Row],[Gruppe]],Statistikkoder!$A$1:$C$158,2,FALSE)</f>
        <v>    Cykel m/anhænger Voksen                  </v>
      </c>
      <c r="H4977">
        <v>2</v>
      </c>
      <c r="I4977">
        <v>0</v>
      </c>
      <c r="J4977">
        <v>2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Cykel</v>
      </c>
    </row>
    <row r="4978" spans="1:14" x14ac:dyDescent="0.2">
      <c r="A4978" t="s">
        <v>214</v>
      </c>
      <c r="B4978" s="1">
        <v>2.0833333333333332E-2</v>
      </c>
      <c r="C4978" t="s">
        <v>0</v>
      </c>
      <c r="D4978" t="s">
        <v>1</v>
      </c>
      <c r="E4978" t="s">
        <v>2</v>
      </c>
      <c r="F4978">
        <v>710</v>
      </c>
      <c r="G4978" t="str">
        <f>VLOOKUP(Tabel1[[#This Row],[Gruppe]],Statistikkoder!$A$1:$C$158,2,FALSE)</f>
        <v>    Forvogn &lt; 10 meter incl. fører          </v>
      </c>
      <c r="H4978">
        <v>1</v>
      </c>
      <c r="I4978">
        <v>3</v>
      </c>
      <c r="J4978">
        <v>10</v>
      </c>
      <c r="K4978">
        <f>IF(AND(Tabel1[[#This Row],[Gruppe]]&gt;=610,Tabel1[[#This Row],[Gruppe]]&lt;=765),Tabel1[[#This Row],[Dækmeter]],0)</f>
        <v>10</v>
      </c>
      <c r="L4978">
        <v>0</v>
      </c>
      <c r="M4978" t="s">
        <v>3</v>
      </c>
      <c r="N4978" t="str">
        <f>VLOOKUP($F4978,Statistikkoder!$A$2:$C$158,3,FALSE)</f>
        <v>Forvogn</v>
      </c>
    </row>
    <row r="4979" spans="1:14" x14ac:dyDescent="0.2">
      <c r="A4979" t="s">
        <v>214</v>
      </c>
      <c r="B4979" s="1">
        <v>2.0833333333333332E-2</v>
      </c>
      <c r="C4979" t="s">
        <v>0</v>
      </c>
      <c r="D4979" t="s">
        <v>1</v>
      </c>
      <c r="E4979" t="s">
        <v>2</v>
      </c>
      <c r="F4979">
        <v>720</v>
      </c>
      <c r="G4979" t="str">
        <f>VLOOKUP(Tabel1[[#This Row],[Gruppe]],Statistikkoder!$A$1:$C$158,2,FALSE)</f>
        <v>    Forvogn &gt; 10 meter incl. fører          </v>
      </c>
      <c r="H4979">
        <v>4</v>
      </c>
      <c r="I4979">
        <v>0</v>
      </c>
      <c r="J4979">
        <v>48</v>
      </c>
      <c r="K4979">
        <f>IF(AND(Tabel1[[#This Row],[Gruppe]]&gt;=610,Tabel1[[#This Row],[Gruppe]]&lt;=765),Tabel1[[#This Row],[Dækmeter]],0)</f>
        <v>48</v>
      </c>
      <c r="L4979">
        <v>0</v>
      </c>
      <c r="M4979" t="s">
        <v>3</v>
      </c>
      <c r="N4979" t="str">
        <f>VLOOKUP($F4979,Statistikkoder!$A$2:$C$158,3,FALSE)</f>
        <v>Forvogn</v>
      </c>
    </row>
    <row r="4980" spans="1:14" x14ac:dyDescent="0.2">
      <c r="A4980" t="s">
        <v>214</v>
      </c>
      <c r="B4980" s="1">
        <v>2.0833333333333332E-2</v>
      </c>
      <c r="C4980" t="s">
        <v>0</v>
      </c>
      <c r="D4980" t="s">
        <v>1</v>
      </c>
      <c r="E4980" t="s">
        <v>2</v>
      </c>
      <c r="F4980">
        <v>730</v>
      </c>
      <c r="G4980" t="str">
        <f>VLOOKUP(Tabel1[[#This Row],[Gruppe]],Statistikkoder!$A$1:$C$158,2,FALSE)</f>
        <v>    Sættevogn 17 m. max 40 tons            </v>
      </c>
      <c r="H4980">
        <v>1</v>
      </c>
      <c r="I4980">
        <v>1</v>
      </c>
      <c r="J4980">
        <v>18</v>
      </c>
      <c r="K4980">
        <f>IF(AND(Tabel1[[#This Row],[Gruppe]]&gt;=610,Tabel1[[#This Row],[Gruppe]]&lt;=765),Tabel1[[#This Row],[Dækmeter]],0)</f>
        <v>18</v>
      </c>
      <c r="L4980">
        <v>0</v>
      </c>
      <c r="M4980" t="s">
        <v>3</v>
      </c>
      <c r="N4980" t="str">
        <f>VLOOKUP($F4980,Statistikkoder!$A$2:$C$158,3,FALSE)</f>
        <v>Sættevogn</v>
      </c>
    </row>
    <row r="4981" spans="1:14" x14ac:dyDescent="0.2">
      <c r="A4981" t="s">
        <v>214</v>
      </c>
      <c r="B4981" s="1">
        <v>2.0833333333333332E-2</v>
      </c>
      <c r="C4981" t="s">
        <v>0</v>
      </c>
      <c r="D4981" t="s">
        <v>1</v>
      </c>
      <c r="E4981" t="s">
        <v>2</v>
      </c>
      <c r="F4981">
        <v>750</v>
      </c>
      <c r="G4981" t="str">
        <f>VLOOKUP(Tabel1[[#This Row],[Gruppe]],Statistikkoder!$A$1:$C$158,2,FALSE)</f>
        <v>    Løstrailer m/håndtering 34 tons        </v>
      </c>
      <c r="H4981">
        <v>26</v>
      </c>
      <c r="I4981">
        <v>0</v>
      </c>
      <c r="J4981">
        <v>390</v>
      </c>
      <c r="K4981">
        <f>IF(AND(Tabel1[[#This Row],[Gruppe]]&gt;=610,Tabel1[[#This Row],[Gruppe]]&lt;=765),Tabel1[[#This Row],[Dækmeter]],0)</f>
        <v>390</v>
      </c>
      <c r="L4981">
        <v>42</v>
      </c>
      <c r="M4981">
        <v>2</v>
      </c>
      <c r="N4981" t="str">
        <f>VLOOKUP($F4981,Statistikkoder!$A$2:$C$158,3,FALSE)</f>
        <v>Løstrailer</v>
      </c>
    </row>
    <row r="4982" spans="1:14" x14ac:dyDescent="0.2">
      <c r="A4982" t="s">
        <v>214</v>
      </c>
      <c r="B4982" s="1">
        <v>2.0833333333333332E-2</v>
      </c>
      <c r="C4982" t="s">
        <v>0</v>
      </c>
      <c r="D4982" t="s">
        <v>1</v>
      </c>
      <c r="E4982" t="s">
        <v>2</v>
      </c>
      <c r="F4982">
        <v>750</v>
      </c>
      <c r="G4982" t="str">
        <f>VLOOKUP(Tabel1[[#This Row],[Gruppe]],Statistikkoder!$A$1:$C$158,2,FALSE)</f>
        <v>    Løstrailer m/håndtering 34 tons        </v>
      </c>
      <c r="H4982">
        <v>0</v>
      </c>
      <c r="I4982">
        <v>0</v>
      </c>
      <c r="J4982">
        <v>0</v>
      </c>
      <c r="K4982">
        <f>IF(AND(Tabel1[[#This Row],[Gruppe]]&gt;=610,Tabel1[[#This Row],[Gruppe]]&lt;=765),Tabel1[[#This Row],[Dækmeter]],0)</f>
        <v>0</v>
      </c>
      <c r="L4982">
        <v>66</v>
      </c>
      <c r="M4982">
        <v>3</v>
      </c>
      <c r="N4982" t="str">
        <f>VLOOKUP($F4982,Statistikkoder!$A$2:$C$158,3,FALSE)</f>
        <v>Løstrailer</v>
      </c>
    </row>
    <row r="4983" spans="1:14" x14ac:dyDescent="0.2">
      <c r="A4983" t="s">
        <v>214</v>
      </c>
      <c r="B4983" s="1">
        <v>2.0833333333333332E-2</v>
      </c>
      <c r="C4983" t="s">
        <v>0</v>
      </c>
      <c r="D4983" t="s">
        <v>1</v>
      </c>
      <c r="E4983" t="s">
        <v>2</v>
      </c>
      <c r="F4983">
        <v>750</v>
      </c>
      <c r="G4983" t="str">
        <f>VLOOKUP(Tabel1[[#This Row],[Gruppe]],Statistikkoder!$A$1:$C$158,2,FALSE)</f>
        <v>    Løstrailer m/håndtering 34 tons        </v>
      </c>
      <c r="H4983">
        <v>1</v>
      </c>
      <c r="I4983">
        <v>0</v>
      </c>
      <c r="J4983">
        <v>15</v>
      </c>
      <c r="K4983">
        <f>IF(AND(Tabel1[[#This Row],[Gruppe]]&gt;=610,Tabel1[[#This Row],[Gruppe]]&lt;=765),Tabel1[[#This Row],[Dækmeter]],0)</f>
        <v>15</v>
      </c>
      <c r="L4983">
        <v>86</v>
      </c>
      <c r="M4983">
        <v>8</v>
      </c>
      <c r="N4983" t="str">
        <f>VLOOKUP($F4983,Statistikkoder!$A$2:$C$158,3,FALSE)</f>
        <v>Løstrailer</v>
      </c>
    </row>
    <row r="4984" spans="1:14" x14ac:dyDescent="0.2">
      <c r="A4984" t="s">
        <v>214</v>
      </c>
      <c r="B4984" s="1">
        <v>2.0833333333333332E-2</v>
      </c>
      <c r="C4984" t="s">
        <v>0</v>
      </c>
      <c r="D4984" t="s">
        <v>1</v>
      </c>
      <c r="E4984" t="s">
        <v>2</v>
      </c>
      <c r="F4984">
        <v>750</v>
      </c>
      <c r="G4984" t="str">
        <f>VLOOKUP(Tabel1[[#This Row],[Gruppe]],Statistikkoder!$A$1:$C$158,2,FALSE)</f>
        <v>    Løstrailer m/håndtering 34 tons        </v>
      </c>
      <c r="H4984">
        <v>1</v>
      </c>
      <c r="I4984">
        <v>0</v>
      </c>
      <c r="J4984">
        <v>15</v>
      </c>
      <c r="K4984">
        <f>IF(AND(Tabel1[[#This Row],[Gruppe]]&gt;=610,Tabel1[[#This Row],[Gruppe]]&lt;=765),Tabel1[[#This Row],[Dækmeter]],0)</f>
        <v>15</v>
      </c>
      <c r="L4984">
        <v>41</v>
      </c>
      <c r="M4984">
        <v>9</v>
      </c>
      <c r="N4984" t="str">
        <f>VLOOKUP($F4984,Statistikkoder!$A$2:$C$158,3,FALSE)</f>
        <v>Løstrailer</v>
      </c>
    </row>
    <row r="4985" spans="1:14" x14ac:dyDescent="0.2">
      <c r="A4985" t="s">
        <v>214</v>
      </c>
      <c r="B4985" s="1">
        <v>2.0833333333333332E-2</v>
      </c>
      <c r="C4985" t="s">
        <v>0</v>
      </c>
      <c r="D4985" t="s">
        <v>1</v>
      </c>
      <c r="E4985" t="s">
        <v>2</v>
      </c>
      <c r="F4985">
        <v>760</v>
      </c>
      <c r="G4985" t="str">
        <f>VLOOKUP(Tabel1[[#This Row],[Gruppe]],Statistikkoder!$A$1:$C$158,2,FALSE)</f>
        <v>    Løstrailer m/håndtering 34 tons, Haste  </v>
      </c>
      <c r="H4985">
        <v>17</v>
      </c>
      <c r="I4985">
        <v>0</v>
      </c>
      <c r="J4985">
        <v>255</v>
      </c>
      <c r="K4985">
        <f>IF(AND(Tabel1[[#This Row],[Gruppe]]&gt;=610,Tabel1[[#This Row],[Gruppe]]&lt;=765),Tabel1[[#This Row],[Dækmeter]],0)</f>
        <v>255</v>
      </c>
      <c r="L4985">
        <v>0</v>
      </c>
      <c r="M4985" t="s">
        <v>3</v>
      </c>
      <c r="N4985" t="str">
        <f>VLOOKUP($F4985,Statistikkoder!$A$2:$C$158,3,FALSE)</f>
        <v>Løstrailer</v>
      </c>
    </row>
    <row r="4986" spans="1:14" x14ac:dyDescent="0.2">
      <c r="A4986" t="s">
        <v>214</v>
      </c>
      <c r="B4986" s="1">
        <v>2.0833333333333332E-2</v>
      </c>
      <c r="C4986" t="s">
        <v>0</v>
      </c>
      <c r="D4986" t="s">
        <v>1</v>
      </c>
      <c r="E4986" t="s">
        <v>2</v>
      </c>
      <c r="F4986">
        <v>765</v>
      </c>
      <c r="G4986" t="str">
        <f>VLOOKUP(Tabel1[[#This Row],[Gruppe]],Statistikkoder!$A$1:$C$158,2,FALSE)</f>
        <v>    Specialtransport                        </v>
      </c>
      <c r="H4986">
        <v>1</v>
      </c>
      <c r="I4986">
        <v>2</v>
      </c>
      <c r="J4986">
        <v>23</v>
      </c>
      <c r="K4986">
        <f>IF(AND(Tabel1[[#This Row],[Gruppe]]&gt;=610,Tabel1[[#This Row],[Gruppe]]&lt;=765),Tabel1[[#This Row],[Dækmeter]],0)</f>
        <v>23</v>
      </c>
      <c r="L4986">
        <v>0</v>
      </c>
      <c r="M4986" t="s">
        <v>3</v>
      </c>
      <c r="N4986" t="str">
        <f>VLOOKUP($F4986,Statistikkoder!$A$2:$C$158,3,FALSE)</f>
        <v>Specialtransport</v>
      </c>
    </row>
    <row r="4987" spans="1:14" x14ac:dyDescent="0.2">
      <c r="A4987" t="s">
        <v>214</v>
      </c>
      <c r="B4987" s="1">
        <v>2.0833333333333332E-2</v>
      </c>
      <c r="C4987" t="s">
        <v>0</v>
      </c>
      <c r="D4987" t="s">
        <v>1</v>
      </c>
      <c r="E4987" t="s">
        <v>2</v>
      </c>
      <c r="F4987">
        <v>996</v>
      </c>
      <c r="G4987" t="str">
        <f>VLOOKUP(Tabel1[[#This Row],[Gruppe]],Statistikkoder!$A$1:$C$158,2,FALSE)</f>
        <v>    Passager i køretøj                            </v>
      </c>
      <c r="H4987">
        <v>182</v>
      </c>
      <c r="I4987">
        <v>182</v>
      </c>
      <c r="J4987">
        <v>0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Passager</v>
      </c>
    </row>
    <row r="4988" spans="1:14" x14ac:dyDescent="0.2">
      <c r="A4988" t="s">
        <v>214</v>
      </c>
      <c r="B4988" s="1">
        <v>2.0833333333333332E-2</v>
      </c>
      <c r="C4988" t="s">
        <v>0</v>
      </c>
      <c r="D4988" t="s">
        <v>1</v>
      </c>
      <c r="E4988" t="s">
        <v>2</v>
      </c>
      <c r="F4988">
        <v>997</v>
      </c>
      <c r="G4988" t="str">
        <f>VLOOKUP(Tabel1[[#This Row],[Gruppe]],Statistikkoder!$A$1:$C$158,2,FALSE)</f>
        <v>    Passager ekstra i bil                          </v>
      </c>
      <c r="H4988">
        <v>3</v>
      </c>
      <c r="I4988">
        <v>3</v>
      </c>
      <c r="J4988">
        <v>0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Passager</v>
      </c>
    </row>
    <row r="4989" spans="1:14" x14ac:dyDescent="0.2">
      <c r="A4989" t="s">
        <v>214</v>
      </c>
      <c r="B4989" s="1">
        <v>0.27083333333333331</v>
      </c>
      <c r="C4989" t="s">
        <v>6</v>
      </c>
      <c r="D4989" t="s">
        <v>5</v>
      </c>
      <c r="E4989" t="s">
        <v>196</v>
      </c>
      <c r="F4989">
        <v>10</v>
      </c>
      <c r="G4989" t="str">
        <f>VLOOKUP(Tabel1[[#This Row],[Gruppe]],Statistikkoder!$A$1:$C$158,2,FALSE)</f>
        <v>    Voksen gående                    </v>
      </c>
      <c r="H4989">
        <v>6</v>
      </c>
      <c r="I4989">
        <v>6</v>
      </c>
      <c r="J4989">
        <v>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Passager</v>
      </c>
    </row>
    <row r="4990" spans="1:14" x14ac:dyDescent="0.2">
      <c r="A4990" t="s">
        <v>214</v>
      </c>
      <c r="B4990" s="1">
        <v>0.27083333333333331</v>
      </c>
      <c r="C4990" t="s">
        <v>6</v>
      </c>
      <c r="D4990" t="s">
        <v>5</v>
      </c>
      <c r="E4990" t="s">
        <v>196</v>
      </c>
      <c r="F4990">
        <v>14</v>
      </c>
      <c r="G4990" t="str">
        <f>VLOOKUP(Tabel1[[#This Row],[Gruppe]],Statistikkoder!$A$1:$C$158,2,FALSE)</f>
        <v xml:space="preserve">    DSB togrejsende                         </v>
      </c>
      <c r="H4990">
        <v>8</v>
      </c>
      <c r="I4990">
        <v>8</v>
      </c>
      <c r="J4990">
        <v>0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Passager</v>
      </c>
    </row>
    <row r="4991" spans="1:14" x14ac:dyDescent="0.2">
      <c r="A4991" t="s">
        <v>214</v>
      </c>
      <c r="B4991" s="1">
        <v>0.27083333333333331</v>
      </c>
      <c r="C4991" t="s">
        <v>6</v>
      </c>
      <c r="D4991" t="s">
        <v>5</v>
      </c>
      <c r="E4991" t="s">
        <v>196</v>
      </c>
      <c r="F4991">
        <v>20</v>
      </c>
      <c r="G4991" t="str">
        <f>VLOOKUP(Tabel1[[#This Row],[Gruppe]],Statistikkoder!$A$1:$C$158,2,FALSE)</f>
        <v>    Barn 12-15 år gående              </v>
      </c>
      <c r="H4991">
        <v>1</v>
      </c>
      <c r="I4991">
        <v>1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Passager</v>
      </c>
    </row>
    <row r="4992" spans="1:14" x14ac:dyDescent="0.2">
      <c r="A4992" t="s">
        <v>214</v>
      </c>
      <c r="B4992" s="1">
        <v>0.27083333333333331</v>
      </c>
      <c r="C4992" t="s">
        <v>6</v>
      </c>
      <c r="D4992" t="s">
        <v>5</v>
      </c>
      <c r="E4992" t="s">
        <v>196</v>
      </c>
      <c r="F4992">
        <v>30</v>
      </c>
      <c r="G4992" t="str">
        <f>VLOOKUP(Tabel1[[#This Row],[Gruppe]],Statistikkoder!$A$1:$C$158,2,FALSE)</f>
        <v>    Barn  0-11 år gående              </v>
      </c>
      <c r="H4992">
        <v>4</v>
      </c>
      <c r="I4992">
        <v>4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Passager</v>
      </c>
    </row>
    <row r="4993" spans="1:14" x14ac:dyDescent="0.2">
      <c r="A4993" t="s">
        <v>214</v>
      </c>
      <c r="B4993" s="1">
        <v>0.27083333333333331</v>
      </c>
      <c r="C4993" t="s">
        <v>6</v>
      </c>
      <c r="D4993" t="s">
        <v>5</v>
      </c>
      <c r="E4993" t="s">
        <v>196</v>
      </c>
      <c r="F4993">
        <v>40</v>
      </c>
      <c r="G4993" t="str">
        <f>VLOOKUP(Tabel1[[#This Row],[Gruppe]],Statistikkoder!$A$1:$C$158,2,FALSE)</f>
        <v>    Pensionist gående                </v>
      </c>
      <c r="H4993">
        <v>1</v>
      </c>
      <c r="I4993">
        <v>1</v>
      </c>
      <c r="J4993">
        <v>0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VLOOKUP($F4993,Statistikkoder!$A$2:$C$158,3,FALSE)</f>
        <v>Passager</v>
      </c>
    </row>
    <row r="4994" spans="1:14" x14ac:dyDescent="0.2">
      <c r="A4994" t="s">
        <v>214</v>
      </c>
      <c r="B4994" s="1">
        <v>0.27083333333333331</v>
      </c>
      <c r="C4994" t="s">
        <v>6</v>
      </c>
      <c r="D4994" t="s">
        <v>5</v>
      </c>
      <c r="E4994" t="s">
        <v>196</v>
      </c>
      <c r="F4994">
        <v>110</v>
      </c>
      <c r="G4994" t="str">
        <f>VLOOKUP(Tabel1[[#This Row],[Gruppe]],Statistikkoder!$A$1:$C$158,2,FALSE)</f>
        <v>    Bil &lt; 1,95 m                            </v>
      </c>
      <c r="H4994">
        <v>73</v>
      </c>
      <c r="I4994">
        <v>183</v>
      </c>
      <c r="J4994">
        <v>374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VLOOKUP($F4994,Statistikkoder!$A$2:$C$158,3,FALSE)</f>
        <v>Personbil</v>
      </c>
    </row>
    <row r="4995" spans="1:14" x14ac:dyDescent="0.2">
      <c r="A4995" t="s">
        <v>214</v>
      </c>
      <c r="B4995" s="1">
        <v>0.27083333333333331</v>
      </c>
      <c r="C4995" t="s">
        <v>6</v>
      </c>
      <c r="D4995" t="s">
        <v>5</v>
      </c>
      <c r="E4995" t="s">
        <v>196</v>
      </c>
      <c r="F4995">
        <v>114</v>
      </c>
      <c r="G4995" t="str">
        <f>VLOOKUP(Tabel1[[#This Row],[Gruppe]],Statistikkoder!$A$1:$C$158,2,FALSE)</f>
        <v>    Bil Fribillet                            </v>
      </c>
      <c r="H4995">
        <v>2</v>
      </c>
      <c r="I4995">
        <v>4</v>
      </c>
      <c r="J4995">
        <v>12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Personbil</v>
      </c>
    </row>
    <row r="4996" spans="1:14" x14ac:dyDescent="0.2">
      <c r="A4996" t="s">
        <v>214</v>
      </c>
      <c r="B4996" s="1">
        <v>0.27083333333333331</v>
      </c>
      <c r="C4996" t="s">
        <v>6</v>
      </c>
      <c r="D4996" t="s">
        <v>5</v>
      </c>
      <c r="E4996" t="s">
        <v>196</v>
      </c>
      <c r="F4996">
        <v>115</v>
      </c>
      <c r="G4996" t="str">
        <f>VLOOKUP(Tabel1[[#This Row],[Gruppe]],Statistikkoder!$A$1:$C$158,2,FALSE)</f>
        <v>    Bil &lt; 1,95 m med anhænger                </v>
      </c>
      <c r="H4996">
        <v>1</v>
      </c>
      <c r="I4996">
        <v>2</v>
      </c>
      <c r="J4996">
        <v>5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Personbil</v>
      </c>
    </row>
    <row r="4997" spans="1:14" x14ac:dyDescent="0.2">
      <c r="A4997" t="s">
        <v>214</v>
      </c>
      <c r="B4997" s="1">
        <v>0.27083333333333331</v>
      </c>
      <c r="C4997" t="s">
        <v>6</v>
      </c>
      <c r="D4997" t="s">
        <v>5</v>
      </c>
      <c r="E4997" t="s">
        <v>196</v>
      </c>
      <c r="F4997">
        <v>120</v>
      </c>
      <c r="G4997" t="str">
        <f>VLOOKUP(Tabel1[[#This Row],[Gruppe]],Statistikkoder!$A$1:$C$158,2,FALSE)</f>
        <v>    Bil &gt; 1,95 m                            </v>
      </c>
      <c r="H4997">
        <v>7</v>
      </c>
      <c r="I4997">
        <v>25</v>
      </c>
      <c r="J4997">
        <v>42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VLOOKUP($F4997,Statistikkoder!$A$2:$C$158,3,FALSE)</f>
        <v>Personbil</v>
      </c>
    </row>
    <row r="4998" spans="1:14" x14ac:dyDescent="0.2">
      <c r="A4998" t="s">
        <v>214</v>
      </c>
      <c r="B4998" s="1">
        <v>0.27083333333333331</v>
      </c>
      <c r="C4998" t="s">
        <v>6</v>
      </c>
      <c r="D4998" t="s">
        <v>5</v>
      </c>
      <c r="E4998" t="s">
        <v>196</v>
      </c>
      <c r="F4998">
        <v>125</v>
      </c>
      <c r="G4998" t="str">
        <f>VLOOKUP(Tabel1[[#This Row],[Gruppe]],Statistikkoder!$A$1:$C$158,2,FALSE)</f>
        <v>    Bil &gt; 1,95 m med anhænger                </v>
      </c>
      <c r="H4998">
        <v>1</v>
      </c>
      <c r="I4998">
        <v>2</v>
      </c>
      <c r="J4998">
        <v>5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VLOOKUP($F4998,Statistikkoder!$A$2:$C$158,3,FALSE)</f>
        <v>Personbil</v>
      </c>
    </row>
    <row r="4999" spans="1:14" x14ac:dyDescent="0.2">
      <c r="A4999" t="s">
        <v>214</v>
      </c>
      <c r="B4999" s="1">
        <v>0.27083333333333331</v>
      </c>
      <c r="C4999" t="s">
        <v>6</v>
      </c>
      <c r="D4999" t="s">
        <v>5</v>
      </c>
      <c r="E4999" t="s">
        <v>196</v>
      </c>
      <c r="F4999">
        <v>130</v>
      </c>
      <c r="G4999" t="str">
        <f>VLOOKUP(Tabel1[[#This Row],[Gruppe]],Statistikkoder!$A$1:$C$158,2,FALSE)</f>
        <v>    Bil &lt; 1,95 m pensionist                  </v>
      </c>
      <c r="H4999">
        <v>30</v>
      </c>
      <c r="I4999">
        <v>52</v>
      </c>
      <c r="J4999">
        <v>180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VLOOKUP($F4999,Statistikkoder!$A$2:$C$158,3,FALSE)</f>
        <v>Personbil</v>
      </c>
    </row>
    <row r="5000" spans="1:14" x14ac:dyDescent="0.2">
      <c r="A5000" t="s">
        <v>214</v>
      </c>
      <c r="B5000" s="1">
        <v>0.27083333333333331</v>
      </c>
      <c r="C5000" t="s">
        <v>6</v>
      </c>
      <c r="D5000" t="s">
        <v>5</v>
      </c>
      <c r="E5000" t="s">
        <v>196</v>
      </c>
      <c r="F5000">
        <v>135</v>
      </c>
      <c r="G5000" t="str">
        <f>VLOOKUP(Tabel1[[#This Row],[Gruppe]],Statistikkoder!$A$1:$C$158,2,FALSE)</f>
        <v>    Bil &lt; 1,95 m med anhænger pensionist    </v>
      </c>
      <c r="H5000">
        <v>1</v>
      </c>
      <c r="I5000">
        <v>2</v>
      </c>
      <c r="J5000">
        <v>11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VLOOKUP($F5000,Statistikkoder!$A$2:$C$158,3,FALSE)</f>
        <v>Personbil</v>
      </c>
    </row>
    <row r="5001" spans="1:14" x14ac:dyDescent="0.2">
      <c r="A5001" t="s">
        <v>214</v>
      </c>
      <c r="B5001" s="1">
        <v>0.27083333333333331</v>
      </c>
      <c r="C5001" t="s">
        <v>6</v>
      </c>
      <c r="D5001" t="s">
        <v>5</v>
      </c>
      <c r="E5001" t="s">
        <v>196</v>
      </c>
      <c r="F5001">
        <v>150</v>
      </c>
      <c r="G5001" t="str">
        <f>VLOOKUP(Tabel1[[#This Row],[Gruppe]],Statistikkoder!$A$1:$C$158,2,FALSE)</f>
        <v>    Bil &lt; 2,95 m handicap                </v>
      </c>
      <c r="H5001">
        <v>4</v>
      </c>
      <c r="I5001">
        <v>8</v>
      </c>
      <c r="J5001">
        <v>24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VLOOKUP($F5001,Statistikkoder!$A$2:$C$158,3,FALSE)</f>
        <v>Personbil</v>
      </c>
    </row>
    <row r="5002" spans="1:14" x14ac:dyDescent="0.2">
      <c r="A5002" t="s">
        <v>214</v>
      </c>
      <c r="B5002" s="1">
        <v>0.27083333333333331</v>
      </c>
      <c r="C5002" t="s">
        <v>6</v>
      </c>
      <c r="D5002" t="s">
        <v>5</v>
      </c>
      <c r="E5002" t="s">
        <v>196</v>
      </c>
      <c r="F5002">
        <v>310</v>
      </c>
      <c r="G5002" t="str">
        <f>VLOOKUP(Tabel1[[#This Row],[Gruppe]],Statistikkoder!$A$1:$C$158,2,FALSE)</f>
        <v>    Autocamper &lt;  8 meter                </v>
      </c>
      <c r="H5002">
        <v>1</v>
      </c>
      <c r="I5002">
        <v>2</v>
      </c>
      <c r="J5002">
        <v>8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VLOOKUP($F5002,Statistikkoder!$A$2:$C$158,3,FALSE)</f>
        <v>Autocamper</v>
      </c>
    </row>
    <row r="5003" spans="1:14" x14ac:dyDescent="0.2">
      <c r="A5003" t="s">
        <v>214</v>
      </c>
      <c r="B5003" s="1">
        <v>0.27083333333333331</v>
      </c>
      <c r="C5003" t="s">
        <v>6</v>
      </c>
      <c r="D5003" t="s">
        <v>5</v>
      </c>
      <c r="E5003" t="s">
        <v>196</v>
      </c>
      <c r="F5003">
        <v>410</v>
      </c>
      <c r="G5003" t="str">
        <f>VLOOKUP(Tabel1[[#This Row],[Gruppe]],Statistikkoder!$A$1:$C$158,2,FALSE)</f>
        <v>    MC                                    </v>
      </c>
      <c r="H5003">
        <v>9</v>
      </c>
      <c r="I5003">
        <v>9</v>
      </c>
      <c r="J5003">
        <v>18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VLOOKUP($F5003,Statistikkoder!$A$2:$C$158,3,FALSE)</f>
        <v>MC/Knallert</v>
      </c>
    </row>
    <row r="5004" spans="1:14" x14ac:dyDescent="0.2">
      <c r="A5004" t="s">
        <v>214</v>
      </c>
      <c r="B5004" s="1">
        <v>0.27083333333333331</v>
      </c>
      <c r="C5004" t="s">
        <v>6</v>
      </c>
      <c r="D5004" t="s">
        <v>5</v>
      </c>
      <c r="E5004" t="s">
        <v>196</v>
      </c>
      <c r="F5004">
        <v>510</v>
      </c>
      <c r="G5004" t="str">
        <f>VLOOKUP(Tabel1[[#This Row],[Gruppe]],Statistikkoder!$A$1:$C$158,2,FALSE)</f>
        <v>    Cykel Voksen                            </v>
      </c>
      <c r="H5004">
        <v>1</v>
      </c>
      <c r="I5004">
        <v>0</v>
      </c>
      <c r="J5004">
        <v>1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VLOOKUP($F5004,Statistikkoder!$A$2:$C$158,3,FALSE)</f>
        <v>Cykel</v>
      </c>
    </row>
    <row r="5005" spans="1:14" x14ac:dyDescent="0.2">
      <c r="A5005" t="s">
        <v>214</v>
      </c>
      <c r="B5005" s="1">
        <v>0.27083333333333331</v>
      </c>
      <c r="C5005" t="s">
        <v>6</v>
      </c>
      <c r="D5005" t="s">
        <v>5</v>
      </c>
      <c r="E5005" t="s">
        <v>196</v>
      </c>
      <c r="F5005">
        <v>620</v>
      </c>
      <c r="G5005" t="str">
        <f>VLOOKUP(Tabel1[[#This Row],[Gruppe]],Statistikkoder!$A$1:$C$158,2,FALSE)</f>
        <v>    Bus &lt; 14 m incl. passagerer              </v>
      </c>
      <c r="H5005">
        <v>1</v>
      </c>
      <c r="I5005">
        <v>57</v>
      </c>
      <c r="J5005">
        <v>14</v>
      </c>
      <c r="K5005">
        <f>IF(AND(Tabel1[[#This Row],[Gruppe]]&gt;=610,Tabel1[[#This Row],[Gruppe]]&lt;=765),Tabel1[[#This Row],[Dækmeter]],0)</f>
        <v>14</v>
      </c>
      <c r="L5005">
        <v>0</v>
      </c>
      <c r="M5005" t="s">
        <v>3</v>
      </c>
      <c r="N5005" t="str">
        <f>VLOOKUP($F5005,Statistikkoder!$A$2:$C$158,3,FALSE)</f>
        <v>Bus</v>
      </c>
    </row>
    <row r="5006" spans="1:14" x14ac:dyDescent="0.2">
      <c r="A5006" t="s">
        <v>214</v>
      </c>
      <c r="B5006" s="1">
        <v>0.27083333333333331</v>
      </c>
      <c r="C5006" t="s">
        <v>6</v>
      </c>
      <c r="D5006" t="s">
        <v>5</v>
      </c>
      <c r="E5006" t="s">
        <v>196</v>
      </c>
      <c r="F5006">
        <v>730</v>
      </c>
      <c r="G5006" t="str">
        <f>VLOOKUP(Tabel1[[#This Row],[Gruppe]],Statistikkoder!$A$1:$C$158,2,FALSE)</f>
        <v>    Sættevogn 17 m. max 40 tons            </v>
      </c>
      <c r="H5006">
        <v>2</v>
      </c>
      <c r="I5006">
        <v>2</v>
      </c>
      <c r="J5006">
        <v>36</v>
      </c>
      <c r="K5006">
        <f>IF(AND(Tabel1[[#This Row],[Gruppe]]&gt;=610,Tabel1[[#This Row],[Gruppe]]&lt;=765),Tabel1[[#This Row],[Dækmeter]],0)</f>
        <v>36</v>
      </c>
      <c r="L5006">
        <v>0</v>
      </c>
      <c r="M5006" t="s">
        <v>3</v>
      </c>
      <c r="N5006" t="str">
        <f>VLOOKUP($F5006,Statistikkoder!$A$2:$C$158,3,FALSE)</f>
        <v>Sættevogn</v>
      </c>
    </row>
    <row r="5007" spans="1:14" x14ac:dyDescent="0.2">
      <c r="A5007" t="s">
        <v>214</v>
      </c>
      <c r="B5007" s="1">
        <v>0.27083333333333331</v>
      </c>
      <c r="C5007" t="s">
        <v>6</v>
      </c>
      <c r="D5007" t="s">
        <v>5</v>
      </c>
      <c r="E5007" t="s">
        <v>196</v>
      </c>
      <c r="F5007">
        <v>930</v>
      </c>
      <c r="G5007" t="str">
        <f>VLOOKUP(Tabel1[[#This Row],[Gruppe]],Statistikkoder!$A$1:$C$158,2,FALSE)</f>
        <v>    Pendler Gående Voksen                    </v>
      </c>
      <c r="H5007">
        <v>1</v>
      </c>
      <c r="I5007">
        <v>1</v>
      </c>
      <c r="J5007">
        <v>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Passager</v>
      </c>
    </row>
    <row r="5008" spans="1:14" x14ac:dyDescent="0.2">
      <c r="A5008" t="s">
        <v>214</v>
      </c>
      <c r="B5008" s="1">
        <v>0.27083333333333331</v>
      </c>
      <c r="C5008" t="s">
        <v>6</v>
      </c>
      <c r="D5008" t="s">
        <v>5</v>
      </c>
      <c r="E5008" t="s">
        <v>196</v>
      </c>
      <c r="F5008">
        <v>945</v>
      </c>
      <c r="G5008" t="str">
        <f>VLOOKUP(Tabel1[[#This Row],[Gruppe]],Statistikkoder!$A$1:$C$158,2,FALSE)</f>
        <v xml:space="preserve">    Pendler Bil &lt; 1,95 m                            </v>
      </c>
      <c r="H5008">
        <v>7</v>
      </c>
      <c r="I5008">
        <v>11</v>
      </c>
      <c r="J5008">
        <v>41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Personbil</v>
      </c>
    </row>
    <row r="5009" spans="1:14" x14ac:dyDescent="0.2">
      <c r="A5009" t="s">
        <v>214</v>
      </c>
      <c r="B5009" s="1">
        <v>0.27083333333333331</v>
      </c>
      <c r="C5009" t="s">
        <v>6</v>
      </c>
      <c r="D5009" t="s">
        <v>5</v>
      </c>
      <c r="E5009" t="s">
        <v>196</v>
      </c>
      <c r="F5009">
        <v>996</v>
      </c>
      <c r="G5009" t="str">
        <f>VLOOKUP(Tabel1[[#This Row],[Gruppe]],Statistikkoder!$A$1:$C$158,2,FALSE)</f>
        <v>    Passager i køretøj                            </v>
      </c>
      <c r="H5009">
        <v>359</v>
      </c>
      <c r="I5009">
        <v>359</v>
      </c>
      <c r="J5009">
        <v>0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Passager</v>
      </c>
    </row>
    <row r="5010" spans="1:14" x14ac:dyDescent="0.2">
      <c r="A5010" t="s">
        <v>214</v>
      </c>
      <c r="B5010" s="1">
        <v>0.27083333333333331</v>
      </c>
      <c r="C5010" t="s">
        <v>6</v>
      </c>
      <c r="D5010" t="s">
        <v>5</v>
      </c>
      <c r="E5010" t="s">
        <v>196</v>
      </c>
      <c r="F5010">
        <v>997</v>
      </c>
      <c r="G5010" t="str">
        <f>VLOOKUP(Tabel1[[#This Row],[Gruppe]],Statistikkoder!$A$1:$C$158,2,FALSE)</f>
        <v>    Passager ekstra i bil                          </v>
      </c>
      <c r="H5010">
        <v>5</v>
      </c>
      <c r="I5010">
        <v>5</v>
      </c>
      <c r="J5010">
        <v>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Passager</v>
      </c>
    </row>
    <row r="5011" spans="1:14" x14ac:dyDescent="0.2">
      <c r="A5011" t="s">
        <v>214</v>
      </c>
      <c r="B5011" s="1">
        <v>0.35416666666666669</v>
      </c>
      <c r="C5011" t="s">
        <v>7</v>
      </c>
      <c r="D5011" t="s">
        <v>8</v>
      </c>
      <c r="E5011" t="s">
        <v>196</v>
      </c>
      <c r="F5011">
        <v>10</v>
      </c>
      <c r="G5011" t="str">
        <f>VLOOKUP(Tabel1[[#This Row],[Gruppe]],Statistikkoder!$A$1:$C$158,2,FALSE)</f>
        <v>    Voksen gående                    </v>
      </c>
      <c r="H5011">
        <v>67</v>
      </c>
      <c r="I5011">
        <v>67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Passager</v>
      </c>
    </row>
    <row r="5012" spans="1:14" x14ac:dyDescent="0.2">
      <c r="A5012" t="s">
        <v>214</v>
      </c>
      <c r="B5012" s="1">
        <v>0.35416666666666669</v>
      </c>
      <c r="C5012" t="s">
        <v>7</v>
      </c>
      <c r="D5012" t="s">
        <v>8</v>
      </c>
      <c r="E5012" t="s">
        <v>196</v>
      </c>
      <c r="F5012">
        <v>14</v>
      </c>
      <c r="G5012" t="str">
        <f>VLOOKUP(Tabel1[[#This Row],[Gruppe]],Statistikkoder!$A$1:$C$158,2,FALSE)</f>
        <v xml:space="preserve">    DSB togrejsende                         </v>
      </c>
      <c r="H5012">
        <v>3</v>
      </c>
      <c r="I5012">
        <v>3</v>
      </c>
      <c r="J5012">
        <v>0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Passager</v>
      </c>
    </row>
    <row r="5013" spans="1:14" x14ac:dyDescent="0.2">
      <c r="A5013" t="s">
        <v>214</v>
      </c>
      <c r="B5013" s="1">
        <v>0.35416666666666669</v>
      </c>
      <c r="C5013" t="s">
        <v>7</v>
      </c>
      <c r="D5013" t="s">
        <v>8</v>
      </c>
      <c r="E5013" t="s">
        <v>196</v>
      </c>
      <c r="F5013">
        <v>20</v>
      </c>
      <c r="G5013" t="str">
        <f>VLOOKUP(Tabel1[[#This Row],[Gruppe]],Statistikkoder!$A$1:$C$158,2,FALSE)</f>
        <v>    Barn 12-15 år gående              </v>
      </c>
      <c r="H5013">
        <v>1</v>
      </c>
      <c r="I5013">
        <v>1</v>
      </c>
      <c r="J5013">
        <v>0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Passager</v>
      </c>
    </row>
    <row r="5014" spans="1:14" x14ac:dyDescent="0.2">
      <c r="A5014" t="s">
        <v>214</v>
      </c>
      <c r="B5014" s="1">
        <v>0.35416666666666669</v>
      </c>
      <c r="C5014" t="s">
        <v>7</v>
      </c>
      <c r="D5014" t="s">
        <v>8</v>
      </c>
      <c r="E5014" t="s">
        <v>196</v>
      </c>
      <c r="F5014">
        <v>40</v>
      </c>
      <c r="G5014" t="str">
        <f>VLOOKUP(Tabel1[[#This Row],[Gruppe]],Statistikkoder!$A$1:$C$158,2,FALSE)</f>
        <v>    Pensionist gående                </v>
      </c>
      <c r="H5014">
        <v>2</v>
      </c>
      <c r="I5014">
        <v>2</v>
      </c>
      <c r="J5014">
        <v>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Passager</v>
      </c>
    </row>
    <row r="5015" spans="1:14" x14ac:dyDescent="0.2">
      <c r="A5015" t="s">
        <v>214</v>
      </c>
      <c r="B5015" s="1">
        <v>0.35416666666666669</v>
      </c>
      <c r="C5015" t="s">
        <v>7</v>
      </c>
      <c r="D5015" t="s">
        <v>8</v>
      </c>
      <c r="E5015" t="s">
        <v>196</v>
      </c>
      <c r="F5015">
        <v>105</v>
      </c>
      <c r="G5015" t="str">
        <f>VLOOKUP(Tabel1[[#This Row],[Gruppe]],Statistikkoder!$A$1:$C$158,2,FALSE)</f>
        <v>    Bil                              </v>
      </c>
      <c r="H5015">
        <v>1</v>
      </c>
      <c r="I5015">
        <v>0</v>
      </c>
      <c r="J5015">
        <v>6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 x14ac:dyDescent="0.2">
      <c r="A5016" t="s">
        <v>214</v>
      </c>
      <c r="B5016" s="1">
        <v>0.35416666666666669</v>
      </c>
      <c r="C5016" t="s">
        <v>7</v>
      </c>
      <c r="D5016" t="s">
        <v>8</v>
      </c>
      <c r="E5016" t="s">
        <v>196</v>
      </c>
      <c r="F5016">
        <v>110</v>
      </c>
      <c r="G5016" t="str">
        <f>VLOOKUP(Tabel1[[#This Row],[Gruppe]],Statistikkoder!$A$1:$C$158,2,FALSE)</f>
        <v>    Bil &lt; 1,95 m                            </v>
      </c>
      <c r="H5016">
        <v>103</v>
      </c>
      <c r="I5016">
        <v>258</v>
      </c>
      <c r="J5016">
        <v>517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Personbil</v>
      </c>
    </row>
    <row r="5017" spans="1:14" x14ac:dyDescent="0.2">
      <c r="A5017" t="s">
        <v>214</v>
      </c>
      <c r="B5017" s="1">
        <v>0.35416666666666669</v>
      </c>
      <c r="C5017" t="s">
        <v>7</v>
      </c>
      <c r="D5017" t="s">
        <v>8</v>
      </c>
      <c r="E5017" t="s">
        <v>196</v>
      </c>
      <c r="F5017">
        <v>115</v>
      </c>
      <c r="G5017" t="str">
        <f>VLOOKUP(Tabel1[[#This Row],[Gruppe]],Statistikkoder!$A$1:$C$158,2,FALSE)</f>
        <v>    Bil &lt; 1,95 m med anhænger                </v>
      </c>
      <c r="H5017">
        <v>1</v>
      </c>
      <c r="I5017">
        <v>2</v>
      </c>
      <c r="J5017">
        <v>5</v>
      </c>
      <c r="K5017">
        <f>IF(AND(Tabel1[[#This Row],[Gruppe]]&gt;=610,Tabel1[[#This Row],[Gruppe]]&lt;=765),Tabel1[[#This Row],[Dækmeter]],0)</f>
        <v>0</v>
      </c>
      <c r="L5017" s="17">
        <v>0</v>
      </c>
      <c r="M5017" s="19" t="s">
        <v>3</v>
      </c>
      <c r="N5017" t="str">
        <f>VLOOKUP($F5017,Statistikkoder!$A$2:$C$158,3,FALSE)</f>
        <v>Personbil</v>
      </c>
    </row>
    <row r="5018" spans="1:14" x14ac:dyDescent="0.2">
      <c r="A5018" t="s">
        <v>214</v>
      </c>
      <c r="B5018" s="1">
        <v>0.35416666666666669</v>
      </c>
      <c r="C5018" t="s">
        <v>7</v>
      </c>
      <c r="D5018" t="s">
        <v>8</v>
      </c>
      <c r="E5018" t="s">
        <v>196</v>
      </c>
      <c r="F5018">
        <v>120</v>
      </c>
      <c r="G5018" t="str">
        <f>VLOOKUP(Tabel1[[#This Row],[Gruppe]],Statistikkoder!$A$1:$C$158,2,FALSE)</f>
        <v>    Bil &gt; 1,95 m                            </v>
      </c>
      <c r="H5018">
        <v>12</v>
      </c>
      <c r="I5018">
        <v>41</v>
      </c>
      <c r="J5018">
        <v>72</v>
      </c>
      <c r="K5018">
        <f>IF(AND(Tabel1[[#This Row],[Gruppe]]&gt;=610,Tabel1[[#This Row],[Gruppe]]&lt;=765),Tabel1[[#This Row],[Dækmeter]],0)</f>
        <v>0</v>
      </c>
      <c r="L5018" s="17">
        <v>0</v>
      </c>
      <c r="M5018" s="19" t="s">
        <v>3</v>
      </c>
      <c r="N5018" t="str">
        <f>VLOOKUP($F5018,Statistikkoder!$A$2:$C$158,3,FALSE)</f>
        <v>Personbil</v>
      </c>
    </row>
    <row r="5019" spans="1:14" x14ac:dyDescent="0.2">
      <c r="A5019" t="s">
        <v>214</v>
      </c>
      <c r="B5019" s="1">
        <v>0.35416666666666669</v>
      </c>
      <c r="C5019" t="s">
        <v>7</v>
      </c>
      <c r="D5019" t="s">
        <v>8</v>
      </c>
      <c r="E5019" t="s">
        <v>196</v>
      </c>
      <c r="F5019">
        <v>130</v>
      </c>
      <c r="G5019" t="str">
        <f>VLOOKUP(Tabel1[[#This Row],[Gruppe]],Statistikkoder!$A$1:$C$158,2,FALSE)</f>
        <v>    Bil &lt; 1,95 m pensionist                  </v>
      </c>
      <c r="H5019">
        <v>14</v>
      </c>
      <c r="I5019">
        <v>26</v>
      </c>
      <c r="J5019">
        <v>84</v>
      </c>
      <c r="K5019">
        <f>IF(AND(Tabel1[[#This Row],[Gruppe]]&gt;=610,Tabel1[[#This Row],[Gruppe]]&lt;=765),Tabel1[[#This Row],[Dækmeter]],0)</f>
        <v>0</v>
      </c>
      <c r="L5019" s="17">
        <v>0</v>
      </c>
      <c r="M5019" s="19" t="s">
        <v>3</v>
      </c>
      <c r="N5019" t="str">
        <f>VLOOKUP($F5019,Statistikkoder!$A$2:$C$158,3,FALSE)</f>
        <v>Personbil</v>
      </c>
    </row>
    <row r="5020" spans="1:14" x14ac:dyDescent="0.2">
      <c r="A5020" t="s">
        <v>214</v>
      </c>
      <c r="B5020" s="1">
        <v>0.35416666666666669</v>
      </c>
      <c r="C5020" t="s">
        <v>7</v>
      </c>
      <c r="D5020" t="s">
        <v>8</v>
      </c>
      <c r="E5020" t="s">
        <v>196</v>
      </c>
      <c r="F5020">
        <v>150</v>
      </c>
      <c r="G5020" t="str">
        <f>VLOOKUP(Tabel1[[#This Row],[Gruppe]],Statistikkoder!$A$1:$C$158,2,FALSE)</f>
        <v>    Bil &lt; 2,95 m handicap                </v>
      </c>
      <c r="H5020">
        <v>3</v>
      </c>
      <c r="I5020">
        <v>6</v>
      </c>
      <c r="J5020">
        <v>18</v>
      </c>
      <c r="K5020">
        <f>IF(AND(Tabel1[[#This Row],[Gruppe]]&gt;=610,Tabel1[[#This Row],[Gruppe]]&lt;=765),Tabel1[[#This Row],[Dækmeter]],0)</f>
        <v>0</v>
      </c>
      <c r="L5020" s="17">
        <v>0</v>
      </c>
      <c r="M5020" s="19" t="s">
        <v>3</v>
      </c>
      <c r="N5020" t="str">
        <f>VLOOKUP($F5020,Statistikkoder!$A$2:$C$158,3,FALSE)</f>
        <v>Personbil</v>
      </c>
    </row>
    <row r="5021" spans="1:14" x14ac:dyDescent="0.2">
      <c r="A5021" t="s">
        <v>214</v>
      </c>
      <c r="B5021" s="1">
        <v>0.35416666666666669</v>
      </c>
      <c r="C5021" t="s">
        <v>7</v>
      </c>
      <c r="D5021" t="s">
        <v>8</v>
      </c>
      <c r="E5021" t="s">
        <v>196</v>
      </c>
      <c r="F5021">
        <v>310</v>
      </c>
      <c r="G5021" t="str">
        <f>VLOOKUP(Tabel1[[#This Row],[Gruppe]],Statistikkoder!$A$1:$C$158,2,FALSE)</f>
        <v>    Autocamper &lt;  8 meter                </v>
      </c>
      <c r="H5021">
        <v>4</v>
      </c>
      <c r="I5021">
        <v>9</v>
      </c>
      <c r="J5021">
        <v>32</v>
      </c>
      <c r="K5021">
        <f>IF(AND(Tabel1[[#This Row],[Gruppe]]&gt;=610,Tabel1[[#This Row],[Gruppe]]&lt;=765),Tabel1[[#This Row],[Dækmeter]],0)</f>
        <v>0</v>
      </c>
      <c r="L5021" s="17">
        <v>0</v>
      </c>
      <c r="M5021" s="19" t="s">
        <v>3</v>
      </c>
      <c r="N5021" t="str">
        <f>VLOOKUP($F5021,Statistikkoder!$A$2:$C$158,3,FALSE)</f>
        <v>Autocamper</v>
      </c>
    </row>
    <row r="5022" spans="1:14" x14ac:dyDescent="0.2">
      <c r="A5022" t="s">
        <v>214</v>
      </c>
      <c r="B5022" s="1">
        <v>0.35416666666666669</v>
      </c>
      <c r="C5022" t="s">
        <v>7</v>
      </c>
      <c r="D5022" t="s">
        <v>8</v>
      </c>
      <c r="E5022" t="s">
        <v>196</v>
      </c>
      <c r="F5022">
        <v>410</v>
      </c>
      <c r="G5022" t="str">
        <f>VLOOKUP(Tabel1[[#This Row],[Gruppe]],Statistikkoder!$A$1:$C$158,2,FALSE)</f>
        <v>    MC                                    </v>
      </c>
      <c r="H5022">
        <v>8</v>
      </c>
      <c r="I5022">
        <v>9</v>
      </c>
      <c r="J5022">
        <v>16</v>
      </c>
      <c r="K5022">
        <f>IF(AND(Tabel1[[#This Row],[Gruppe]]&gt;=610,Tabel1[[#This Row],[Gruppe]]&lt;=765),Tabel1[[#This Row],[Dækmeter]],0)</f>
        <v>0</v>
      </c>
      <c r="L5022" s="17">
        <v>0</v>
      </c>
      <c r="M5022" s="19" t="s">
        <v>3</v>
      </c>
      <c r="N5022" t="str">
        <f>VLOOKUP($F5022,Statistikkoder!$A$2:$C$158,3,FALSE)</f>
        <v>MC/Knallert</v>
      </c>
    </row>
    <row r="5023" spans="1:14" x14ac:dyDescent="0.2">
      <c r="A5023" t="s">
        <v>214</v>
      </c>
      <c r="B5023" s="1">
        <v>0.35416666666666669</v>
      </c>
      <c r="C5023" t="s">
        <v>7</v>
      </c>
      <c r="D5023" t="s">
        <v>8</v>
      </c>
      <c r="E5023" t="s">
        <v>196</v>
      </c>
      <c r="F5023">
        <v>510</v>
      </c>
      <c r="G5023" t="str">
        <f>VLOOKUP(Tabel1[[#This Row],[Gruppe]],Statistikkoder!$A$1:$C$158,2,FALSE)</f>
        <v>    Cykel Voksen                            </v>
      </c>
      <c r="H5023">
        <v>26</v>
      </c>
      <c r="I5023">
        <v>0</v>
      </c>
      <c r="J5023">
        <v>26</v>
      </c>
      <c r="K5023">
        <f>IF(AND(Tabel1[[#This Row],[Gruppe]]&gt;=610,Tabel1[[#This Row],[Gruppe]]&lt;=765),Tabel1[[#This Row],[Dækmeter]],0)</f>
        <v>0</v>
      </c>
      <c r="L5023" s="17">
        <v>0</v>
      </c>
      <c r="M5023" s="19" t="s">
        <v>3</v>
      </c>
      <c r="N5023" t="str">
        <f>VLOOKUP($F5023,Statistikkoder!$A$2:$C$158,3,FALSE)</f>
        <v>Cykel</v>
      </c>
    </row>
    <row r="5024" spans="1:14" x14ac:dyDescent="0.2">
      <c r="A5024" t="s">
        <v>214</v>
      </c>
      <c r="B5024" s="1">
        <v>0.35416666666666669</v>
      </c>
      <c r="C5024" t="s">
        <v>7</v>
      </c>
      <c r="D5024" t="s">
        <v>8</v>
      </c>
      <c r="E5024" t="s">
        <v>196</v>
      </c>
      <c r="F5024">
        <v>520</v>
      </c>
      <c r="G5024" t="str">
        <f>VLOOKUP(Tabel1[[#This Row],[Gruppe]],Statistikkoder!$A$1:$C$158,2,FALSE)</f>
        <v>    Cykel Barn 12-15 år                      </v>
      </c>
      <c r="H5024">
        <v>1</v>
      </c>
      <c r="I5024">
        <v>0</v>
      </c>
      <c r="J5024">
        <v>1</v>
      </c>
      <c r="K5024">
        <f>IF(AND(Tabel1[[#This Row],[Gruppe]]&gt;=610,Tabel1[[#This Row],[Gruppe]]&lt;=765),Tabel1[[#This Row],[Dækmeter]],0)</f>
        <v>0</v>
      </c>
      <c r="L5024" s="17">
        <v>0</v>
      </c>
      <c r="M5024" s="19" t="s">
        <v>3</v>
      </c>
      <c r="N5024" t="str">
        <f>VLOOKUP($F5024,Statistikkoder!$A$2:$C$158,3,FALSE)</f>
        <v>Cykel</v>
      </c>
    </row>
    <row r="5025" spans="1:14" x14ac:dyDescent="0.2">
      <c r="A5025" t="s">
        <v>214</v>
      </c>
      <c r="B5025" s="1">
        <v>0.35416666666666669</v>
      </c>
      <c r="C5025" t="s">
        <v>7</v>
      </c>
      <c r="D5025" t="s">
        <v>8</v>
      </c>
      <c r="E5025" t="s">
        <v>196</v>
      </c>
      <c r="F5025">
        <v>620</v>
      </c>
      <c r="G5025" t="str">
        <f>VLOOKUP(Tabel1[[#This Row],[Gruppe]],Statistikkoder!$A$1:$C$158,2,FALSE)</f>
        <v>    Bus &lt; 14 m incl. passagerer              </v>
      </c>
      <c r="H5025">
        <v>1</v>
      </c>
      <c r="I5025">
        <v>58</v>
      </c>
      <c r="J5025">
        <v>14</v>
      </c>
      <c r="K5025">
        <f>IF(AND(Tabel1[[#This Row],[Gruppe]]&gt;=610,Tabel1[[#This Row],[Gruppe]]&lt;=765),Tabel1[[#This Row],[Dækmeter]],0)</f>
        <v>14</v>
      </c>
      <c r="L5025" s="17">
        <v>0</v>
      </c>
      <c r="M5025" s="19" t="s">
        <v>3</v>
      </c>
      <c r="N5025" t="str">
        <f>VLOOKUP($F5025,Statistikkoder!$A$2:$C$158,3,FALSE)</f>
        <v>Bus</v>
      </c>
    </row>
    <row r="5026" spans="1:14" x14ac:dyDescent="0.2">
      <c r="A5026" t="s">
        <v>214</v>
      </c>
      <c r="B5026" s="1">
        <v>0.35416666666666669</v>
      </c>
      <c r="C5026" t="s">
        <v>7</v>
      </c>
      <c r="D5026" t="s">
        <v>8</v>
      </c>
      <c r="E5026" t="s">
        <v>196</v>
      </c>
      <c r="F5026">
        <v>730</v>
      </c>
      <c r="G5026" t="str">
        <f>VLOOKUP(Tabel1[[#This Row],[Gruppe]],Statistikkoder!$A$1:$C$158,2,FALSE)</f>
        <v>    Sættevogn 17 m. max 40 tons            </v>
      </c>
      <c r="H5026">
        <v>2</v>
      </c>
      <c r="I5026">
        <v>3</v>
      </c>
      <c r="J5026">
        <v>36</v>
      </c>
      <c r="K5026">
        <f>IF(AND(Tabel1[[#This Row],[Gruppe]]&gt;=610,Tabel1[[#This Row],[Gruppe]]&lt;=765),Tabel1[[#This Row],[Dækmeter]],0)</f>
        <v>36</v>
      </c>
      <c r="L5026" s="17">
        <v>0</v>
      </c>
      <c r="M5026" s="19" t="s">
        <v>3</v>
      </c>
      <c r="N5026" t="str">
        <f>VLOOKUP($F5026,Statistikkoder!$A$2:$C$158,3,FALSE)</f>
        <v>Sættevogn</v>
      </c>
    </row>
    <row r="5027" spans="1:14" x14ac:dyDescent="0.2">
      <c r="A5027" t="s">
        <v>214</v>
      </c>
      <c r="B5027" s="1">
        <v>0.35416666666666669</v>
      </c>
      <c r="C5027" t="s">
        <v>7</v>
      </c>
      <c r="D5027" t="s">
        <v>8</v>
      </c>
      <c r="E5027" t="s">
        <v>196</v>
      </c>
      <c r="F5027">
        <v>930</v>
      </c>
      <c r="G5027" t="str">
        <f>VLOOKUP(Tabel1[[#This Row],[Gruppe]],Statistikkoder!$A$1:$C$158,2,FALSE)</f>
        <v>    Pendler Gående Voksen                    </v>
      </c>
      <c r="H5027">
        <v>3</v>
      </c>
      <c r="I5027">
        <v>3</v>
      </c>
      <c r="J5027">
        <v>0</v>
      </c>
      <c r="K5027">
        <f>IF(AND(Tabel1[[#This Row],[Gruppe]]&gt;=610,Tabel1[[#This Row],[Gruppe]]&lt;=765),Tabel1[[#This Row],[Dækmeter]],0)</f>
        <v>0</v>
      </c>
      <c r="L5027" s="17">
        <v>0</v>
      </c>
      <c r="M5027" s="19" t="s">
        <v>3</v>
      </c>
      <c r="N5027" t="str">
        <f>VLOOKUP($F5027,Statistikkoder!$A$2:$C$158,3,FALSE)</f>
        <v>Passager</v>
      </c>
    </row>
    <row r="5028" spans="1:14" x14ac:dyDescent="0.2">
      <c r="A5028" t="s">
        <v>214</v>
      </c>
      <c r="B5028" s="1">
        <v>0.35416666666666669</v>
      </c>
      <c r="C5028" t="s">
        <v>7</v>
      </c>
      <c r="D5028" t="s">
        <v>8</v>
      </c>
      <c r="E5028" t="s">
        <v>196</v>
      </c>
      <c r="F5028">
        <v>945</v>
      </c>
      <c r="G5028" t="str">
        <f>VLOOKUP(Tabel1[[#This Row],[Gruppe]],Statistikkoder!$A$1:$C$158,2,FALSE)</f>
        <v xml:space="preserve">    Pendler Bil &lt; 1,95 m                            </v>
      </c>
      <c r="H5028">
        <v>5</v>
      </c>
      <c r="I5028">
        <v>8</v>
      </c>
      <c r="J5028">
        <v>28</v>
      </c>
      <c r="K5028">
        <f>IF(AND(Tabel1[[#This Row],[Gruppe]]&gt;=610,Tabel1[[#This Row],[Gruppe]]&lt;=765),Tabel1[[#This Row],[Dækmeter]],0)</f>
        <v>0</v>
      </c>
      <c r="L5028" s="17">
        <v>0</v>
      </c>
      <c r="M5028" s="19" t="s">
        <v>3</v>
      </c>
      <c r="N5028" t="str">
        <f>VLOOKUP($F5028,Statistikkoder!$A$2:$C$158,3,FALSE)</f>
        <v>Personbil</v>
      </c>
    </row>
    <row r="5029" spans="1:14" x14ac:dyDescent="0.2">
      <c r="A5029" t="s">
        <v>214</v>
      </c>
      <c r="B5029" s="1">
        <v>0.35416666666666669</v>
      </c>
      <c r="C5029" t="s">
        <v>7</v>
      </c>
      <c r="D5029" t="s">
        <v>8</v>
      </c>
      <c r="E5029" t="s">
        <v>196</v>
      </c>
      <c r="F5029">
        <v>996</v>
      </c>
      <c r="G5029" t="str">
        <f>VLOOKUP(Tabel1[[#This Row],[Gruppe]],Statistikkoder!$A$1:$C$158,2,FALSE)</f>
        <v>    Passager i køretøj                            </v>
      </c>
      <c r="H5029">
        <v>421</v>
      </c>
      <c r="I5029">
        <v>421</v>
      </c>
      <c r="J5029">
        <v>0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Passager</v>
      </c>
    </row>
    <row r="5030" spans="1:14" x14ac:dyDescent="0.2">
      <c r="A5030" t="s">
        <v>214</v>
      </c>
      <c r="B5030" s="1">
        <v>0.35416666666666669</v>
      </c>
      <c r="C5030" t="s">
        <v>7</v>
      </c>
      <c r="D5030" t="s">
        <v>8</v>
      </c>
      <c r="E5030" t="s">
        <v>196</v>
      </c>
      <c r="F5030">
        <v>997</v>
      </c>
      <c r="G5030" t="str">
        <f>VLOOKUP(Tabel1[[#This Row],[Gruppe]],Statistikkoder!$A$1:$C$158,2,FALSE)</f>
        <v>    Passager ekstra i bil                          </v>
      </c>
      <c r="H5030">
        <v>4</v>
      </c>
      <c r="I5030">
        <v>4</v>
      </c>
      <c r="J5030">
        <v>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Passager</v>
      </c>
    </row>
    <row r="5031" spans="1:14" x14ac:dyDescent="0.2">
      <c r="A5031" t="s">
        <v>214</v>
      </c>
      <c r="B5031" s="1">
        <v>0.35416666666666669</v>
      </c>
      <c r="C5031" t="s">
        <v>6</v>
      </c>
      <c r="D5031" t="s">
        <v>5</v>
      </c>
      <c r="E5031" t="s">
        <v>198</v>
      </c>
      <c r="F5031">
        <v>10</v>
      </c>
      <c r="G5031" t="str">
        <f>VLOOKUP(Tabel1[[#This Row],[Gruppe]],Statistikkoder!$A$1:$C$158,2,FALSE)</f>
        <v>    Voksen gående                    </v>
      </c>
      <c r="H5031">
        <v>14</v>
      </c>
      <c r="I5031">
        <v>14</v>
      </c>
      <c r="J5031">
        <v>0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Passager</v>
      </c>
    </row>
    <row r="5032" spans="1:14" x14ac:dyDescent="0.2">
      <c r="A5032" t="s">
        <v>214</v>
      </c>
      <c r="B5032" s="1">
        <v>0.35416666666666669</v>
      </c>
      <c r="C5032" t="s">
        <v>6</v>
      </c>
      <c r="D5032" t="s">
        <v>5</v>
      </c>
      <c r="E5032" t="s">
        <v>198</v>
      </c>
      <c r="F5032">
        <v>14</v>
      </c>
      <c r="G5032" t="str">
        <f>VLOOKUP(Tabel1[[#This Row],[Gruppe]],Statistikkoder!$A$1:$C$158,2,FALSE)</f>
        <v xml:space="preserve">    DSB togrejsende                         </v>
      </c>
      <c r="H5032">
        <v>10</v>
      </c>
      <c r="I5032">
        <v>10</v>
      </c>
      <c r="J5032">
        <v>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Passager</v>
      </c>
    </row>
    <row r="5033" spans="1:14" x14ac:dyDescent="0.2">
      <c r="A5033" t="s">
        <v>214</v>
      </c>
      <c r="B5033" s="1">
        <v>0.35416666666666669</v>
      </c>
      <c r="C5033" t="s">
        <v>6</v>
      </c>
      <c r="D5033" t="s">
        <v>5</v>
      </c>
      <c r="E5033" t="s">
        <v>198</v>
      </c>
      <c r="F5033">
        <v>18</v>
      </c>
      <c r="G5033" t="str">
        <f>VLOOKUP(Tabel1[[#This Row],[Gruppe]],Statistikkoder!$A$1:$C$158,2,FALSE)</f>
        <v xml:space="preserve">    KE Busrejsende                          </v>
      </c>
      <c r="H5033">
        <v>53</v>
      </c>
      <c r="I5033">
        <v>53</v>
      </c>
      <c r="J5033">
        <v>0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Passager</v>
      </c>
    </row>
    <row r="5034" spans="1:14" x14ac:dyDescent="0.2">
      <c r="A5034" t="s">
        <v>214</v>
      </c>
      <c r="B5034" s="1">
        <v>0.35416666666666669</v>
      </c>
      <c r="C5034" t="s">
        <v>6</v>
      </c>
      <c r="D5034" t="s">
        <v>5</v>
      </c>
      <c r="E5034" t="s">
        <v>198</v>
      </c>
      <c r="F5034">
        <v>20</v>
      </c>
      <c r="G5034" t="str">
        <f>VLOOKUP(Tabel1[[#This Row],[Gruppe]],Statistikkoder!$A$1:$C$158,2,FALSE)</f>
        <v>    Barn 12-15 år gående              </v>
      </c>
      <c r="H5034">
        <v>1</v>
      </c>
      <c r="I5034">
        <v>1</v>
      </c>
      <c r="J5034">
        <v>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Passager</v>
      </c>
    </row>
    <row r="5035" spans="1:14" x14ac:dyDescent="0.2">
      <c r="A5035" t="s">
        <v>214</v>
      </c>
      <c r="B5035" s="1">
        <v>0.35416666666666669</v>
      </c>
      <c r="C5035" t="s">
        <v>6</v>
      </c>
      <c r="D5035" t="s">
        <v>5</v>
      </c>
      <c r="E5035" t="s">
        <v>198</v>
      </c>
      <c r="F5035">
        <v>30</v>
      </c>
      <c r="G5035" t="str">
        <f>VLOOKUP(Tabel1[[#This Row],[Gruppe]],Statistikkoder!$A$1:$C$158,2,FALSE)</f>
        <v>    Barn  0-11 år gående              </v>
      </c>
      <c r="H5035">
        <v>1</v>
      </c>
      <c r="I5035">
        <v>1</v>
      </c>
      <c r="J5035">
        <v>0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Passager</v>
      </c>
    </row>
    <row r="5036" spans="1:14" x14ac:dyDescent="0.2">
      <c r="A5036" t="s">
        <v>214</v>
      </c>
      <c r="B5036" s="1">
        <v>0.35416666666666669</v>
      </c>
      <c r="C5036" t="s">
        <v>6</v>
      </c>
      <c r="D5036" t="s">
        <v>5</v>
      </c>
      <c r="E5036" t="s">
        <v>198</v>
      </c>
      <c r="F5036">
        <v>40</v>
      </c>
      <c r="G5036" t="str">
        <f>VLOOKUP(Tabel1[[#This Row],[Gruppe]],Statistikkoder!$A$1:$C$158,2,FALSE)</f>
        <v>    Pensionist gående                </v>
      </c>
      <c r="H5036">
        <v>1</v>
      </c>
      <c r="I5036">
        <v>1</v>
      </c>
      <c r="J5036">
        <v>0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Passager</v>
      </c>
    </row>
    <row r="5037" spans="1:14" x14ac:dyDescent="0.2">
      <c r="A5037" t="s">
        <v>214</v>
      </c>
      <c r="B5037" s="1">
        <v>0.35416666666666669</v>
      </c>
      <c r="C5037" t="s">
        <v>6</v>
      </c>
      <c r="D5037" t="s">
        <v>5</v>
      </c>
      <c r="E5037" t="s">
        <v>198</v>
      </c>
      <c r="F5037">
        <v>110</v>
      </c>
      <c r="G5037" t="str">
        <f>VLOOKUP(Tabel1[[#This Row],[Gruppe]],Statistikkoder!$A$1:$C$158,2,FALSE)</f>
        <v>    Bil &lt; 1,95 m                            </v>
      </c>
      <c r="H5037">
        <v>161</v>
      </c>
      <c r="I5037">
        <v>446</v>
      </c>
      <c r="J5037">
        <v>832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Personbil</v>
      </c>
    </row>
    <row r="5038" spans="1:14" x14ac:dyDescent="0.2">
      <c r="A5038" t="s">
        <v>214</v>
      </c>
      <c r="B5038" s="1">
        <v>0.35416666666666669</v>
      </c>
      <c r="C5038" t="s">
        <v>6</v>
      </c>
      <c r="D5038" t="s">
        <v>5</v>
      </c>
      <c r="E5038" t="s">
        <v>198</v>
      </c>
      <c r="F5038">
        <v>114</v>
      </c>
      <c r="G5038" t="str">
        <f>VLOOKUP(Tabel1[[#This Row],[Gruppe]],Statistikkoder!$A$1:$C$158,2,FALSE)</f>
        <v>    Bil Fribillet                            </v>
      </c>
      <c r="H5038">
        <v>2</v>
      </c>
      <c r="I5038">
        <v>8</v>
      </c>
      <c r="J5038">
        <v>12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Personbil</v>
      </c>
    </row>
    <row r="5039" spans="1:14" x14ac:dyDescent="0.2">
      <c r="A5039" t="s">
        <v>214</v>
      </c>
      <c r="B5039" s="1">
        <v>0.35416666666666669</v>
      </c>
      <c r="C5039" t="s">
        <v>6</v>
      </c>
      <c r="D5039" t="s">
        <v>5</v>
      </c>
      <c r="E5039" t="s">
        <v>198</v>
      </c>
      <c r="F5039">
        <v>120</v>
      </c>
      <c r="G5039" t="str">
        <f>VLOOKUP(Tabel1[[#This Row],[Gruppe]],Statistikkoder!$A$1:$C$158,2,FALSE)</f>
        <v>    Bil &gt; 1,95 m                            </v>
      </c>
      <c r="H5039">
        <v>14</v>
      </c>
      <c r="I5039">
        <v>48</v>
      </c>
      <c r="J5039">
        <v>84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Personbil</v>
      </c>
    </row>
    <row r="5040" spans="1:14" x14ac:dyDescent="0.2">
      <c r="A5040" t="s">
        <v>214</v>
      </c>
      <c r="B5040" s="1">
        <v>0.35416666666666669</v>
      </c>
      <c r="C5040" t="s">
        <v>6</v>
      </c>
      <c r="D5040" t="s">
        <v>5</v>
      </c>
      <c r="E5040" t="s">
        <v>198</v>
      </c>
      <c r="F5040">
        <v>125</v>
      </c>
      <c r="G5040" t="str">
        <f>VLOOKUP(Tabel1[[#This Row],[Gruppe]],Statistikkoder!$A$1:$C$158,2,FALSE)</f>
        <v>    Bil &gt; 1,95 m med anhænger                </v>
      </c>
      <c r="H5040">
        <v>1</v>
      </c>
      <c r="I5040">
        <v>5</v>
      </c>
      <c r="J5040">
        <v>5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Personbil</v>
      </c>
    </row>
    <row r="5041" spans="1:14" x14ac:dyDescent="0.2">
      <c r="A5041" t="s">
        <v>214</v>
      </c>
      <c r="B5041" s="1">
        <v>0.35416666666666669</v>
      </c>
      <c r="C5041" t="s">
        <v>6</v>
      </c>
      <c r="D5041" t="s">
        <v>5</v>
      </c>
      <c r="E5041" t="s">
        <v>198</v>
      </c>
      <c r="F5041">
        <v>130</v>
      </c>
      <c r="G5041" t="str">
        <f>VLOOKUP(Tabel1[[#This Row],[Gruppe]],Statistikkoder!$A$1:$C$158,2,FALSE)</f>
        <v>    Bil &lt; 1,95 m pensionist                  </v>
      </c>
      <c r="H5041">
        <v>19</v>
      </c>
      <c r="I5041">
        <v>35</v>
      </c>
      <c r="J5041">
        <v>114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Personbil</v>
      </c>
    </row>
    <row r="5042" spans="1:14" x14ac:dyDescent="0.2">
      <c r="A5042" t="s">
        <v>214</v>
      </c>
      <c r="B5042" s="1">
        <v>0.35416666666666669</v>
      </c>
      <c r="C5042" t="s">
        <v>6</v>
      </c>
      <c r="D5042" t="s">
        <v>5</v>
      </c>
      <c r="E5042" t="s">
        <v>198</v>
      </c>
      <c r="F5042">
        <v>150</v>
      </c>
      <c r="G5042" t="str">
        <f>VLOOKUP(Tabel1[[#This Row],[Gruppe]],Statistikkoder!$A$1:$C$158,2,FALSE)</f>
        <v>    Bil &lt; 2,95 m handicap                </v>
      </c>
      <c r="H5042">
        <v>4</v>
      </c>
      <c r="I5042">
        <v>8</v>
      </c>
      <c r="J5042">
        <v>24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Personbil</v>
      </c>
    </row>
    <row r="5043" spans="1:14" x14ac:dyDescent="0.2">
      <c r="A5043" t="s">
        <v>214</v>
      </c>
      <c r="B5043" s="1">
        <v>0.35416666666666669</v>
      </c>
      <c r="C5043" t="s">
        <v>6</v>
      </c>
      <c r="D5043" t="s">
        <v>5</v>
      </c>
      <c r="E5043" t="s">
        <v>198</v>
      </c>
      <c r="F5043">
        <v>620</v>
      </c>
      <c r="G5043" t="str">
        <f>VLOOKUP(Tabel1[[#This Row],[Gruppe]],Statistikkoder!$A$1:$C$158,2,FALSE)</f>
        <v>    Bus &lt; 14 m incl. passagerer              </v>
      </c>
      <c r="H5043">
        <v>2</v>
      </c>
      <c r="I5043">
        <v>35</v>
      </c>
      <c r="J5043">
        <v>28</v>
      </c>
      <c r="K5043">
        <f>IF(AND(Tabel1[[#This Row],[Gruppe]]&gt;=610,Tabel1[[#This Row],[Gruppe]]&lt;=765),Tabel1[[#This Row],[Dækmeter]],0)</f>
        <v>28</v>
      </c>
      <c r="L5043">
        <v>0</v>
      </c>
      <c r="M5043" t="s">
        <v>3</v>
      </c>
      <c r="N5043" t="str">
        <f>VLOOKUP($F5043,Statistikkoder!$A$2:$C$158,3,FALSE)</f>
        <v>Bus</v>
      </c>
    </row>
    <row r="5044" spans="1:14" x14ac:dyDescent="0.2">
      <c r="A5044" t="s">
        <v>214</v>
      </c>
      <c r="B5044" s="1">
        <v>0.35416666666666669</v>
      </c>
      <c r="C5044" t="s">
        <v>6</v>
      </c>
      <c r="D5044" t="s">
        <v>5</v>
      </c>
      <c r="E5044" t="s">
        <v>198</v>
      </c>
      <c r="F5044">
        <v>720</v>
      </c>
      <c r="G5044" t="str">
        <f>VLOOKUP(Tabel1[[#This Row],[Gruppe]],Statistikkoder!$A$1:$C$158,2,FALSE)</f>
        <v>    Forvogn &gt; 10 meter incl. fører          </v>
      </c>
      <c r="H5044">
        <v>1</v>
      </c>
      <c r="I5044">
        <v>1</v>
      </c>
      <c r="J5044">
        <v>12</v>
      </c>
      <c r="K5044">
        <f>IF(AND(Tabel1[[#This Row],[Gruppe]]&gt;=610,Tabel1[[#This Row],[Gruppe]]&lt;=765),Tabel1[[#This Row],[Dækmeter]],0)</f>
        <v>12</v>
      </c>
      <c r="L5044">
        <v>0</v>
      </c>
      <c r="M5044" t="s">
        <v>3</v>
      </c>
      <c r="N5044" t="str">
        <f>VLOOKUP($F5044,Statistikkoder!$A$2:$C$158,3,FALSE)</f>
        <v>Forvogn</v>
      </c>
    </row>
    <row r="5045" spans="1:14" x14ac:dyDescent="0.2">
      <c r="A5045" t="s">
        <v>214</v>
      </c>
      <c r="B5045" s="1">
        <v>0.35416666666666669</v>
      </c>
      <c r="C5045" t="s">
        <v>6</v>
      </c>
      <c r="D5045" t="s">
        <v>5</v>
      </c>
      <c r="E5045" t="s">
        <v>198</v>
      </c>
      <c r="F5045">
        <v>730</v>
      </c>
      <c r="G5045" t="str">
        <f>VLOOKUP(Tabel1[[#This Row],[Gruppe]],Statistikkoder!$A$1:$C$158,2,FALSE)</f>
        <v>    Sættevogn 17 m. max 40 tons            </v>
      </c>
      <c r="H5045">
        <v>4</v>
      </c>
      <c r="I5045">
        <v>5</v>
      </c>
      <c r="J5045">
        <v>72</v>
      </c>
      <c r="K5045">
        <f>IF(AND(Tabel1[[#This Row],[Gruppe]]&gt;=610,Tabel1[[#This Row],[Gruppe]]&lt;=765),Tabel1[[#This Row],[Dækmeter]],0)</f>
        <v>72</v>
      </c>
      <c r="L5045">
        <v>0</v>
      </c>
      <c r="M5045" t="s">
        <v>3</v>
      </c>
      <c r="N5045" t="str">
        <f>VLOOKUP($F5045,Statistikkoder!$A$2:$C$158,3,FALSE)</f>
        <v>Sættevogn</v>
      </c>
    </row>
    <row r="5046" spans="1:14" x14ac:dyDescent="0.2">
      <c r="A5046" t="s">
        <v>214</v>
      </c>
      <c r="B5046" s="1">
        <v>0.35416666666666669</v>
      </c>
      <c r="C5046" t="s">
        <v>6</v>
      </c>
      <c r="D5046" t="s">
        <v>5</v>
      </c>
      <c r="E5046" t="s">
        <v>198</v>
      </c>
      <c r="F5046">
        <v>945</v>
      </c>
      <c r="G5046" t="str">
        <f>VLOOKUP(Tabel1[[#This Row],[Gruppe]],Statistikkoder!$A$1:$C$158,2,FALSE)</f>
        <v xml:space="preserve">    Pendler Bil &lt; 1,95 m                            </v>
      </c>
      <c r="H5046">
        <v>2</v>
      </c>
      <c r="I5046">
        <v>6</v>
      </c>
      <c r="J5046">
        <v>12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VLOOKUP($F5046,Statistikkoder!$A$2:$C$158,3,FALSE)</f>
        <v>Personbil</v>
      </c>
    </row>
    <row r="5047" spans="1:14" x14ac:dyDescent="0.2">
      <c r="A5047" t="s">
        <v>214</v>
      </c>
      <c r="B5047" s="1">
        <v>0.35416666666666669</v>
      </c>
      <c r="C5047" t="s">
        <v>6</v>
      </c>
      <c r="D5047" t="s">
        <v>5</v>
      </c>
      <c r="E5047" t="s">
        <v>198</v>
      </c>
      <c r="F5047">
        <v>996</v>
      </c>
      <c r="G5047" t="str">
        <f>VLOOKUP(Tabel1[[#This Row],[Gruppe]],Statistikkoder!$A$1:$C$158,2,FALSE)</f>
        <v>    Passager i køretøj                            </v>
      </c>
      <c r="H5047">
        <v>597</v>
      </c>
      <c r="I5047">
        <v>597</v>
      </c>
      <c r="J5047">
        <v>0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VLOOKUP($F5047,Statistikkoder!$A$2:$C$158,3,FALSE)</f>
        <v>Passager</v>
      </c>
    </row>
    <row r="5048" spans="1:14" x14ac:dyDescent="0.2">
      <c r="A5048" t="s">
        <v>214</v>
      </c>
      <c r="B5048" s="1">
        <v>0.35416666666666669</v>
      </c>
      <c r="C5048" t="s">
        <v>6</v>
      </c>
      <c r="D5048" t="s">
        <v>5</v>
      </c>
      <c r="E5048" t="s">
        <v>198</v>
      </c>
      <c r="F5048">
        <v>997</v>
      </c>
      <c r="G5048" t="str">
        <f>VLOOKUP(Tabel1[[#This Row],[Gruppe]],Statistikkoder!$A$1:$C$158,2,FALSE)</f>
        <v>    Passager ekstra i bil                          </v>
      </c>
      <c r="H5048">
        <v>21</v>
      </c>
      <c r="I5048">
        <v>21</v>
      </c>
      <c r="J5048">
        <v>0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Passager</v>
      </c>
    </row>
    <row r="5049" spans="1:14" x14ac:dyDescent="0.2">
      <c r="A5049" t="s">
        <v>214</v>
      </c>
      <c r="B5049" s="1">
        <v>0.4375</v>
      </c>
      <c r="C5049" t="s">
        <v>7</v>
      </c>
      <c r="D5049" t="s">
        <v>8</v>
      </c>
      <c r="E5049" t="s">
        <v>198</v>
      </c>
      <c r="F5049">
        <v>10</v>
      </c>
      <c r="G5049" t="str">
        <f>VLOOKUP(Tabel1[[#This Row],[Gruppe]],Statistikkoder!$A$1:$C$158,2,FALSE)</f>
        <v>    Voksen gående                    </v>
      </c>
      <c r="H5049">
        <v>33</v>
      </c>
      <c r="I5049">
        <v>33</v>
      </c>
      <c r="J5049">
        <v>0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Passager</v>
      </c>
    </row>
    <row r="5050" spans="1:14" x14ac:dyDescent="0.2">
      <c r="A5050" t="s">
        <v>214</v>
      </c>
      <c r="B5050" s="1">
        <v>0.4375</v>
      </c>
      <c r="C5050" t="s">
        <v>7</v>
      </c>
      <c r="D5050" t="s">
        <v>8</v>
      </c>
      <c r="E5050" t="s">
        <v>198</v>
      </c>
      <c r="F5050">
        <v>14</v>
      </c>
      <c r="G5050" t="str">
        <f>VLOOKUP(Tabel1[[#This Row],[Gruppe]],Statistikkoder!$A$1:$C$158,2,FALSE)</f>
        <v xml:space="preserve">    DSB togrejsende                         </v>
      </c>
      <c r="H5050">
        <v>10</v>
      </c>
      <c r="I5050">
        <v>10</v>
      </c>
      <c r="J5050">
        <v>0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Passager</v>
      </c>
    </row>
    <row r="5051" spans="1:14" x14ac:dyDescent="0.2">
      <c r="A5051" t="s">
        <v>214</v>
      </c>
      <c r="B5051" s="1">
        <v>0.4375</v>
      </c>
      <c r="C5051" t="s">
        <v>7</v>
      </c>
      <c r="D5051" t="s">
        <v>8</v>
      </c>
      <c r="E5051" t="s">
        <v>198</v>
      </c>
      <c r="F5051">
        <v>18</v>
      </c>
      <c r="G5051" t="str">
        <f>VLOOKUP(Tabel1[[#This Row],[Gruppe]],Statistikkoder!$A$1:$C$158,2,FALSE)</f>
        <v xml:space="preserve">    KE Busrejsende                          </v>
      </c>
      <c r="H5051">
        <v>70</v>
      </c>
      <c r="I5051">
        <v>70</v>
      </c>
      <c r="J5051">
        <v>0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Passager</v>
      </c>
    </row>
    <row r="5052" spans="1:14" x14ac:dyDescent="0.2">
      <c r="A5052" t="s">
        <v>214</v>
      </c>
      <c r="B5052" s="1">
        <v>0.4375</v>
      </c>
      <c r="C5052" t="s">
        <v>7</v>
      </c>
      <c r="D5052" t="s">
        <v>8</v>
      </c>
      <c r="E5052" t="s">
        <v>198</v>
      </c>
      <c r="F5052">
        <v>20</v>
      </c>
      <c r="G5052" t="str">
        <f>VLOOKUP(Tabel1[[#This Row],[Gruppe]],Statistikkoder!$A$1:$C$158,2,FALSE)</f>
        <v>    Barn 12-15 år gående              </v>
      </c>
      <c r="H5052">
        <v>2</v>
      </c>
      <c r="I5052">
        <v>2</v>
      </c>
      <c r="J5052">
        <v>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Passager</v>
      </c>
    </row>
    <row r="5053" spans="1:14" x14ac:dyDescent="0.2">
      <c r="A5053" t="s">
        <v>214</v>
      </c>
      <c r="B5053" s="1">
        <v>0.4375</v>
      </c>
      <c r="C5053" t="s">
        <v>7</v>
      </c>
      <c r="D5053" t="s">
        <v>8</v>
      </c>
      <c r="E5053" t="s">
        <v>198</v>
      </c>
      <c r="F5053">
        <v>30</v>
      </c>
      <c r="G5053" t="str">
        <f>VLOOKUP(Tabel1[[#This Row],[Gruppe]],Statistikkoder!$A$1:$C$158,2,FALSE)</f>
        <v>    Barn  0-11 år gående              </v>
      </c>
      <c r="H5053">
        <v>7</v>
      </c>
      <c r="I5053">
        <v>7</v>
      </c>
      <c r="J5053">
        <v>0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Passager</v>
      </c>
    </row>
    <row r="5054" spans="1:14" x14ac:dyDescent="0.2">
      <c r="A5054" t="s">
        <v>214</v>
      </c>
      <c r="B5054" s="1">
        <v>0.4375</v>
      </c>
      <c r="C5054" t="s">
        <v>7</v>
      </c>
      <c r="D5054" t="s">
        <v>8</v>
      </c>
      <c r="E5054" t="s">
        <v>198</v>
      </c>
      <c r="F5054">
        <v>40</v>
      </c>
      <c r="G5054" t="str">
        <f>VLOOKUP(Tabel1[[#This Row],[Gruppe]],Statistikkoder!$A$1:$C$158,2,FALSE)</f>
        <v>    Pensionist gående                </v>
      </c>
      <c r="H5054">
        <v>1</v>
      </c>
      <c r="I5054">
        <v>1</v>
      </c>
      <c r="J5054">
        <v>0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Passager</v>
      </c>
    </row>
    <row r="5055" spans="1:14" x14ac:dyDescent="0.2">
      <c r="A5055" t="s">
        <v>214</v>
      </c>
      <c r="B5055" s="1">
        <v>0.4375</v>
      </c>
      <c r="C5055" t="s">
        <v>7</v>
      </c>
      <c r="D5055" t="s">
        <v>8</v>
      </c>
      <c r="E5055" t="s">
        <v>198</v>
      </c>
      <c r="F5055">
        <v>110</v>
      </c>
      <c r="G5055" t="str">
        <f>VLOOKUP(Tabel1[[#This Row],[Gruppe]],Statistikkoder!$A$1:$C$158,2,FALSE)</f>
        <v>    Bil &lt; 1,95 m                            </v>
      </c>
      <c r="H5055">
        <v>103</v>
      </c>
      <c r="I5055">
        <v>260</v>
      </c>
      <c r="J5055">
        <v>522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VLOOKUP($F5055,Statistikkoder!$A$2:$C$158,3,FALSE)</f>
        <v>Personbil</v>
      </c>
    </row>
    <row r="5056" spans="1:14" x14ac:dyDescent="0.2">
      <c r="A5056" t="s">
        <v>214</v>
      </c>
      <c r="B5056" s="1">
        <v>0.4375</v>
      </c>
      <c r="C5056" t="s">
        <v>7</v>
      </c>
      <c r="D5056" t="s">
        <v>8</v>
      </c>
      <c r="E5056" t="s">
        <v>198</v>
      </c>
      <c r="F5056">
        <v>120</v>
      </c>
      <c r="G5056" t="str">
        <f>VLOOKUP(Tabel1[[#This Row],[Gruppe]],Statistikkoder!$A$1:$C$158,2,FALSE)</f>
        <v>    Bil &gt; 1,95 m                            </v>
      </c>
      <c r="H5056">
        <v>5</v>
      </c>
      <c r="I5056">
        <v>19</v>
      </c>
      <c r="J5056">
        <v>30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VLOOKUP($F5056,Statistikkoder!$A$2:$C$158,3,FALSE)</f>
        <v>Personbil</v>
      </c>
    </row>
    <row r="5057" spans="1:14" x14ac:dyDescent="0.2">
      <c r="A5057" t="s">
        <v>214</v>
      </c>
      <c r="B5057" s="1">
        <v>0.4375</v>
      </c>
      <c r="C5057" t="s">
        <v>7</v>
      </c>
      <c r="D5057" t="s">
        <v>8</v>
      </c>
      <c r="E5057" t="s">
        <v>198</v>
      </c>
      <c r="F5057">
        <v>125</v>
      </c>
      <c r="G5057" t="str">
        <f>VLOOKUP(Tabel1[[#This Row],[Gruppe]],Statistikkoder!$A$1:$C$158,2,FALSE)</f>
        <v>    Bil &gt; 1,95 m med anhænger                </v>
      </c>
      <c r="H5057">
        <v>4</v>
      </c>
      <c r="I5057">
        <v>11</v>
      </c>
      <c r="J5057">
        <v>20</v>
      </c>
      <c r="K5057">
        <f>IF(AND(Tabel1[[#This Row],[Gruppe]]&gt;=610,Tabel1[[#This Row],[Gruppe]]&lt;=765),Tabel1[[#This Row],[Dækmeter]],0)</f>
        <v>0</v>
      </c>
      <c r="L5057" s="17">
        <v>0</v>
      </c>
      <c r="M5057" s="19" t="s">
        <v>3</v>
      </c>
      <c r="N5057" t="str">
        <f>VLOOKUP($F5057,Statistikkoder!$A$2:$C$158,3,FALSE)</f>
        <v>Personbil</v>
      </c>
    </row>
    <row r="5058" spans="1:14" x14ac:dyDescent="0.2">
      <c r="A5058" t="s">
        <v>214</v>
      </c>
      <c r="B5058" s="1">
        <v>0.4375</v>
      </c>
      <c r="C5058" t="s">
        <v>7</v>
      </c>
      <c r="D5058" t="s">
        <v>8</v>
      </c>
      <c r="E5058" t="s">
        <v>198</v>
      </c>
      <c r="F5058">
        <v>130</v>
      </c>
      <c r="G5058" t="str">
        <f>VLOOKUP(Tabel1[[#This Row],[Gruppe]],Statistikkoder!$A$1:$C$158,2,FALSE)</f>
        <v>    Bil &lt; 1,95 m pensionist                  </v>
      </c>
      <c r="H5058">
        <v>24</v>
      </c>
      <c r="I5058">
        <v>45</v>
      </c>
      <c r="J5058">
        <v>144</v>
      </c>
      <c r="K5058">
        <f>IF(AND(Tabel1[[#This Row],[Gruppe]]&gt;=610,Tabel1[[#This Row],[Gruppe]]&lt;=765),Tabel1[[#This Row],[Dækmeter]],0)</f>
        <v>0</v>
      </c>
      <c r="L5058" s="17">
        <v>0</v>
      </c>
      <c r="M5058" s="19" t="s">
        <v>3</v>
      </c>
      <c r="N5058" t="str">
        <f>VLOOKUP($F5058,Statistikkoder!$A$2:$C$158,3,FALSE)</f>
        <v>Personbil</v>
      </c>
    </row>
    <row r="5059" spans="1:14" x14ac:dyDescent="0.2">
      <c r="A5059" t="s">
        <v>214</v>
      </c>
      <c r="B5059" s="1">
        <v>0.4375</v>
      </c>
      <c r="C5059" t="s">
        <v>7</v>
      </c>
      <c r="D5059" t="s">
        <v>8</v>
      </c>
      <c r="E5059" t="s">
        <v>198</v>
      </c>
      <c r="F5059">
        <v>140</v>
      </c>
      <c r="G5059" t="str">
        <f>VLOOKUP(Tabel1[[#This Row],[Gruppe]],Statistikkoder!$A$1:$C$158,2,FALSE)</f>
        <v>    Bil &gt; 1,95 m pensionist              </v>
      </c>
      <c r="H5059">
        <v>1</v>
      </c>
      <c r="I5059">
        <v>2</v>
      </c>
      <c r="J5059">
        <v>6</v>
      </c>
      <c r="K5059">
        <f>IF(AND(Tabel1[[#This Row],[Gruppe]]&gt;=610,Tabel1[[#This Row],[Gruppe]]&lt;=765),Tabel1[[#This Row],[Dækmeter]],0)</f>
        <v>0</v>
      </c>
      <c r="L5059" s="17">
        <v>0</v>
      </c>
      <c r="M5059" s="19" t="s">
        <v>3</v>
      </c>
      <c r="N5059" t="str">
        <f>VLOOKUP($F5059,Statistikkoder!$A$2:$C$158,3,FALSE)</f>
        <v>Personbil</v>
      </c>
    </row>
    <row r="5060" spans="1:14" x14ac:dyDescent="0.2">
      <c r="A5060" t="s">
        <v>214</v>
      </c>
      <c r="B5060" s="1">
        <v>0.4375</v>
      </c>
      <c r="C5060" t="s">
        <v>7</v>
      </c>
      <c r="D5060" t="s">
        <v>8</v>
      </c>
      <c r="E5060" t="s">
        <v>198</v>
      </c>
      <c r="F5060">
        <v>150</v>
      </c>
      <c r="G5060" t="str">
        <f>VLOOKUP(Tabel1[[#This Row],[Gruppe]],Statistikkoder!$A$1:$C$158,2,FALSE)</f>
        <v>    Bil &lt; 2,95 m handicap                </v>
      </c>
      <c r="H5060">
        <v>4</v>
      </c>
      <c r="I5060">
        <v>8</v>
      </c>
      <c r="J5060">
        <v>24</v>
      </c>
      <c r="K5060">
        <f>IF(AND(Tabel1[[#This Row],[Gruppe]]&gt;=610,Tabel1[[#This Row],[Gruppe]]&lt;=765),Tabel1[[#This Row],[Dækmeter]],0)</f>
        <v>0</v>
      </c>
      <c r="L5060" s="17">
        <v>0</v>
      </c>
      <c r="M5060" s="19" t="s">
        <v>3</v>
      </c>
      <c r="N5060" t="str">
        <f>VLOOKUP($F5060,Statistikkoder!$A$2:$C$158,3,FALSE)</f>
        <v>Personbil</v>
      </c>
    </row>
    <row r="5061" spans="1:14" x14ac:dyDescent="0.2">
      <c r="A5061" t="s">
        <v>214</v>
      </c>
      <c r="B5061" s="1">
        <v>0.4375</v>
      </c>
      <c r="C5061" t="s">
        <v>7</v>
      </c>
      <c r="D5061" t="s">
        <v>8</v>
      </c>
      <c r="E5061" t="s">
        <v>198</v>
      </c>
      <c r="F5061">
        <v>310</v>
      </c>
      <c r="G5061" t="str">
        <f>VLOOKUP(Tabel1[[#This Row],[Gruppe]],Statistikkoder!$A$1:$C$158,2,FALSE)</f>
        <v>    Autocamper &lt;  8 meter                </v>
      </c>
      <c r="H5061">
        <v>2</v>
      </c>
      <c r="I5061">
        <v>7</v>
      </c>
      <c r="J5061">
        <v>16</v>
      </c>
      <c r="K5061">
        <f>IF(AND(Tabel1[[#This Row],[Gruppe]]&gt;=610,Tabel1[[#This Row],[Gruppe]]&lt;=765),Tabel1[[#This Row],[Dækmeter]],0)</f>
        <v>0</v>
      </c>
      <c r="L5061" s="17">
        <v>0</v>
      </c>
      <c r="M5061" s="19" t="s">
        <v>3</v>
      </c>
      <c r="N5061" t="str">
        <f>VLOOKUP($F5061,Statistikkoder!$A$2:$C$158,3,FALSE)</f>
        <v>Autocamper</v>
      </c>
    </row>
    <row r="5062" spans="1:14" x14ac:dyDescent="0.2">
      <c r="A5062" t="s">
        <v>214</v>
      </c>
      <c r="B5062" s="1">
        <v>0.4375</v>
      </c>
      <c r="C5062" t="s">
        <v>7</v>
      </c>
      <c r="D5062" t="s">
        <v>8</v>
      </c>
      <c r="E5062" t="s">
        <v>198</v>
      </c>
      <c r="F5062">
        <v>410</v>
      </c>
      <c r="G5062" t="str">
        <f>VLOOKUP(Tabel1[[#This Row],[Gruppe]],Statistikkoder!$A$1:$C$158,2,FALSE)</f>
        <v>    MC                                    </v>
      </c>
      <c r="H5062">
        <v>1</v>
      </c>
      <c r="I5062">
        <v>2</v>
      </c>
      <c r="J5062">
        <v>2</v>
      </c>
      <c r="K5062">
        <f>IF(AND(Tabel1[[#This Row],[Gruppe]]&gt;=610,Tabel1[[#This Row],[Gruppe]]&lt;=765),Tabel1[[#This Row],[Dækmeter]],0)</f>
        <v>0</v>
      </c>
      <c r="L5062" s="17">
        <v>0</v>
      </c>
      <c r="M5062" s="19" t="s">
        <v>3</v>
      </c>
      <c r="N5062" t="str">
        <f>VLOOKUP($F5062,Statistikkoder!$A$2:$C$158,3,FALSE)</f>
        <v>MC/Knallert</v>
      </c>
    </row>
    <row r="5063" spans="1:14" x14ac:dyDescent="0.2">
      <c r="A5063" t="s">
        <v>214</v>
      </c>
      <c r="B5063" s="1">
        <v>0.4375</v>
      </c>
      <c r="C5063" t="s">
        <v>7</v>
      </c>
      <c r="D5063" t="s">
        <v>8</v>
      </c>
      <c r="E5063" t="s">
        <v>198</v>
      </c>
      <c r="F5063">
        <v>510</v>
      </c>
      <c r="G5063" t="str">
        <f>VLOOKUP(Tabel1[[#This Row],[Gruppe]],Statistikkoder!$A$1:$C$158,2,FALSE)</f>
        <v>    Cykel Voksen                            </v>
      </c>
      <c r="H5063">
        <v>9</v>
      </c>
      <c r="I5063">
        <v>0</v>
      </c>
      <c r="J5063">
        <v>9</v>
      </c>
      <c r="K5063">
        <f>IF(AND(Tabel1[[#This Row],[Gruppe]]&gt;=610,Tabel1[[#This Row],[Gruppe]]&lt;=765),Tabel1[[#This Row],[Dækmeter]],0)</f>
        <v>0</v>
      </c>
      <c r="L5063" s="17">
        <v>0</v>
      </c>
      <c r="M5063" s="19" t="s">
        <v>3</v>
      </c>
      <c r="N5063" t="str">
        <f>VLOOKUP($F5063,Statistikkoder!$A$2:$C$158,3,FALSE)</f>
        <v>Cykel</v>
      </c>
    </row>
    <row r="5064" spans="1:14" x14ac:dyDescent="0.2">
      <c r="A5064" t="s">
        <v>214</v>
      </c>
      <c r="B5064" s="1">
        <v>0.4375</v>
      </c>
      <c r="C5064" t="s">
        <v>7</v>
      </c>
      <c r="D5064" t="s">
        <v>8</v>
      </c>
      <c r="E5064" t="s">
        <v>198</v>
      </c>
      <c r="F5064">
        <v>520</v>
      </c>
      <c r="G5064" t="str">
        <f>VLOOKUP(Tabel1[[#This Row],[Gruppe]],Statistikkoder!$A$1:$C$158,2,FALSE)</f>
        <v>    Cykel Barn 12-15 år                      </v>
      </c>
      <c r="H5064">
        <v>2</v>
      </c>
      <c r="I5064">
        <v>0</v>
      </c>
      <c r="J5064">
        <v>2</v>
      </c>
      <c r="K5064">
        <f>IF(AND(Tabel1[[#This Row],[Gruppe]]&gt;=610,Tabel1[[#This Row],[Gruppe]]&lt;=765),Tabel1[[#This Row],[Dækmeter]],0)</f>
        <v>0</v>
      </c>
      <c r="L5064" s="17">
        <v>0</v>
      </c>
      <c r="M5064" s="19" t="s">
        <v>3</v>
      </c>
      <c r="N5064" t="str">
        <f>VLOOKUP($F5064,Statistikkoder!$A$2:$C$158,3,FALSE)</f>
        <v>Cykel</v>
      </c>
    </row>
    <row r="5065" spans="1:14" x14ac:dyDescent="0.2">
      <c r="A5065" t="s">
        <v>214</v>
      </c>
      <c r="B5065" s="1">
        <v>0.4375</v>
      </c>
      <c r="C5065" t="s">
        <v>7</v>
      </c>
      <c r="D5065" t="s">
        <v>8</v>
      </c>
      <c r="E5065" t="s">
        <v>198</v>
      </c>
      <c r="F5065">
        <v>620</v>
      </c>
      <c r="G5065" t="str">
        <f>VLOOKUP(Tabel1[[#This Row],[Gruppe]],Statistikkoder!$A$1:$C$158,2,FALSE)</f>
        <v>    Bus &lt; 14 m incl. passagerer              </v>
      </c>
      <c r="H5065">
        <v>1</v>
      </c>
      <c r="I5065">
        <v>27</v>
      </c>
      <c r="J5065">
        <v>14</v>
      </c>
      <c r="K5065">
        <f>IF(AND(Tabel1[[#This Row],[Gruppe]]&gt;=610,Tabel1[[#This Row],[Gruppe]]&lt;=765),Tabel1[[#This Row],[Dækmeter]],0)</f>
        <v>14</v>
      </c>
      <c r="L5065" s="17">
        <v>0</v>
      </c>
      <c r="M5065" s="19" t="s">
        <v>3</v>
      </c>
      <c r="N5065" t="str">
        <f>VLOOKUP($F5065,Statistikkoder!$A$2:$C$158,3,FALSE)</f>
        <v>Bus</v>
      </c>
    </row>
    <row r="5066" spans="1:14" x14ac:dyDescent="0.2">
      <c r="A5066" t="s">
        <v>214</v>
      </c>
      <c r="B5066" s="1">
        <v>0.4375</v>
      </c>
      <c r="C5066" t="s">
        <v>7</v>
      </c>
      <c r="D5066" t="s">
        <v>8</v>
      </c>
      <c r="E5066" t="s">
        <v>198</v>
      </c>
      <c r="F5066">
        <v>945</v>
      </c>
      <c r="G5066" t="str">
        <f>VLOOKUP(Tabel1[[#This Row],[Gruppe]],Statistikkoder!$A$1:$C$158,2,FALSE)</f>
        <v xml:space="preserve">    Pendler Bil &lt; 1,95 m                            </v>
      </c>
      <c r="H5066">
        <v>1</v>
      </c>
      <c r="I5066">
        <v>1</v>
      </c>
      <c r="J5066">
        <v>6</v>
      </c>
      <c r="K5066">
        <f>IF(AND(Tabel1[[#This Row],[Gruppe]]&gt;=610,Tabel1[[#This Row],[Gruppe]]&lt;=765),Tabel1[[#This Row],[Dækmeter]],0)</f>
        <v>0</v>
      </c>
      <c r="L5066" s="17">
        <v>0</v>
      </c>
      <c r="M5066" s="19" t="s">
        <v>3</v>
      </c>
      <c r="N5066" t="str">
        <f>VLOOKUP($F5066,Statistikkoder!$A$2:$C$158,3,FALSE)</f>
        <v>Personbil</v>
      </c>
    </row>
    <row r="5067" spans="1:14" x14ac:dyDescent="0.2">
      <c r="A5067" t="s">
        <v>214</v>
      </c>
      <c r="B5067" s="1">
        <v>0.4375</v>
      </c>
      <c r="C5067" t="s">
        <v>7</v>
      </c>
      <c r="D5067" t="s">
        <v>8</v>
      </c>
      <c r="E5067" t="s">
        <v>198</v>
      </c>
      <c r="F5067">
        <v>975</v>
      </c>
      <c r="G5067" t="str">
        <f>VLOOKUP(Tabel1[[#This Row],[Gruppe]],Statistikkoder!$A$1:$C$158,2,FALSE)</f>
        <v>    Pendler MC m/sidevogn/anh.                    </v>
      </c>
      <c r="H5067">
        <v>2</v>
      </c>
      <c r="I5067">
        <v>2</v>
      </c>
      <c r="J5067">
        <v>4</v>
      </c>
      <c r="K5067">
        <f>IF(AND(Tabel1[[#This Row],[Gruppe]]&gt;=610,Tabel1[[#This Row],[Gruppe]]&lt;=765),Tabel1[[#This Row],[Dækmeter]],0)</f>
        <v>0</v>
      </c>
      <c r="L5067" s="17">
        <v>0</v>
      </c>
      <c r="M5067" s="19" t="s">
        <v>3</v>
      </c>
      <c r="N5067" t="str">
        <f>VLOOKUP($F5067,Statistikkoder!$A$2:$C$158,3,FALSE)</f>
        <v>MC/Knallert</v>
      </c>
    </row>
    <row r="5068" spans="1:14" x14ac:dyDescent="0.2">
      <c r="A5068" t="s">
        <v>214</v>
      </c>
      <c r="B5068" s="1">
        <v>0.4375</v>
      </c>
      <c r="C5068" t="s">
        <v>7</v>
      </c>
      <c r="D5068" t="s">
        <v>8</v>
      </c>
      <c r="E5068" t="s">
        <v>198</v>
      </c>
      <c r="F5068">
        <v>996</v>
      </c>
      <c r="G5068" t="str">
        <f>VLOOKUP(Tabel1[[#This Row],[Gruppe]],Statistikkoder!$A$1:$C$158,2,FALSE)</f>
        <v>    Passager i køretøj                            </v>
      </c>
      <c r="H5068">
        <v>384</v>
      </c>
      <c r="I5068">
        <v>384</v>
      </c>
      <c r="J5068">
        <v>0</v>
      </c>
      <c r="K5068">
        <f>IF(AND(Tabel1[[#This Row],[Gruppe]]&gt;=610,Tabel1[[#This Row],[Gruppe]]&lt;=765),Tabel1[[#This Row],[Dækmeter]],0)</f>
        <v>0</v>
      </c>
      <c r="L5068" s="17">
        <v>0</v>
      </c>
      <c r="M5068" s="19" t="s">
        <v>3</v>
      </c>
      <c r="N5068" t="str">
        <f>VLOOKUP($F5068,Statistikkoder!$A$2:$C$158,3,FALSE)</f>
        <v>Passager</v>
      </c>
    </row>
    <row r="5069" spans="1:14" x14ac:dyDescent="0.2">
      <c r="A5069" t="s">
        <v>214</v>
      </c>
      <c r="B5069" s="1">
        <v>0.4375</v>
      </c>
      <c r="C5069" t="s">
        <v>7</v>
      </c>
      <c r="D5069" t="s">
        <v>8</v>
      </c>
      <c r="E5069" t="s">
        <v>198</v>
      </c>
      <c r="F5069">
        <v>997</v>
      </c>
      <c r="G5069" t="str">
        <f>VLOOKUP(Tabel1[[#This Row],[Gruppe]],Statistikkoder!$A$1:$C$158,2,FALSE)</f>
        <v>    Passager ekstra i bil                          </v>
      </c>
      <c r="H5069">
        <v>12</v>
      </c>
      <c r="I5069">
        <v>12</v>
      </c>
      <c r="J5069">
        <v>0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Passager</v>
      </c>
    </row>
    <row r="5070" spans="1:14" x14ac:dyDescent="0.2">
      <c r="A5070" t="s">
        <v>214</v>
      </c>
      <c r="B5070" s="1">
        <v>0.4375</v>
      </c>
      <c r="C5070" t="s">
        <v>6</v>
      </c>
      <c r="D5070" t="s">
        <v>5</v>
      </c>
      <c r="E5070" t="s">
        <v>196</v>
      </c>
      <c r="F5070">
        <v>10</v>
      </c>
      <c r="G5070" t="str">
        <f>VLOOKUP(Tabel1[[#This Row],[Gruppe]],Statistikkoder!$A$1:$C$158,2,FALSE)</f>
        <v>    Voksen gående                    </v>
      </c>
      <c r="H5070">
        <v>48</v>
      </c>
      <c r="I5070">
        <v>48</v>
      </c>
      <c r="J5070">
        <v>0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Passager</v>
      </c>
    </row>
    <row r="5071" spans="1:14" x14ac:dyDescent="0.2">
      <c r="A5071" t="s">
        <v>214</v>
      </c>
      <c r="B5071" s="1">
        <v>0.4375</v>
      </c>
      <c r="C5071" t="s">
        <v>6</v>
      </c>
      <c r="D5071" t="s">
        <v>5</v>
      </c>
      <c r="E5071" t="s">
        <v>196</v>
      </c>
      <c r="F5071">
        <v>14</v>
      </c>
      <c r="G5071" t="str">
        <f>VLOOKUP(Tabel1[[#This Row],[Gruppe]],Statistikkoder!$A$1:$C$158,2,FALSE)</f>
        <v xml:space="preserve">    DSB togrejsende                         </v>
      </c>
      <c r="H5071">
        <v>3</v>
      </c>
      <c r="I5071">
        <v>3</v>
      </c>
      <c r="J5071">
        <v>0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Passager</v>
      </c>
    </row>
    <row r="5072" spans="1:14" x14ac:dyDescent="0.2">
      <c r="A5072" t="s">
        <v>214</v>
      </c>
      <c r="B5072" s="1">
        <v>0.4375</v>
      </c>
      <c r="C5072" t="s">
        <v>6</v>
      </c>
      <c r="D5072" t="s">
        <v>5</v>
      </c>
      <c r="E5072" t="s">
        <v>196</v>
      </c>
      <c r="F5072">
        <v>18</v>
      </c>
      <c r="G5072" t="str">
        <f>VLOOKUP(Tabel1[[#This Row],[Gruppe]],Statistikkoder!$A$1:$C$158,2,FALSE)</f>
        <v xml:space="preserve">    KE Busrejsende                          </v>
      </c>
      <c r="H5072">
        <v>75</v>
      </c>
      <c r="I5072">
        <v>75</v>
      </c>
      <c r="J5072">
        <v>0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Passager</v>
      </c>
    </row>
    <row r="5073" spans="1:14" x14ac:dyDescent="0.2">
      <c r="A5073" t="s">
        <v>214</v>
      </c>
      <c r="B5073" s="1">
        <v>0.4375</v>
      </c>
      <c r="C5073" t="s">
        <v>6</v>
      </c>
      <c r="D5073" t="s">
        <v>5</v>
      </c>
      <c r="E5073" t="s">
        <v>196</v>
      </c>
      <c r="F5073">
        <v>30</v>
      </c>
      <c r="G5073" t="str">
        <f>VLOOKUP(Tabel1[[#This Row],[Gruppe]],Statistikkoder!$A$1:$C$158,2,FALSE)</f>
        <v>    Barn  0-11 år gående              </v>
      </c>
      <c r="H5073">
        <v>5</v>
      </c>
      <c r="I5073">
        <v>5</v>
      </c>
      <c r="J5073">
        <v>0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Passager</v>
      </c>
    </row>
    <row r="5074" spans="1:14" x14ac:dyDescent="0.2">
      <c r="A5074" t="s">
        <v>214</v>
      </c>
      <c r="B5074" s="1">
        <v>0.4375</v>
      </c>
      <c r="C5074" t="s">
        <v>6</v>
      </c>
      <c r="D5074" t="s">
        <v>5</v>
      </c>
      <c r="E5074" t="s">
        <v>196</v>
      </c>
      <c r="F5074">
        <v>40</v>
      </c>
      <c r="G5074" t="str">
        <f>VLOOKUP(Tabel1[[#This Row],[Gruppe]],Statistikkoder!$A$1:$C$158,2,FALSE)</f>
        <v>    Pensionist gående                </v>
      </c>
      <c r="H5074">
        <v>58</v>
      </c>
      <c r="I5074">
        <v>58</v>
      </c>
      <c r="J5074">
        <v>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VLOOKUP($F5074,Statistikkoder!$A$2:$C$158,3,FALSE)</f>
        <v>Passager</v>
      </c>
    </row>
    <row r="5075" spans="1:14" x14ac:dyDescent="0.2">
      <c r="A5075" t="s">
        <v>214</v>
      </c>
      <c r="B5075" s="1">
        <v>0.4375</v>
      </c>
      <c r="C5075" t="s">
        <v>6</v>
      </c>
      <c r="D5075" t="s">
        <v>5</v>
      </c>
      <c r="E5075" t="s">
        <v>196</v>
      </c>
      <c r="F5075">
        <v>110</v>
      </c>
      <c r="G5075" t="str">
        <f>VLOOKUP(Tabel1[[#This Row],[Gruppe]],Statistikkoder!$A$1:$C$158,2,FALSE)</f>
        <v>    Bil &lt; 1,95 m                            </v>
      </c>
      <c r="H5075">
        <v>90</v>
      </c>
      <c r="I5075">
        <v>263</v>
      </c>
      <c r="J5075">
        <v>539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Personbil</v>
      </c>
    </row>
    <row r="5076" spans="1:14" x14ac:dyDescent="0.2">
      <c r="A5076" t="s">
        <v>214</v>
      </c>
      <c r="B5076" s="1">
        <v>0.4375</v>
      </c>
      <c r="C5076" t="s">
        <v>6</v>
      </c>
      <c r="D5076" t="s">
        <v>5</v>
      </c>
      <c r="E5076" t="s">
        <v>196</v>
      </c>
      <c r="F5076">
        <v>114</v>
      </c>
      <c r="G5076" t="str">
        <f>VLOOKUP(Tabel1[[#This Row],[Gruppe]],Statistikkoder!$A$1:$C$158,2,FALSE)</f>
        <v>    Bil Fribillet                            </v>
      </c>
      <c r="H5076">
        <v>1</v>
      </c>
      <c r="I5076">
        <v>1</v>
      </c>
      <c r="J5076">
        <v>6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VLOOKUP($F5076,Statistikkoder!$A$2:$C$158,3,FALSE)</f>
        <v>Personbil</v>
      </c>
    </row>
    <row r="5077" spans="1:14" x14ac:dyDescent="0.2">
      <c r="A5077" t="s">
        <v>214</v>
      </c>
      <c r="B5077" s="1">
        <v>0.4375</v>
      </c>
      <c r="C5077" t="s">
        <v>6</v>
      </c>
      <c r="D5077" t="s">
        <v>5</v>
      </c>
      <c r="E5077" t="s">
        <v>196</v>
      </c>
      <c r="F5077">
        <v>115</v>
      </c>
      <c r="G5077" t="str">
        <f>VLOOKUP(Tabel1[[#This Row],[Gruppe]],Statistikkoder!$A$1:$C$158,2,FALSE)</f>
        <v>    Bil &lt; 1,95 m med anhænger                </v>
      </c>
      <c r="H5077">
        <v>1</v>
      </c>
      <c r="I5077">
        <v>4</v>
      </c>
      <c r="J5077">
        <v>5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VLOOKUP($F5077,Statistikkoder!$A$2:$C$158,3,FALSE)</f>
        <v>Personbil</v>
      </c>
    </row>
    <row r="5078" spans="1:14" x14ac:dyDescent="0.2">
      <c r="A5078" t="s">
        <v>214</v>
      </c>
      <c r="B5078" s="1">
        <v>0.4375</v>
      </c>
      <c r="C5078" t="s">
        <v>6</v>
      </c>
      <c r="D5078" t="s">
        <v>5</v>
      </c>
      <c r="E5078" t="s">
        <v>196</v>
      </c>
      <c r="F5078">
        <v>120</v>
      </c>
      <c r="G5078" t="str">
        <f>VLOOKUP(Tabel1[[#This Row],[Gruppe]],Statistikkoder!$A$1:$C$158,2,FALSE)</f>
        <v>    Bil &gt; 1,95 m                            </v>
      </c>
      <c r="H5078">
        <v>8</v>
      </c>
      <c r="I5078">
        <v>28</v>
      </c>
      <c r="J5078">
        <v>48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VLOOKUP($F5078,Statistikkoder!$A$2:$C$158,3,FALSE)</f>
        <v>Personbil</v>
      </c>
    </row>
    <row r="5079" spans="1:14" x14ac:dyDescent="0.2">
      <c r="A5079" t="s">
        <v>214</v>
      </c>
      <c r="B5079" s="1">
        <v>0.4375</v>
      </c>
      <c r="C5079" t="s">
        <v>6</v>
      </c>
      <c r="D5079" t="s">
        <v>5</v>
      </c>
      <c r="E5079" t="s">
        <v>196</v>
      </c>
      <c r="F5079">
        <v>125</v>
      </c>
      <c r="G5079" t="str">
        <f>VLOOKUP(Tabel1[[#This Row],[Gruppe]],Statistikkoder!$A$1:$C$158,2,FALSE)</f>
        <v>    Bil &gt; 1,95 m med anhænger                </v>
      </c>
      <c r="H5079">
        <v>4</v>
      </c>
      <c r="I5079">
        <v>11</v>
      </c>
      <c r="J5079">
        <v>20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VLOOKUP($F5079,Statistikkoder!$A$2:$C$158,3,FALSE)</f>
        <v>Personbil</v>
      </c>
    </row>
    <row r="5080" spans="1:14" x14ac:dyDescent="0.2">
      <c r="A5080" t="s">
        <v>214</v>
      </c>
      <c r="B5080" s="1">
        <v>0.4375</v>
      </c>
      <c r="C5080" t="s">
        <v>6</v>
      </c>
      <c r="D5080" t="s">
        <v>5</v>
      </c>
      <c r="E5080" t="s">
        <v>196</v>
      </c>
      <c r="F5080">
        <v>130</v>
      </c>
      <c r="G5080" t="str">
        <f>VLOOKUP(Tabel1[[#This Row],[Gruppe]],Statistikkoder!$A$1:$C$158,2,FALSE)</f>
        <v>    Bil &lt; 1,95 m pensionist                  </v>
      </c>
      <c r="H5080">
        <v>121</v>
      </c>
      <c r="I5080">
        <v>232</v>
      </c>
      <c r="J5080">
        <v>726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Personbil</v>
      </c>
    </row>
    <row r="5081" spans="1:14" x14ac:dyDescent="0.2">
      <c r="A5081" t="s">
        <v>214</v>
      </c>
      <c r="B5081" s="1">
        <v>0.4375</v>
      </c>
      <c r="C5081" t="s">
        <v>6</v>
      </c>
      <c r="D5081" t="s">
        <v>5</v>
      </c>
      <c r="E5081" t="s">
        <v>196</v>
      </c>
      <c r="F5081">
        <v>135</v>
      </c>
      <c r="G5081" t="str">
        <f>VLOOKUP(Tabel1[[#This Row],[Gruppe]],Statistikkoder!$A$1:$C$158,2,FALSE)</f>
        <v>    Bil &lt; 1,95 m med anhænger pensionist    </v>
      </c>
      <c r="H5081">
        <v>1</v>
      </c>
      <c r="I5081">
        <v>2</v>
      </c>
      <c r="J5081">
        <v>11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Personbil</v>
      </c>
    </row>
    <row r="5082" spans="1:14" x14ac:dyDescent="0.2">
      <c r="A5082" t="s">
        <v>214</v>
      </c>
      <c r="B5082" s="1">
        <v>0.4375</v>
      </c>
      <c r="C5082" t="s">
        <v>6</v>
      </c>
      <c r="D5082" t="s">
        <v>5</v>
      </c>
      <c r="E5082" t="s">
        <v>196</v>
      </c>
      <c r="F5082">
        <v>140</v>
      </c>
      <c r="G5082" t="str">
        <f>VLOOKUP(Tabel1[[#This Row],[Gruppe]],Statistikkoder!$A$1:$C$158,2,FALSE)</f>
        <v>    Bil &gt; 1,95 m pensionist              </v>
      </c>
      <c r="H5082">
        <v>1</v>
      </c>
      <c r="I5082">
        <v>2</v>
      </c>
      <c r="J5082">
        <v>6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Personbil</v>
      </c>
    </row>
    <row r="5083" spans="1:14" x14ac:dyDescent="0.2">
      <c r="A5083" t="s">
        <v>214</v>
      </c>
      <c r="B5083" s="1">
        <v>0.4375</v>
      </c>
      <c r="C5083" t="s">
        <v>6</v>
      </c>
      <c r="D5083" t="s">
        <v>5</v>
      </c>
      <c r="E5083" t="s">
        <v>196</v>
      </c>
      <c r="F5083">
        <v>150</v>
      </c>
      <c r="G5083" t="str">
        <f>VLOOKUP(Tabel1[[#This Row],[Gruppe]],Statistikkoder!$A$1:$C$158,2,FALSE)</f>
        <v>    Bil &lt; 2,95 m handicap                </v>
      </c>
      <c r="H5083">
        <v>3</v>
      </c>
      <c r="I5083">
        <v>6</v>
      </c>
      <c r="J5083">
        <v>18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Personbil</v>
      </c>
    </row>
    <row r="5084" spans="1:14" x14ac:dyDescent="0.2">
      <c r="A5084" t="s">
        <v>214</v>
      </c>
      <c r="B5084" s="1">
        <v>0.4375</v>
      </c>
      <c r="C5084" t="s">
        <v>6</v>
      </c>
      <c r="D5084" t="s">
        <v>5</v>
      </c>
      <c r="E5084" t="s">
        <v>196</v>
      </c>
      <c r="F5084">
        <v>155</v>
      </c>
      <c r="G5084" t="str">
        <f>VLOOKUP(Tabel1[[#This Row],[Gruppe]],Statistikkoder!$A$1:$C$158,2,FALSE)</f>
        <v>    Bil &lt; 2,95 m med anhænger handicap    </v>
      </c>
      <c r="H5084">
        <v>1</v>
      </c>
      <c r="I5084">
        <v>2</v>
      </c>
      <c r="J5084">
        <v>11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VLOOKUP($F5084,Statistikkoder!$A$2:$C$158,3,FALSE)</f>
        <v>Personbil</v>
      </c>
    </row>
    <row r="5085" spans="1:14" x14ac:dyDescent="0.2">
      <c r="A5085" t="s">
        <v>214</v>
      </c>
      <c r="B5085" s="1">
        <v>0.4375</v>
      </c>
      <c r="C5085" t="s">
        <v>6</v>
      </c>
      <c r="D5085" t="s">
        <v>5</v>
      </c>
      <c r="E5085" t="s">
        <v>196</v>
      </c>
      <c r="F5085">
        <v>310</v>
      </c>
      <c r="G5085" t="str">
        <f>VLOOKUP(Tabel1[[#This Row],[Gruppe]],Statistikkoder!$A$1:$C$158,2,FALSE)</f>
        <v>    Autocamper &lt;  8 meter                </v>
      </c>
      <c r="H5085">
        <v>6</v>
      </c>
      <c r="I5085">
        <v>22</v>
      </c>
      <c r="J5085">
        <v>48</v>
      </c>
      <c r="K5085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t="str">
        <f>VLOOKUP($F5085,Statistikkoder!$A$2:$C$158,3,FALSE)</f>
        <v>Autocamper</v>
      </c>
    </row>
    <row r="5086" spans="1:14" x14ac:dyDescent="0.2">
      <c r="A5086" t="s">
        <v>214</v>
      </c>
      <c r="B5086" s="1">
        <v>0.4375</v>
      </c>
      <c r="C5086" t="s">
        <v>6</v>
      </c>
      <c r="D5086" t="s">
        <v>5</v>
      </c>
      <c r="E5086" t="s">
        <v>196</v>
      </c>
      <c r="F5086">
        <v>410</v>
      </c>
      <c r="G5086" t="str">
        <f>VLOOKUP(Tabel1[[#This Row],[Gruppe]],Statistikkoder!$A$1:$C$158,2,FALSE)</f>
        <v>    MC                                    </v>
      </c>
      <c r="H5086">
        <v>13</v>
      </c>
      <c r="I5086">
        <v>16</v>
      </c>
      <c r="J5086">
        <v>26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VLOOKUP($F5086,Statistikkoder!$A$2:$C$158,3,FALSE)</f>
        <v>MC/Knallert</v>
      </c>
    </row>
    <row r="5087" spans="1:14" x14ac:dyDescent="0.2">
      <c r="A5087" t="s">
        <v>214</v>
      </c>
      <c r="B5087" s="1">
        <v>0.4375</v>
      </c>
      <c r="C5087" t="s">
        <v>6</v>
      </c>
      <c r="D5087" t="s">
        <v>5</v>
      </c>
      <c r="E5087" t="s">
        <v>196</v>
      </c>
      <c r="F5087">
        <v>420</v>
      </c>
      <c r="G5087" t="str">
        <f>VLOOKUP(Tabel1[[#This Row],[Gruppe]],Statistikkoder!$A$1:$C$158,2,FALSE)</f>
        <v>    MC/Knallert pensionist                </v>
      </c>
      <c r="H5087">
        <v>2</v>
      </c>
      <c r="I5087">
        <v>3</v>
      </c>
      <c r="J5087">
        <v>4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MC/Knallert</v>
      </c>
    </row>
    <row r="5088" spans="1:14" x14ac:dyDescent="0.2">
      <c r="A5088" t="s">
        <v>214</v>
      </c>
      <c r="B5088" s="1">
        <v>0.4375</v>
      </c>
      <c r="C5088" t="s">
        <v>6</v>
      </c>
      <c r="D5088" t="s">
        <v>5</v>
      </c>
      <c r="E5088" t="s">
        <v>196</v>
      </c>
      <c r="F5088">
        <v>510</v>
      </c>
      <c r="G5088" t="str">
        <f>VLOOKUP(Tabel1[[#This Row],[Gruppe]],Statistikkoder!$A$1:$C$158,2,FALSE)</f>
        <v>    Cykel Voksen                            </v>
      </c>
      <c r="H5088">
        <v>6</v>
      </c>
      <c r="I5088">
        <v>0</v>
      </c>
      <c r="J5088">
        <v>6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Cykel</v>
      </c>
    </row>
    <row r="5089" spans="1:14" x14ac:dyDescent="0.2">
      <c r="A5089" t="s">
        <v>214</v>
      </c>
      <c r="B5089" s="1">
        <v>0.4375</v>
      </c>
      <c r="C5089" t="s">
        <v>6</v>
      </c>
      <c r="D5089" t="s">
        <v>5</v>
      </c>
      <c r="E5089" t="s">
        <v>196</v>
      </c>
      <c r="F5089">
        <v>620</v>
      </c>
      <c r="G5089" t="str">
        <f>VLOOKUP(Tabel1[[#This Row],[Gruppe]],Statistikkoder!$A$1:$C$158,2,FALSE)</f>
        <v>    Bus &lt; 14 m incl. passagerer              </v>
      </c>
      <c r="H5089">
        <v>2</v>
      </c>
      <c r="I5089">
        <v>68</v>
      </c>
      <c r="J5089">
        <v>28</v>
      </c>
      <c r="K5089">
        <f>IF(AND(Tabel1[[#This Row],[Gruppe]]&gt;=610,Tabel1[[#This Row],[Gruppe]]&lt;=765),Tabel1[[#This Row],[Dækmeter]],0)</f>
        <v>28</v>
      </c>
      <c r="L5089">
        <v>0</v>
      </c>
      <c r="M5089" t="s">
        <v>3</v>
      </c>
      <c r="N5089" t="str">
        <f>VLOOKUP($F5089,Statistikkoder!$A$2:$C$158,3,FALSE)</f>
        <v>Bus</v>
      </c>
    </row>
    <row r="5090" spans="1:14" x14ac:dyDescent="0.2">
      <c r="A5090" t="s">
        <v>214</v>
      </c>
      <c r="B5090" s="1">
        <v>0.4375</v>
      </c>
      <c r="C5090" t="s">
        <v>6</v>
      </c>
      <c r="D5090" t="s">
        <v>5</v>
      </c>
      <c r="E5090" t="s">
        <v>196</v>
      </c>
      <c r="F5090">
        <v>710</v>
      </c>
      <c r="G5090" t="str">
        <f>VLOOKUP(Tabel1[[#This Row],[Gruppe]],Statistikkoder!$A$1:$C$158,2,FALSE)</f>
        <v>    Forvogn &lt; 10 meter incl. fører          </v>
      </c>
      <c r="H5090">
        <v>1</v>
      </c>
      <c r="I5090">
        <v>1</v>
      </c>
      <c r="J5090">
        <v>10</v>
      </c>
      <c r="K5090">
        <f>IF(AND(Tabel1[[#This Row],[Gruppe]]&gt;=610,Tabel1[[#This Row],[Gruppe]]&lt;=765),Tabel1[[#This Row],[Dækmeter]],0)</f>
        <v>10</v>
      </c>
      <c r="L5090">
        <v>0</v>
      </c>
      <c r="M5090" t="s">
        <v>3</v>
      </c>
      <c r="N5090" t="str">
        <f>VLOOKUP($F5090,Statistikkoder!$A$2:$C$158,3,FALSE)</f>
        <v>Forvogn</v>
      </c>
    </row>
    <row r="5091" spans="1:14" x14ac:dyDescent="0.2">
      <c r="A5091" t="s">
        <v>214</v>
      </c>
      <c r="B5091" s="1">
        <v>0.4375</v>
      </c>
      <c r="C5091" t="s">
        <v>6</v>
      </c>
      <c r="D5091" t="s">
        <v>5</v>
      </c>
      <c r="E5091" t="s">
        <v>196</v>
      </c>
      <c r="F5091">
        <v>945</v>
      </c>
      <c r="G5091" t="str">
        <f>VLOOKUP(Tabel1[[#This Row],[Gruppe]],Statistikkoder!$A$1:$C$158,2,FALSE)</f>
        <v xml:space="preserve">    Pendler Bil &lt; 1,95 m                            </v>
      </c>
      <c r="H5091">
        <v>13</v>
      </c>
      <c r="I5091">
        <v>27</v>
      </c>
      <c r="J5091">
        <v>75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VLOOKUP($F5091,Statistikkoder!$A$2:$C$158,3,FALSE)</f>
        <v>Personbil</v>
      </c>
    </row>
    <row r="5092" spans="1:14" x14ac:dyDescent="0.2">
      <c r="A5092" t="s">
        <v>214</v>
      </c>
      <c r="B5092" s="1">
        <v>0.4375</v>
      </c>
      <c r="C5092" t="s">
        <v>6</v>
      </c>
      <c r="D5092" t="s">
        <v>5</v>
      </c>
      <c r="E5092" t="s">
        <v>196</v>
      </c>
      <c r="F5092">
        <v>996</v>
      </c>
      <c r="G5092" t="str">
        <f>VLOOKUP(Tabel1[[#This Row],[Gruppe]],Statistikkoder!$A$1:$C$158,2,FALSE)</f>
        <v>    Passager i køretøj                            </v>
      </c>
      <c r="H5092">
        <v>688</v>
      </c>
      <c r="I5092">
        <v>688</v>
      </c>
      <c r="J5092">
        <v>0</v>
      </c>
      <c r="K5092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t="str">
        <f>VLOOKUP($F5092,Statistikkoder!$A$2:$C$158,3,FALSE)</f>
        <v>Passager</v>
      </c>
    </row>
    <row r="5093" spans="1:14" x14ac:dyDescent="0.2">
      <c r="A5093" t="s">
        <v>214</v>
      </c>
      <c r="B5093" s="1">
        <v>0.4375</v>
      </c>
      <c r="C5093" t="s">
        <v>6</v>
      </c>
      <c r="D5093" t="s">
        <v>5</v>
      </c>
      <c r="E5093" t="s">
        <v>196</v>
      </c>
      <c r="F5093">
        <v>997</v>
      </c>
      <c r="G5093" t="str">
        <f>VLOOKUP(Tabel1[[#This Row],[Gruppe]],Statistikkoder!$A$1:$C$158,2,FALSE)</f>
        <v>    Passager ekstra i bil                          </v>
      </c>
      <c r="H5093">
        <v>36</v>
      </c>
      <c r="I5093">
        <v>36</v>
      </c>
      <c r="J5093">
        <v>0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VLOOKUP($F5093,Statistikkoder!$A$2:$C$158,3,FALSE)</f>
        <v>Passager</v>
      </c>
    </row>
    <row r="5094" spans="1:14" x14ac:dyDescent="0.2">
      <c r="A5094" t="s">
        <v>214</v>
      </c>
      <c r="B5094" s="1">
        <v>0.52083333333333337</v>
      </c>
      <c r="C5094" t="s">
        <v>7</v>
      </c>
      <c r="D5094" t="s">
        <v>8</v>
      </c>
      <c r="E5094" t="s">
        <v>196</v>
      </c>
      <c r="F5094">
        <v>10</v>
      </c>
      <c r="G5094" t="str">
        <f>VLOOKUP(Tabel1[[#This Row],[Gruppe]],Statistikkoder!$A$1:$C$158,2,FALSE)</f>
        <v>    Voksen gående                    </v>
      </c>
      <c r="H5094">
        <v>20</v>
      </c>
      <c r="I5094">
        <v>20</v>
      </c>
      <c r="J5094">
        <v>0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VLOOKUP($F5094,Statistikkoder!$A$2:$C$158,3,FALSE)</f>
        <v>Passager</v>
      </c>
    </row>
    <row r="5095" spans="1:14" x14ac:dyDescent="0.2">
      <c r="A5095" t="s">
        <v>214</v>
      </c>
      <c r="B5095" s="1">
        <v>0.52083333333333337</v>
      </c>
      <c r="C5095" t="s">
        <v>7</v>
      </c>
      <c r="D5095" t="s">
        <v>8</v>
      </c>
      <c r="E5095" t="s">
        <v>196</v>
      </c>
      <c r="F5095">
        <v>14</v>
      </c>
      <c r="G5095" t="str">
        <f>VLOOKUP(Tabel1[[#This Row],[Gruppe]],Statistikkoder!$A$1:$C$158,2,FALSE)</f>
        <v xml:space="preserve">    DSB togrejsende                         </v>
      </c>
      <c r="H5095">
        <v>5</v>
      </c>
      <c r="I5095">
        <v>5</v>
      </c>
      <c r="J5095">
        <v>0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VLOOKUP($F5095,Statistikkoder!$A$2:$C$158,3,FALSE)</f>
        <v>Passager</v>
      </c>
    </row>
    <row r="5096" spans="1:14" x14ac:dyDescent="0.2">
      <c r="A5096" t="s">
        <v>214</v>
      </c>
      <c r="B5096" s="1">
        <v>0.52083333333333337</v>
      </c>
      <c r="C5096" t="s">
        <v>7</v>
      </c>
      <c r="D5096" t="s">
        <v>8</v>
      </c>
      <c r="E5096" t="s">
        <v>196</v>
      </c>
      <c r="F5096">
        <v>18</v>
      </c>
      <c r="G5096" t="str">
        <f>VLOOKUP(Tabel1[[#This Row],[Gruppe]],Statistikkoder!$A$1:$C$158,2,FALSE)</f>
        <v xml:space="preserve">    KE Busrejsende                          </v>
      </c>
      <c r="H5096">
        <v>44</v>
      </c>
      <c r="I5096">
        <v>44</v>
      </c>
      <c r="J5096">
        <v>0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VLOOKUP($F5096,Statistikkoder!$A$2:$C$158,3,FALSE)</f>
        <v>Passager</v>
      </c>
    </row>
    <row r="5097" spans="1:14" x14ac:dyDescent="0.2">
      <c r="A5097" t="s">
        <v>214</v>
      </c>
      <c r="B5097" s="1">
        <v>0.52083333333333337</v>
      </c>
      <c r="C5097" t="s">
        <v>7</v>
      </c>
      <c r="D5097" t="s">
        <v>8</v>
      </c>
      <c r="E5097" t="s">
        <v>196</v>
      </c>
      <c r="F5097">
        <v>30</v>
      </c>
      <c r="G5097" t="str">
        <f>VLOOKUP(Tabel1[[#This Row],[Gruppe]],Statistikkoder!$A$1:$C$158,2,FALSE)</f>
        <v>    Barn  0-11 år gående              </v>
      </c>
      <c r="H5097">
        <v>2</v>
      </c>
      <c r="I5097">
        <v>2</v>
      </c>
      <c r="J5097">
        <v>0</v>
      </c>
      <c r="K5097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t="str">
        <f>VLOOKUP($F5097,Statistikkoder!$A$2:$C$158,3,FALSE)</f>
        <v>Passager</v>
      </c>
    </row>
    <row r="5098" spans="1:14" x14ac:dyDescent="0.2">
      <c r="A5098" t="s">
        <v>214</v>
      </c>
      <c r="B5098" s="1">
        <v>0.52083333333333337</v>
      </c>
      <c r="C5098" t="s">
        <v>7</v>
      </c>
      <c r="D5098" t="s">
        <v>8</v>
      </c>
      <c r="E5098" t="s">
        <v>196</v>
      </c>
      <c r="F5098">
        <v>40</v>
      </c>
      <c r="G5098" t="str">
        <f>VLOOKUP(Tabel1[[#This Row],[Gruppe]],Statistikkoder!$A$1:$C$158,2,FALSE)</f>
        <v>    Pensionist gående                </v>
      </c>
      <c r="H5098">
        <v>2</v>
      </c>
      <c r="I5098">
        <v>2</v>
      </c>
      <c r="J5098">
        <v>0</v>
      </c>
      <c r="K5098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t="str">
        <f>VLOOKUP($F5098,Statistikkoder!$A$2:$C$158,3,FALSE)</f>
        <v>Passager</v>
      </c>
    </row>
    <row r="5099" spans="1:14" x14ac:dyDescent="0.2">
      <c r="A5099" t="s">
        <v>214</v>
      </c>
      <c r="B5099" s="1">
        <v>0.52083333333333337</v>
      </c>
      <c r="C5099" t="s">
        <v>7</v>
      </c>
      <c r="D5099" t="s">
        <v>8</v>
      </c>
      <c r="E5099" t="s">
        <v>196</v>
      </c>
      <c r="F5099">
        <v>110</v>
      </c>
      <c r="G5099" t="str">
        <f>VLOOKUP(Tabel1[[#This Row],[Gruppe]],Statistikkoder!$A$1:$C$158,2,FALSE)</f>
        <v>    Bil &lt; 1,95 m                            </v>
      </c>
      <c r="H5099">
        <v>150</v>
      </c>
      <c r="I5099">
        <v>412</v>
      </c>
      <c r="J5099">
        <v>798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VLOOKUP($F5099,Statistikkoder!$A$2:$C$158,3,FALSE)</f>
        <v>Personbil</v>
      </c>
    </row>
    <row r="5100" spans="1:14" x14ac:dyDescent="0.2">
      <c r="A5100" t="s">
        <v>214</v>
      </c>
      <c r="B5100" s="1">
        <v>0.52083333333333337</v>
      </c>
      <c r="C5100" t="s">
        <v>7</v>
      </c>
      <c r="D5100" t="s">
        <v>8</v>
      </c>
      <c r="E5100" t="s">
        <v>196</v>
      </c>
      <c r="F5100">
        <v>114</v>
      </c>
      <c r="G5100" t="str">
        <f>VLOOKUP(Tabel1[[#This Row],[Gruppe]],Statistikkoder!$A$1:$C$158,2,FALSE)</f>
        <v>    Bil Fribillet                            </v>
      </c>
      <c r="H5100">
        <v>1</v>
      </c>
      <c r="I5100">
        <v>2</v>
      </c>
      <c r="J5100">
        <v>6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Personbil</v>
      </c>
    </row>
    <row r="5101" spans="1:14" x14ac:dyDescent="0.2">
      <c r="A5101" t="s">
        <v>214</v>
      </c>
      <c r="B5101" s="1">
        <v>0.52083333333333337</v>
      </c>
      <c r="C5101" t="s">
        <v>7</v>
      </c>
      <c r="D5101" t="s">
        <v>8</v>
      </c>
      <c r="E5101" t="s">
        <v>196</v>
      </c>
      <c r="F5101">
        <v>115</v>
      </c>
      <c r="G5101" t="str">
        <f>VLOOKUP(Tabel1[[#This Row],[Gruppe]],Statistikkoder!$A$1:$C$158,2,FALSE)</f>
        <v>    Bil &lt; 1,95 m med anhænger                </v>
      </c>
      <c r="H5101">
        <v>1</v>
      </c>
      <c r="I5101">
        <v>2</v>
      </c>
      <c r="J5101">
        <v>5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Personbil</v>
      </c>
    </row>
    <row r="5102" spans="1:14" x14ac:dyDescent="0.2">
      <c r="A5102" t="s">
        <v>214</v>
      </c>
      <c r="B5102" s="1">
        <v>0.52083333333333337</v>
      </c>
      <c r="C5102" t="s">
        <v>7</v>
      </c>
      <c r="D5102" t="s">
        <v>8</v>
      </c>
      <c r="E5102" t="s">
        <v>196</v>
      </c>
      <c r="F5102">
        <v>120</v>
      </c>
      <c r="G5102" t="str">
        <f>VLOOKUP(Tabel1[[#This Row],[Gruppe]],Statistikkoder!$A$1:$C$158,2,FALSE)</f>
        <v>    Bil &gt; 1,95 m                            </v>
      </c>
      <c r="H5102">
        <v>13</v>
      </c>
      <c r="I5102">
        <v>42</v>
      </c>
      <c r="J5102">
        <v>78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Personbil</v>
      </c>
    </row>
    <row r="5103" spans="1:14" x14ac:dyDescent="0.2">
      <c r="A5103" t="s">
        <v>214</v>
      </c>
      <c r="B5103" s="1">
        <v>0.52083333333333337</v>
      </c>
      <c r="C5103" t="s">
        <v>7</v>
      </c>
      <c r="D5103" t="s">
        <v>8</v>
      </c>
      <c r="E5103" t="s">
        <v>196</v>
      </c>
      <c r="F5103">
        <v>125</v>
      </c>
      <c r="G5103" t="str">
        <f>VLOOKUP(Tabel1[[#This Row],[Gruppe]],Statistikkoder!$A$1:$C$158,2,FALSE)</f>
        <v>    Bil &gt; 1,95 m med anhænger                </v>
      </c>
      <c r="H5103">
        <v>3</v>
      </c>
      <c r="I5103">
        <v>7</v>
      </c>
      <c r="J5103">
        <v>15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Personbil</v>
      </c>
    </row>
    <row r="5104" spans="1:14" x14ac:dyDescent="0.2">
      <c r="A5104" t="s">
        <v>214</v>
      </c>
      <c r="B5104" s="1">
        <v>0.52083333333333337</v>
      </c>
      <c r="C5104" t="s">
        <v>7</v>
      </c>
      <c r="D5104" t="s">
        <v>8</v>
      </c>
      <c r="E5104" t="s">
        <v>196</v>
      </c>
      <c r="F5104">
        <v>130</v>
      </c>
      <c r="G5104" t="str">
        <f>VLOOKUP(Tabel1[[#This Row],[Gruppe]],Statistikkoder!$A$1:$C$158,2,FALSE)</f>
        <v>    Bil &lt; 1,95 m pensionist                  </v>
      </c>
      <c r="H5104">
        <v>105</v>
      </c>
      <c r="I5104">
        <v>198</v>
      </c>
      <c r="J5104">
        <v>630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Personbil</v>
      </c>
    </row>
    <row r="5105" spans="1:14" x14ac:dyDescent="0.2">
      <c r="A5105" t="s">
        <v>214</v>
      </c>
      <c r="B5105" s="1">
        <v>0.52083333333333337</v>
      </c>
      <c r="C5105" t="s">
        <v>7</v>
      </c>
      <c r="D5105" t="s">
        <v>8</v>
      </c>
      <c r="E5105" t="s">
        <v>196</v>
      </c>
      <c r="F5105">
        <v>140</v>
      </c>
      <c r="G5105" t="str">
        <f>VLOOKUP(Tabel1[[#This Row],[Gruppe]],Statistikkoder!$A$1:$C$158,2,FALSE)</f>
        <v>    Bil &gt; 1,95 m pensionist              </v>
      </c>
      <c r="H5105">
        <v>1</v>
      </c>
      <c r="I5105">
        <v>2</v>
      </c>
      <c r="J5105">
        <v>6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Personbil</v>
      </c>
    </row>
    <row r="5106" spans="1:14" x14ac:dyDescent="0.2">
      <c r="A5106" t="s">
        <v>214</v>
      </c>
      <c r="B5106" s="1">
        <v>0.52083333333333337</v>
      </c>
      <c r="C5106" t="s">
        <v>7</v>
      </c>
      <c r="D5106" t="s">
        <v>8</v>
      </c>
      <c r="E5106" t="s">
        <v>196</v>
      </c>
      <c r="F5106">
        <v>145</v>
      </c>
      <c r="G5106" t="str">
        <f>VLOOKUP(Tabel1[[#This Row],[Gruppe]],Statistikkoder!$A$1:$C$158,2,FALSE)</f>
        <v>    Bil &gt; 1,95 m med anhænger pensionist  </v>
      </c>
      <c r="H5106">
        <v>1</v>
      </c>
      <c r="I5106">
        <v>2</v>
      </c>
      <c r="J5106">
        <v>16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Personbil</v>
      </c>
    </row>
    <row r="5107" spans="1:14" x14ac:dyDescent="0.2">
      <c r="A5107" t="s">
        <v>214</v>
      </c>
      <c r="B5107" s="1">
        <v>0.52083333333333337</v>
      </c>
      <c r="C5107" t="s">
        <v>7</v>
      </c>
      <c r="D5107" t="s">
        <v>8</v>
      </c>
      <c r="E5107" t="s">
        <v>196</v>
      </c>
      <c r="F5107">
        <v>150</v>
      </c>
      <c r="G5107" t="str">
        <f>VLOOKUP(Tabel1[[#This Row],[Gruppe]],Statistikkoder!$A$1:$C$158,2,FALSE)</f>
        <v>    Bil &lt; 2,95 m handicap                </v>
      </c>
      <c r="H5107">
        <v>3</v>
      </c>
      <c r="I5107">
        <v>6</v>
      </c>
      <c r="J5107">
        <v>18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Personbil</v>
      </c>
    </row>
    <row r="5108" spans="1:14" x14ac:dyDescent="0.2">
      <c r="A5108" t="s">
        <v>214</v>
      </c>
      <c r="B5108" s="1">
        <v>0.52083333333333337</v>
      </c>
      <c r="C5108" t="s">
        <v>7</v>
      </c>
      <c r="D5108" t="s">
        <v>8</v>
      </c>
      <c r="E5108" t="s">
        <v>196</v>
      </c>
      <c r="F5108">
        <v>155</v>
      </c>
      <c r="G5108" t="str">
        <f>VLOOKUP(Tabel1[[#This Row],[Gruppe]],Statistikkoder!$A$1:$C$158,2,FALSE)</f>
        <v>    Bil &lt; 2,95 m med anhænger handicap    </v>
      </c>
      <c r="H5108">
        <v>1</v>
      </c>
      <c r="I5108">
        <v>2</v>
      </c>
      <c r="J5108">
        <v>11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Personbil</v>
      </c>
    </row>
    <row r="5109" spans="1:14" x14ac:dyDescent="0.2">
      <c r="A5109" t="s">
        <v>214</v>
      </c>
      <c r="B5109" s="1">
        <v>0.52083333333333337</v>
      </c>
      <c r="C5109" t="s">
        <v>7</v>
      </c>
      <c r="D5109" t="s">
        <v>8</v>
      </c>
      <c r="E5109" t="s">
        <v>196</v>
      </c>
      <c r="F5109">
        <v>310</v>
      </c>
      <c r="G5109" t="str">
        <f>VLOOKUP(Tabel1[[#This Row],[Gruppe]],Statistikkoder!$A$1:$C$158,2,FALSE)</f>
        <v>    Autocamper &lt;  8 meter                </v>
      </c>
      <c r="H5109">
        <v>1</v>
      </c>
      <c r="I5109">
        <v>5</v>
      </c>
      <c r="J5109">
        <v>8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Autocamper</v>
      </c>
    </row>
    <row r="5110" spans="1:14" x14ac:dyDescent="0.2">
      <c r="A5110" t="s">
        <v>214</v>
      </c>
      <c r="B5110" s="1">
        <v>0.52083333333333337</v>
      </c>
      <c r="C5110" t="s">
        <v>7</v>
      </c>
      <c r="D5110" t="s">
        <v>8</v>
      </c>
      <c r="E5110" t="s">
        <v>196</v>
      </c>
      <c r="F5110">
        <v>320</v>
      </c>
      <c r="G5110" t="str">
        <f>VLOOKUP(Tabel1[[#This Row],[Gruppe]],Statistikkoder!$A$1:$C$158,2,FALSE)</f>
        <v>    Autocamper &lt; 12 meter                </v>
      </c>
      <c r="H5110">
        <v>1</v>
      </c>
      <c r="I5110">
        <v>2</v>
      </c>
      <c r="J5110">
        <v>10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Autocamper</v>
      </c>
    </row>
    <row r="5111" spans="1:14" x14ac:dyDescent="0.2">
      <c r="A5111" t="s">
        <v>214</v>
      </c>
      <c r="B5111" s="1">
        <v>0.52083333333333337</v>
      </c>
      <c r="C5111" t="s">
        <v>7</v>
      </c>
      <c r="D5111" t="s">
        <v>8</v>
      </c>
      <c r="E5111" t="s">
        <v>196</v>
      </c>
      <c r="F5111">
        <v>330</v>
      </c>
      <c r="G5111" t="str">
        <f>VLOOKUP(Tabel1[[#This Row],[Gruppe]],Statistikkoder!$A$1:$C$158,2,FALSE)</f>
        <v>    Autocamper &lt;  8 meter pensionist      </v>
      </c>
      <c r="H5111">
        <v>2</v>
      </c>
      <c r="I5111">
        <v>4</v>
      </c>
      <c r="J5111">
        <v>16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Autocamper</v>
      </c>
    </row>
    <row r="5112" spans="1:14" x14ac:dyDescent="0.2">
      <c r="A5112" t="s">
        <v>214</v>
      </c>
      <c r="B5112" s="1">
        <v>0.52083333333333337</v>
      </c>
      <c r="C5112" t="s">
        <v>7</v>
      </c>
      <c r="D5112" t="s">
        <v>8</v>
      </c>
      <c r="E5112" t="s">
        <v>196</v>
      </c>
      <c r="F5112">
        <v>410</v>
      </c>
      <c r="G5112" t="str">
        <f>VLOOKUP(Tabel1[[#This Row],[Gruppe]],Statistikkoder!$A$1:$C$158,2,FALSE)</f>
        <v>    MC                                    </v>
      </c>
      <c r="H5112">
        <v>2</v>
      </c>
      <c r="I5112">
        <v>3</v>
      </c>
      <c r="J5112">
        <v>4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MC/Knallert</v>
      </c>
    </row>
    <row r="5113" spans="1:14" x14ac:dyDescent="0.2">
      <c r="A5113" t="s">
        <v>214</v>
      </c>
      <c r="B5113" s="1">
        <v>0.52083333333333337</v>
      </c>
      <c r="C5113" t="s">
        <v>7</v>
      </c>
      <c r="D5113" t="s">
        <v>8</v>
      </c>
      <c r="E5113" t="s">
        <v>196</v>
      </c>
      <c r="F5113">
        <v>420</v>
      </c>
      <c r="G5113" t="str">
        <f>VLOOKUP(Tabel1[[#This Row],[Gruppe]],Statistikkoder!$A$1:$C$158,2,FALSE)</f>
        <v>    MC/Knallert pensionist                </v>
      </c>
      <c r="H5113">
        <v>1</v>
      </c>
      <c r="I5113">
        <v>2</v>
      </c>
      <c r="J5113">
        <v>2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MC/Knallert</v>
      </c>
    </row>
    <row r="5114" spans="1:14" x14ac:dyDescent="0.2">
      <c r="A5114" t="s">
        <v>214</v>
      </c>
      <c r="B5114" s="1">
        <v>0.52083333333333337</v>
      </c>
      <c r="C5114" t="s">
        <v>7</v>
      </c>
      <c r="D5114" t="s">
        <v>8</v>
      </c>
      <c r="E5114" t="s">
        <v>196</v>
      </c>
      <c r="F5114">
        <v>510</v>
      </c>
      <c r="G5114" t="str">
        <f>VLOOKUP(Tabel1[[#This Row],[Gruppe]],Statistikkoder!$A$1:$C$158,2,FALSE)</f>
        <v>    Cykel Voksen                            </v>
      </c>
      <c r="H5114">
        <v>1</v>
      </c>
      <c r="I5114">
        <v>0</v>
      </c>
      <c r="J5114">
        <v>1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Cykel</v>
      </c>
    </row>
    <row r="5115" spans="1:14" x14ac:dyDescent="0.2">
      <c r="A5115" t="s">
        <v>214</v>
      </c>
      <c r="B5115" s="1">
        <v>0.52083333333333337</v>
      </c>
      <c r="C5115" t="s">
        <v>7</v>
      </c>
      <c r="D5115" t="s">
        <v>8</v>
      </c>
      <c r="E5115" t="s">
        <v>196</v>
      </c>
      <c r="F5115">
        <v>620</v>
      </c>
      <c r="G5115" t="str">
        <f>VLOOKUP(Tabel1[[#This Row],[Gruppe]],Statistikkoder!$A$1:$C$158,2,FALSE)</f>
        <v>    Bus &lt; 14 m incl. passagerer              </v>
      </c>
      <c r="H5115">
        <v>2</v>
      </c>
      <c r="I5115">
        <v>83</v>
      </c>
      <c r="J5115">
        <v>28</v>
      </c>
      <c r="K5115">
        <f>IF(AND(Tabel1[[#This Row],[Gruppe]]&gt;=610,Tabel1[[#This Row],[Gruppe]]&lt;=765),Tabel1[[#This Row],[Dækmeter]],0)</f>
        <v>28</v>
      </c>
      <c r="L5115">
        <v>0</v>
      </c>
      <c r="M5115" t="s">
        <v>3</v>
      </c>
      <c r="N5115" t="str">
        <f>VLOOKUP($F5115,Statistikkoder!$A$2:$C$158,3,FALSE)</f>
        <v>Bus</v>
      </c>
    </row>
    <row r="5116" spans="1:14" x14ac:dyDescent="0.2">
      <c r="A5116" t="s">
        <v>214</v>
      </c>
      <c r="B5116" s="1">
        <v>0.52083333333333337</v>
      </c>
      <c r="C5116" t="s">
        <v>7</v>
      </c>
      <c r="D5116" t="s">
        <v>8</v>
      </c>
      <c r="E5116" t="s">
        <v>196</v>
      </c>
      <c r="F5116">
        <v>945</v>
      </c>
      <c r="G5116" t="str">
        <f>VLOOKUP(Tabel1[[#This Row],[Gruppe]],Statistikkoder!$A$1:$C$158,2,FALSE)</f>
        <v xml:space="preserve">    Pendler Bil &lt; 1,95 m                            </v>
      </c>
      <c r="H5116">
        <v>6</v>
      </c>
      <c r="I5116">
        <v>16</v>
      </c>
      <c r="J5116">
        <v>36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VLOOKUP($F5116,Statistikkoder!$A$2:$C$158,3,FALSE)</f>
        <v>Personbil</v>
      </c>
    </row>
    <row r="5117" spans="1:14" x14ac:dyDescent="0.2">
      <c r="A5117" t="s">
        <v>214</v>
      </c>
      <c r="B5117" s="1">
        <v>0.52083333333333337</v>
      </c>
      <c r="C5117" t="s">
        <v>7</v>
      </c>
      <c r="D5117" t="s">
        <v>8</v>
      </c>
      <c r="E5117" t="s">
        <v>196</v>
      </c>
      <c r="F5117">
        <v>996</v>
      </c>
      <c r="G5117" t="str">
        <f>VLOOKUP(Tabel1[[#This Row],[Gruppe]],Statistikkoder!$A$1:$C$158,2,FALSE)</f>
        <v>    Passager i køretøj                            </v>
      </c>
      <c r="H5117">
        <v>790</v>
      </c>
      <c r="I5117">
        <v>790</v>
      </c>
      <c r="J5117">
        <v>0</v>
      </c>
      <c r="K5117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t="str">
        <f>VLOOKUP($F5117,Statistikkoder!$A$2:$C$158,3,FALSE)</f>
        <v>Passager</v>
      </c>
    </row>
    <row r="5118" spans="1:14" x14ac:dyDescent="0.2">
      <c r="A5118" t="s">
        <v>214</v>
      </c>
      <c r="B5118" s="1">
        <v>0.52083333333333337</v>
      </c>
      <c r="C5118" t="s">
        <v>7</v>
      </c>
      <c r="D5118" t="s">
        <v>8</v>
      </c>
      <c r="E5118" t="s">
        <v>196</v>
      </c>
      <c r="F5118">
        <v>997</v>
      </c>
      <c r="G5118" t="str">
        <f>VLOOKUP(Tabel1[[#This Row],[Gruppe]],Statistikkoder!$A$1:$C$158,2,FALSE)</f>
        <v>    Passager ekstra i bil                          </v>
      </c>
      <c r="H5118">
        <v>32</v>
      </c>
      <c r="I5118">
        <v>32</v>
      </c>
      <c r="J5118">
        <v>0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VLOOKUP($F5118,Statistikkoder!$A$2:$C$158,3,FALSE)</f>
        <v>Passager</v>
      </c>
    </row>
    <row r="5119" spans="1:14" x14ac:dyDescent="0.2">
      <c r="A5119" t="s">
        <v>214</v>
      </c>
      <c r="B5119" s="1">
        <v>0.52083333333333337</v>
      </c>
      <c r="C5119" t="s">
        <v>6</v>
      </c>
      <c r="D5119" t="s">
        <v>5</v>
      </c>
      <c r="E5119" t="s">
        <v>198</v>
      </c>
      <c r="F5119">
        <v>10</v>
      </c>
      <c r="G5119" t="str">
        <f>VLOOKUP(Tabel1[[#This Row],[Gruppe]],Statistikkoder!$A$1:$C$158,2,FALSE)</f>
        <v>    Voksen gående                    </v>
      </c>
      <c r="H5119">
        <v>40</v>
      </c>
      <c r="I5119">
        <v>40</v>
      </c>
      <c r="J5119">
        <v>0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VLOOKUP($F5119,Statistikkoder!$A$2:$C$158,3,FALSE)</f>
        <v>Passager</v>
      </c>
    </row>
    <row r="5120" spans="1:14" x14ac:dyDescent="0.2">
      <c r="A5120" t="s">
        <v>214</v>
      </c>
      <c r="B5120" s="1">
        <v>0.52083333333333337</v>
      </c>
      <c r="C5120" t="s">
        <v>6</v>
      </c>
      <c r="D5120" t="s">
        <v>5</v>
      </c>
      <c r="E5120" t="s">
        <v>198</v>
      </c>
      <c r="F5120">
        <v>14</v>
      </c>
      <c r="G5120" t="str">
        <f>VLOOKUP(Tabel1[[#This Row],[Gruppe]],Statistikkoder!$A$1:$C$158,2,FALSE)</f>
        <v xml:space="preserve">    DSB togrejsende                         </v>
      </c>
      <c r="H5120">
        <v>9</v>
      </c>
      <c r="I5120">
        <v>9</v>
      </c>
      <c r="J5120">
        <v>0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Passager</v>
      </c>
    </row>
    <row r="5121" spans="1:14" x14ac:dyDescent="0.2">
      <c r="A5121" t="s">
        <v>214</v>
      </c>
      <c r="B5121" s="1">
        <v>0.52083333333333337</v>
      </c>
      <c r="C5121" t="s">
        <v>6</v>
      </c>
      <c r="D5121" t="s">
        <v>5</v>
      </c>
      <c r="E5121" t="s">
        <v>198</v>
      </c>
      <c r="F5121">
        <v>18</v>
      </c>
      <c r="G5121" t="str">
        <f>VLOOKUP(Tabel1[[#This Row],[Gruppe]],Statistikkoder!$A$1:$C$158,2,FALSE)</f>
        <v xml:space="preserve">    KE Busrejsende                          </v>
      </c>
      <c r="H5121">
        <v>68</v>
      </c>
      <c r="I5121">
        <v>68</v>
      </c>
      <c r="J5121">
        <v>0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Passager</v>
      </c>
    </row>
    <row r="5122" spans="1:14" x14ac:dyDescent="0.2">
      <c r="A5122" t="s">
        <v>214</v>
      </c>
      <c r="B5122" s="1">
        <v>0.52083333333333337</v>
      </c>
      <c r="C5122" t="s">
        <v>6</v>
      </c>
      <c r="D5122" t="s">
        <v>5</v>
      </c>
      <c r="E5122" t="s">
        <v>198</v>
      </c>
      <c r="F5122">
        <v>30</v>
      </c>
      <c r="G5122" t="str">
        <f>VLOOKUP(Tabel1[[#This Row],[Gruppe]],Statistikkoder!$A$1:$C$158,2,FALSE)</f>
        <v>    Barn  0-11 år gående              </v>
      </c>
      <c r="H5122">
        <v>4</v>
      </c>
      <c r="I5122">
        <v>4</v>
      </c>
      <c r="J5122">
        <v>0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Passager</v>
      </c>
    </row>
    <row r="5123" spans="1:14" x14ac:dyDescent="0.2">
      <c r="A5123" t="s">
        <v>214</v>
      </c>
      <c r="B5123" s="1">
        <v>0.52083333333333337</v>
      </c>
      <c r="C5123" t="s">
        <v>6</v>
      </c>
      <c r="D5123" t="s">
        <v>5</v>
      </c>
      <c r="E5123" t="s">
        <v>198</v>
      </c>
      <c r="F5123">
        <v>40</v>
      </c>
      <c r="G5123" t="str">
        <f>VLOOKUP(Tabel1[[#This Row],[Gruppe]],Statistikkoder!$A$1:$C$158,2,FALSE)</f>
        <v>    Pensionist gående                </v>
      </c>
      <c r="H5123">
        <v>2</v>
      </c>
      <c r="I5123">
        <v>2</v>
      </c>
      <c r="J5123">
        <v>0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VLOOKUP($F5123,Statistikkoder!$A$2:$C$158,3,FALSE)</f>
        <v>Passager</v>
      </c>
    </row>
    <row r="5124" spans="1:14" x14ac:dyDescent="0.2">
      <c r="A5124" t="s">
        <v>214</v>
      </c>
      <c r="B5124" s="1">
        <v>0.52083333333333337</v>
      </c>
      <c r="C5124" t="s">
        <v>6</v>
      </c>
      <c r="D5124" t="s">
        <v>5</v>
      </c>
      <c r="E5124" t="s">
        <v>198</v>
      </c>
      <c r="F5124">
        <v>110</v>
      </c>
      <c r="G5124" t="str">
        <f>VLOOKUP(Tabel1[[#This Row],[Gruppe]],Statistikkoder!$A$1:$C$158,2,FALSE)</f>
        <v>    Bil &lt; 1,95 m                            </v>
      </c>
      <c r="H5124">
        <v>142</v>
      </c>
      <c r="I5124">
        <v>388</v>
      </c>
      <c r="J5124">
        <v>850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VLOOKUP($F5124,Statistikkoder!$A$2:$C$158,3,FALSE)</f>
        <v>Personbil</v>
      </c>
    </row>
    <row r="5125" spans="1:14" x14ac:dyDescent="0.2">
      <c r="A5125" t="s">
        <v>214</v>
      </c>
      <c r="B5125" s="1">
        <v>0.52083333333333337</v>
      </c>
      <c r="C5125" t="s">
        <v>6</v>
      </c>
      <c r="D5125" t="s">
        <v>5</v>
      </c>
      <c r="E5125" t="s">
        <v>198</v>
      </c>
      <c r="F5125">
        <v>115</v>
      </c>
      <c r="G5125" t="str">
        <f>VLOOKUP(Tabel1[[#This Row],[Gruppe]],Statistikkoder!$A$1:$C$158,2,FALSE)</f>
        <v>    Bil &lt; 1,95 m med anhænger                </v>
      </c>
      <c r="H5125">
        <v>1</v>
      </c>
      <c r="I5125">
        <v>4</v>
      </c>
      <c r="J5125">
        <v>5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VLOOKUP($F5125,Statistikkoder!$A$2:$C$158,3,FALSE)</f>
        <v>Personbil</v>
      </c>
    </row>
    <row r="5126" spans="1:14" x14ac:dyDescent="0.2">
      <c r="A5126" t="s">
        <v>214</v>
      </c>
      <c r="B5126" s="1">
        <v>0.52083333333333337</v>
      </c>
      <c r="C5126" t="s">
        <v>6</v>
      </c>
      <c r="D5126" t="s">
        <v>5</v>
      </c>
      <c r="E5126" t="s">
        <v>198</v>
      </c>
      <c r="F5126">
        <v>120</v>
      </c>
      <c r="G5126" t="str">
        <f>VLOOKUP(Tabel1[[#This Row],[Gruppe]],Statistikkoder!$A$1:$C$158,2,FALSE)</f>
        <v>    Bil &gt; 1,95 m                            </v>
      </c>
      <c r="H5126">
        <v>9</v>
      </c>
      <c r="I5126">
        <v>33</v>
      </c>
      <c r="J5126">
        <v>54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VLOOKUP($F5126,Statistikkoder!$A$2:$C$158,3,FALSE)</f>
        <v>Personbil</v>
      </c>
    </row>
    <row r="5127" spans="1:14" x14ac:dyDescent="0.2">
      <c r="A5127" t="s">
        <v>214</v>
      </c>
      <c r="B5127" s="1">
        <v>0.52083333333333337</v>
      </c>
      <c r="C5127" t="s">
        <v>6</v>
      </c>
      <c r="D5127" t="s">
        <v>5</v>
      </c>
      <c r="E5127" t="s">
        <v>198</v>
      </c>
      <c r="F5127">
        <v>125</v>
      </c>
      <c r="G5127" t="str">
        <f>VLOOKUP(Tabel1[[#This Row],[Gruppe]],Statistikkoder!$A$1:$C$158,2,FALSE)</f>
        <v>    Bil &gt; 1,95 m med anhænger                </v>
      </c>
      <c r="H5127">
        <v>2</v>
      </c>
      <c r="I5127">
        <v>4</v>
      </c>
      <c r="J5127">
        <v>10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Personbil</v>
      </c>
    </row>
    <row r="5128" spans="1:14" x14ac:dyDescent="0.2">
      <c r="A5128" t="s">
        <v>214</v>
      </c>
      <c r="B5128" s="1">
        <v>0.52083333333333337</v>
      </c>
      <c r="C5128" t="s">
        <v>6</v>
      </c>
      <c r="D5128" t="s">
        <v>5</v>
      </c>
      <c r="E5128" t="s">
        <v>198</v>
      </c>
      <c r="F5128">
        <v>130</v>
      </c>
      <c r="G5128" t="str">
        <f>VLOOKUP(Tabel1[[#This Row],[Gruppe]],Statistikkoder!$A$1:$C$158,2,FALSE)</f>
        <v>    Bil &lt; 1,95 m pensionist                  </v>
      </c>
      <c r="H5128">
        <v>35</v>
      </c>
      <c r="I5128">
        <v>67</v>
      </c>
      <c r="J5128">
        <v>210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VLOOKUP($F5128,Statistikkoder!$A$2:$C$158,3,FALSE)</f>
        <v>Personbil</v>
      </c>
    </row>
    <row r="5129" spans="1:14" x14ac:dyDescent="0.2">
      <c r="A5129" t="s">
        <v>214</v>
      </c>
      <c r="B5129" s="1">
        <v>0.52083333333333337</v>
      </c>
      <c r="C5129" t="s">
        <v>6</v>
      </c>
      <c r="D5129" t="s">
        <v>5</v>
      </c>
      <c r="E5129" t="s">
        <v>198</v>
      </c>
      <c r="F5129">
        <v>140</v>
      </c>
      <c r="G5129" t="str">
        <f>VLOOKUP(Tabel1[[#This Row],[Gruppe]],Statistikkoder!$A$1:$C$158,2,FALSE)</f>
        <v>    Bil &gt; 1,95 m pensionist              </v>
      </c>
      <c r="H5129">
        <v>1</v>
      </c>
      <c r="I5129">
        <v>2</v>
      </c>
      <c r="J5129">
        <v>6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VLOOKUP($F5129,Statistikkoder!$A$2:$C$158,3,FALSE)</f>
        <v>Personbil</v>
      </c>
    </row>
    <row r="5130" spans="1:14" x14ac:dyDescent="0.2">
      <c r="A5130" t="s">
        <v>214</v>
      </c>
      <c r="B5130" s="1">
        <v>0.52083333333333337</v>
      </c>
      <c r="C5130" t="s">
        <v>6</v>
      </c>
      <c r="D5130" t="s">
        <v>5</v>
      </c>
      <c r="E5130" t="s">
        <v>198</v>
      </c>
      <c r="F5130">
        <v>150</v>
      </c>
      <c r="G5130" t="str">
        <f>VLOOKUP(Tabel1[[#This Row],[Gruppe]],Statistikkoder!$A$1:$C$158,2,FALSE)</f>
        <v>    Bil &lt; 2,95 m handicap                </v>
      </c>
      <c r="H5130">
        <v>4</v>
      </c>
      <c r="I5130">
        <v>8</v>
      </c>
      <c r="J5130">
        <v>24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Personbil</v>
      </c>
    </row>
    <row r="5131" spans="1:14" x14ac:dyDescent="0.2">
      <c r="A5131" t="s">
        <v>214</v>
      </c>
      <c r="B5131" s="1">
        <v>0.52083333333333337</v>
      </c>
      <c r="C5131" t="s">
        <v>6</v>
      </c>
      <c r="D5131" t="s">
        <v>5</v>
      </c>
      <c r="E5131" t="s">
        <v>198</v>
      </c>
      <c r="F5131">
        <v>310</v>
      </c>
      <c r="G5131" t="str">
        <f>VLOOKUP(Tabel1[[#This Row],[Gruppe]],Statistikkoder!$A$1:$C$158,2,FALSE)</f>
        <v>    Autocamper &lt;  8 meter                </v>
      </c>
      <c r="H5131">
        <v>1</v>
      </c>
      <c r="I5131">
        <v>3</v>
      </c>
      <c r="J5131">
        <v>8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Autocamper</v>
      </c>
    </row>
    <row r="5132" spans="1:14" x14ac:dyDescent="0.2">
      <c r="A5132" t="s">
        <v>214</v>
      </c>
      <c r="B5132" s="1">
        <v>0.52083333333333337</v>
      </c>
      <c r="C5132" t="s">
        <v>6</v>
      </c>
      <c r="D5132" t="s">
        <v>5</v>
      </c>
      <c r="E5132" t="s">
        <v>198</v>
      </c>
      <c r="F5132">
        <v>410</v>
      </c>
      <c r="G5132" t="str">
        <f>VLOOKUP(Tabel1[[#This Row],[Gruppe]],Statistikkoder!$A$1:$C$158,2,FALSE)</f>
        <v>    MC                                    </v>
      </c>
      <c r="H5132">
        <v>1</v>
      </c>
      <c r="I5132">
        <v>1</v>
      </c>
      <c r="J5132">
        <v>2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MC/Knallert</v>
      </c>
    </row>
    <row r="5133" spans="1:14" x14ac:dyDescent="0.2">
      <c r="A5133" t="s">
        <v>214</v>
      </c>
      <c r="B5133" s="1">
        <v>0.52083333333333337</v>
      </c>
      <c r="C5133" t="s">
        <v>6</v>
      </c>
      <c r="D5133" t="s">
        <v>5</v>
      </c>
      <c r="E5133" t="s">
        <v>198</v>
      </c>
      <c r="F5133">
        <v>510</v>
      </c>
      <c r="G5133" t="str">
        <f>VLOOKUP(Tabel1[[#This Row],[Gruppe]],Statistikkoder!$A$1:$C$158,2,FALSE)</f>
        <v>    Cykel Voksen                            </v>
      </c>
      <c r="H5133">
        <v>11</v>
      </c>
      <c r="I5133">
        <v>0</v>
      </c>
      <c r="J5133">
        <v>11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VLOOKUP($F5133,Statistikkoder!$A$2:$C$158,3,FALSE)</f>
        <v>Cykel</v>
      </c>
    </row>
    <row r="5134" spans="1:14" x14ac:dyDescent="0.2">
      <c r="A5134" t="s">
        <v>214</v>
      </c>
      <c r="B5134" s="1">
        <v>0.52083333333333337</v>
      </c>
      <c r="C5134" t="s">
        <v>6</v>
      </c>
      <c r="D5134" t="s">
        <v>5</v>
      </c>
      <c r="E5134" t="s">
        <v>198</v>
      </c>
      <c r="F5134">
        <v>530</v>
      </c>
      <c r="G5134" t="str">
        <f>VLOOKUP(Tabel1[[#This Row],[Gruppe]],Statistikkoder!$A$1:$C$158,2,FALSE)</f>
        <v>    Cykel Barn  0-11 år                      </v>
      </c>
      <c r="H5134">
        <v>2</v>
      </c>
      <c r="I5134">
        <v>0</v>
      </c>
      <c r="J5134">
        <v>2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Cykel</v>
      </c>
    </row>
    <row r="5135" spans="1:14" x14ac:dyDescent="0.2">
      <c r="A5135" t="s">
        <v>214</v>
      </c>
      <c r="B5135" s="1">
        <v>0.52083333333333337</v>
      </c>
      <c r="C5135" t="s">
        <v>6</v>
      </c>
      <c r="D5135" t="s">
        <v>5</v>
      </c>
      <c r="E5135" t="s">
        <v>198</v>
      </c>
      <c r="F5135">
        <v>540</v>
      </c>
      <c r="G5135" t="str">
        <f>VLOOKUP(Tabel1[[#This Row],[Gruppe]],Statistikkoder!$A$1:$C$158,2,FALSE)</f>
        <v>    Cykel m/anhænger Voksen                  </v>
      </c>
      <c r="H5135">
        <v>1</v>
      </c>
      <c r="I5135">
        <v>0</v>
      </c>
      <c r="J5135">
        <v>1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Cykel</v>
      </c>
    </row>
    <row r="5136" spans="1:14" x14ac:dyDescent="0.2">
      <c r="A5136" t="s">
        <v>214</v>
      </c>
      <c r="B5136" s="1">
        <v>0.52083333333333337</v>
      </c>
      <c r="C5136" t="s">
        <v>6</v>
      </c>
      <c r="D5136" t="s">
        <v>5</v>
      </c>
      <c r="E5136" t="s">
        <v>198</v>
      </c>
      <c r="F5136">
        <v>620</v>
      </c>
      <c r="G5136" t="str">
        <f>VLOOKUP(Tabel1[[#This Row],[Gruppe]],Statistikkoder!$A$1:$C$158,2,FALSE)</f>
        <v>    Bus &lt; 14 m incl. passagerer              </v>
      </c>
      <c r="H5136">
        <v>1</v>
      </c>
      <c r="I5136">
        <v>27</v>
      </c>
      <c r="J5136">
        <v>14</v>
      </c>
      <c r="K5136">
        <f>IF(AND(Tabel1[[#This Row],[Gruppe]]&gt;=610,Tabel1[[#This Row],[Gruppe]]&lt;=765),Tabel1[[#This Row],[Dækmeter]],0)</f>
        <v>14</v>
      </c>
      <c r="L5136">
        <v>0</v>
      </c>
      <c r="M5136" t="s">
        <v>3</v>
      </c>
      <c r="N5136" t="str">
        <f>VLOOKUP($F5136,Statistikkoder!$A$2:$C$158,3,FALSE)</f>
        <v>Bus</v>
      </c>
    </row>
    <row r="5137" spans="1:14" x14ac:dyDescent="0.2">
      <c r="A5137" t="s">
        <v>214</v>
      </c>
      <c r="B5137" s="1">
        <v>0.52083333333333337</v>
      </c>
      <c r="C5137" t="s">
        <v>6</v>
      </c>
      <c r="D5137" t="s">
        <v>5</v>
      </c>
      <c r="E5137" t="s">
        <v>198</v>
      </c>
      <c r="F5137">
        <v>945</v>
      </c>
      <c r="G5137" t="str">
        <f>VLOOKUP(Tabel1[[#This Row],[Gruppe]],Statistikkoder!$A$1:$C$158,2,FALSE)</f>
        <v xml:space="preserve">    Pendler Bil &lt; 1,95 m                            </v>
      </c>
      <c r="H5137">
        <v>1</v>
      </c>
      <c r="I5137">
        <v>2</v>
      </c>
      <c r="J5137">
        <v>6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Personbil</v>
      </c>
    </row>
    <row r="5138" spans="1:14" x14ac:dyDescent="0.2">
      <c r="A5138" t="s">
        <v>214</v>
      </c>
      <c r="B5138" s="1">
        <v>0.52083333333333337</v>
      </c>
      <c r="C5138" t="s">
        <v>6</v>
      </c>
      <c r="D5138" t="s">
        <v>5</v>
      </c>
      <c r="E5138" t="s">
        <v>198</v>
      </c>
      <c r="F5138">
        <v>996</v>
      </c>
      <c r="G5138" t="str">
        <f>VLOOKUP(Tabel1[[#This Row],[Gruppe]],Statistikkoder!$A$1:$C$158,2,FALSE)</f>
        <v>    Passager i køretøj                            </v>
      </c>
      <c r="H5138">
        <v>539</v>
      </c>
      <c r="I5138">
        <v>539</v>
      </c>
      <c r="J5138">
        <v>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Passager</v>
      </c>
    </row>
    <row r="5139" spans="1:14" x14ac:dyDescent="0.2">
      <c r="A5139" t="s">
        <v>214</v>
      </c>
      <c r="B5139" s="1">
        <v>0.52083333333333337</v>
      </c>
      <c r="C5139" t="s">
        <v>6</v>
      </c>
      <c r="D5139" t="s">
        <v>5</v>
      </c>
      <c r="E5139" t="s">
        <v>198</v>
      </c>
      <c r="F5139">
        <v>997</v>
      </c>
      <c r="G5139" t="str">
        <f>VLOOKUP(Tabel1[[#This Row],[Gruppe]],Statistikkoder!$A$1:$C$158,2,FALSE)</f>
        <v>    Passager ekstra i bil                          </v>
      </c>
      <c r="H5139">
        <v>23</v>
      </c>
      <c r="I5139">
        <v>23</v>
      </c>
      <c r="J5139">
        <v>0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Passager</v>
      </c>
    </row>
    <row r="5140" spans="1:14" x14ac:dyDescent="0.2">
      <c r="A5140" t="s">
        <v>214</v>
      </c>
      <c r="B5140" s="1">
        <v>0.60416666666666663</v>
      </c>
      <c r="C5140" t="s">
        <v>7</v>
      </c>
      <c r="D5140" t="s">
        <v>8</v>
      </c>
      <c r="E5140" t="s">
        <v>198</v>
      </c>
      <c r="F5140">
        <v>10</v>
      </c>
      <c r="G5140" t="str">
        <f>VLOOKUP(Tabel1[[#This Row],[Gruppe]],Statistikkoder!$A$1:$C$158,2,FALSE)</f>
        <v>    Voksen gående                    </v>
      </c>
      <c r="H5140">
        <v>25</v>
      </c>
      <c r="I5140">
        <v>25</v>
      </c>
      <c r="J5140">
        <v>0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Passager</v>
      </c>
    </row>
    <row r="5141" spans="1:14" x14ac:dyDescent="0.2">
      <c r="A5141" t="s">
        <v>214</v>
      </c>
      <c r="B5141" s="1">
        <v>0.60416666666666663</v>
      </c>
      <c r="C5141" t="s">
        <v>7</v>
      </c>
      <c r="D5141" t="s">
        <v>8</v>
      </c>
      <c r="E5141" t="s">
        <v>198</v>
      </c>
      <c r="F5141">
        <v>14</v>
      </c>
      <c r="G5141" t="str">
        <f>VLOOKUP(Tabel1[[#This Row],[Gruppe]],Statistikkoder!$A$1:$C$158,2,FALSE)</f>
        <v xml:space="preserve">    DSB togrejsende                         </v>
      </c>
      <c r="H5141">
        <v>1</v>
      </c>
      <c r="I5141">
        <v>1</v>
      </c>
      <c r="J5141">
        <v>0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Passager</v>
      </c>
    </row>
    <row r="5142" spans="1:14" x14ac:dyDescent="0.2">
      <c r="A5142" t="s">
        <v>214</v>
      </c>
      <c r="B5142" s="1">
        <v>0.60416666666666663</v>
      </c>
      <c r="C5142" t="s">
        <v>7</v>
      </c>
      <c r="D5142" t="s">
        <v>8</v>
      </c>
      <c r="E5142" t="s">
        <v>198</v>
      </c>
      <c r="F5142">
        <v>18</v>
      </c>
      <c r="G5142" t="str">
        <f>VLOOKUP(Tabel1[[#This Row],[Gruppe]],Statistikkoder!$A$1:$C$158,2,FALSE)</f>
        <v xml:space="preserve">    KE Busrejsende                          </v>
      </c>
      <c r="H5142">
        <v>30</v>
      </c>
      <c r="I5142">
        <v>30</v>
      </c>
      <c r="J5142">
        <v>0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Passager</v>
      </c>
    </row>
    <row r="5143" spans="1:14" x14ac:dyDescent="0.2">
      <c r="A5143" t="s">
        <v>214</v>
      </c>
      <c r="B5143" s="1">
        <v>0.60416666666666663</v>
      </c>
      <c r="C5143" t="s">
        <v>7</v>
      </c>
      <c r="D5143" t="s">
        <v>8</v>
      </c>
      <c r="E5143" t="s">
        <v>198</v>
      </c>
      <c r="F5143">
        <v>30</v>
      </c>
      <c r="G5143" t="str">
        <f>VLOOKUP(Tabel1[[#This Row],[Gruppe]],Statistikkoder!$A$1:$C$158,2,FALSE)</f>
        <v>    Barn  0-11 år gående              </v>
      </c>
      <c r="H5143">
        <v>3</v>
      </c>
      <c r="I5143">
        <v>3</v>
      </c>
      <c r="J5143">
        <v>0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Passager</v>
      </c>
    </row>
    <row r="5144" spans="1:14" x14ac:dyDescent="0.2">
      <c r="A5144" t="s">
        <v>214</v>
      </c>
      <c r="B5144" s="1">
        <v>0.60416666666666663</v>
      </c>
      <c r="C5144" t="s">
        <v>7</v>
      </c>
      <c r="D5144" t="s">
        <v>8</v>
      </c>
      <c r="E5144" t="s">
        <v>198</v>
      </c>
      <c r="F5144">
        <v>40</v>
      </c>
      <c r="G5144" t="str">
        <f>VLOOKUP(Tabel1[[#This Row],[Gruppe]],Statistikkoder!$A$1:$C$158,2,FALSE)</f>
        <v>    Pensionist gående                </v>
      </c>
      <c r="H5144">
        <v>2</v>
      </c>
      <c r="I5144">
        <v>2</v>
      </c>
      <c r="J5144">
        <v>0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VLOOKUP($F5144,Statistikkoder!$A$2:$C$158,3,FALSE)</f>
        <v>Passager</v>
      </c>
    </row>
    <row r="5145" spans="1:14" x14ac:dyDescent="0.2">
      <c r="A5145" t="s">
        <v>214</v>
      </c>
      <c r="B5145" s="1">
        <v>0.60416666666666663</v>
      </c>
      <c r="C5145" t="s">
        <v>7</v>
      </c>
      <c r="D5145" t="s">
        <v>8</v>
      </c>
      <c r="E5145" t="s">
        <v>198</v>
      </c>
      <c r="F5145">
        <v>110</v>
      </c>
      <c r="G5145" t="str">
        <f>VLOOKUP(Tabel1[[#This Row],[Gruppe]],Statistikkoder!$A$1:$C$158,2,FALSE)</f>
        <v>    Bil &lt; 1,95 m                            </v>
      </c>
      <c r="H5145">
        <v>104</v>
      </c>
      <c r="I5145">
        <v>289</v>
      </c>
      <c r="J5145">
        <v>529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VLOOKUP($F5145,Statistikkoder!$A$2:$C$158,3,FALSE)</f>
        <v>Personbil</v>
      </c>
    </row>
    <row r="5146" spans="1:14" x14ac:dyDescent="0.2">
      <c r="A5146" t="s">
        <v>214</v>
      </c>
      <c r="B5146" s="1">
        <v>0.60416666666666663</v>
      </c>
      <c r="C5146" t="s">
        <v>7</v>
      </c>
      <c r="D5146" t="s">
        <v>8</v>
      </c>
      <c r="E5146" t="s">
        <v>198</v>
      </c>
      <c r="F5146">
        <v>114</v>
      </c>
      <c r="G5146" t="str">
        <f>VLOOKUP(Tabel1[[#This Row],[Gruppe]],Statistikkoder!$A$1:$C$158,2,FALSE)</f>
        <v>    Bil Fribillet                            </v>
      </c>
      <c r="H5146">
        <v>1</v>
      </c>
      <c r="I5146">
        <v>2</v>
      </c>
      <c r="J5146">
        <v>6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Personbil</v>
      </c>
    </row>
    <row r="5147" spans="1:14" x14ac:dyDescent="0.2">
      <c r="A5147" t="s">
        <v>214</v>
      </c>
      <c r="B5147" s="1">
        <v>0.60416666666666663</v>
      </c>
      <c r="C5147" t="s">
        <v>7</v>
      </c>
      <c r="D5147" t="s">
        <v>8</v>
      </c>
      <c r="E5147" t="s">
        <v>198</v>
      </c>
      <c r="F5147">
        <v>120</v>
      </c>
      <c r="G5147" t="str">
        <f>VLOOKUP(Tabel1[[#This Row],[Gruppe]],Statistikkoder!$A$1:$C$158,2,FALSE)</f>
        <v>    Bil &gt; 1,95 m                            </v>
      </c>
      <c r="H5147">
        <v>11</v>
      </c>
      <c r="I5147">
        <v>45</v>
      </c>
      <c r="J5147">
        <v>66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VLOOKUP($F5147,Statistikkoder!$A$2:$C$158,3,FALSE)</f>
        <v>Personbil</v>
      </c>
    </row>
    <row r="5148" spans="1:14" x14ac:dyDescent="0.2">
      <c r="A5148" t="s">
        <v>214</v>
      </c>
      <c r="B5148" s="1">
        <v>0.60416666666666663</v>
      </c>
      <c r="C5148" t="s">
        <v>7</v>
      </c>
      <c r="D5148" t="s">
        <v>8</v>
      </c>
      <c r="E5148" t="s">
        <v>198</v>
      </c>
      <c r="F5148">
        <v>125</v>
      </c>
      <c r="G5148" t="str">
        <f>VLOOKUP(Tabel1[[#This Row],[Gruppe]],Statistikkoder!$A$1:$C$158,2,FALSE)</f>
        <v>    Bil &gt; 1,95 m med anhænger                </v>
      </c>
      <c r="H5148">
        <v>3</v>
      </c>
      <c r="I5148">
        <v>8</v>
      </c>
      <c r="J5148">
        <v>15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VLOOKUP($F5148,Statistikkoder!$A$2:$C$158,3,FALSE)</f>
        <v>Personbil</v>
      </c>
    </row>
    <row r="5149" spans="1:14" x14ac:dyDescent="0.2">
      <c r="A5149" t="s">
        <v>214</v>
      </c>
      <c r="B5149" s="1">
        <v>0.60416666666666663</v>
      </c>
      <c r="C5149" t="s">
        <v>7</v>
      </c>
      <c r="D5149" t="s">
        <v>8</v>
      </c>
      <c r="E5149" t="s">
        <v>198</v>
      </c>
      <c r="F5149">
        <v>130</v>
      </c>
      <c r="G5149" t="str">
        <f>VLOOKUP(Tabel1[[#This Row],[Gruppe]],Statistikkoder!$A$1:$C$158,2,FALSE)</f>
        <v>    Bil &lt; 1,95 m pensionist                  </v>
      </c>
      <c r="H5149">
        <v>31</v>
      </c>
      <c r="I5149">
        <v>60</v>
      </c>
      <c r="J5149">
        <v>186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Personbil</v>
      </c>
    </row>
    <row r="5150" spans="1:14" x14ac:dyDescent="0.2">
      <c r="A5150" t="s">
        <v>214</v>
      </c>
      <c r="B5150" s="1">
        <v>0.60416666666666663</v>
      </c>
      <c r="C5150" t="s">
        <v>7</v>
      </c>
      <c r="D5150" t="s">
        <v>8</v>
      </c>
      <c r="E5150" t="s">
        <v>198</v>
      </c>
      <c r="F5150">
        <v>140</v>
      </c>
      <c r="G5150" t="str">
        <f>VLOOKUP(Tabel1[[#This Row],[Gruppe]],Statistikkoder!$A$1:$C$158,2,FALSE)</f>
        <v>    Bil &gt; 1,95 m pensionist              </v>
      </c>
      <c r="H5150">
        <v>2</v>
      </c>
      <c r="I5150">
        <v>4</v>
      </c>
      <c r="J5150">
        <v>12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Personbil</v>
      </c>
    </row>
    <row r="5151" spans="1:14" x14ac:dyDescent="0.2">
      <c r="A5151" t="s">
        <v>214</v>
      </c>
      <c r="B5151" s="1">
        <v>0.60416666666666663</v>
      </c>
      <c r="C5151" t="s">
        <v>7</v>
      </c>
      <c r="D5151" t="s">
        <v>8</v>
      </c>
      <c r="E5151" t="s">
        <v>198</v>
      </c>
      <c r="F5151">
        <v>150</v>
      </c>
      <c r="G5151" t="str">
        <f>VLOOKUP(Tabel1[[#This Row],[Gruppe]],Statistikkoder!$A$1:$C$158,2,FALSE)</f>
        <v>    Bil &lt; 2,95 m handicap                </v>
      </c>
      <c r="H5151">
        <v>4</v>
      </c>
      <c r="I5151">
        <v>7</v>
      </c>
      <c r="J5151">
        <v>24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Personbil</v>
      </c>
    </row>
    <row r="5152" spans="1:14" x14ac:dyDescent="0.2">
      <c r="A5152" t="s">
        <v>214</v>
      </c>
      <c r="B5152" s="1">
        <v>0.60416666666666663</v>
      </c>
      <c r="C5152" t="s">
        <v>7</v>
      </c>
      <c r="D5152" t="s">
        <v>8</v>
      </c>
      <c r="E5152" t="s">
        <v>198</v>
      </c>
      <c r="F5152">
        <v>320</v>
      </c>
      <c r="G5152" t="str">
        <f>VLOOKUP(Tabel1[[#This Row],[Gruppe]],Statistikkoder!$A$1:$C$158,2,FALSE)</f>
        <v>    Autocamper &lt; 12 meter                </v>
      </c>
      <c r="H5152">
        <v>2</v>
      </c>
      <c r="I5152">
        <v>4</v>
      </c>
      <c r="J5152">
        <v>20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Autocamper</v>
      </c>
    </row>
    <row r="5153" spans="1:14" x14ac:dyDescent="0.2">
      <c r="A5153" t="s">
        <v>214</v>
      </c>
      <c r="B5153" s="1">
        <v>0.60416666666666663</v>
      </c>
      <c r="C5153" t="s">
        <v>7</v>
      </c>
      <c r="D5153" t="s">
        <v>8</v>
      </c>
      <c r="E5153" t="s">
        <v>198</v>
      </c>
      <c r="F5153">
        <v>510</v>
      </c>
      <c r="G5153" t="str">
        <f>VLOOKUP(Tabel1[[#This Row],[Gruppe]],Statistikkoder!$A$1:$C$158,2,FALSE)</f>
        <v>    Cykel Voksen                            </v>
      </c>
      <c r="H5153">
        <v>4</v>
      </c>
      <c r="I5153">
        <v>0</v>
      </c>
      <c r="J5153">
        <v>4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Cykel</v>
      </c>
    </row>
    <row r="5154" spans="1:14" x14ac:dyDescent="0.2">
      <c r="A5154" t="s">
        <v>214</v>
      </c>
      <c r="B5154" s="1">
        <v>0.60416666666666663</v>
      </c>
      <c r="C5154" t="s">
        <v>7</v>
      </c>
      <c r="D5154" t="s">
        <v>8</v>
      </c>
      <c r="E5154" t="s">
        <v>198</v>
      </c>
      <c r="F5154">
        <v>620</v>
      </c>
      <c r="G5154" t="str">
        <f>VLOOKUP(Tabel1[[#This Row],[Gruppe]],Statistikkoder!$A$1:$C$158,2,FALSE)</f>
        <v>    Bus &lt; 14 m incl. passagerer              </v>
      </c>
      <c r="H5154">
        <v>1</v>
      </c>
      <c r="I5154">
        <v>15</v>
      </c>
      <c r="J5154">
        <v>14</v>
      </c>
      <c r="K5154">
        <f>IF(AND(Tabel1[[#This Row],[Gruppe]]&gt;=610,Tabel1[[#This Row],[Gruppe]]&lt;=765),Tabel1[[#This Row],[Dækmeter]],0)</f>
        <v>14</v>
      </c>
      <c r="L5154">
        <v>0</v>
      </c>
      <c r="M5154" t="s">
        <v>3</v>
      </c>
      <c r="N5154" t="str">
        <f>VLOOKUP($F5154,Statistikkoder!$A$2:$C$158,3,FALSE)</f>
        <v>Bus</v>
      </c>
    </row>
    <row r="5155" spans="1:14" x14ac:dyDescent="0.2">
      <c r="A5155" t="s">
        <v>214</v>
      </c>
      <c r="B5155" s="1">
        <v>0.60416666666666663</v>
      </c>
      <c r="C5155" t="s">
        <v>7</v>
      </c>
      <c r="D5155" t="s">
        <v>8</v>
      </c>
      <c r="E5155" t="s">
        <v>198</v>
      </c>
      <c r="F5155">
        <v>945</v>
      </c>
      <c r="G5155" t="str">
        <f>VLOOKUP(Tabel1[[#This Row],[Gruppe]],Statistikkoder!$A$1:$C$158,2,FALSE)</f>
        <v xml:space="preserve">    Pendler Bil &lt; 1,95 m                            </v>
      </c>
      <c r="H5155">
        <v>1</v>
      </c>
      <c r="I5155">
        <v>2</v>
      </c>
      <c r="J5155">
        <v>6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VLOOKUP($F5155,Statistikkoder!$A$2:$C$158,3,FALSE)</f>
        <v>Personbil</v>
      </c>
    </row>
    <row r="5156" spans="1:14" x14ac:dyDescent="0.2">
      <c r="A5156" t="s">
        <v>214</v>
      </c>
      <c r="B5156" s="1">
        <v>0.60416666666666663</v>
      </c>
      <c r="C5156" t="s">
        <v>7</v>
      </c>
      <c r="D5156" t="s">
        <v>8</v>
      </c>
      <c r="E5156" t="s">
        <v>198</v>
      </c>
      <c r="F5156">
        <v>996</v>
      </c>
      <c r="G5156" t="str">
        <f>VLOOKUP(Tabel1[[#This Row],[Gruppe]],Statistikkoder!$A$1:$C$158,2,FALSE)</f>
        <v>    Passager i køretøj                            </v>
      </c>
      <c r="H5156">
        <v>436</v>
      </c>
      <c r="I5156">
        <v>436</v>
      </c>
      <c r="J5156">
        <v>0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VLOOKUP($F5156,Statistikkoder!$A$2:$C$158,3,FALSE)</f>
        <v>Passager</v>
      </c>
    </row>
    <row r="5157" spans="1:14" x14ac:dyDescent="0.2">
      <c r="A5157" t="s">
        <v>214</v>
      </c>
      <c r="B5157" s="1">
        <v>0.60416666666666663</v>
      </c>
      <c r="C5157" t="s">
        <v>7</v>
      </c>
      <c r="D5157" t="s">
        <v>8</v>
      </c>
      <c r="E5157" t="s">
        <v>198</v>
      </c>
      <c r="F5157">
        <v>997</v>
      </c>
      <c r="G5157" t="str">
        <f>VLOOKUP(Tabel1[[#This Row],[Gruppe]],Statistikkoder!$A$1:$C$158,2,FALSE)</f>
        <v>    Passager ekstra i bil                          </v>
      </c>
      <c r="H5157">
        <v>18</v>
      </c>
      <c r="I5157">
        <v>18</v>
      </c>
      <c r="J5157">
        <v>0</v>
      </c>
      <c r="K5157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t="str">
        <f>VLOOKUP($F5157,Statistikkoder!$A$2:$C$158,3,FALSE)</f>
        <v>Passager</v>
      </c>
    </row>
    <row r="5158" spans="1:14" x14ac:dyDescent="0.2">
      <c r="A5158" t="s">
        <v>214</v>
      </c>
      <c r="B5158" s="1">
        <v>0.60416666666666663</v>
      </c>
      <c r="C5158" t="s">
        <v>6</v>
      </c>
      <c r="D5158" t="s">
        <v>5</v>
      </c>
      <c r="E5158" t="s">
        <v>196</v>
      </c>
      <c r="F5158">
        <v>10</v>
      </c>
      <c r="G5158" t="str">
        <f>VLOOKUP(Tabel1[[#This Row],[Gruppe]],Statistikkoder!$A$1:$C$158,2,FALSE)</f>
        <v>    Voksen gående                    </v>
      </c>
      <c r="H5158">
        <v>15</v>
      </c>
      <c r="I5158">
        <v>15</v>
      </c>
      <c r="J5158">
        <v>0</v>
      </c>
      <c r="K5158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t="str">
        <f>VLOOKUP($F5158,Statistikkoder!$A$2:$C$158,3,FALSE)</f>
        <v>Passager</v>
      </c>
    </row>
    <row r="5159" spans="1:14" x14ac:dyDescent="0.2">
      <c r="A5159" t="s">
        <v>214</v>
      </c>
      <c r="B5159" s="1">
        <v>0.60416666666666663</v>
      </c>
      <c r="C5159" t="s">
        <v>6</v>
      </c>
      <c r="D5159" t="s">
        <v>5</v>
      </c>
      <c r="E5159" t="s">
        <v>196</v>
      </c>
      <c r="F5159">
        <v>14</v>
      </c>
      <c r="G5159" t="str">
        <f>VLOOKUP(Tabel1[[#This Row],[Gruppe]],Statistikkoder!$A$1:$C$158,2,FALSE)</f>
        <v xml:space="preserve">    DSB togrejsende                         </v>
      </c>
      <c r="H5159">
        <v>6</v>
      </c>
      <c r="I5159">
        <v>6</v>
      </c>
      <c r="J5159">
        <v>0</v>
      </c>
      <c r="K5159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t="str">
        <f>VLOOKUP($F5159,Statistikkoder!$A$2:$C$158,3,FALSE)</f>
        <v>Passager</v>
      </c>
    </row>
    <row r="5160" spans="1:14" x14ac:dyDescent="0.2">
      <c r="A5160" t="s">
        <v>214</v>
      </c>
      <c r="B5160" s="1">
        <v>0.60416666666666663</v>
      </c>
      <c r="C5160" t="s">
        <v>6</v>
      </c>
      <c r="D5160" t="s">
        <v>5</v>
      </c>
      <c r="E5160" t="s">
        <v>196</v>
      </c>
      <c r="F5160">
        <v>18</v>
      </c>
      <c r="G5160" t="str">
        <f>VLOOKUP(Tabel1[[#This Row],[Gruppe]],Statistikkoder!$A$1:$C$158,2,FALSE)</f>
        <v xml:space="preserve">    KE Busrejsende                          </v>
      </c>
      <c r="H5160">
        <v>34</v>
      </c>
      <c r="I5160">
        <v>34</v>
      </c>
      <c r="J5160">
        <v>0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VLOOKUP($F5160,Statistikkoder!$A$2:$C$158,3,FALSE)</f>
        <v>Passager</v>
      </c>
    </row>
    <row r="5161" spans="1:14" x14ac:dyDescent="0.2">
      <c r="A5161" t="s">
        <v>214</v>
      </c>
      <c r="B5161" s="1">
        <v>0.60416666666666663</v>
      </c>
      <c r="C5161" t="s">
        <v>6</v>
      </c>
      <c r="D5161" t="s">
        <v>5</v>
      </c>
      <c r="E5161" t="s">
        <v>196</v>
      </c>
      <c r="F5161">
        <v>20</v>
      </c>
      <c r="G5161" t="str">
        <f>VLOOKUP(Tabel1[[#This Row],[Gruppe]],Statistikkoder!$A$1:$C$158,2,FALSE)</f>
        <v>    Barn 12-15 år gående              </v>
      </c>
      <c r="H5161">
        <v>2</v>
      </c>
      <c r="I5161">
        <v>2</v>
      </c>
      <c r="J5161">
        <v>0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Passager</v>
      </c>
    </row>
    <row r="5162" spans="1:14" x14ac:dyDescent="0.2">
      <c r="A5162" t="s">
        <v>214</v>
      </c>
      <c r="B5162" s="1">
        <v>0.60416666666666663</v>
      </c>
      <c r="C5162" t="s">
        <v>6</v>
      </c>
      <c r="D5162" t="s">
        <v>5</v>
      </c>
      <c r="E5162" t="s">
        <v>196</v>
      </c>
      <c r="F5162">
        <v>30</v>
      </c>
      <c r="G5162" t="str">
        <f>VLOOKUP(Tabel1[[#This Row],[Gruppe]],Statistikkoder!$A$1:$C$158,2,FALSE)</f>
        <v>    Barn  0-11 år gående              </v>
      </c>
      <c r="H5162">
        <v>2</v>
      </c>
      <c r="I5162">
        <v>2</v>
      </c>
      <c r="J5162">
        <v>0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Passager</v>
      </c>
    </row>
    <row r="5163" spans="1:14" x14ac:dyDescent="0.2">
      <c r="A5163" t="s">
        <v>214</v>
      </c>
      <c r="B5163" s="1">
        <v>0.60416666666666663</v>
      </c>
      <c r="C5163" t="s">
        <v>6</v>
      </c>
      <c r="D5163" t="s">
        <v>5</v>
      </c>
      <c r="E5163" t="s">
        <v>196</v>
      </c>
      <c r="F5163">
        <v>110</v>
      </c>
      <c r="G5163" t="str">
        <f>VLOOKUP(Tabel1[[#This Row],[Gruppe]],Statistikkoder!$A$1:$C$158,2,FALSE)</f>
        <v>    Bil &lt; 1,95 m                            </v>
      </c>
      <c r="H5163">
        <v>167</v>
      </c>
      <c r="I5163">
        <v>453</v>
      </c>
      <c r="J5163">
        <v>868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Personbil</v>
      </c>
    </row>
    <row r="5164" spans="1:14" x14ac:dyDescent="0.2">
      <c r="A5164" t="s">
        <v>214</v>
      </c>
      <c r="B5164" s="1">
        <v>0.60416666666666663</v>
      </c>
      <c r="C5164" t="s">
        <v>6</v>
      </c>
      <c r="D5164" t="s">
        <v>5</v>
      </c>
      <c r="E5164" t="s">
        <v>196</v>
      </c>
      <c r="F5164">
        <v>114</v>
      </c>
      <c r="G5164" t="str">
        <f>VLOOKUP(Tabel1[[#This Row],[Gruppe]],Statistikkoder!$A$1:$C$158,2,FALSE)</f>
        <v>    Bil Fribillet                            </v>
      </c>
      <c r="H5164">
        <v>2</v>
      </c>
      <c r="I5164">
        <v>5</v>
      </c>
      <c r="J5164">
        <v>12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Personbil</v>
      </c>
    </row>
    <row r="5165" spans="1:14" x14ac:dyDescent="0.2">
      <c r="A5165" t="s">
        <v>214</v>
      </c>
      <c r="B5165" s="1">
        <v>0.60416666666666663</v>
      </c>
      <c r="C5165" t="s">
        <v>6</v>
      </c>
      <c r="D5165" t="s">
        <v>5</v>
      </c>
      <c r="E5165" t="s">
        <v>196</v>
      </c>
      <c r="F5165">
        <v>115</v>
      </c>
      <c r="G5165" t="str">
        <f>VLOOKUP(Tabel1[[#This Row],[Gruppe]],Statistikkoder!$A$1:$C$158,2,FALSE)</f>
        <v>    Bil &lt; 1,95 m med anhænger                </v>
      </c>
      <c r="H5165">
        <v>1</v>
      </c>
      <c r="I5165">
        <v>4</v>
      </c>
      <c r="J5165">
        <v>5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VLOOKUP($F5165,Statistikkoder!$A$2:$C$158,3,FALSE)</f>
        <v>Personbil</v>
      </c>
    </row>
    <row r="5166" spans="1:14" x14ac:dyDescent="0.2">
      <c r="A5166" t="s">
        <v>214</v>
      </c>
      <c r="B5166" s="1">
        <v>0.60416666666666663</v>
      </c>
      <c r="C5166" t="s">
        <v>6</v>
      </c>
      <c r="D5166" t="s">
        <v>5</v>
      </c>
      <c r="E5166" t="s">
        <v>196</v>
      </c>
      <c r="F5166">
        <v>120</v>
      </c>
      <c r="G5166" t="str">
        <f>VLOOKUP(Tabel1[[#This Row],[Gruppe]],Statistikkoder!$A$1:$C$158,2,FALSE)</f>
        <v>    Bil &gt; 1,95 m                            </v>
      </c>
      <c r="H5166">
        <v>13</v>
      </c>
      <c r="I5166">
        <v>38</v>
      </c>
      <c r="J5166">
        <v>78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VLOOKUP($F5166,Statistikkoder!$A$2:$C$158,3,FALSE)</f>
        <v>Personbil</v>
      </c>
    </row>
    <row r="5167" spans="1:14" x14ac:dyDescent="0.2">
      <c r="A5167" t="s">
        <v>214</v>
      </c>
      <c r="B5167" s="1">
        <v>0.60416666666666663</v>
      </c>
      <c r="C5167" t="s">
        <v>6</v>
      </c>
      <c r="D5167" t="s">
        <v>5</v>
      </c>
      <c r="E5167" t="s">
        <v>196</v>
      </c>
      <c r="F5167">
        <v>125</v>
      </c>
      <c r="G5167" t="str">
        <f>VLOOKUP(Tabel1[[#This Row],[Gruppe]],Statistikkoder!$A$1:$C$158,2,FALSE)</f>
        <v>    Bil &gt; 1,95 m med anhænger                </v>
      </c>
      <c r="H5167">
        <v>6</v>
      </c>
      <c r="I5167">
        <v>15</v>
      </c>
      <c r="J5167">
        <v>30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VLOOKUP($F5167,Statistikkoder!$A$2:$C$158,3,FALSE)</f>
        <v>Personbil</v>
      </c>
    </row>
    <row r="5168" spans="1:14" x14ac:dyDescent="0.2">
      <c r="A5168" t="s">
        <v>214</v>
      </c>
      <c r="B5168" s="1">
        <v>0.60416666666666663</v>
      </c>
      <c r="C5168" t="s">
        <v>6</v>
      </c>
      <c r="D5168" t="s">
        <v>5</v>
      </c>
      <c r="E5168" t="s">
        <v>196</v>
      </c>
      <c r="F5168">
        <v>130</v>
      </c>
      <c r="G5168" t="str">
        <f>VLOOKUP(Tabel1[[#This Row],[Gruppe]],Statistikkoder!$A$1:$C$158,2,FALSE)</f>
        <v>    Bil &lt; 1,95 m pensionist                  </v>
      </c>
      <c r="H5168">
        <v>54</v>
      </c>
      <c r="I5168">
        <v>103</v>
      </c>
      <c r="J5168">
        <v>324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Personbil</v>
      </c>
    </row>
    <row r="5169" spans="1:14" x14ac:dyDescent="0.2">
      <c r="A5169" t="s">
        <v>214</v>
      </c>
      <c r="B5169" s="1">
        <v>0.60416666666666663</v>
      </c>
      <c r="C5169" t="s">
        <v>6</v>
      </c>
      <c r="D5169" t="s">
        <v>5</v>
      </c>
      <c r="E5169" t="s">
        <v>196</v>
      </c>
      <c r="F5169">
        <v>140</v>
      </c>
      <c r="G5169" t="str">
        <f>VLOOKUP(Tabel1[[#This Row],[Gruppe]],Statistikkoder!$A$1:$C$158,2,FALSE)</f>
        <v>    Bil &gt; 1,95 m pensionist              </v>
      </c>
      <c r="H5169">
        <v>2</v>
      </c>
      <c r="I5169">
        <v>4</v>
      </c>
      <c r="J5169">
        <v>12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Personbil</v>
      </c>
    </row>
    <row r="5170" spans="1:14" x14ac:dyDescent="0.2">
      <c r="A5170" t="s">
        <v>214</v>
      </c>
      <c r="B5170" s="1">
        <v>0.60416666666666663</v>
      </c>
      <c r="C5170" t="s">
        <v>6</v>
      </c>
      <c r="D5170" t="s">
        <v>5</v>
      </c>
      <c r="E5170" t="s">
        <v>196</v>
      </c>
      <c r="F5170">
        <v>145</v>
      </c>
      <c r="G5170" t="str">
        <f>VLOOKUP(Tabel1[[#This Row],[Gruppe]],Statistikkoder!$A$1:$C$158,2,FALSE)</f>
        <v>    Bil &gt; 1,95 m med anhænger pensionist  </v>
      </c>
      <c r="H5170">
        <v>2</v>
      </c>
      <c r="I5170">
        <v>4</v>
      </c>
      <c r="J5170">
        <v>30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Personbil</v>
      </c>
    </row>
    <row r="5171" spans="1:14" x14ac:dyDescent="0.2">
      <c r="A5171" t="s">
        <v>214</v>
      </c>
      <c r="B5171" s="1">
        <v>0.60416666666666663</v>
      </c>
      <c r="C5171" t="s">
        <v>6</v>
      </c>
      <c r="D5171" t="s">
        <v>5</v>
      </c>
      <c r="E5171" t="s">
        <v>196</v>
      </c>
      <c r="F5171">
        <v>150</v>
      </c>
      <c r="G5171" t="str">
        <f>VLOOKUP(Tabel1[[#This Row],[Gruppe]],Statistikkoder!$A$1:$C$158,2,FALSE)</f>
        <v>    Bil &lt; 2,95 m handicap                </v>
      </c>
      <c r="H5171">
        <v>5</v>
      </c>
      <c r="I5171">
        <v>9</v>
      </c>
      <c r="J5171">
        <v>30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Personbil</v>
      </c>
    </row>
    <row r="5172" spans="1:14" x14ac:dyDescent="0.2">
      <c r="A5172" t="s">
        <v>214</v>
      </c>
      <c r="B5172" s="1">
        <v>0.60416666666666663</v>
      </c>
      <c r="C5172" t="s">
        <v>6</v>
      </c>
      <c r="D5172" t="s">
        <v>5</v>
      </c>
      <c r="E5172" t="s">
        <v>196</v>
      </c>
      <c r="F5172">
        <v>310</v>
      </c>
      <c r="G5172" t="str">
        <f>VLOOKUP(Tabel1[[#This Row],[Gruppe]],Statistikkoder!$A$1:$C$158,2,FALSE)</f>
        <v>    Autocamper &lt;  8 meter                </v>
      </c>
      <c r="H5172">
        <v>1</v>
      </c>
      <c r="I5172">
        <v>2</v>
      </c>
      <c r="J5172">
        <v>8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Autocamper</v>
      </c>
    </row>
    <row r="5173" spans="1:14" x14ac:dyDescent="0.2">
      <c r="A5173" t="s">
        <v>214</v>
      </c>
      <c r="B5173" s="1">
        <v>0.60416666666666663</v>
      </c>
      <c r="C5173" t="s">
        <v>6</v>
      </c>
      <c r="D5173" t="s">
        <v>5</v>
      </c>
      <c r="E5173" t="s">
        <v>196</v>
      </c>
      <c r="F5173">
        <v>330</v>
      </c>
      <c r="G5173" t="str">
        <f>VLOOKUP(Tabel1[[#This Row],[Gruppe]],Statistikkoder!$A$1:$C$158,2,FALSE)</f>
        <v>    Autocamper &lt;  8 meter pensionist      </v>
      </c>
      <c r="H5173">
        <v>2</v>
      </c>
      <c r="I5173">
        <v>4</v>
      </c>
      <c r="J5173">
        <v>16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Autocamper</v>
      </c>
    </row>
    <row r="5174" spans="1:14" x14ac:dyDescent="0.2">
      <c r="A5174" t="s">
        <v>214</v>
      </c>
      <c r="B5174" s="1">
        <v>0.60416666666666663</v>
      </c>
      <c r="C5174" t="s">
        <v>6</v>
      </c>
      <c r="D5174" t="s">
        <v>5</v>
      </c>
      <c r="E5174" t="s">
        <v>196</v>
      </c>
      <c r="F5174">
        <v>340</v>
      </c>
      <c r="G5174" t="str">
        <f>VLOOKUP(Tabel1[[#This Row],[Gruppe]],Statistikkoder!$A$1:$C$158,2,FALSE)</f>
        <v>    Autocamper &lt; 12 meter pensionist      </v>
      </c>
      <c r="H5174">
        <v>2</v>
      </c>
      <c r="I5174">
        <v>4</v>
      </c>
      <c r="J5174">
        <v>20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Autocamper</v>
      </c>
    </row>
    <row r="5175" spans="1:14" x14ac:dyDescent="0.2">
      <c r="A5175" t="s">
        <v>214</v>
      </c>
      <c r="B5175" s="1">
        <v>0.60416666666666663</v>
      </c>
      <c r="C5175" t="s">
        <v>6</v>
      </c>
      <c r="D5175" t="s">
        <v>5</v>
      </c>
      <c r="E5175" t="s">
        <v>196</v>
      </c>
      <c r="F5175">
        <v>410</v>
      </c>
      <c r="G5175" t="str">
        <f>VLOOKUP(Tabel1[[#This Row],[Gruppe]],Statistikkoder!$A$1:$C$158,2,FALSE)</f>
        <v>    MC                                    </v>
      </c>
      <c r="H5175">
        <v>5</v>
      </c>
      <c r="I5175">
        <v>5</v>
      </c>
      <c r="J5175">
        <v>10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VLOOKUP($F5175,Statistikkoder!$A$2:$C$158,3,FALSE)</f>
        <v>MC/Knallert</v>
      </c>
    </row>
    <row r="5176" spans="1:14" x14ac:dyDescent="0.2">
      <c r="A5176" t="s">
        <v>214</v>
      </c>
      <c r="B5176" s="1">
        <v>0.60416666666666663</v>
      </c>
      <c r="C5176" t="s">
        <v>6</v>
      </c>
      <c r="D5176" t="s">
        <v>5</v>
      </c>
      <c r="E5176" t="s">
        <v>196</v>
      </c>
      <c r="F5176">
        <v>510</v>
      </c>
      <c r="G5176" t="str">
        <f>VLOOKUP(Tabel1[[#This Row],[Gruppe]],Statistikkoder!$A$1:$C$158,2,FALSE)</f>
        <v>    Cykel Voksen                            </v>
      </c>
      <c r="H5176">
        <v>5</v>
      </c>
      <c r="I5176">
        <v>0</v>
      </c>
      <c r="J5176">
        <v>5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Cykel</v>
      </c>
    </row>
    <row r="5177" spans="1:14" x14ac:dyDescent="0.2">
      <c r="A5177" t="s">
        <v>214</v>
      </c>
      <c r="B5177" s="1">
        <v>0.60416666666666663</v>
      </c>
      <c r="C5177" t="s">
        <v>6</v>
      </c>
      <c r="D5177" t="s">
        <v>5</v>
      </c>
      <c r="E5177" t="s">
        <v>196</v>
      </c>
      <c r="F5177">
        <v>620</v>
      </c>
      <c r="G5177" t="str">
        <f>VLOOKUP(Tabel1[[#This Row],[Gruppe]],Statistikkoder!$A$1:$C$158,2,FALSE)</f>
        <v>    Bus &lt; 14 m incl. passagerer              </v>
      </c>
      <c r="H5177">
        <v>1</v>
      </c>
      <c r="I5177">
        <v>15</v>
      </c>
      <c r="J5177">
        <v>14</v>
      </c>
      <c r="K5177">
        <f>IF(AND(Tabel1[[#This Row],[Gruppe]]&gt;=610,Tabel1[[#This Row],[Gruppe]]&lt;=765),Tabel1[[#This Row],[Dækmeter]],0)</f>
        <v>14</v>
      </c>
      <c r="L5177">
        <v>0</v>
      </c>
      <c r="M5177" t="s">
        <v>3</v>
      </c>
      <c r="N5177" t="str">
        <f>VLOOKUP($F5177,Statistikkoder!$A$2:$C$158,3,FALSE)</f>
        <v>Bus</v>
      </c>
    </row>
    <row r="5178" spans="1:14" x14ac:dyDescent="0.2">
      <c r="A5178" t="s">
        <v>214</v>
      </c>
      <c r="B5178" s="1">
        <v>0.60416666666666663</v>
      </c>
      <c r="C5178" t="s">
        <v>6</v>
      </c>
      <c r="D5178" t="s">
        <v>5</v>
      </c>
      <c r="E5178" t="s">
        <v>196</v>
      </c>
      <c r="F5178">
        <v>720</v>
      </c>
      <c r="G5178" t="str">
        <f>VLOOKUP(Tabel1[[#This Row],[Gruppe]],Statistikkoder!$A$1:$C$158,2,FALSE)</f>
        <v>    Forvogn &gt; 10 meter incl. fører          </v>
      </c>
      <c r="H5178">
        <v>1</v>
      </c>
      <c r="I5178">
        <v>1</v>
      </c>
      <c r="J5178">
        <v>12</v>
      </c>
      <c r="K5178">
        <f>IF(AND(Tabel1[[#This Row],[Gruppe]]&gt;=610,Tabel1[[#This Row],[Gruppe]]&lt;=765),Tabel1[[#This Row],[Dækmeter]],0)</f>
        <v>12</v>
      </c>
      <c r="L5178">
        <v>0</v>
      </c>
      <c r="M5178" t="s">
        <v>3</v>
      </c>
      <c r="N5178" t="str">
        <f>VLOOKUP($F5178,Statistikkoder!$A$2:$C$158,3,FALSE)</f>
        <v>Forvogn</v>
      </c>
    </row>
    <row r="5179" spans="1:14" x14ac:dyDescent="0.2">
      <c r="A5179" t="s">
        <v>214</v>
      </c>
      <c r="B5179" s="1">
        <v>0.60416666666666663</v>
      </c>
      <c r="C5179" t="s">
        <v>6</v>
      </c>
      <c r="D5179" t="s">
        <v>5</v>
      </c>
      <c r="E5179" t="s">
        <v>196</v>
      </c>
      <c r="F5179">
        <v>730</v>
      </c>
      <c r="G5179" t="str">
        <f>VLOOKUP(Tabel1[[#This Row],[Gruppe]],Statistikkoder!$A$1:$C$158,2,FALSE)</f>
        <v>    Sættevogn 17 m. max 40 tons            </v>
      </c>
      <c r="H5179">
        <v>1</v>
      </c>
      <c r="I5179">
        <v>1</v>
      </c>
      <c r="J5179">
        <v>18</v>
      </c>
      <c r="K5179">
        <f>IF(AND(Tabel1[[#This Row],[Gruppe]]&gt;=610,Tabel1[[#This Row],[Gruppe]]&lt;=765),Tabel1[[#This Row],[Dækmeter]],0)</f>
        <v>18</v>
      </c>
      <c r="L5179">
        <v>0</v>
      </c>
      <c r="M5179" t="s">
        <v>3</v>
      </c>
      <c r="N5179" t="str">
        <f>VLOOKUP($F5179,Statistikkoder!$A$2:$C$158,3,FALSE)</f>
        <v>Sættevogn</v>
      </c>
    </row>
    <row r="5180" spans="1:14" x14ac:dyDescent="0.2">
      <c r="A5180" t="s">
        <v>214</v>
      </c>
      <c r="B5180" s="1">
        <v>0.60416666666666663</v>
      </c>
      <c r="C5180" t="s">
        <v>6</v>
      </c>
      <c r="D5180" t="s">
        <v>5</v>
      </c>
      <c r="E5180" t="s">
        <v>196</v>
      </c>
      <c r="F5180">
        <v>945</v>
      </c>
      <c r="G5180" t="str">
        <f>VLOOKUP(Tabel1[[#This Row],[Gruppe]],Statistikkoder!$A$1:$C$158,2,FALSE)</f>
        <v xml:space="preserve">    Pendler Bil &lt; 1,95 m                            </v>
      </c>
      <c r="H5180">
        <v>7</v>
      </c>
      <c r="I5180">
        <v>15</v>
      </c>
      <c r="J5180">
        <v>41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Personbil</v>
      </c>
    </row>
    <row r="5181" spans="1:14" x14ac:dyDescent="0.2">
      <c r="A5181" t="s">
        <v>214</v>
      </c>
      <c r="B5181" s="1">
        <v>0.60416666666666663</v>
      </c>
      <c r="C5181" t="s">
        <v>6</v>
      </c>
      <c r="D5181" t="s">
        <v>5</v>
      </c>
      <c r="E5181" t="s">
        <v>196</v>
      </c>
      <c r="F5181">
        <v>996</v>
      </c>
      <c r="G5181" t="str">
        <f>VLOOKUP(Tabel1[[#This Row],[Gruppe]],Statistikkoder!$A$1:$C$158,2,FALSE)</f>
        <v>    Passager i køretøj                            </v>
      </c>
      <c r="H5181">
        <v>682</v>
      </c>
      <c r="I5181">
        <v>682</v>
      </c>
      <c r="J5181">
        <v>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Passager</v>
      </c>
    </row>
    <row r="5182" spans="1:14" x14ac:dyDescent="0.2">
      <c r="A5182" t="s">
        <v>214</v>
      </c>
      <c r="B5182" s="1">
        <v>0.60416666666666663</v>
      </c>
      <c r="C5182" t="s">
        <v>6</v>
      </c>
      <c r="D5182" t="s">
        <v>5</v>
      </c>
      <c r="E5182" t="s">
        <v>196</v>
      </c>
      <c r="F5182">
        <v>997</v>
      </c>
      <c r="G5182" t="str">
        <f>VLOOKUP(Tabel1[[#This Row],[Gruppe]],Statistikkoder!$A$1:$C$158,2,FALSE)</f>
        <v>    Passager ekstra i bil                          </v>
      </c>
      <c r="H5182">
        <v>13</v>
      </c>
      <c r="I5182">
        <v>13</v>
      </c>
      <c r="J5182">
        <v>0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Passager</v>
      </c>
    </row>
    <row r="5183" spans="1:14" x14ac:dyDescent="0.2">
      <c r="A5183" t="s">
        <v>214</v>
      </c>
      <c r="B5183" s="1">
        <v>0.6875</v>
      </c>
      <c r="C5183" t="s">
        <v>7</v>
      </c>
      <c r="D5183" t="s">
        <v>8</v>
      </c>
      <c r="E5183" t="s">
        <v>196</v>
      </c>
      <c r="F5183">
        <v>10</v>
      </c>
      <c r="G5183" t="str">
        <f>VLOOKUP(Tabel1[[#This Row],[Gruppe]],Statistikkoder!$A$1:$C$158,2,FALSE)</f>
        <v>    Voksen gående                    </v>
      </c>
      <c r="H5183">
        <v>7</v>
      </c>
      <c r="I5183">
        <v>7</v>
      </c>
      <c r="J5183">
        <v>0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VLOOKUP($F5183,Statistikkoder!$A$2:$C$158,3,FALSE)</f>
        <v>Passager</v>
      </c>
    </row>
    <row r="5184" spans="1:14" x14ac:dyDescent="0.2">
      <c r="A5184" t="s">
        <v>214</v>
      </c>
      <c r="B5184" s="1">
        <v>0.6875</v>
      </c>
      <c r="C5184" t="s">
        <v>7</v>
      </c>
      <c r="D5184" t="s">
        <v>8</v>
      </c>
      <c r="E5184" t="s">
        <v>196</v>
      </c>
      <c r="F5184">
        <v>14</v>
      </c>
      <c r="G5184" t="str">
        <f>VLOOKUP(Tabel1[[#This Row],[Gruppe]],Statistikkoder!$A$1:$C$158,2,FALSE)</f>
        <v xml:space="preserve">    DSB togrejsende                         </v>
      </c>
      <c r="H5184">
        <v>4</v>
      </c>
      <c r="I5184">
        <v>4</v>
      </c>
      <c r="J5184">
        <v>0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Passager</v>
      </c>
    </row>
    <row r="5185" spans="1:14" x14ac:dyDescent="0.2">
      <c r="A5185" t="s">
        <v>214</v>
      </c>
      <c r="B5185" s="1">
        <v>0.6875</v>
      </c>
      <c r="C5185" t="s">
        <v>7</v>
      </c>
      <c r="D5185" t="s">
        <v>8</v>
      </c>
      <c r="E5185" t="s">
        <v>196</v>
      </c>
      <c r="F5185">
        <v>18</v>
      </c>
      <c r="G5185" t="str">
        <f>VLOOKUP(Tabel1[[#This Row],[Gruppe]],Statistikkoder!$A$1:$C$158,2,FALSE)</f>
        <v xml:space="preserve">    KE Busrejsende                          </v>
      </c>
      <c r="H5185">
        <v>23</v>
      </c>
      <c r="I5185">
        <v>23</v>
      </c>
      <c r="J5185">
        <v>0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Passager</v>
      </c>
    </row>
    <row r="5186" spans="1:14" x14ac:dyDescent="0.2">
      <c r="A5186" t="s">
        <v>214</v>
      </c>
      <c r="B5186" s="1">
        <v>0.6875</v>
      </c>
      <c r="C5186" t="s">
        <v>7</v>
      </c>
      <c r="D5186" t="s">
        <v>8</v>
      </c>
      <c r="E5186" t="s">
        <v>196</v>
      </c>
      <c r="F5186">
        <v>20</v>
      </c>
      <c r="G5186" t="str">
        <f>VLOOKUP(Tabel1[[#This Row],[Gruppe]],Statistikkoder!$A$1:$C$158,2,FALSE)</f>
        <v>    Barn 12-15 år gående              </v>
      </c>
      <c r="H5186">
        <v>1</v>
      </c>
      <c r="I5186">
        <v>1</v>
      </c>
      <c r="J5186">
        <v>0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Passager</v>
      </c>
    </row>
    <row r="5187" spans="1:14" x14ac:dyDescent="0.2">
      <c r="A5187" t="s">
        <v>214</v>
      </c>
      <c r="B5187" s="1">
        <v>0.6875</v>
      </c>
      <c r="C5187" t="s">
        <v>7</v>
      </c>
      <c r="D5187" t="s">
        <v>8</v>
      </c>
      <c r="E5187" t="s">
        <v>196</v>
      </c>
      <c r="F5187">
        <v>30</v>
      </c>
      <c r="G5187" t="str">
        <f>VLOOKUP(Tabel1[[#This Row],[Gruppe]],Statistikkoder!$A$1:$C$158,2,FALSE)</f>
        <v>    Barn  0-11 år gående              </v>
      </c>
      <c r="H5187">
        <v>1</v>
      </c>
      <c r="I5187">
        <v>1</v>
      </c>
      <c r="J5187">
        <v>0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Passager</v>
      </c>
    </row>
    <row r="5188" spans="1:14" x14ac:dyDescent="0.2">
      <c r="A5188" t="s">
        <v>214</v>
      </c>
      <c r="B5188" s="1">
        <v>0.6875</v>
      </c>
      <c r="C5188" t="s">
        <v>7</v>
      </c>
      <c r="D5188" t="s">
        <v>8</v>
      </c>
      <c r="E5188" t="s">
        <v>196</v>
      </c>
      <c r="F5188">
        <v>40</v>
      </c>
      <c r="G5188" t="str">
        <f>VLOOKUP(Tabel1[[#This Row],[Gruppe]],Statistikkoder!$A$1:$C$158,2,FALSE)</f>
        <v>    Pensionist gående                </v>
      </c>
      <c r="H5188">
        <v>3</v>
      </c>
      <c r="I5188">
        <v>3</v>
      </c>
      <c r="J5188">
        <v>0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VLOOKUP($F5188,Statistikkoder!$A$2:$C$158,3,FALSE)</f>
        <v>Passager</v>
      </c>
    </row>
    <row r="5189" spans="1:14" x14ac:dyDescent="0.2">
      <c r="A5189" t="s">
        <v>214</v>
      </c>
      <c r="B5189" s="1">
        <v>0.6875</v>
      </c>
      <c r="C5189" t="s">
        <v>7</v>
      </c>
      <c r="D5189" t="s">
        <v>8</v>
      </c>
      <c r="E5189" t="s">
        <v>196</v>
      </c>
      <c r="F5189">
        <v>110</v>
      </c>
      <c r="G5189" t="str">
        <f>VLOOKUP(Tabel1[[#This Row],[Gruppe]],Statistikkoder!$A$1:$C$158,2,FALSE)</f>
        <v>    Bil &lt; 1,95 m                            </v>
      </c>
      <c r="H5189">
        <v>47</v>
      </c>
      <c r="I5189">
        <v>133</v>
      </c>
      <c r="J5189">
        <v>243</v>
      </c>
      <c r="K5189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t="str">
        <f>VLOOKUP($F5189,Statistikkoder!$A$2:$C$158,3,FALSE)</f>
        <v>Personbil</v>
      </c>
    </row>
    <row r="5190" spans="1:14" x14ac:dyDescent="0.2">
      <c r="A5190" t="s">
        <v>214</v>
      </c>
      <c r="B5190" s="1">
        <v>0.6875</v>
      </c>
      <c r="C5190" t="s">
        <v>7</v>
      </c>
      <c r="D5190" t="s">
        <v>8</v>
      </c>
      <c r="E5190" t="s">
        <v>196</v>
      </c>
      <c r="F5190">
        <v>115</v>
      </c>
      <c r="G5190" t="str">
        <f>VLOOKUP(Tabel1[[#This Row],[Gruppe]],Statistikkoder!$A$1:$C$158,2,FALSE)</f>
        <v>    Bil &lt; 1,95 m med anhænger                </v>
      </c>
      <c r="H5190">
        <v>1</v>
      </c>
      <c r="I5190">
        <v>2</v>
      </c>
      <c r="J5190">
        <v>5</v>
      </c>
      <c r="K519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t="str">
        <f>VLOOKUP($F5190,Statistikkoder!$A$2:$C$158,3,FALSE)</f>
        <v>Personbil</v>
      </c>
    </row>
    <row r="5191" spans="1:14" x14ac:dyDescent="0.2">
      <c r="A5191" t="s">
        <v>214</v>
      </c>
      <c r="B5191" s="1">
        <v>0.6875</v>
      </c>
      <c r="C5191" t="s">
        <v>7</v>
      </c>
      <c r="D5191" t="s">
        <v>8</v>
      </c>
      <c r="E5191" t="s">
        <v>196</v>
      </c>
      <c r="F5191">
        <v>120</v>
      </c>
      <c r="G5191" t="str">
        <f>VLOOKUP(Tabel1[[#This Row],[Gruppe]],Statistikkoder!$A$1:$C$158,2,FALSE)</f>
        <v>    Bil &gt; 1,95 m                            </v>
      </c>
      <c r="H5191">
        <v>7</v>
      </c>
      <c r="I5191">
        <v>22</v>
      </c>
      <c r="J5191">
        <v>42</v>
      </c>
      <c r="K5191">
        <f>IF(AND(Tabel1[[#This Row],[Gruppe]]&gt;=610,Tabel1[[#This Row],[Gruppe]]&lt;=765),Tabel1[[#This Row],[Dækmeter]],0)</f>
        <v>0</v>
      </c>
      <c r="L5191" s="17">
        <v>0</v>
      </c>
      <c r="M5191" s="19" t="s">
        <v>3</v>
      </c>
      <c r="N5191" t="str">
        <f>VLOOKUP($F5191,Statistikkoder!$A$2:$C$158,3,FALSE)</f>
        <v>Personbil</v>
      </c>
    </row>
    <row r="5192" spans="1:14" x14ac:dyDescent="0.2">
      <c r="A5192" t="s">
        <v>214</v>
      </c>
      <c r="B5192" s="1">
        <v>0.6875</v>
      </c>
      <c r="C5192" t="s">
        <v>7</v>
      </c>
      <c r="D5192" t="s">
        <v>8</v>
      </c>
      <c r="E5192" t="s">
        <v>196</v>
      </c>
      <c r="F5192">
        <v>125</v>
      </c>
      <c r="G5192" t="str">
        <f>VLOOKUP(Tabel1[[#This Row],[Gruppe]],Statistikkoder!$A$1:$C$158,2,FALSE)</f>
        <v>    Bil &gt; 1,95 m med anhænger                </v>
      </c>
      <c r="H5192">
        <v>3</v>
      </c>
      <c r="I5192">
        <v>7</v>
      </c>
      <c r="J5192">
        <v>15</v>
      </c>
      <c r="K5192">
        <f>IF(AND(Tabel1[[#This Row],[Gruppe]]&gt;=610,Tabel1[[#This Row],[Gruppe]]&lt;=765),Tabel1[[#This Row],[Dækmeter]],0)</f>
        <v>0</v>
      </c>
      <c r="L5192" s="17">
        <v>0</v>
      </c>
      <c r="M5192" s="19" t="s">
        <v>3</v>
      </c>
      <c r="N5192" t="str">
        <f>VLOOKUP($F5192,Statistikkoder!$A$2:$C$158,3,FALSE)</f>
        <v>Personbil</v>
      </c>
    </row>
    <row r="5193" spans="1:14" x14ac:dyDescent="0.2">
      <c r="A5193" t="s">
        <v>214</v>
      </c>
      <c r="B5193" s="1">
        <v>0.6875</v>
      </c>
      <c r="C5193" t="s">
        <v>7</v>
      </c>
      <c r="D5193" t="s">
        <v>8</v>
      </c>
      <c r="E5193" t="s">
        <v>196</v>
      </c>
      <c r="F5193">
        <v>130</v>
      </c>
      <c r="G5193" t="str">
        <f>VLOOKUP(Tabel1[[#This Row],[Gruppe]],Statistikkoder!$A$1:$C$158,2,FALSE)</f>
        <v>    Bil &lt; 1,95 m pensionist                  </v>
      </c>
      <c r="H5193">
        <v>29</v>
      </c>
      <c r="I5193">
        <v>54</v>
      </c>
      <c r="J5193">
        <v>174</v>
      </c>
      <c r="K5193">
        <f>IF(AND(Tabel1[[#This Row],[Gruppe]]&gt;=610,Tabel1[[#This Row],[Gruppe]]&lt;=765),Tabel1[[#This Row],[Dækmeter]],0)</f>
        <v>0</v>
      </c>
      <c r="L5193" s="17">
        <v>0</v>
      </c>
      <c r="M5193" s="19" t="s">
        <v>3</v>
      </c>
      <c r="N5193" t="str">
        <f>VLOOKUP($F5193,Statistikkoder!$A$2:$C$158,3,FALSE)</f>
        <v>Personbil</v>
      </c>
    </row>
    <row r="5194" spans="1:14" x14ac:dyDescent="0.2">
      <c r="A5194" t="s">
        <v>214</v>
      </c>
      <c r="B5194" s="1">
        <v>0.6875</v>
      </c>
      <c r="C5194" t="s">
        <v>7</v>
      </c>
      <c r="D5194" t="s">
        <v>8</v>
      </c>
      <c r="E5194" t="s">
        <v>196</v>
      </c>
      <c r="F5194">
        <v>140</v>
      </c>
      <c r="G5194" t="str">
        <f>VLOOKUP(Tabel1[[#This Row],[Gruppe]],Statistikkoder!$A$1:$C$158,2,FALSE)</f>
        <v>    Bil &gt; 1,95 m pensionist              </v>
      </c>
      <c r="H5194">
        <v>3</v>
      </c>
      <c r="I5194">
        <v>6</v>
      </c>
      <c r="J5194">
        <v>18</v>
      </c>
      <c r="K5194">
        <f>IF(AND(Tabel1[[#This Row],[Gruppe]]&gt;=610,Tabel1[[#This Row],[Gruppe]]&lt;=765),Tabel1[[#This Row],[Dækmeter]],0)</f>
        <v>0</v>
      </c>
      <c r="L5194" s="17">
        <v>0</v>
      </c>
      <c r="M5194" s="19" t="s">
        <v>3</v>
      </c>
      <c r="N5194" t="str">
        <f>VLOOKUP($F5194,Statistikkoder!$A$2:$C$158,3,FALSE)</f>
        <v>Personbil</v>
      </c>
    </row>
    <row r="5195" spans="1:14" x14ac:dyDescent="0.2">
      <c r="A5195" t="s">
        <v>214</v>
      </c>
      <c r="B5195" s="1">
        <v>0.6875</v>
      </c>
      <c r="C5195" t="s">
        <v>7</v>
      </c>
      <c r="D5195" t="s">
        <v>8</v>
      </c>
      <c r="E5195" t="s">
        <v>196</v>
      </c>
      <c r="F5195">
        <v>150</v>
      </c>
      <c r="G5195" t="str">
        <f>VLOOKUP(Tabel1[[#This Row],[Gruppe]],Statistikkoder!$A$1:$C$158,2,FALSE)</f>
        <v>    Bil &lt; 2,95 m handicap                </v>
      </c>
      <c r="H5195">
        <v>2</v>
      </c>
      <c r="I5195">
        <v>4</v>
      </c>
      <c r="J5195">
        <v>12</v>
      </c>
      <c r="K5195">
        <f>IF(AND(Tabel1[[#This Row],[Gruppe]]&gt;=610,Tabel1[[#This Row],[Gruppe]]&lt;=765),Tabel1[[#This Row],[Dækmeter]],0)</f>
        <v>0</v>
      </c>
      <c r="L5195" s="17">
        <v>0</v>
      </c>
      <c r="M5195" s="19" t="s">
        <v>3</v>
      </c>
      <c r="N5195" t="str">
        <f>VLOOKUP($F5195,Statistikkoder!$A$2:$C$158,3,FALSE)</f>
        <v>Personbil</v>
      </c>
    </row>
    <row r="5196" spans="1:14" x14ac:dyDescent="0.2">
      <c r="A5196" t="s">
        <v>214</v>
      </c>
      <c r="B5196" s="1">
        <v>0.6875</v>
      </c>
      <c r="C5196" t="s">
        <v>7</v>
      </c>
      <c r="D5196" t="s">
        <v>8</v>
      </c>
      <c r="E5196" t="s">
        <v>196</v>
      </c>
      <c r="F5196">
        <v>310</v>
      </c>
      <c r="G5196" t="str">
        <f>VLOOKUP(Tabel1[[#This Row],[Gruppe]],Statistikkoder!$A$1:$C$158,2,FALSE)</f>
        <v>    Autocamper &lt;  8 meter                </v>
      </c>
      <c r="H5196">
        <v>1</v>
      </c>
      <c r="I5196">
        <v>2</v>
      </c>
      <c r="J5196">
        <v>8</v>
      </c>
      <c r="K5196">
        <f>IF(AND(Tabel1[[#This Row],[Gruppe]]&gt;=610,Tabel1[[#This Row],[Gruppe]]&lt;=765),Tabel1[[#This Row],[Dækmeter]],0)</f>
        <v>0</v>
      </c>
      <c r="L5196" s="17">
        <v>0</v>
      </c>
      <c r="M5196" s="19" t="s">
        <v>3</v>
      </c>
      <c r="N5196" t="str">
        <f>VLOOKUP($F5196,Statistikkoder!$A$2:$C$158,3,FALSE)</f>
        <v>Autocamper</v>
      </c>
    </row>
    <row r="5197" spans="1:14" x14ac:dyDescent="0.2">
      <c r="A5197" t="s">
        <v>214</v>
      </c>
      <c r="B5197" s="1">
        <v>0.6875</v>
      </c>
      <c r="C5197" t="s">
        <v>7</v>
      </c>
      <c r="D5197" t="s">
        <v>8</v>
      </c>
      <c r="E5197" t="s">
        <v>196</v>
      </c>
      <c r="F5197">
        <v>330</v>
      </c>
      <c r="G5197" t="str">
        <f>VLOOKUP(Tabel1[[#This Row],[Gruppe]],Statistikkoder!$A$1:$C$158,2,FALSE)</f>
        <v>    Autocamper &lt;  8 meter pensionist      </v>
      </c>
      <c r="H5197">
        <v>1</v>
      </c>
      <c r="I5197">
        <v>2</v>
      </c>
      <c r="J5197">
        <v>8</v>
      </c>
      <c r="K5197">
        <f>IF(AND(Tabel1[[#This Row],[Gruppe]]&gt;=610,Tabel1[[#This Row],[Gruppe]]&lt;=765),Tabel1[[#This Row],[Dækmeter]],0)</f>
        <v>0</v>
      </c>
      <c r="L5197" s="17">
        <v>0</v>
      </c>
      <c r="M5197" s="19" t="s">
        <v>3</v>
      </c>
      <c r="N5197" t="str">
        <f>VLOOKUP($F5197,Statistikkoder!$A$2:$C$158,3,FALSE)</f>
        <v>Autocamper</v>
      </c>
    </row>
    <row r="5198" spans="1:14" x14ac:dyDescent="0.2">
      <c r="A5198" t="s">
        <v>214</v>
      </c>
      <c r="B5198" s="1">
        <v>0.6875</v>
      </c>
      <c r="C5198" t="s">
        <v>7</v>
      </c>
      <c r="D5198" t="s">
        <v>8</v>
      </c>
      <c r="E5198" t="s">
        <v>196</v>
      </c>
      <c r="F5198">
        <v>410</v>
      </c>
      <c r="G5198" t="str">
        <f>VLOOKUP(Tabel1[[#This Row],[Gruppe]],Statistikkoder!$A$1:$C$158,2,FALSE)</f>
        <v>    MC                                    </v>
      </c>
      <c r="H5198">
        <v>3</v>
      </c>
      <c r="I5198">
        <v>4</v>
      </c>
      <c r="J5198">
        <v>6</v>
      </c>
      <c r="K5198">
        <f>IF(AND(Tabel1[[#This Row],[Gruppe]]&gt;=610,Tabel1[[#This Row],[Gruppe]]&lt;=765),Tabel1[[#This Row],[Dækmeter]],0)</f>
        <v>0</v>
      </c>
      <c r="L5198" s="17">
        <v>0</v>
      </c>
      <c r="M5198" s="19" t="s">
        <v>3</v>
      </c>
      <c r="N5198" t="str">
        <f>VLOOKUP($F5198,Statistikkoder!$A$2:$C$158,3,FALSE)</f>
        <v>MC/Knallert</v>
      </c>
    </row>
    <row r="5199" spans="1:14" x14ac:dyDescent="0.2">
      <c r="A5199" t="s">
        <v>214</v>
      </c>
      <c r="B5199" s="1">
        <v>0.6875</v>
      </c>
      <c r="C5199" t="s">
        <v>7</v>
      </c>
      <c r="D5199" t="s">
        <v>8</v>
      </c>
      <c r="E5199" t="s">
        <v>196</v>
      </c>
      <c r="F5199">
        <v>510</v>
      </c>
      <c r="G5199" t="str">
        <f>VLOOKUP(Tabel1[[#This Row],[Gruppe]],Statistikkoder!$A$1:$C$158,2,FALSE)</f>
        <v>    Cykel Voksen                            </v>
      </c>
      <c r="H5199">
        <v>3</v>
      </c>
      <c r="I5199">
        <v>0</v>
      </c>
      <c r="J5199">
        <v>3</v>
      </c>
      <c r="K5199">
        <f>IF(AND(Tabel1[[#This Row],[Gruppe]]&gt;=610,Tabel1[[#This Row],[Gruppe]]&lt;=765),Tabel1[[#This Row],[Dækmeter]],0)</f>
        <v>0</v>
      </c>
      <c r="L5199" s="17">
        <v>0</v>
      </c>
      <c r="M5199" s="19" t="s">
        <v>3</v>
      </c>
      <c r="N5199" t="str">
        <f>VLOOKUP($F5199,Statistikkoder!$A$2:$C$158,3,FALSE)</f>
        <v>Cykel</v>
      </c>
    </row>
    <row r="5200" spans="1:14" x14ac:dyDescent="0.2">
      <c r="A5200" t="s">
        <v>214</v>
      </c>
      <c r="B5200" s="1">
        <v>0.6875</v>
      </c>
      <c r="C5200" t="s">
        <v>7</v>
      </c>
      <c r="D5200" t="s">
        <v>8</v>
      </c>
      <c r="E5200" t="s">
        <v>196</v>
      </c>
      <c r="F5200">
        <v>520</v>
      </c>
      <c r="G5200" t="str">
        <f>VLOOKUP(Tabel1[[#This Row],[Gruppe]],Statistikkoder!$A$1:$C$158,2,FALSE)</f>
        <v>    Cykel Barn 12-15 år                      </v>
      </c>
      <c r="H5200">
        <v>1</v>
      </c>
      <c r="I5200">
        <v>0</v>
      </c>
      <c r="J5200">
        <v>1</v>
      </c>
      <c r="K5200">
        <f>IF(AND(Tabel1[[#This Row],[Gruppe]]&gt;=610,Tabel1[[#This Row],[Gruppe]]&lt;=765),Tabel1[[#This Row],[Dækmeter]],0)</f>
        <v>0</v>
      </c>
      <c r="L5200" s="17">
        <v>0</v>
      </c>
      <c r="M5200" s="19" t="s">
        <v>3</v>
      </c>
      <c r="N5200" t="str">
        <f>VLOOKUP($F5200,Statistikkoder!$A$2:$C$158,3,FALSE)</f>
        <v>Cykel</v>
      </c>
    </row>
    <row r="5201" spans="1:14" x14ac:dyDescent="0.2">
      <c r="A5201" t="s">
        <v>214</v>
      </c>
      <c r="B5201" s="1">
        <v>0.6875</v>
      </c>
      <c r="C5201" t="s">
        <v>7</v>
      </c>
      <c r="D5201" t="s">
        <v>8</v>
      </c>
      <c r="E5201" t="s">
        <v>196</v>
      </c>
      <c r="F5201">
        <v>530</v>
      </c>
      <c r="G5201" t="str">
        <f>VLOOKUP(Tabel1[[#This Row],[Gruppe]],Statistikkoder!$A$1:$C$158,2,FALSE)</f>
        <v>    Cykel Barn  0-11 år                      </v>
      </c>
      <c r="H5201">
        <v>1</v>
      </c>
      <c r="I5201">
        <v>0</v>
      </c>
      <c r="J5201">
        <v>1</v>
      </c>
      <c r="K5201">
        <f>IF(AND(Tabel1[[#This Row],[Gruppe]]&gt;=610,Tabel1[[#This Row],[Gruppe]]&lt;=765),Tabel1[[#This Row],[Dækmeter]],0)</f>
        <v>0</v>
      </c>
      <c r="L5201" s="17">
        <v>0</v>
      </c>
      <c r="M5201" s="19" t="s">
        <v>3</v>
      </c>
      <c r="N5201" t="str">
        <f>VLOOKUP($F5201,Statistikkoder!$A$2:$C$158,3,FALSE)</f>
        <v>Cykel</v>
      </c>
    </row>
    <row r="5202" spans="1:14" x14ac:dyDescent="0.2">
      <c r="A5202" t="s">
        <v>214</v>
      </c>
      <c r="B5202" s="1">
        <v>0.6875</v>
      </c>
      <c r="C5202" t="s">
        <v>7</v>
      </c>
      <c r="D5202" t="s">
        <v>8</v>
      </c>
      <c r="E5202" t="s">
        <v>196</v>
      </c>
      <c r="F5202">
        <v>620</v>
      </c>
      <c r="G5202" t="str">
        <f>VLOOKUP(Tabel1[[#This Row],[Gruppe]],Statistikkoder!$A$1:$C$158,2,FALSE)</f>
        <v>    Bus &lt; 14 m incl. passagerer              </v>
      </c>
      <c r="H5202">
        <v>1</v>
      </c>
      <c r="I5202">
        <v>11</v>
      </c>
      <c r="J5202">
        <v>14</v>
      </c>
      <c r="K5202">
        <f>IF(AND(Tabel1[[#This Row],[Gruppe]]&gt;=610,Tabel1[[#This Row],[Gruppe]]&lt;=765),Tabel1[[#This Row],[Dækmeter]],0)</f>
        <v>14</v>
      </c>
      <c r="L5202" s="17">
        <v>0</v>
      </c>
      <c r="M5202" s="19" t="s">
        <v>3</v>
      </c>
      <c r="N5202" t="str">
        <f>VLOOKUP($F5202,Statistikkoder!$A$2:$C$158,3,FALSE)</f>
        <v>Bus</v>
      </c>
    </row>
    <row r="5203" spans="1:14" x14ac:dyDescent="0.2">
      <c r="A5203" t="s">
        <v>214</v>
      </c>
      <c r="B5203" s="1">
        <v>0.6875</v>
      </c>
      <c r="C5203" t="s">
        <v>7</v>
      </c>
      <c r="D5203" t="s">
        <v>8</v>
      </c>
      <c r="E5203" t="s">
        <v>196</v>
      </c>
      <c r="F5203">
        <v>930</v>
      </c>
      <c r="G5203" t="str">
        <f>VLOOKUP(Tabel1[[#This Row],[Gruppe]],Statistikkoder!$A$1:$C$158,2,FALSE)</f>
        <v>    Pendler Gående Voksen                    </v>
      </c>
      <c r="H5203">
        <v>1</v>
      </c>
      <c r="I5203">
        <v>1</v>
      </c>
      <c r="J5203">
        <v>0</v>
      </c>
      <c r="K5203">
        <f>IF(AND(Tabel1[[#This Row],[Gruppe]]&gt;=610,Tabel1[[#This Row],[Gruppe]]&lt;=765),Tabel1[[#This Row],[Dækmeter]],0)</f>
        <v>0</v>
      </c>
      <c r="L5203" s="17">
        <v>0</v>
      </c>
      <c r="M5203" s="19" t="s">
        <v>3</v>
      </c>
      <c r="N5203" t="str">
        <f>VLOOKUP($F5203,Statistikkoder!$A$2:$C$158,3,FALSE)</f>
        <v>Passager</v>
      </c>
    </row>
    <row r="5204" spans="1:14" x14ac:dyDescent="0.2">
      <c r="A5204" t="s">
        <v>214</v>
      </c>
      <c r="B5204" s="1">
        <v>0.6875</v>
      </c>
      <c r="C5204" t="s">
        <v>7</v>
      </c>
      <c r="D5204" t="s">
        <v>8</v>
      </c>
      <c r="E5204" t="s">
        <v>196</v>
      </c>
      <c r="F5204">
        <v>940</v>
      </c>
      <c r="G5204" t="str">
        <f>VLOOKUP(Tabel1[[#This Row],[Gruppe]],Statistikkoder!$A$1:$C$158,2,FALSE)</f>
        <v>    Pendler Gående Værnepligtig                    </v>
      </c>
      <c r="H5204">
        <v>1</v>
      </c>
      <c r="I5204">
        <v>1</v>
      </c>
      <c r="J5204">
        <v>0</v>
      </c>
      <c r="K5204">
        <f>IF(AND(Tabel1[[#This Row],[Gruppe]]&gt;=610,Tabel1[[#This Row],[Gruppe]]&lt;=765),Tabel1[[#This Row],[Dækmeter]],0)</f>
        <v>0</v>
      </c>
      <c r="L5204" s="17">
        <v>0</v>
      </c>
      <c r="M5204" s="19" t="s">
        <v>3</v>
      </c>
      <c r="N5204" t="str">
        <f>VLOOKUP($F5204,Statistikkoder!$A$2:$C$158,3,FALSE)</f>
        <v>Passager</v>
      </c>
    </row>
    <row r="5205" spans="1:14" x14ac:dyDescent="0.2">
      <c r="A5205" t="s">
        <v>214</v>
      </c>
      <c r="B5205" s="1">
        <v>0.6875</v>
      </c>
      <c r="C5205" t="s">
        <v>7</v>
      </c>
      <c r="D5205" t="s">
        <v>8</v>
      </c>
      <c r="E5205" t="s">
        <v>196</v>
      </c>
      <c r="F5205">
        <v>945</v>
      </c>
      <c r="G5205" t="str">
        <f>VLOOKUP(Tabel1[[#This Row],[Gruppe]],Statistikkoder!$A$1:$C$158,2,FALSE)</f>
        <v xml:space="preserve">    Pendler Bil &lt; 1,95 m                            </v>
      </c>
      <c r="H5205">
        <v>2</v>
      </c>
      <c r="I5205">
        <v>3</v>
      </c>
      <c r="J5205">
        <v>12</v>
      </c>
      <c r="K5205">
        <f>IF(AND(Tabel1[[#This Row],[Gruppe]]&gt;=610,Tabel1[[#This Row],[Gruppe]]&lt;=765),Tabel1[[#This Row],[Dækmeter]],0)</f>
        <v>0</v>
      </c>
      <c r="L5205" s="17">
        <v>0</v>
      </c>
      <c r="M5205" s="19" t="s">
        <v>3</v>
      </c>
      <c r="N5205" t="str">
        <f>VLOOKUP($F5205,Statistikkoder!$A$2:$C$158,3,FALSE)</f>
        <v>Personbil</v>
      </c>
    </row>
    <row r="5206" spans="1:14" x14ac:dyDescent="0.2">
      <c r="A5206" t="s">
        <v>214</v>
      </c>
      <c r="B5206" s="1">
        <v>0.6875</v>
      </c>
      <c r="C5206" t="s">
        <v>7</v>
      </c>
      <c r="D5206" t="s">
        <v>8</v>
      </c>
      <c r="E5206" t="s">
        <v>196</v>
      </c>
      <c r="F5206">
        <v>996</v>
      </c>
      <c r="G5206" t="str">
        <f>VLOOKUP(Tabel1[[#This Row],[Gruppe]],Statistikkoder!$A$1:$C$158,2,FALSE)</f>
        <v>    Passager i køretøj                            </v>
      </c>
      <c r="H5206">
        <v>250</v>
      </c>
      <c r="I5206">
        <v>250</v>
      </c>
      <c r="J5206">
        <v>0</v>
      </c>
      <c r="K5206">
        <f>IF(AND(Tabel1[[#This Row],[Gruppe]]&gt;=610,Tabel1[[#This Row],[Gruppe]]&lt;=765),Tabel1[[#This Row],[Dækmeter]],0)</f>
        <v>0</v>
      </c>
      <c r="L5206" s="17">
        <v>0</v>
      </c>
      <c r="M5206" s="19" t="s">
        <v>3</v>
      </c>
      <c r="N5206" t="str">
        <f>VLOOKUP($F5206,Statistikkoder!$A$2:$C$158,3,FALSE)</f>
        <v>Passager</v>
      </c>
    </row>
    <row r="5207" spans="1:14" x14ac:dyDescent="0.2">
      <c r="A5207" t="s">
        <v>214</v>
      </c>
      <c r="B5207" s="1">
        <v>0.6875</v>
      </c>
      <c r="C5207" t="s">
        <v>7</v>
      </c>
      <c r="D5207" t="s">
        <v>8</v>
      </c>
      <c r="E5207" t="s">
        <v>196</v>
      </c>
      <c r="F5207">
        <v>997</v>
      </c>
      <c r="G5207" t="str">
        <f>VLOOKUP(Tabel1[[#This Row],[Gruppe]],Statistikkoder!$A$1:$C$158,2,FALSE)</f>
        <v>    Passager ekstra i bil                          </v>
      </c>
      <c r="H5207">
        <v>8</v>
      </c>
      <c r="I5207">
        <v>8</v>
      </c>
      <c r="J5207">
        <v>0</v>
      </c>
      <c r="K5207">
        <f>IF(AND(Tabel1[[#This Row],[Gruppe]]&gt;=610,Tabel1[[#This Row],[Gruppe]]&lt;=765),Tabel1[[#This Row],[Dækmeter]],0)</f>
        <v>0</v>
      </c>
      <c r="L5207" s="17">
        <v>0</v>
      </c>
      <c r="M5207" s="19" t="s">
        <v>3</v>
      </c>
      <c r="N5207" t="str">
        <f>VLOOKUP($F5207,Statistikkoder!$A$2:$C$158,3,FALSE)</f>
        <v>Passager</v>
      </c>
    </row>
    <row r="5208" spans="1:14" x14ac:dyDescent="0.2">
      <c r="A5208" t="s">
        <v>214</v>
      </c>
      <c r="B5208" s="1">
        <v>0.6875</v>
      </c>
      <c r="C5208" t="s">
        <v>6</v>
      </c>
      <c r="D5208" t="s">
        <v>5</v>
      </c>
      <c r="E5208" t="s">
        <v>198</v>
      </c>
      <c r="F5208">
        <v>10</v>
      </c>
      <c r="G5208" t="str">
        <f>VLOOKUP(Tabel1[[#This Row],[Gruppe]],Statistikkoder!$A$1:$C$158,2,FALSE)</f>
        <v>    Voksen gående                    </v>
      </c>
      <c r="H5208">
        <v>20</v>
      </c>
      <c r="I5208">
        <v>20</v>
      </c>
      <c r="J5208">
        <v>0</v>
      </c>
      <c r="K5208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t="str">
        <f>VLOOKUP($F5208,Statistikkoder!$A$2:$C$158,3,FALSE)</f>
        <v>Passager</v>
      </c>
    </row>
    <row r="5209" spans="1:14" x14ac:dyDescent="0.2">
      <c r="A5209" t="s">
        <v>214</v>
      </c>
      <c r="B5209" s="1">
        <v>0.6875</v>
      </c>
      <c r="C5209" t="s">
        <v>6</v>
      </c>
      <c r="D5209" t="s">
        <v>5</v>
      </c>
      <c r="E5209" t="s">
        <v>198</v>
      </c>
      <c r="F5209">
        <v>14</v>
      </c>
      <c r="G5209" t="str">
        <f>VLOOKUP(Tabel1[[#This Row],[Gruppe]],Statistikkoder!$A$1:$C$158,2,FALSE)</f>
        <v xml:space="preserve">    DSB togrejsende                         </v>
      </c>
      <c r="H5209">
        <v>3</v>
      </c>
      <c r="I5209">
        <v>3</v>
      </c>
      <c r="J5209">
        <v>0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Passager</v>
      </c>
    </row>
    <row r="5210" spans="1:14" x14ac:dyDescent="0.2">
      <c r="A5210" t="s">
        <v>214</v>
      </c>
      <c r="B5210" s="1">
        <v>0.6875</v>
      </c>
      <c r="C5210" t="s">
        <v>6</v>
      </c>
      <c r="D5210" t="s">
        <v>5</v>
      </c>
      <c r="E5210" t="s">
        <v>198</v>
      </c>
      <c r="F5210">
        <v>18</v>
      </c>
      <c r="G5210" t="str">
        <f>VLOOKUP(Tabel1[[#This Row],[Gruppe]],Statistikkoder!$A$1:$C$158,2,FALSE)</f>
        <v xml:space="preserve">    KE Busrejsende                          </v>
      </c>
      <c r="H5210">
        <v>65</v>
      </c>
      <c r="I5210">
        <v>65</v>
      </c>
      <c r="J5210">
        <v>0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Passager</v>
      </c>
    </row>
    <row r="5211" spans="1:14" x14ac:dyDescent="0.2">
      <c r="A5211" t="s">
        <v>214</v>
      </c>
      <c r="B5211" s="1">
        <v>0.6875</v>
      </c>
      <c r="C5211" t="s">
        <v>6</v>
      </c>
      <c r="D5211" t="s">
        <v>5</v>
      </c>
      <c r="E5211" t="s">
        <v>198</v>
      </c>
      <c r="F5211">
        <v>30</v>
      </c>
      <c r="G5211" t="str">
        <f>VLOOKUP(Tabel1[[#This Row],[Gruppe]],Statistikkoder!$A$1:$C$158,2,FALSE)</f>
        <v>    Barn  0-11 år gående              </v>
      </c>
      <c r="H5211">
        <v>1</v>
      </c>
      <c r="I5211">
        <v>1</v>
      </c>
      <c r="J5211">
        <v>0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Passager</v>
      </c>
    </row>
    <row r="5212" spans="1:14" x14ac:dyDescent="0.2">
      <c r="A5212" t="s">
        <v>214</v>
      </c>
      <c r="B5212" s="1">
        <v>0.6875</v>
      </c>
      <c r="C5212" t="s">
        <v>6</v>
      </c>
      <c r="D5212" t="s">
        <v>5</v>
      </c>
      <c r="E5212" t="s">
        <v>198</v>
      </c>
      <c r="F5212">
        <v>40</v>
      </c>
      <c r="G5212" t="str">
        <f>VLOOKUP(Tabel1[[#This Row],[Gruppe]],Statistikkoder!$A$1:$C$158,2,FALSE)</f>
        <v>    Pensionist gående                </v>
      </c>
      <c r="H5212">
        <v>2</v>
      </c>
      <c r="I5212">
        <v>2</v>
      </c>
      <c r="J5212">
        <v>0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VLOOKUP($F5212,Statistikkoder!$A$2:$C$158,3,FALSE)</f>
        <v>Passager</v>
      </c>
    </row>
    <row r="5213" spans="1:14" x14ac:dyDescent="0.2">
      <c r="A5213" t="s">
        <v>214</v>
      </c>
      <c r="B5213" s="1">
        <v>0.6875</v>
      </c>
      <c r="C5213" t="s">
        <v>6</v>
      </c>
      <c r="D5213" t="s">
        <v>5</v>
      </c>
      <c r="E5213" t="s">
        <v>198</v>
      </c>
      <c r="F5213">
        <v>110</v>
      </c>
      <c r="G5213" t="str">
        <f>VLOOKUP(Tabel1[[#This Row],[Gruppe]],Statistikkoder!$A$1:$C$158,2,FALSE)</f>
        <v>    Bil &lt; 1,95 m                            </v>
      </c>
      <c r="H5213">
        <v>108</v>
      </c>
      <c r="I5213">
        <v>271</v>
      </c>
      <c r="J5213">
        <v>549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Personbil</v>
      </c>
    </row>
    <row r="5214" spans="1:14" x14ac:dyDescent="0.2">
      <c r="A5214" t="s">
        <v>214</v>
      </c>
      <c r="B5214" s="1">
        <v>0.6875</v>
      </c>
      <c r="C5214" t="s">
        <v>6</v>
      </c>
      <c r="D5214" t="s">
        <v>5</v>
      </c>
      <c r="E5214" t="s">
        <v>198</v>
      </c>
      <c r="F5214">
        <v>115</v>
      </c>
      <c r="G5214" t="str">
        <f>VLOOKUP(Tabel1[[#This Row],[Gruppe]],Statistikkoder!$A$1:$C$158,2,FALSE)</f>
        <v>    Bil &lt; 1,95 m med anhænger                </v>
      </c>
      <c r="H5214">
        <v>1</v>
      </c>
      <c r="I5214">
        <v>3</v>
      </c>
      <c r="J5214">
        <v>5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Personbil</v>
      </c>
    </row>
    <row r="5215" spans="1:14" x14ac:dyDescent="0.2">
      <c r="A5215" t="s">
        <v>214</v>
      </c>
      <c r="B5215" s="1">
        <v>0.6875</v>
      </c>
      <c r="C5215" t="s">
        <v>6</v>
      </c>
      <c r="D5215" t="s">
        <v>5</v>
      </c>
      <c r="E5215" t="s">
        <v>198</v>
      </c>
      <c r="F5215">
        <v>120</v>
      </c>
      <c r="G5215" t="str">
        <f>VLOOKUP(Tabel1[[#This Row],[Gruppe]],Statistikkoder!$A$1:$C$158,2,FALSE)</f>
        <v>    Bil &gt; 1,95 m                            </v>
      </c>
      <c r="H5215">
        <v>8</v>
      </c>
      <c r="I5215">
        <v>23</v>
      </c>
      <c r="J5215">
        <v>48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Personbil</v>
      </c>
    </row>
    <row r="5216" spans="1:14" x14ac:dyDescent="0.2">
      <c r="A5216" t="s">
        <v>214</v>
      </c>
      <c r="B5216" s="1">
        <v>0.6875</v>
      </c>
      <c r="C5216" t="s">
        <v>6</v>
      </c>
      <c r="D5216" t="s">
        <v>5</v>
      </c>
      <c r="E5216" t="s">
        <v>198</v>
      </c>
      <c r="F5216">
        <v>125</v>
      </c>
      <c r="G5216" t="str">
        <f>VLOOKUP(Tabel1[[#This Row],[Gruppe]],Statistikkoder!$A$1:$C$158,2,FALSE)</f>
        <v>    Bil &gt; 1,95 m med anhænger                </v>
      </c>
      <c r="H5216">
        <v>1</v>
      </c>
      <c r="I5216">
        <v>2</v>
      </c>
      <c r="J5216">
        <v>5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Personbil</v>
      </c>
    </row>
    <row r="5217" spans="1:14" x14ac:dyDescent="0.2">
      <c r="A5217" t="s">
        <v>214</v>
      </c>
      <c r="B5217" s="1">
        <v>0.6875</v>
      </c>
      <c r="C5217" t="s">
        <v>6</v>
      </c>
      <c r="D5217" t="s">
        <v>5</v>
      </c>
      <c r="E5217" t="s">
        <v>198</v>
      </c>
      <c r="F5217">
        <v>130</v>
      </c>
      <c r="G5217" t="str">
        <f>VLOOKUP(Tabel1[[#This Row],[Gruppe]],Statistikkoder!$A$1:$C$158,2,FALSE)</f>
        <v>    Bil &lt; 1,95 m pensionist                  </v>
      </c>
      <c r="H5217">
        <v>25</v>
      </c>
      <c r="I5217">
        <v>49</v>
      </c>
      <c r="J5217">
        <v>150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Personbil</v>
      </c>
    </row>
    <row r="5218" spans="1:14" x14ac:dyDescent="0.2">
      <c r="A5218" t="s">
        <v>214</v>
      </c>
      <c r="B5218" s="1">
        <v>0.6875</v>
      </c>
      <c r="C5218" t="s">
        <v>6</v>
      </c>
      <c r="D5218" t="s">
        <v>5</v>
      </c>
      <c r="E5218" t="s">
        <v>198</v>
      </c>
      <c r="F5218">
        <v>140</v>
      </c>
      <c r="G5218" t="str">
        <f>VLOOKUP(Tabel1[[#This Row],[Gruppe]],Statistikkoder!$A$1:$C$158,2,FALSE)</f>
        <v>    Bil &gt; 1,95 m pensionist              </v>
      </c>
      <c r="H5218">
        <v>3</v>
      </c>
      <c r="I5218">
        <v>6</v>
      </c>
      <c r="J5218">
        <v>18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VLOOKUP($F5218,Statistikkoder!$A$2:$C$158,3,FALSE)</f>
        <v>Personbil</v>
      </c>
    </row>
    <row r="5219" spans="1:14" x14ac:dyDescent="0.2">
      <c r="A5219" t="s">
        <v>214</v>
      </c>
      <c r="B5219" s="1">
        <v>0.6875</v>
      </c>
      <c r="C5219" t="s">
        <v>6</v>
      </c>
      <c r="D5219" t="s">
        <v>5</v>
      </c>
      <c r="E5219" t="s">
        <v>198</v>
      </c>
      <c r="F5219">
        <v>150</v>
      </c>
      <c r="G5219" t="str">
        <f>VLOOKUP(Tabel1[[#This Row],[Gruppe]],Statistikkoder!$A$1:$C$158,2,FALSE)</f>
        <v>    Bil &lt; 2,95 m handicap                </v>
      </c>
      <c r="H5219">
        <v>4</v>
      </c>
      <c r="I5219">
        <v>8</v>
      </c>
      <c r="J5219">
        <v>24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Personbil</v>
      </c>
    </row>
    <row r="5220" spans="1:14" x14ac:dyDescent="0.2">
      <c r="A5220" t="s">
        <v>214</v>
      </c>
      <c r="B5220" s="1">
        <v>0.6875</v>
      </c>
      <c r="C5220" t="s">
        <v>6</v>
      </c>
      <c r="D5220" t="s">
        <v>5</v>
      </c>
      <c r="E5220" t="s">
        <v>198</v>
      </c>
      <c r="F5220">
        <v>155</v>
      </c>
      <c r="G5220" t="str">
        <f>VLOOKUP(Tabel1[[#This Row],[Gruppe]],Statistikkoder!$A$1:$C$158,2,FALSE)</f>
        <v>    Bil &lt; 2,95 m med anhænger handicap    </v>
      </c>
      <c r="H5220">
        <v>1</v>
      </c>
      <c r="I5220">
        <v>2</v>
      </c>
      <c r="J5220">
        <v>14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Personbil</v>
      </c>
    </row>
    <row r="5221" spans="1:14" x14ac:dyDescent="0.2">
      <c r="A5221" t="s">
        <v>214</v>
      </c>
      <c r="B5221" s="1">
        <v>0.6875</v>
      </c>
      <c r="C5221" t="s">
        <v>6</v>
      </c>
      <c r="D5221" t="s">
        <v>5</v>
      </c>
      <c r="E5221" t="s">
        <v>198</v>
      </c>
      <c r="F5221">
        <v>310</v>
      </c>
      <c r="G5221" t="str">
        <f>VLOOKUP(Tabel1[[#This Row],[Gruppe]],Statistikkoder!$A$1:$C$158,2,FALSE)</f>
        <v>    Autocamper &lt;  8 meter                </v>
      </c>
      <c r="H5221">
        <v>1</v>
      </c>
      <c r="I5221">
        <v>2</v>
      </c>
      <c r="J5221">
        <v>8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Autocamper</v>
      </c>
    </row>
    <row r="5222" spans="1:14" x14ac:dyDescent="0.2">
      <c r="A5222" t="s">
        <v>214</v>
      </c>
      <c r="B5222" s="1">
        <v>0.6875</v>
      </c>
      <c r="C5222" t="s">
        <v>6</v>
      </c>
      <c r="D5222" t="s">
        <v>5</v>
      </c>
      <c r="E5222" t="s">
        <v>198</v>
      </c>
      <c r="F5222">
        <v>330</v>
      </c>
      <c r="G5222" t="str">
        <f>VLOOKUP(Tabel1[[#This Row],[Gruppe]],Statistikkoder!$A$1:$C$158,2,FALSE)</f>
        <v>    Autocamper &lt;  8 meter pensionist      </v>
      </c>
      <c r="H5222">
        <v>1</v>
      </c>
      <c r="I5222">
        <v>2</v>
      </c>
      <c r="J5222">
        <v>8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Autocamper</v>
      </c>
    </row>
    <row r="5223" spans="1:14" x14ac:dyDescent="0.2">
      <c r="A5223" t="s">
        <v>214</v>
      </c>
      <c r="B5223" s="1">
        <v>0.6875</v>
      </c>
      <c r="C5223" t="s">
        <v>6</v>
      </c>
      <c r="D5223" t="s">
        <v>5</v>
      </c>
      <c r="E5223" t="s">
        <v>198</v>
      </c>
      <c r="F5223">
        <v>410</v>
      </c>
      <c r="G5223" t="str">
        <f>VLOOKUP(Tabel1[[#This Row],[Gruppe]],Statistikkoder!$A$1:$C$158,2,FALSE)</f>
        <v>    MC                                    </v>
      </c>
      <c r="H5223">
        <v>2</v>
      </c>
      <c r="I5223">
        <v>2</v>
      </c>
      <c r="J5223">
        <v>4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VLOOKUP($F5223,Statistikkoder!$A$2:$C$158,3,FALSE)</f>
        <v>MC/Knallert</v>
      </c>
    </row>
    <row r="5224" spans="1:14" x14ac:dyDescent="0.2">
      <c r="A5224" t="s">
        <v>214</v>
      </c>
      <c r="B5224" s="1">
        <v>0.6875</v>
      </c>
      <c r="C5224" t="s">
        <v>6</v>
      </c>
      <c r="D5224" t="s">
        <v>5</v>
      </c>
      <c r="E5224" t="s">
        <v>198</v>
      </c>
      <c r="F5224">
        <v>930</v>
      </c>
      <c r="G5224" t="str">
        <f>VLOOKUP(Tabel1[[#This Row],[Gruppe]],Statistikkoder!$A$1:$C$158,2,FALSE)</f>
        <v>    Pendler Gående Voksen                    </v>
      </c>
      <c r="H5224">
        <v>1</v>
      </c>
      <c r="I5224">
        <v>1</v>
      </c>
      <c r="J5224">
        <v>0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Passager</v>
      </c>
    </row>
    <row r="5225" spans="1:14" x14ac:dyDescent="0.2">
      <c r="A5225" t="s">
        <v>214</v>
      </c>
      <c r="B5225" s="1">
        <v>0.6875</v>
      </c>
      <c r="C5225" t="s">
        <v>6</v>
      </c>
      <c r="D5225" t="s">
        <v>5</v>
      </c>
      <c r="E5225" t="s">
        <v>198</v>
      </c>
      <c r="F5225">
        <v>945</v>
      </c>
      <c r="G5225" t="str">
        <f>VLOOKUP(Tabel1[[#This Row],[Gruppe]],Statistikkoder!$A$1:$C$158,2,FALSE)</f>
        <v xml:space="preserve">    Pendler Bil &lt; 1,95 m                            </v>
      </c>
      <c r="H5225">
        <v>4</v>
      </c>
      <c r="I5225">
        <v>9</v>
      </c>
      <c r="J5225">
        <v>23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Personbil</v>
      </c>
    </row>
    <row r="5226" spans="1:14" x14ac:dyDescent="0.2">
      <c r="A5226" t="s">
        <v>214</v>
      </c>
      <c r="B5226" s="1">
        <v>0.6875</v>
      </c>
      <c r="C5226" t="s">
        <v>6</v>
      </c>
      <c r="D5226" t="s">
        <v>5</v>
      </c>
      <c r="E5226" t="s">
        <v>198</v>
      </c>
      <c r="F5226">
        <v>996</v>
      </c>
      <c r="G5226" t="str">
        <f>VLOOKUP(Tabel1[[#This Row],[Gruppe]],Statistikkoder!$A$1:$C$158,2,FALSE)</f>
        <v>    Passager i køretøj                            </v>
      </c>
      <c r="H5226">
        <v>379</v>
      </c>
      <c r="I5226">
        <v>379</v>
      </c>
      <c r="J5226">
        <v>0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Passager</v>
      </c>
    </row>
    <row r="5227" spans="1:14" x14ac:dyDescent="0.2">
      <c r="A5227" t="s">
        <v>214</v>
      </c>
      <c r="B5227" s="1">
        <v>0.6875</v>
      </c>
      <c r="C5227" t="s">
        <v>6</v>
      </c>
      <c r="D5227" t="s">
        <v>5</v>
      </c>
      <c r="E5227" t="s">
        <v>198</v>
      </c>
      <c r="F5227">
        <v>997</v>
      </c>
      <c r="G5227" t="str">
        <f>VLOOKUP(Tabel1[[#This Row],[Gruppe]],Statistikkoder!$A$1:$C$158,2,FALSE)</f>
        <v>    Passager ekstra i bil                          </v>
      </c>
      <c r="H5227">
        <v>15</v>
      </c>
      <c r="I5227">
        <v>15</v>
      </c>
      <c r="J5227">
        <v>0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Passager</v>
      </c>
    </row>
    <row r="5228" spans="1:14" x14ac:dyDescent="0.2">
      <c r="A5228" t="s">
        <v>214</v>
      </c>
      <c r="B5228" s="1">
        <v>0.70833333333333337</v>
      </c>
      <c r="C5228" t="s">
        <v>4</v>
      </c>
      <c r="D5228" t="s">
        <v>5</v>
      </c>
      <c r="E5228" t="s">
        <v>2</v>
      </c>
      <c r="F5228">
        <v>10</v>
      </c>
      <c r="G5228" t="str">
        <f>VLOOKUP(Tabel1[[#This Row],[Gruppe]],Statistikkoder!$A$1:$C$158,2,FALSE)</f>
        <v>    Voksen gående                    </v>
      </c>
      <c r="H5228">
        <v>34</v>
      </c>
      <c r="I5228">
        <v>34</v>
      </c>
      <c r="J5228">
        <v>0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Passager</v>
      </c>
    </row>
    <row r="5229" spans="1:14" x14ac:dyDescent="0.2">
      <c r="A5229" t="s">
        <v>214</v>
      </c>
      <c r="B5229" s="1">
        <v>0.70833333333333337</v>
      </c>
      <c r="C5229" t="s">
        <v>4</v>
      </c>
      <c r="D5229" t="s">
        <v>5</v>
      </c>
      <c r="E5229" t="s">
        <v>2</v>
      </c>
      <c r="F5229">
        <v>20</v>
      </c>
      <c r="G5229" t="str">
        <f>VLOOKUP(Tabel1[[#This Row],[Gruppe]],Statistikkoder!$A$1:$C$158,2,FALSE)</f>
        <v>    Barn 12-15 år gående              </v>
      </c>
      <c r="H5229">
        <v>2</v>
      </c>
      <c r="I5229">
        <v>2</v>
      </c>
      <c r="J5229">
        <v>0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VLOOKUP($F5229,Statistikkoder!$A$2:$C$158,3,FALSE)</f>
        <v>Passager</v>
      </c>
    </row>
    <row r="5230" spans="1:14" x14ac:dyDescent="0.2">
      <c r="A5230" t="s">
        <v>214</v>
      </c>
      <c r="B5230" s="1">
        <v>0.70833333333333337</v>
      </c>
      <c r="C5230" t="s">
        <v>4</v>
      </c>
      <c r="D5230" t="s">
        <v>5</v>
      </c>
      <c r="E5230" t="s">
        <v>2</v>
      </c>
      <c r="F5230">
        <v>30</v>
      </c>
      <c r="G5230" t="str">
        <f>VLOOKUP(Tabel1[[#This Row],[Gruppe]],Statistikkoder!$A$1:$C$158,2,FALSE)</f>
        <v>    Barn  0-11 år gående              </v>
      </c>
      <c r="H5230">
        <v>1</v>
      </c>
      <c r="I5230">
        <v>1</v>
      </c>
      <c r="J5230">
        <v>0</v>
      </c>
      <c r="K5230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t="str">
        <f>VLOOKUP($F5230,Statistikkoder!$A$2:$C$158,3,FALSE)</f>
        <v>Passager</v>
      </c>
    </row>
    <row r="5231" spans="1:14" x14ac:dyDescent="0.2">
      <c r="A5231" t="s">
        <v>214</v>
      </c>
      <c r="B5231" s="1">
        <v>0.70833333333333337</v>
      </c>
      <c r="C5231" t="s">
        <v>4</v>
      </c>
      <c r="D5231" t="s">
        <v>5</v>
      </c>
      <c r="E5231" t="s">
        <v>2</v>
      </c>
      <c r="F5231">
        <v>40</v>
      </c>
      <c r="G5231" t="str">
        <f>VLOOKUP(Tabel1[[#This Row],[Gruppe]],Statistikkoder!$A$1:$C$158,2,FALSE)</f>
        <v>    Pensionist gående                </v>
      </c>
      <c r="H5231">
        <v>5</v>
      </c>
      <c r="I5231">
        <v>5</v>
      </c>
      <c r="J5231">
        <v>0</v>
      </c>
      <c r="K5231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t="str">
        <f>VLOOKUP($F5231,Statistikkoder!$A$2:$C$158,3,FALSE)</f>
        <v>Passager</v>
      </c>
    </row>
    <row r="5232" spans="1:14" x14ac:dyDescent="0.2">
      <c r="A5232" t="s">
        <v>214</v>
      </c>
      <c r="B5232" s="1">
        <v>0.70833333333333337</v>
      </c>
      <c r="C5232" t="s">
        <v>4</v>
      </c>
      <c r="D5232" t="s">
        <v>5</v>
      </c>
      <c r="E5232" t="s">
        <v>2</v>
      </c>
      <c r="F5232">
        <v>100</v>
      </c>
      <c r="G5232" t="str">
        <f>VLOOKUP(Tabel1[[#This Row],[Gruppe]],Statistikkoder!$A$1:$C$158,2,FALSE)</f>
        <v>    Køje                            </v>
      </c>
      <c r="H5232">
        <v>3</v>
      </c>
      <c r="I5232">
        <v>0</v>
      </c>
      <c r="J5232">
        <v>0</v>
      </c>
      <c r="K5232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t="str">
        <f>VLOOKUP($F5232,Statistikkoder!$A$2:$C$158,3,FALSE)</f>
        <v>Kahyt</v>
      </c>
    </row>
    <row r="5233" spans="1:14" x14ac:dyDescent="0.2">
      <c r="A5233" t="s">
        <v>214</v>
      </c>
      <c r="B5233" s="1">
        <v>0.70833333333333337</v>
      </c>
      <c r="C5233" t="s">
        <v>4</v>
      </c>
      <c r="D5233" t="s">
        <v>5</v>
      </c>
      <c r="E5233" t="s">
        <v>2</v>
      </c>
      <c r="F5233">
        <v>101</v>
      </c>
      <c r="G5233" t="str">
        <f>VLOOKUP(Tabel1[[#This Row],[Gruppe]],Statistikkoder!$A$1:$C$158,2,FALSE)</f>
        <v>    Kahyt                            </v>
      </c>
      <c r="H5233">
        <v>5</v>
      </c>
      <c r="I5233">
        <v>0</v>
      </c>
      <c r="J5233">
        <v>0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VLOOKUP($F5233,Statistikkoder!$A$2:$C$158,3,FALSE)</f>
        <v>Kahyt</v>
      </c>
    </row>
    <row r="5234" spans="1:14" x14ac:dyDescent="0.2">
      <c r="A5234" t="s">
        <v>214</v>
      </c>
      <c r="B5234" s="1">
        <v>0.70833333333333337</v>
      </c>
      <c r="C5234" t="s">
        <v>4</v>
      </c>
      <c r="D5234" t="s">
        <v>5</v>
      </c>
      <c r="E5234" t="s">
        <v>2</v>
      </c>
      <c r="F5234">
        <v>105</v>
      </c>
      <c r="G5234" t="str">
        <f>VLOOKUP(Tabel1[[#This Row],[Gruppe]],Statistikkoder!$A$1:$C$158,2,FALSE)</f>
        <v>    Bil                              </v>
      </c>
      <c r="H5234">
        <v>49</v>
      </c>
      <c r="I5234">
        <v>115</v>
      </c>
      <c r="J5234">
        <v>245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VLOOKUP($F5234,Statistikkoder!$A$2:$C$158,3,FALSE)</f>
        <v>Personbil</v>
      </c>
    </row>
    <row r="5235" spans="1:14" x14ac:dyDescent="0.2">
      <c r="A5235" t="s">
        <v>214</v>
      </c>
      <c r="B5235" s="1">
        <v>0.70833333333333337</v>
      </c>
      <c r="C5235" t="s">
        <v>4</v>
      </c>
      <c r="D5235" t="s">
        <v>5</v>
      </c>
      <c r="E5235" t="s">
        <v>2</v>
      </c>
      <c r="F5235">
        <v>106</v>
      </c>
      <c r="G5235" t="str">
        <f>VLOOKUP(Tabel1[[#This Row],[Gruppe]],Statistikkoder!$A$1:$C$158,2,FALSE)</f>
        <v>    Bil Pensionist                  </v>
      </c>
      <c r="H5235">
        <v>8</v>
      </c>
      <c r="I5235">
        <v>15</v>
      </c>
      <c r="J5235">
        <v>40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Personbil</v>
      </c>
    </row>
    <row r="5236" spans="1:14" x14ac:dyDescent="0.2">
      <c r="A5236" t="s">
        <v>214</v>
      </c>
      <c r="B5236" s="1">
        <v>0.70833333333333337</v>
      </c>
      <c r="C5236" t="s">
        <v>4</v>
      </c>
      <c r="D5236" t="s">
        <v>5</v>
      </c>
      <c r="E5236" t="s">
        <v>2</v>
      </c>
      <c r="F5236">
        <v>107</v>
      </c>
      <c r="G5236" t="str">
        <f>VLOOKUP(Tabel1[[#This Row],[Gruppe]],Statistikkoder!$A$1:$C$158,2,FALSE)</f>
        <v>    Bil Handicap                    </v>
      </c>
      <c r="H5236">
        <v>3</v>
      </c>
      <c r="I5236">
        <v>4</v>
      </c>
      <c r="J5236">
        <v>15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Personbil</v>
      </c>
    </row>
    <row r="5237" spans="1:14" x14ac:dyDescent="0.2">
      <c r="A5237" t="s">
        <v>214</v>
      </c>
      <c r="B5237" s="1">
        <v>0.70833333333333337</v>
      </c>
      <c r="C5237" t="s">
        <v>4</v>
      </c>
      <c r="D5237" t="s">
        <v>5</v>
      </c>
      <c r="E5237" t="s">
        <v>2</v>
      </c>
      <c r="F5237">
        <v>116</v>
      </c>
      <c r="G5237" t="str">
        <f>VLOOKUP(Tabel1[[#This Row],[Gruppe]],Statistikkoder!$A$1:$C$158,2,FALSE)</f>
        <v>    Bil med anhænger                        </v>
      </c>
      <c r="H5237">
        <v>13</v>
      </c>
      <c r="I5237">
        <v>26</v>
      </c>
      <c r="J5237">
        <v>89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Personbil</v>
      </c>
    </row>
    <row r="5238" spans="1:14" x14ac:dyDescent="0.2">
      <c r="A5238" t="s">
        <v>214</v>
      </c>
      <c r="B5238" s="1">
        <v>0.70833333333333337</v>
      </c>
      <c r="C5238" t="s">
        <v>4</v>
      </c>
      <c r="D5238" t="s">
        <v>5</v>
      </c>
      <c r="E5238" t="s">
        <v>2</v>
      </c>
      <c r="F5238">
        <v>136</v>
      </c>
      <c r="G5238" t="str">
        <f>VLOOKUP(Tabel1[[#This Row],[Gruppe]],Statistikkoder!$A$1:$C$158,2,FALSE)</f>
        <v>    Bil med anhænger pensionist              </v>
      </c>
      <c r="H5238">
        <v>2</v>
      </c>
      <c r="I5238">
        <v>4</v>
      </c>
      <c r="J5238">
        <v>23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Personbil</v>
      </c>
    </row>
    <row r="5239" spans="1:14" x14ac:dyDescent="0.2">
      <c r="A5239" t="s">
        <v>214</v>
      </c>
      <c r="B5239" s="1">
        <v>0.70833333333333337</v>
      </c>
      <c r="C5239" t="s">
        <v>4</v>
      </c>
      <c r="D5239" t="s">
        <v>5</v>
      </c>
      <c r="E5239" t="s">
        <v>2</v>
      </c>
      <c r="F5239">
        <v>310</v>
      </c>
      <c r="G5239" t="str">
        <f>VLOOKUP(Tabel1[[#This Row],[Gruppe]],Statistikkoder!$A$1:$C$158,2,FALSE)</f>
        <v>    Autocamper &lt;  8 meter                </v>
      </c>
      <c r="H5239">
        <v>9</v>
      </c>
      <c r="I5239">
        <v>19</v>
      </c>
      <c r="J5239">
        <v>72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VLOOKUP($F5239,Statistikkoder!$A$2:$C$158,3,FALSE)</f>
        <v>Autocamper</v>
      </c>
    </row>
    <row r="5240" spans="1:14" x14ac:dyDescent="0.2">
      <c r="A5240" t="s">
        <v>214</v>
      </c>
      <c r="B5240" s="1">
        <v>0.70833333333333337</v>
      </c>
      <c r="C5240" t="s">
        <v>4</v>
      </c>
      <c r="D5240" t="s">
        <v>5</v>
      </c>
      <c r="E5240" t="s">
        <v>2</v>
      </c>
      <c r="F5240">
        <v>330</v>
      </c>
      <c r="G5240" t="str">
        <f>VLOOKUP(Tabel1[[#This Row],[Gruppe]],Statistikkoder!$A$1:$C$158,2,FALSE)</f>
        <v>    Autocamper &lt;  8 meter pensionist      </v>
      </c>
      <c r="H5240">
        <v>1</v>
      </c>
      <c r="I5240">
        <v>2</v>
      </c>
      <c r="J5240">
        <v>8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VLOOKUP($F5240,Statistikkoder!$A$2:$C$158,3,FALSE)</f>
        <v>Autocamper</v>
      </c>
    </row>
    <row r="5241" spans="1:14" x14ac:dyDescent="0.2">
      <c r="A5241" t="s">
        <v>214</v>
      </c>
      <c r="B5241" s="1">
        <v>0.70833333333333337</v>
      </c>
      <c r="C5241" t="s">
        <v>4</v>
      </c>
      <c r="D5241" t="s">
        <v>5</v>
      </c>
      <c r="E5241" t="s">
        <v>2</v>
      </c>
      <c r="F5241">
        <v>510</v>
      </c>
      <c r="G5241" t="str">
        <f>VLOOKUP(Tabel1[[#This Row],[Gruppe]],Statistikkoder!$A$1:$C$158,2,FALSE)</f>
        <v>    Cykel Voksen                            </v>
      </c>
      <c r="H5241">
        <v>13</v>
      </c>
      <c r="I5241">
        <v>0</v>
      </c>
      <c r="J5241">
        <v>13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VLOOKUP($F5241,Statistikkoder!$A$2:$C$158,3,FALSE)</f>
        <v>Cykel</v>
      </c>
    </row>
    <row r="5242" spans="1:14" x14ac:dyDescent="0.2">
      <c r="A5242" t="s">
        <v>214</v>
      </c>
      <c r="B5242" s="1">
        <v>0.70833333333333337</v>
      </c>
      <c r="C5242" t="s">
        <v>4</v>
      </c>
      <c r="D5242" t="s">
        <v>5</v>
      </c>
      <c r="E5242" t="s">
        <v>2</v>
      </c>
      <c r="F5242">
        <v>520</v>
      </c>
      <c r="G5242" t="str">
        <f>VLOOKUP(Tabel1[[#This Row],[Gruppe]],Statistikkoder!$A$1:$C$158,2,FALSE)</f>
        <v>    Cykel Barn 12-15 år                      </v>
      </c>
      <c r="H5242">
        <v>2</v>
      </c>
      <c r="I5242">
        <v>0</v>
      </c>
      <c r="J5242">
        <v>2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Cykel</v>
      </c>
    </row>
    <row r="5243" spans="1:14" x14ac:dyDescent="0.2">
      <c r="A5243" t="s">
        <v>214</v>
      </c>
      <c r="B5243" s="1">
        <v>0.70833333333333337</v>
      </c>
      <c r="C5243" t="s">
        <v>4</v>
      </c>
      <c r="D5243" t="s">
        <v>5</v>
      </c>
      <c r="E5243" t="s">
        <v>2</v>
      </c>
      <c r="F5243">
        <v>710</v>
      </c>
      <c r="G5243" t="str">
        <f>VLOOKUP(Tabel1[[#This Row],[Gruppe]],Statistikkoder!$A$1:$C$158,2,FALSE)</f>
        <v>    Forvogn &lt; 10 meter incl. fører          </v>
      </c>
      <c r="H5243">
        <v>1</v>
      </c>
      <c r="I5243">
        <v>3</v>
      </c>
      <c r="J5243">
        <v>10</v>
      </c>
      <c r="K5243">
        <f>IF(AND(Tabel1[[#This Row],[Gruppe]]&gt;=610,Tabel1[[#This Row],[Gruppe]]&lt;=765),Tabel1[[#This Row],[Dækmeter]],0)</f>
        <v>10</v>
      </c>
      <c r="L5243">
        <v>0</v>
      </c>
      <c r="M5243" t="s">
        <v>3</v>
      </c>
      <c r="N5243" t="str">
        <f>VLOOKUP($F5243,Statistikkoder!$A$2:$C$158,3,FALSE)</f>
        <v>Forvogn</v>
      </c>
    </row>
    <row r="5244" spans="1:14" x14ac:dyDescent="0.2">
      <c r="A5244" t="s">
        <v>214</v>
      </c>
      <c r="B5244" s="1">
        <v>0.70833333333333337</v>
      </c>
      <c r="C5244" t="s">
        <v>4</v>
      </c>
      <c r="D5244" t="s">
        <v>5</v>
      </c>
      <c r="E5244" t="s">
        <v>2</v>
      </c>
      <c r="F5244">
        <v>720</v>
      </c>
      <c r="G5244" t="str">
        <f>VLOOKUP(Tabel1[[#This Row],[Gruppe]],Statistikkoder!$A$1:$C$158,2,FALSE)</f>
        <v>    Forvogn &gt; 10 meter incl. fører          </v>
      </c>
      <c r="H5244">
        <v>4</v>
      </c>
      <c r="I5244">
        <v>0</v>
      </c>
      <c r="J5244">
        <v>48</v>
      </c>
      <c r="K5244">
        <f>IF(AND(Tabel1[[#This Row],[Gruppe]]&gt;=610,Tabel1[[#This Row],[Gruppe]]&lt;=765),Tabel1[[#This Row],[Dækmeter]],0)</f>
        <v>48</v>
      </c>
      <c r="L5244">
        <v>0</v>
      </c>
      <c r="M5244" t="s">
        <v>3</v>
      </c>
      <c r="N5244" t="str">
        <f>VLOOKUP($F5244,Statistikkoder!$A$2:$C$158,3,FALSE)</f>
        <v>Forvogn</v>
      </c>
    </row>
    <row r="5245" spans="1:14" x14ac:dyDescent="0.2">
      <c r="A5245" t="s">
        <v>214</v>
      </c>
      <c r="B5245" s="1">
        <v>0.70833333333333337</v>
      </c>
      <c r="C5245" t="s">
        <v>4</v>
      </c>
      <c r="D5245" t="s">
        <v>5</v>
      </c>
      <c r="E5245" t="s">
        <v>2</v>
      </c>
      <c r="F5245">
        <v>750</v>
      </c>
      <c r="G5245" t="str">
        <f>VLOOKUP(Tabel1[[#This Row],[Gruppe]],Statistikkoder!$A$1:$C$158,2,FALSE)</f>
        <v>    Løstrailer m/håndtering 34 tons        </v>
      </c>
      <c r="H5245">
        <v>16</v>
      </c>
      <c r="I5245">
        <v>0</v>
      </c>
      <c r="J5245">
        <v>240</v>
      </c>
      <c r="K5245">
        <f>IF(AND(Tabel1[[#This Row],[Gruppe]]&gt;=610,Tabel1[[#This Row],[Gruppe]]&lt;=765),Tabel1[[#This Row],[Dækmeter]],0)</f>
        <v>240</v>
      </c>
      <c r="L5245">
        <v>0</v>
      </c>
      <c r="M5245" t="s">
        <v>3</v>
      </c>
      <c r="N5245" t="str">
        <f>VLOOKUP($F5245,Statistikkoder!$A$2:$C$158,3,FALSE)</f>
        <v>Løstrailer</v>
      </c>
    </row>
    <row r="5246" spans="1:14" x14ac:dyDescent="0.2">
      <c r="A5246" t="s">
        <v>214</v>
      </c>
      <c r="B5246" s="1">
        <v>0.70833333333333337</v>
      </c>
      <c r="C5246" t="s">
        <v>4</v>
      </c>
      <c r="D5246" t="s">
        <v>5</v>
      </c>
      <c r="E5246" t="s">
        <v>2</v>
      </c>
      <c r="F5246">
        <v>760</v>
      </c>
      <c r="G5246" t="str">
        <f>VLOOKUP(Tabel1[[#This Row],[Gruppe]],Statistikkoder!$A$1:$C$158,2,FALSE)</f>
        <v>    Løstrailer m/håndtering 34 tons, Haste  </v>
      </c>
      <c r="H5246">
        <v>2</v>
      </c>
      <c r="I5246">
        <v>0</v>
      </c>
      <c r="J5246">
        <v>30</v>
      </c>
      <c r="K5246">
        <f>IF(AND(Tabel1[[#This Row],[Gruppe]]&gt;=610,Tabel1[[#This Row],[Gruppe]]&lt;=765),Tabel1[[#This Row],[Dækmeter]],0)</f>
        <v>30</v>
      </c>
      <c r="L5246">
        <v>0</v>
      </c>
      <c r="M5246" t="s">
        <v>3</v>
      </c>
      <c r="N5246" t="str">
        <f>VLOOKUP($F5246,Statistikkoder!$A$2:$C$158,3,FALSE)</f>
        <v>Løstrailer</v>
      </c>
    </row>
    <row r="5247" spans="1:14" x14ac:dyDescent="0.2">
      <c r="A5247" t="s">
        <v>214</v>
      </c>
      <c r="B5247" s="1">
        <v>0.70833333333333337</v>
      </c>
      <c r="C5247" t="s">
        <v>4</v>
      </c>
      <c r="D5247" t="s">
        <v>5</v>
      </c>
      <c r="E5247" t="s">
        <v>2</v>
      </c>
      <c r="F5247">
        <v>765</v>
      </c>
      <c r="G5247" t="str">
        <f>VLOOKUP(Tabel1[[#This Row],[Gruppe]],Statistikkoder!$A$1:$C$158,2,FALSE)</f>
        <v>    Specialtransport                        </v>
      </c>
      <c r="H5247">
        <v>1</v>
      </c>
      <c r="I5247">
        <v>0</v>
      </c>
      <c r="J5247">
        <v>10</v>
      </c>
      <c r="K5247">
        <f>IF(AND(Tabel1[[#This Row],[Gruppe]]&gt;=610,Tabel1[[#This Row],[Gruppe]]&lt;=765),Tabel1[[#This Row],[Dækmeter]],0)</f>
        <v>10</v>
      </c>
      <c r="L5247">
        <v>0</v>
      </c>
      <c r="M5247" t="s">
        <v>3</v>
      </c>
      <c r="N5247" t="str">
        <f>VLOOKUP($F5247,Statistikkoder!$A$2:$C$158,3,FALSE)</f>
        <v>Specialtransport</v>
      </c>
    </row>
    <row r="5248" spans="1:14" x14ac:dyDescent="0.2">
      <c r="A5248" t="s">
        <v>214</v>
      </c>
      <c r="B5248" s="1">
        <v>0.70833333333333337</v>
      </c>
      <c r="C5248" t="s">
        <v>4</v>
      </c>
      <c r="D5248" t="s">
        <v>5</v>
      </c>
      <c r="E5248" t="s">
        <v>2</v>
      </c>
      <c r="F5248">
        <v>773</v>
      </c>
      <c r="G5248" t="str">
        <f>VLOOKUP(Tabel1[[#This Row],[Gruppe]],Statistikkoder!$A$1:$C$158,2,FALSE)</f>
        <v>    Ekstra bred                              </v>
      </c>
      <c r="H5248">
        <v>1</v>
      </c>
      <c r="I5248">
        <v>0</v>
      </c>
      <c r="J5248">
        <v>4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VLOOKUP($F5248,Statistikkoder!$A$2:$C$158,3,FALSE)</f>
        <v>n/a</v>
      </c>
    </row>
    <row r="5249" spans="1:14" x14ac:dyDescent="0.2">
      <c r="A5249" t="s">
        <v>214</v>
      </c>
      <c r="B5249" s="1">
        <v>0.70833333333333337</v>
      </c>
      <c r="C5249" t="s">
        <v>4</v>
      </c>
      <c r="D5249" t="s">
        <v>5</v>
      </c>
      <c r="E5249" t="s">
        <v>2</v>
      </c>
      <c r="F5249">
        <v>996</v>
      </c>
      <c r="G5249" t="str">
        <f>VLOOKUP(Tabel1[[#This Row],[Gruppe]],Statistikkoder!$A$1:$C$158,2,FALSE)</f>
        <v>    Passager i køretøj                            </v>
      </c>
      <c r="H5249">
        <v>188</v>
      </c>
      <c r="I5249">
        <v>188</v>
      </c>
      <c r="J5249">
        <v>0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VLOOKUP($F5249,Statistikkoder!$A$2:$C$158,3,FALSE)</f>
        <v>Passager</v>
      </c>
    </row>
    <row r="5250" spans="1:14" x14ac:dyDescent="0.2">
      <c r="A5250" t="s">
        <v>214</v>
      </c>
      <c r="B5250" s="1">
        <v>0.70833333333333337</v>
      </c>
      <c r="C5250" t="s">
        <v>4</v>
      </c>
      <c r="D5250" t="s">
        <v>5</v>
      </c>
      <c r="E5250" t="s">
        <v>2</v>
      </c>
      <c r="F5250">
        <v>997</v>
      </c>
      <c r="G5250" t="str">
        <f>VLOOKUP(Tabel1[[#This Row],[Gruppe]],Statistikkoder!$A$1:$C$158,2,FALSE)</f>
        <v>    Passager ekstra i bil                          </v>
      </c>
      <c r="H5250">
        <v>1</v>
      </c>
      <c r="I5250">
        <v>1</v>
      </c>
      <c r="J5250">
        <v>0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VLOOKUP($F5250,Statistikkoder!$A$2:$C$158,3,FALSE)</f>
        <v>Passager</v>
      </c>
    </row>
    <row r="5251" spans="1:14" x14ac:dyDescent="0.2">
      <c r="A5251" t="s">
        <v>214</v>
      </c>
      <c r="B5251" s="1">
        <v>0.77083333333333337</v>
      </c>
      <c r="C5251" t="s">
        <v>7</v>
      </c>
      <c r="D5251" t="s">
        <v>8</v>
      </c>
      <c r="E5251" t="s">
        <v>198</v>
      </c>
      <c r="F5251">
        <v>10</v>
      </c>
      <c r="G5251" t="str">
        <f>VLOOKUP(Tabel1[[#This Row],[Gruppe]],Statistikkoder!$A$1:$C$158,2,FALSE)</f>
        <v>    Voksen gående                    </v>
      </c>
      <c r="H5251">
        <v>9</v>
      </c>
      <c r="I5251">
        <v>9</v>
      </c>
      <c r="J5251">
        <v>0</v>
      </c>
      <c r="K5251">
        <f>IF(AND(Tabel1[[#This Row],[Gruppe]]&gt;=610,Tabel1[[#This Row],[Gruppe]]&lt;=765),Tabel1[[#This Row],[Dækmeter]],0)</f>
        <v>0</v>
      </c>
      <c r="L5251" s="17">
        <v>0</v>
      </c>
      <c r="M5251" s="19" t="s">
        <v>3</v>
      </c>
      <c r="N5251" t="str">
        <f>VLOOKUP($F5251,Statistikkoder!$A$2:$C$158,3,FALSE)</f>
        <v>Passager</v>
      </c>
    </row>
    <row r="5252" spans="1:14" x14ac:dyDescent="0.2">
      <c r="A5252" t="s">
        <v>214</v>
      </c>
      <c r="B5252" s="1">
        <v>0.77083333333333337</v>
      </c>
      <c r="C5252" t="s">
        <v>7</v>
      </c>
      <c r="D5252" t="s">
        <v>8</v>
      </c>
      <c r="E5252" t="s">
        <v>198</v>
      </c>
      <c r="F5252">
        <v>14</v>
      </c>
      <c r="G5252" t="str">
        <f>VLOOKUP(Tabel1[[#This Row],[Gruppe]],Statistikkoder!$A$1:$C$158,2,FALSE)</f>
        <v xml:space="preserve">    DSB togrejsende                         </v>
      </c>
      <c r="H5252">
        <v>3</v>
      </c>
      <c r="I5252">
        <v>3</v>
      </c>
      <c r="J5252">
        <v>0</v>
      </c>
      <c r="K5252">
        <f>IF(AND(Tabel1[[#This Row],[Gruppe]]&gt;=610,Tabel1[[#This Row],[Gruppe]]&lt;=765),Tabel1[[#This Row],[Dækmeter]],0)</f>
        <v>0</v>
      </c>
      <c r="L5252" s="17">
        <v>0</v>
      </c>
      <c r="M5252" s="19" t="s">
        <v>3</v>
      </c>
      <c r="N5252" t="str">
        <f>VLOOKUP($F5252,Statistikkoder!$A$2:$C$158,3,FALSE)</f>
        <v>Passager</v>
      </c>
    </row>
    <row r="5253" spans="1:14" x14ac:dyDescent="0.2">
      <c r="A5253" t="s">
        <v>214</v>
      </c>
      <c r="B5253" s="1">
        <v>0.77083333333333337</v>
      </c>
      <c r="C5253" t="s">
        <v>7</v>
      </c>
      <c r="D5253" t="s">
        <v>8</v>
      </c>
      <c r="E5253" t="s">
        <v>198</v>
      </c>
      <c r="F5253">
        <v>18</v>
      </c>
      <c r="G5253" t="str">
        <f>VLOOKUP(Tabel1[[#This Row],[Gruppe]],Statistikkoder!$A$1:$C$158,2,FALSE)</f>
        <v xml:space="preserve">    KE Busrejsende                          </v>
      </c>
      <c r="H5253">
        <v>34</v>
      </c>
      <c r="I5253">
        <v>34</v>
      </c>
      <c r="J5253">
        <v>0</v>
      </c>
      <c r="K5253">
        <f>IF(AND(Tabel1[[#This Row],[Gruppe]]&gt;=610,Tabel1[[#This Row],[Gruppe]]&lt;=765),Tabel1[[#This Row],[Dækmeter]],0)</f>
        <v>0</v>
      </c>
      <c r="L5253" s="17">
        <v>0</v>
      </c>
      <c r="M5253" s="19" t="s">
        <v>3</v>
      </c>
      <c r="N5253" t="str">
        <f>VLOOKUP($F5253,Statistikkoder!$A$2:$C$158,3,FALSE)</f>
        <v>Passager</v>
      </c>
    </row>
    <row r="5254" spans="1:14" x14ac:dyDescent="0.2">
      <c r="A5254" t="s">
        <v>214</v>
      </c>
      <c r="B5254" s="1">
        <v>0.77083333333333337</v>
      </c>
      <c r="C5254" t="s">
        <v>7</v>
      </c>
      <c r="D5254" t="s">
        <v>8</v>
      </c>
      <c r="E5254" t="s">
        <v>198</v>
      </c>
      <c r="F5254">
        <v>40</v>
      </c>
      <c r="G5254" t="str">
        <f>VLOOKUP(Tabel1[[#This Row],[Gruppe]],Statistikkoder!$A$1:$C$158,2,FALSE)</f>
        <v>    Pensionist gående                </v>
      </c>
      <c r="H5254">
        <v>4</v>
      </c>
      <c r="I5254">
        <v>4</v>
      </c>
      <c r="J5254">
        <v>0</v>
      </c>
      <c r="K5254">
        <f>IF(AND(Tabel1[[#This Row],[Gruppe]]&gt;=610,Tabel1[[#This Row],[Gruppe]]&lt;=765),Tabel1[[#This Row],[Dækmeter]],0)</f>
        <v>0</v>
      </c>
      <c r="L5254" s="17">
        <v>0</v>
      </c>
      <c r="M5254" s="19" t="s">
        <v>3</v>
      </c>
      <c r="N5254" t="str">
        <f>VLOOKUP($F5254,Statistikkoder!$A$2:$C$158,3,FALSE)</f>
        <v>Passager</v>
      </c>
    </row>
    <row r="5255" spans="1:14" x14ac:dyDescent="0.2">
      <c r="A5255" t="s">
        <v>214</v>
      </c>
      <c r="B5255" s="1">
        <v>0.77083333333333337</v>
      </c>
      <c r="C5255" t="s">
        <v>7</v>
      </c>
      <c r="D5255" t="s">
        <v>8</v>
      </c>
      <c r="E5255" t="s">
        <v>198</v>
      </c>
      <c r="F5255">
        <v>110</v>
      </c>
      <c r="G5255" t="str">
        <f>VLOOKUP(Tabel1[[#This Row],[Gruppe]],Statistikkoder!$A$1:$C$158,2,FALSE)</f>
        <v>    Bil &lt; 1,95 m                            </v>
      </c>
      <c r="H5255">
        <v>102</v>
      </c>
      <c r="I5255">
        <v>241</v>
      </c>
      <c r="J5255">
        <v>512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VLOOKUP($F5255,Statistikkoder!$A$2:$C$158,3,FALSE)</f>
        <v>Personbil</v>
      </c>
    </row>
    <row r="5256" spans="1:14" x14ac:dyDescent="0.2">
      <c r="A5256" t="s">
        <v>214</v>
      </c>
      <c r="B5256" s="1">
        <v>0.77083333333333337</v>
      </c>
      <c r="C5256" t="s">
        <v>7</v>
      </c>
      <c r="D5256" t="s">
        <v>8</v>
      </c>
      <c r="E5256" t="s">
        <v>198</v>
      </c>
      <c r="F5256">
        <v>114</v>
      </c>
      <c r="G5256" t="str">
        <f>VLOOKUP(Tabel1[[#This Row],[Gruppe]],Statistikkoder!$A$1:$C$158,2,FALSE)</f>
        <v>    Bil Fribillet                            </v>
      </c>
      <c r="H5256">
        <v>2</v>
      </c>
      <c r="I5256">
        <v>6</v>
      </c>
      <c r="J5256">
        <v>12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VLOOKUP($F5256,Statistikkoder!$A$2:$C$158,3,FALSE)</f>
        <v>Personbil</v>
      </c>
    </row>
    <row r="5257" spans="1:14" x14ac:dyDescent="0.2">
      <c r="A5257" t="s">
        <v>214</v>
      </c>
      <c r="B5257" s="1">
        <v>0.77083333333333337</v>
      </c>
      <c r="C5257" t="s">
        <v>7</v>
      </c>
      <c r="D5257" t="s">
        <v>8</v>
      </c>
      <c r="E5257" t="s">
        <v>198</v>
      </c>
      <c r="F5257">
        <v>120</v>
      </c>
      <c r="G5257" t="str">
        <f>VLOOKUP(Tabel1[[#This Row],[Gruppe]],Statistikkoder!$A$1:$C$158,2,FALSE)</f>
        <v>    Bil &gt; 1,95 m                            </v>
      </c>
      <c r="H5257">
        <v>9</v>
      </c>
      <c r="I5257">
        <v>28</v>
      </c>
      <c r="J5257">
        <v>54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VLOOKUP($F5257,Statistikkoder!$A$2:$C$158,3,FALSE)</f>
        <v>Personbil</v>
      </c>
    </row>
    <row r="5258" spans="1:14" x14ac:dyDescent="0.2">
      <c r="A5258" t="s">
        <v>214</v>
      </c>
      <c r="B5258" s="1">
        <v>0.77083333333333337</v>
      </c>
      <c r="C5258" t="s">
        <v>7</v>
      </c>
      <c r="D5258" t="s">
        <v>8</v>
      </c>
      <c r="E5258" t="s">
        <v>198</v>
      </c>
      <c r="F5258">
        <v>125</v>
      </c>
      <c r="G5258" t="str">
        <f>VLOOKUP(Tabel1[[#This Row],[Gruppe]],Statistikkoder!$A$1:$C$158,2,FALSE)</f>
        <v>    Bil &gt; 1,95 m med anhænger                </v>
      </c>
      <c r="H5258">
        <v>1</v>
      </c>
      <c r="I5258">
        <v>2</v>
      </c>
      <c r="J5258">
        <v>5</v>
      </c>
      <c r="K5258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t="str">
        <f>VLOOKUP($F5258,Statistikkoder!$A$2:$C$158,3,FALSE)</f>
        <v>Personbil</v>
      </c>
    </row>
    <row r="5259" spans="1:14" x14ac:dyDescent="0.2">
      <c r="A5259" t="s">
        <v>214</v>
      </c>
      <c r="B5259" s="1">
        <v>0.77083333333333337</v>
      </c>
      <c r="C5259" t="s">
        <v>7</v>
      </c>
      <c r="D5259" t="s">
        <v>8</v>
      </c>
      <c r="E5259" t="s">
        <v>198</v>
      </c>
      <c r="F5259">
        <v>130</v>
      </c>
      <c r="G5259" t="str">
        <f>VLOOKUP(Tabel1[[#This Row],[Gruppe]],Statistikkoder!$A$1:$C$158,2,FALSE)</f>
        <v>    Bil &lt; 1,95 m pensionist                  </v>
      </c>
      <c r="H5259">
        <v>12</v>
      </c>
      <c r="I5259">
        <v>22</v>
      </c>
      <c r="J5259">
        <v>72</v>
      </c>
      <c r="K5259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t="str">
        <f>VLOOKUP($F5259,Statistikkoder!$A$2:$C$158,3,FALSE)</f>
        <v>Personbil</v>
      </c>
    </row>
    <row r="5260" spans="1:14" x14ac:dyDescent="0.2">
      <c r="A5260" t="s">
        <v>214</v>
      </c>
      <c r="B5260" s="1">
        <v>0.77083333333333337</v>
      </c>
      <c r="C5260" t="s">
        <v>7</v>
      </c>
      <c r="D5260" t="s">
        <v>8</v>
      </c>
      <c r="E5260" t="s">
        <v>198</v>
      </c>
      <c r="F5260">
        <v>150</v>
      </c>
      <c r="G5260" t="str">
        <f>VLOOKUP(Tabel1[[#This Row],[Gruppe]],Statistikkoder!$A$1:$C$158,2,FALSE)</f>
        <v>    Bil &lt; 2,95 m handicap                </v>
      </c>
      <c r="H5260">
        <v>3</v>
      </c>
      <c r="I5260">
        <v>6</v>
      </c>
      <c r="J5260">
        <v>18</v>
      </c>
      <c r="K526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t="str">
        <f>VLOOKUP($F5260,Statistikkoder!$A$2:$C$158,3,FALSE)</f>
        <v>Personbil</v>
      </c>
    </row>
    <row r="5261" spans="1:14" x14ac:dyDescent="0.2">
      <c r="A5261" t="s">
        <v>214</v>
      </c>
      <c r="B5261" s="1">
        <v>0.77083333333333337</v>
      </c>
      <c r="C5261" t="s">
        <v>7</v>
      </c>
      <c r="D5261" t="s">
        <v>8</v>
      </c>
      <c r="E5261" t="s">
        <v>198</v>
      </c>
      <c r="F5261">
        <v>320</v>
      </c>
      <c r="G5261" t="str">
        <f>VLOOKUP(Tabel1[[#This Row],[Gruppe]],Statistikkoder!$A$1:$C$158,2,FALSE)</f>
        <v>    Autocamper &lt; 12 meter                </v>
      </c>
      <c r="H5261">
        <v>1</v>
      </c>
      <c r="I5261">
        <v>2</v>
      </c>
      <c r="J5261">
        <v>10</v>
      </c>
      <c r="K5261">
        <f>IF(AND(Tabel1[[#This Row],[Gruppe]]&gt;=610,Tabel1[[#This Row],[Gruppe]]&lt;=765),Tabel1[[#This Row],[Dækmeter]],0)</f>
        <v>0</v>
      </c>
      <c r="L5261">
        <v>0</v>
      </c>
      <c r="M5261" t="s">
        <v>3</v>
      </c>
      <c r="N5261" t="str">
        <f>VLOOKUP($F5261,Statistikkoder!$A$2:$C$158,3,FALSE)</f>
        <v>Autocamper</v>
      </c>
    </row>
    <row r="5262" spans="1:14" x14ac:dyDescent="0.2">
      <c r="A5262" t="s">
        <v>214</v>
      </c>
      <c r="B5262" s="1">
        <v>0.77083333333333337</v>
      </c>
      <c r="C5262" t="s">
        <v>7</v>
      </c>
      <c r="D5262" t="s">
        <v>8</v>
      </c>
      <c r="E5262" t="s">
        <v>198</v>
      </c>
      <c r="F5262">
        <v>410</v>
      </c>
      <c r="G5262" t="str">
        <f>VLOOKUP(Tabel1[[#This Row],[Gruppe]],Statistikkoder!$A$1:$C$158,2,FALSE)</f>
        <v>    MC                                    </v>
      </c>
      <c r="H5262">
        <v>6</v>
      </c>
      <c r="I5262">
        <v>6</v>
      </c>
      <c r="J5262">
        <v>12</v>
      </c>
      <c r="K5262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t="str">
        <f>VLOOKUP($F5262,Statistikkoder!$A$2:$C$158,3,FALSE)</f>
        <v>MC/Knallert</v>
      </c>
    </row>
    <row r="5263" spans="1:14" x14ac:dyDescent="0.2">
      <c r="A5263" t="s">
        <v>214</v>
      </c>
      <c r="B5263" s="1">
        <v>0.77083333333333337</v>
      </c>
      <c r="C5263" t="s">
        <v>7</v>
      </c>
      <c r="D5263" t="s">
        <v>8</v>
      </c>
      <c r="E5263" t="s">
        <v>198</v>
      </c>
      <c r="F5263">
        <v>510</v>
      </c>
      <c r="G5263" t="str">
        <f>VLOOKUP(Tabel1[[#This Row],[Gruppe]],Statistikkoder!$A$1:$C$158,2,FALSE)</f>
        <v>    Cykel Voksen                            </v>
      </c>
      <c r="H5263">
        <v>7</v>
      </c>
      <c r="I5263">
        <v>0</v>
      </c>
      <c r="J5263">
        <v>7</v>
      </c>
      <c r="K5263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t="str">
        <f>VLOOKUP($F5263,Statistikkoder!$A$2:$C$158,3,FALSE)</f>
        <v>Cykel</v>
      </c>
    </row>
    <row r="5264" spans="1:14" x14ac:dyDescent="0.2">
      <c r="A5264" t="s">
        <v>214</v>
      </c>
      <c r="B5264" s="1">
        <v>0.77083333333333337</v>
      </c>
      <c r="C5264" t="s">
        <v>7</v>
      </c>
      <c r="D5264" t="s">
        <v>8</v>
      </c>
      <c r="E5264" t="s">
        <v>198</v>
      </c>
      <c r="F5264">
        <v>945</v>
      </c>
      <c r="G5264" t="str">
        <f>VLOOKUP(Tabel1[[#This Row],[Gruppe]],Statistikkoder!$A$1:$C$158,2,FALSE)</f>
        <v xml:space="preserve">    Pendler Bil &lt; 1,95 m                            </v>
      </c>
      <c r="H5264">
        <v>3</v>
      </c>
      <c r="I5264">
        <v>4</v>
      </c>
      <c r="J5264">
        <v>18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VLOOKUP($F5264,Statistikkoder!$A$2:$C$158,3,FALSE)</f>
        <v>Personbil</v>
      </c>
    </row>
    <row r="5265" spans="1:14" x14ac:dyDescent="0.2">
      <c r="A5265" t="s">
        <v>214</v>
      </c>
      <c r="B5265" s="1">
        <v>0.77083333333333337</v>
      </c>
      <c r="C5265" t="s">
        <v>7</v>
      </c>
      <c r="D5265" t="s">
        <v>8</v>
      </c>
      <c r="E5265" t="s">
        <v>198</v>
      </c>
      <c r="F5265">
        <v>996</v>
      </c>
      <c r="G5265" t="str">
        <f>VLOOKUP(Tabel1[[#This Row],[Gruppe]],Statistikkoder!$A$1:$C$158,2,FALSE)</f>
        <v>    Passager i køretøj                            </v>
      </c>
      <c r="H5265">
        <v>317</v>
      </c>
      <c r="I5265">
        <v>317</v>
      </c>
      <c r="J5265">
        <v>0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VLOOKUP($F5265,Statistikkoder!$A$2:$C$158,3,FALSE)</f>
        <v>Passager</v>
      </c>
    </row>
    <row r="5266" spans="1:14" x14ac:dyDescent="0.2">
      <c r="A5266" t="s">
        <v>214</v>
      </c>
      <c r="B5266" s="1">
        <v>0.77083333333333337</v>
      </c>
      <c r="C5266" t="s">
        <v>7</v>
      </c>
      <c r="D5266" t="s">
        <v>8</v>
      </c>
      <c r="E5266" t="s">
        <v>198</v>
      </c>
      <c r="F5266">
        <v>997</v>
      </c>
      <c r="G5266" t="str">
        <f>VLOOKUP(Tabel1[[#This Row],[Gruppe]],Statistikkoder!$A$1:$C$158,2,FALSE)</f>
        <v>    Passager ekstra i bil                          </v>
      </c>
      <c r="H5266">
        <v>8</v>
      </c>
      <c r="I5266">
        <v>8</v>
      </c>
      <c r="J5266">
        <v>0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VLOOKUP($F5266,Statistikkoder!$A$2:$C$158,3,FALSE)</f>
        <v>Passager</v>
      </c>
    </row>
    <row r="5267" spans="1:14" x14ac:dyDescent="0.2">
      <c r="A5267" t="s">
        <v>214</v>
      </c>
      <c r="B5267" s="1">
        <v>0.77083333333333337</v>
      </c>
      <c r="C5267" t="s">
        <v>6</v>
      </c>
      <c r="D5267" t="s">
        <v>5</v>
      </c>
      <c r="E5267" t="s">
        <v>196</v>
      </c>
      <c r="F5267">
        <v>10</v>
      </c>
      <c r="G5267" t="str">
        <f>VLOOKUP(Tabel1[[#This Row],[Gruppe]],Statistikkoder!$A$1:$C$158,2,FALSE)</f>
        <v>    Voksen gående                    </v>
      </c>
      <c r="H5267">
        <v>24</v>
      </c>
      <c r="I5267">
        <v>24</v>
      </c>
      <c r="J5267">
        <v>0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VLOOKUP($F5267,Statistikkoder!$A$2:$C$158,3,FALSE)</f>
        <v>Passager</v>
      </c>
    </row>
    <row r="5268" spans="1:14" x14ac:dyDescent="0.2">
      <c r="A5268" t="s">
        <v>214</v>
      </c>
      <c r="B5268" s="1">
        <v>0.77083333333333337</v>
      </c>
      <c r="C5268" t="s">
        <v>6</v>
      </c>
      <c r="D5268" t="s">
        <v>5</v>
      </c>
      <c r="E5268" t="s">
        <v>196</v>
      </c>
      <c r="F5268">
        <v>14</v>
      </c>
      <c r="G5268" t="str">
        <f>VLOOKUP(Tabel1[[#This Row],[Gruppe]],Statistikkoder!$A$1:$C$158,2,FALSE)</f>
        <v xml:space="preserve">    DSB togrejsende                         </v>
      </c>
      <c r="H5268">
        <v>1</v>
      </c>
      <c r="I5268">
        <v>1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Passager</v>
      </c>
    </row>
    <row r="5269" spans="1:14" x14ac:dyDescent="0.2">
      <c r="A5269" t="s">
        <v>214</v>
      </c>
      <c r="B5269" s="1">
        <v>0.77083333333333337</v>
      </c>
      <c r="C5269" t="s">
        <v>6</v>
      </c>
      <c r="D5269" t="s">
        <v>5</v>
      </c>
      <c r="E5269" t="s">
        <v>196</v>
      </c>
      <c r="F5269">
        <v>18</v>
      </c>
      <c r="G5269" t="str">
        <f>VLOOKUP(Tabel1[[#This Row],[Gruppe]],Statistikkoder!$A$1:$C$158,2,FALSE)</f>
        <v xml:space="preserve">    KE Busrejsende                          </v>
      </c>
      <c r="H5269">
        <v>45</v>
      </c>
      <c r="I5269">
        <v>45</v>
      </c>
      <c r="J5269">
        <v>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Passager</v>
      </c>
    </row>
    <row r="5270" spans="1:14" x14ac:dyDescent="0.2">
      <c r="A5270" t="s">
        <v>214</v>
      </c>
      <c r="B5270" s="1">
        <v>0.77083333333333337</v>
      </c>
      <c r="C5270" t="s">
        <v>6</v>
      </c>
      <c r="D5270" t="s">
        <v>5</v>
      </c>
      <c r="E5270" t="s">
        <v>196</v>
      </c>
      <c r="F5270">
        <v>30</v>
      </c>
      <c r="G5270" t="str">
        <f>VLOOKUP(Tabel1[[#This Row],[Gruppe]],Statistikkoder!$A$1:$C$158,2,FALSE)</f>
        <v>    Barn  0-11 år gående              </v>
      </c>
      <c r="H5270">
        <v>6</v>
      </c>
      <c r="I5270">
        <v>6</v>
      </c>
      <c r="J5270">
        <v>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Passager</v>
      </c>
    </row>
    <row r="5271" spans="1:14" x14ac:dyDescent="0.2">
      <c r="A5271" t="s">
        <v>214</v>
      </c>
      <c r="B5271" s="1">
        <v>0.77083333333333337</v>
      </c>
      <c r="C5271" t="s">
        <v>6</v>
      </c>
      <c r="D5271" t="s">
        <v>5</v>
      </c>
      <c r="E5271" t="s">
        <v>196</v>
      </c>
      <c r="F5271">
        <v>110</v>
      </c>
      <c r="G5271" t="str">
        <f>VLOOKUP(Tabel1[[#This Row],[Gruppe]],Statistikkoder!$A$1:$C$158,2,FALSE)</f>
        <v>    Bil &lt; 1,95 m                            </v>
      </c>
      <c r="H5271">
        <v>73</v>
      </c>
      <c r="I5271">
        <v>172</v>
      </c>
      <c r="J5271">
        <v>371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Personbil</v>
      </c>
    </row>
    <row r="5272" spans="1:14" x14ac:dyDescent="0.2">
      <c r="A5272" t="s">
        <v>214</v>
      </c>
      <c r="B5272" s="1">
        <v>0.77083333333333337</v>
      </c>
      <c r="C5272" t="s">
        <v>6</v>
      </c>
      <c r="D5272" t="s">
        <v>5</v>
      </c>
      <c r="E5272" t="s">
        <v>196</v>
      </c>
      <c r="F5272">
        <v>120</v>
      </c>
      <c r="G5272" t="str">
        <f>VLOOKUP(Tabel1[[#This Row],[Gruppe]],Statistikkoder!$A$1:$C$158,2,FALSE)</f>
        <v>    Bil &gt; 1,95 m                            </v>
      </c>
      <c r="H5272">
        <v>10</v>
      </c>
      <c r="I5272">
        <v>20</v>
      </c>
      <c r="J5272">
        <v>60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Personbil</v>
      </c>
    </row>
    <row r="5273" spans="1:14" x14ac:dyDescent="0.2">
      <c r="A5273" t="s">
        <v>214</v>
      </c>
      <c r="B5273" s="1">
        <v>0.77083333333333337</v>
      </c>
      <c r="C5273" t="s">
        <v>6</v>
      </c>
      <c r="D5273" t="s">
        <v>5</v>
      </c>
      <c r="E5273" t="s">
        <v>196</v>
      </c>
      <c r="F5273">
        <v>125</v>
      </c>
      <c r="G5273" t="str">
        <f>VLOOKUP(Tabel1[[#This Row],[Gruppe]],Statistikkoder!$A$1:$C$158,2,FALSE)</f>
        <v>    Bil &gt; 1,95 m med anhænger                </v>
      </c>
      <c r="H5273">
        <v>3</v>
      </c>
      <c r="I5273">
        <v>6</v>
      </c>
      <c r="J5273">
        <v>15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VLOOKUP($F5273,Statistikkoder!$A$2:$C$158,3,FALSE)</f>
        <v>Personbil</v>
      </c>
    </row>
    <row r="5274" spans="1:14" x14ac:dyDescent="0.2">
      <c r="A5274" t="s">
        <v>214</v>
      </c>
      <c r="B5274" s="1">
        <v>0.77083333333333337</v>
      </c>
      <c r="C5274" t="s">
        <v>6</v>
      </c>
      <c r="D5274" t="s">
        <v>5</v>
      </c>
      <c r="E5274" t="s">
        <v>196</v>
      </c>
      <c r="F5274">
        <v>130</v>
      </c>
      <c r="G5274" t="str">
        <f>VLOOKUP(Tabel1[[#This Row],[Gruppe]],Statistikkoder!$A$1:$C$158,2,FALSE)</f>
        <v>    Bil &lt; 1,95 m pensionist                  </v>
      </c>
      <c r="H5274">
        <v>19</v>
      </c>
      <c r="I5274">
        <v>33</v>
      </c>
      <c r="J5274">
        <v>114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VLOOKUP($F5274,Statistikkoder!$A$2:$C$158,3,FALSE)</f>
        <v>Personbil</v>
      </c>
    </row>
    <row r="5275" spans="1:14" x14ac:dyDescent="0.2">
      <c r="A5275" t="s">
        <v>214</v>
      </c>
      <c r="B5275" s="1">
        <v>0.77083333333333337</v>
      </c>
      <c r="C5275" t="s">
        <v>6</v>
      </c>
      <c r="D5275" t="s">
        <v>5</v>
      </c>
      <c r="E5275" t="s">
        <v>196</v>
      </c>
      <c r="F5275">
        <v>140</v>
      </c>
      <c r="G5275" t="str">
        <f>VLOOKUP(Tabel1[[#This Row],[Gruppe]],Statistikkoder!$A$1:$C$158,2,FALSE)</f>
        <v>    Bil &gt; 1,95 m pensionist              </v>
      </c>
      <c r="H5275">
        <v>1</v>
      </c>
      <c r="I5275">
        <v>2</v>
      </c>
      <c r="J5275">
        <v>6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VLOOKUP($F5275,Statistikkoder!$A$2:$C$158,3,FALSE)</f>
        <v>Personbil</v>
      </c>
    </row>
    <row r="5276" spans="1:14" x14ac:dyDescent="0.2">
      <c r="A5276" t="s">
        <v>214</v>
      </c>
      <c r="B5276" s="1">
        <v>0.77083333333333337</v>
      </c>
      <c r="C5276" t="s">
        <v>6</v>
      </c>
      <c r="D5276" t="s">
        <v>5</v>
      </c>
      <c r="E5276" t="s">
        <v>196</v>
      </c>
      <c r="F5276">
        <v>150</v>
      </c>
      <c r="G5276" t="str">
        <f>VLOOKUP(Tabel1[[#This Row],[Gruppe]],Statistikkoder!$A$1:$C$158,2,FALSE)</f>
        <v>    Bil &lt; 2,95 m handicap                </v>
      </c>
      <c r="H5276">
        <v>4</v>
      </c>
      <c r="I5276">
        <v>8</v>
      </c>
      <c r="J5276">
        <v>24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VLOOKUP($F5276,Statistikkoder!$A$2:$C$158,3,FALSE)</f>
        <v>Personbil</v>
      </c>
    </row>
    <row r="5277" spans="1:14" x14ac:dyDescent="0.2">
      <c r="A5277" t="s">
        <v>214</v>
      </c>
      <c r="B5277" s="1">
        <v>0.77083333333333337</v>
      </c>
      <c r="C5277" t="s">
        <v>6</v>
      </c>
      <c r="D5277" t="s">
        <v>5</v>
      </c>
      <c r="E5277" t="s">
        <v>196</v>
      </c>
      <c r="F5277">
        <v>310</v>
      </c>
      <c r="G5277" t="str">
        <f>VLOOKUP(Tabel1[[#This Row],[Gruppe]],Statistikkoder!$A$1:$C$158,2,FALSE)</f>
        <v>    Autocamper &lt;  8 meter                </v>
      </c>
      <c r="H5277">
        <v>1</v>
      </c>
      <c r="I5277">
        <v>3</v>
      </c>
      <c r="J5277">
        <v>8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VLOOKUP($F5277,Statistikkoder!$A$2:$C$158,3,FALSE)</f>
        <v>Autocamper</v>
      </c>
    </row>
    <row r="5278" spans="1:14" x14ac:dyDescent="0.2">
      <c r="A5278" t="s">
        <v>214</v>
      </c>
      <c r="B5278" s="1">
        <v>0.77083333333333337</v>
      </c>
      <c r="C5278" t="s">
        <v>6</v>
      </c>
      <c r="D5278" t="s">
        <v>5</v>
      </c>
      <c r="E5278" t="s">
        <v>196</v>
      </c>
      <c r="F5278">
        <v>320</v>
      </c>
      <c r="G5278" t="str">
        <f>VLOOKUP(Tabel1[[#This Row],[Gruppe]],Statistikkoder!$A$1:$C$158,2,FALSE)</f>
        <v>    Autocamper &lt; 12 meter                </v>
      </c>
      <c r="H5278">
        <v>1</v>
      </c>
      <c r="I5278">
        <v>2</v>
      </c>
      <c r="J5278">
        <v>10</v>
      </c>
      <c r="K5278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t="str">
        <f>VLOOKUP($F5278,Statistikkoder!$A$2:$C$158,3,FALSE)</f>
        <v>Autocamper</v>
      </c>
    </row>
    <row r="5279" spans="1:14" x14ac:dyDescent="0.2">
      <c r="A5279" t="s">
        <v>214</v>
      </c>
      <c r="B5279" s="1">
        <v>0.77083333333333337</v>
      </c>
      <c r="C5279" t="s">
        <v>6</v>
      </c>
      <c r="D5279" t="s">
        <v>5</v>
      </c>
      <c r="E5279" t="s">
        <v>196</v>
      </c>
      <c r="F5279">
        <v>330</v>
      </c>
      <c r="G5279" t="str">
        <f>VLOOKUP(Tabel1[[#This Row],[Gruppe]],Statistikkoder!$A$1:$C$158,2,FALSE)</f>
        <v>    Autocamper &lt;  8 meter pensionist      </v>
      </c>
      <c r="H5279">
        <v>3</v>
      </c>
      <c r="I5279">
        <v>6</v>
      </c>
      <c r="J5279">
        <v>24</v>
      </c>
      <c r="K5279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t="str">
        <f>VLOOKUP($F5279,Statistikkoder!$A$2:$C$158,3,FALSE)</f>
        <v>Autocamper</v>
      </c>
    </row>
    <row r="5280" spans="1:14" x14ac:dyDescent="0.2">
      <c r="A5280" t="s">
        <v>214</v>
      </c>
      <c r="B5280" s="1">
        <v>0.77083333333333337</v>
      </c>
      <c r="C5280" t="s">
        <v>6</v>
      </c>
      <c r="D5280" t="s">
        <v>5</v>
      </c>
      <c r="E5280" t="s">
        <v>196</v>
      </c>
      <c r="F5280">
        <v>410</v>
      </c>
      <c r="G5280" t="str">
        <f>VLOOKUP(Tabel1[[#This Row],[Gruppe]],Statistikkoder!$A$1:$C$158,2,FALSE)</f>
        <v>    MC                                    </v>
      </c>
      <c r="H5280">
        <v>3</v>
      </c>
      <c r="I5280">
        <v>4</v>
      </c>
      <c r="J5280">
        <v>6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VLOOKUP($F5280,Statistikkoder!$A$2:$C$158,3,FALSE)</f>
        <v>MC/Knallert</v>
      </c>
    </row>
    <row r="5281" spans="1:14" x14ac:dyDescent="0.2">
      <c r="A5281" t="s">
        <v>214</v>
      </c>
      <c r="B5281" s="1">
        <v>0.77083333333333337</v>
      </c>
      <c r="C5281" t="s">
        <v>6</v>
      </c>
      <c r="D5281" t="s">
        <v>5</v>
      </c>
      <c r="E5281" t="s">
        <v>196</v>
      </c>
      <c r="F5281">
        <v>510</v>
      </c>
      <c r="G5281" t="str">
        <f>VLOOKUP(Tabel1[[#This Row],[Gruppe]],Statistikkoder!$A$1:$C$158,2,FALSE)</f>
        <v>    Cykel Voksen                            </v>
      </c>
      <c r="H5281">
        <v>10</v>
      </c>
      <c r="I5281">
        <v>0</v>
      </c>
      <c r="J5281">
        <v>10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VLOOKUP($F5281,Statistikkoder!$A$2:$C$158,3,FALSE)</f>
        <v>Cykel</v>
      </c>
    </row>
    <row r="5282" spans="1:14" x14ac:dyDescent="0.2">
      <c r="A5282" t="s">
        <v>214</v>
      </c>
      <c r="B5282" s="1">
        <v>0.77083333333333337</v>
      </c>
      <c r="C5282" t="s">
        <v>6</v>
      </c>
      <c r="D5282" t="s">
        <v>5</v>
      </c>
      <c r="E5282" t="s">
        <v>196</v>
      </c>
      <c r="F5282">
        <v>530</v>
      </c>
      <c r="G5282" t="str">
        <f>VLOOKUP(Tabel1[[#This Row],[Gruppe]],Statistikkoder!$A$1:$C$158,2,FALSE)</f>
        <v>    Cykel Barn  0-11 år                      </v>
      </c>
      <c r="H5282">
        <v>2</v>
      </c>
      <c r="I5282">
        <v>0</v>
      </c>
      <c r="J5282">
        <v>2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Cykel</v>
      </c>
    </row>
    <row r="5283" spans="1:14" x14ac:dyDescent="0.2">
      <c r="A5283" t="s">
        <v>214</v>
      </c>
      <c r="B5283" s="1">
        <v>0.77083333333333337</v>
      </c>
      <c r="C5283" t="s">
        <v>6</v>
      </c>
      <c r="D5283" t="s">
        <v>5</v>
      </c>
      <c r="E5283" t="s">
        <v>196</v>
      </c>
      <c r="F5283">
        <v>620</v>
      </c>
      <c r="G5283" t="str">
        <f>VLOOKUP(Tabel1[[#This Row],[Gruppe]],Statistikkoder!$A$1:$C$158,2,FALSE)</f>
        <v>    Bus &lt; 14 m incl. passagerer              </v>
      </c>
      <c r="H5283">
        <v>1</v>
      </c>
      <c r="I5283">
        <v>25</v>
      </c>
      <c r="J5283">
        <v>14</v>
      </c>
      <c r="K5283">
        <f>IF(AND(Tabel1[[#This Row],[Gruppe]]&gt;=610,Tabel1[[#This Row],[Gruppe]]&lt;=765),Tabel1[[#This Row],[Dækmeter]],0)</f>
        <v>14</v>
      </c>
      <c r="L5283">
        <v>0</v>
      </c>
      <c r="M5283" t="s">
        <v>3</v>
      </c>
      <c r="N5283" t="str">
        <f>VLOOKUP($F5283,Statistikkoder!$A$2:$C$158,3,FALSE)</f>
        <v>Bus</v>
      </c>
    </row>
    <row r="5284" spans="1:14" x14ac:dyDescent="0.2">
      <c r="A5284" t="s">
        <v>214</v>
      </c>
      <c r="B5284" s="1">
        <v>0.77083333333333337</v>
      </c>
      <c r="C5284" t="s">
        <v>6</v>
      </c>
      <c r="D5284" t="s">
        <v>5</v>
      </c>
      <c r="E5284" t="s">
        <v>196</v>
      </c>
      <c r="F5284">
        <v>945</v>
      </c>
      <c r="G5284" t="str">
        <f>VLOOKUP(Tabel1[[#This Row],[Gruppe]],Statistikkoder!$A$1:$C$158,2,FALSE)</f>
        <v xml:space="preserve">    Pendler Bil &lt; 1,95 m                            </v>
      </c>
      <c r="H5284">
        <v>6</v>
      </c>
      <c r="I5284">
        <v>13</v>
      </c>
      <c r="J5284">
        <v>36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VLOOKUP($F5284,Statistikkoder!$A$2:$C$158,3,FALSE)</f>
        <v>Personbil</v>
      </c>
    </row>
    <row r="5285" spans="1:14" x14ac:dyDescent="0.2">
      <c r="A5285" t="s">
        <v>214</v>
      </c>
      <c r="B5285" s="1">
        <v>0.77083333333333337</v>
      </c>
      <c r="C5285" t="s">
        <v>6</v>
      </c>
      <c r="D5285" t="s">
        <v>5</v>
      </c>
      <c r="E5285" t="s">
        <v>196</v>
      </c>
      <c r="F5285">
        <v>950</v>
      </c>
      <c r="G5285" t="str">
        <f>VLOOKUP(Tabel1[[#This Row],[Gruppe]],Statistikkoder!$A$1:$C$158,2,FALSE)</f>
        <v>    Pendler Bil &gt; 1,95 m                            </v>
      </c>
      <c r="H5285">
        <v>1</v>
      </c>
      <c r="I5285">
        <v>1</v>
      </c>
      <c r="J5285">
        <v>5</v>
      </c>
      <c r="K5285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t="str">
        <f>VLOOKUP($F5285,Statistikkoder!$A$2:$C$158,3,FALSE)</f>
        <v>Personbil</v>
      </c>
    </row>
    <row r="5286" spans="1:14" x14ac:dyDescent="0.2">
      <c r="A5286" t="s">
        <v>214</v>
      </c>
      <c r="B5286" s="1">
        <v>0.77083333333333337</v>
      </c>
      <c r="C5286" t="s">
        <v>6</v>
      </c>
      <c r="D5286" t="s">
        <v>5</v>
      </c>
      <c r="E5286" t="s">
        <v>196</v>
      </c>
      <c r="F5286">
        <v>996</v>
      </c>
      <c r="G5286" t="str">
        <f>VLOOKUP(Tabel1[[#This Row],[Gruppe]],Statistikkoder!$A$1:$C$158,2,FALSE)</f>
        <v>    Passager i køretøj                            </v>
      </c>
      <c r="H5286">
        <v>295</v>
      </c>
      <c r="I5286">
        <v>295</v>
      </c>
      <c r="J5286">
        <v>0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VLOOKUP($F5286,Statistikkoder!$A$2:$C$158,3,FALSE)</f>
        <v>Passager</v>
      </c>
    </row>
    <row r="5287" spans="1:14" x14ac:dyDescent="0.2">
      <c r="A5287" t="s">
        <v>214</v>
      </c>
      <c r="B5287" s="1">
        <v>0.77083333333333337</v>
      </c>
      <c r="C5287" t="s">
        <v>6</v>
      </c>
      <c r="D5287" t="s">
        <v>5</v>
      </c>
      <c r="E5287" t="s">
        <v>196</v>
      </c>
      <c r="F5287">
        <v>997</v>
      </c>
      <c r="G5287" t="str">
        <f>VLOOKUP(Tabel1[[#This Row],[Gruppe]],Statistikkoder!$A$1:$C$158,2,FALSE)</f>
        <v>    Passager ekstra i bil                          </v>
      </c>
      <c r="H5287">
        <v>3</v>
      </c>
      <c r="I5287">
        <v>3</v>
      </c>
      <c r="J5287">
        <v>0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VLOOKUP($F5287,Statistikkoder!$A$2:$C$158,3,FALSE)</f>
        <v>Passager</v>
      </c>
    </row>
    <row r="5288" spans="1:14" x14ac:dyDescent="0.2">
      <c r="A5288" t="s">
        <v>214</v>
      </c>
      <c r="B5288" s="1">
        <v>0.85416666666666663</v>
      </c>
      <c r="C5288" t="s">
        <v>7</v>
      </c>
      <c r="D5288" t="s">
        <v>8</v>
      </c>
      <c r="E5288" t="s">
        <v>196</v>
      </c>
      <c r="F5288">
        <v>10</v>
      </c>
      <c r="G5288" t="str">
        <f>VLOOKUP(Tabel1[[#This Row],[Gruppe]],Statistikkoder!$A$1:$C$158,2,FALSE)</f>
        <v>    Voksen gående                    </v>
      </c>
      <c r="H5288">
        <v>3</v>
      </c>
      <c r="I5288">
        <v>3</v>
      </c>
      <c r="J5288">
        <v>0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VLOOKUP($F5288,Statistikkoder!$A$2:$C$158,3,FALSE)</f>
        <v>Passager</v>
      </c>
    </row>
    <row r="5289" spans="1:14" x14ac:dyDescent="0.2">
      <c r="A5289" t="s">
        <v>214</v>
      </c>
      <c r="B5289" s="1">
        <v>0.85416666666666663</v>
      </c>
      <c r="C5289" t="s">
        <v>7</v>
      </c>
      <c r="D5289" t="s">
        <v>8</v>
      </c>
      <c r="E5289" t="s">
        <v>196</v>
      </c>
      <c r="F5289">
        <v>14</v>
      </c>
      <c r="G5289" t="str">
        <f>VLOOKUP(Tabel1[[#This Row],[Gruppe]],Statistikkoder!$A$1:$C$158,2,FALSE)</f>
        <v xml:space="preserve">    DSB togrejsende                         </v>
      </c>
      <c r="H5289">
        <v>4</v>
      </c>
      <c r="I5289">
        <v>4</v>
      </c>
      <c r="J5289">
        <v>0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VLOOKUP($F5289,Statistikkoder!$A$2:$C$158,3,FALSE)</f>
        <v>Passager</v>
      </c>
    </row>
    <row r="5290" spans="1:14" x14ac:dyDescent="0.2">
      <c r="A5290" t="s">
        <v>214</v>
      </c>
      <c r="B5290" s="1">
        <v>0.85416666666666663</v>
      </c>
      <c r="C5290" t="s">
        <v>7</v>
      </c>
      <c r="D5290" t="s">
        <v>8</v>
      </c>
      <c r="E5290" t="s">
        <v>196</v>
      </c>
      <c r="F5290">
        <v>18</v>
      </c>
      <c r="G5290" t="str">
        <f>VLOOKUP(Tabel1[[#This Row],[Gruppe]],Statistikkoder!$A$1:$C$158,2,FALSE)</f>
        <v xml:space="preserve">    KE Busrejsende                          </v>
      </c>
      <c r="H5290">
        <v>30</v>
      </c>
      <c r="I5290">
        <v>30</v>
      </c>
      <c r="J5290">
        <v>0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VLOOKUP($F5290,Statistikkoder!$A$2:$C$158,3,FALSE)</f>
        <v>Passager</v>
      </c>
    </row>
    <row r="5291" spans="1:14" x14ac:dyDescent="0.2">
      <c r="A5291" t="s">
        <v>214</v>
      </c>
      <c r="B5291" s="1">
        <v>0.85416666666666663</v>
      </c>
      <c r="C5291" t="s">
        <v>7</v>
      </c>
      <c r="D5291" t="s">
        <v>8</v>
      </c>
      <c r="E5291" t="s">
        <v>196</v>
      </c>
      <c r="F5291">
        <v>20</v>
      </c>
      <c r="G5291" t="str">
        <f>VLOOKUP(Tabel1[[#This Row],[Gruppe]],Statistikkoder!$A$1:$C$158,2,FALSE)</f>
        <v>    Barn 12-15 år gående              </v>
      </c>
      <c r="H5291">
        <v>1</v>
      </c>
      <c r="I5291">
        <v>1</v>
      </c>
      <c r="J5291">
        <v>0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VLOOKUP($F5291,Statistikkoder!$A$2:$C$158,3,FALSE)</f>
        <v>Passager</v>
      </c>
    </row>
    <row r="5292" spans="1:14" x14ac:dyDescent="0.2">
      <c r="A5292" t="s">
        <v>214</v>
      </c>
      <c r="B5292" s="1">
        <v>0.85416666666666663</v>
      </c>
      <c r="C5292" t="s">
        <v>7</v>
      </c>
      <c r="D5292" t="s">
        <v>8</v>
      </c>
      <c r="E5292" t="s">
        <v>196</v>
      </c>
      <c r="F5292">
        <v>110</v>
      </c>
      <c r="G5292" t="str">
        <f>VLOOKUP(Tabel1[[#This Row],[Gruppe]],Statistikkoder!$A$1:$C$158,2,FALSE)</f>
        <v>    Bil &lt; 1,95 m                            </v>
      </c>
      <c r="H5292">
        <v>44</v>
      </c>
      <c r="I5292">
        <v>103</v>
      </c>
      <c r="J5292">
        <v>221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VLOOKUP($F5292,Statistikkoder!$A$2:$C$158,3,FALSE)</f>
        <v>Personbil</v>
      </c>
    </row>
    <row r="5293" spans="1:14" x14ac:dyDescent="0.2">
      <c r="A5293" t="s">
        <v>214</v>
      </c>
      <c r="B5293" s="1">
        <v>0.85416666666666663</v>
      </c>
      <c r="C5293" t="s">
        <v>7</v>
      </c>
      <c r="D5293" t="s">
        <v>8</v>
      </c>
      <c r="E5293" t="s">
        <v>196</v>
      </c>
      <c r="F5293">
        <v>120</v>
      </c>
      <c r="G5293" t="str">
        <f>VLOOKUP(Tabel1[[#This Row],[Gruppe]],Statistikkoder!$A$1:$C$158,2,FALSE)</f>
        <v>    Bil &gt; 1,95 m                            </v>
      </c>
      <c r="H5293">
        <v>2</v>
      </c>
      <c r="I5293">
        <v>6</v>
      </c>
      <c r="J5293">
        <v>12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VLOOKUP($F5293,Statistikkoder!$A$2:$C$158,3,FALSE)</f>
        <v>Personbil</v>
      </c>
    </row>
    <row r="5294" spans="1:14" x14ac:dyDescent="0.2">
      <c r="A5294" t="s">
        <v>214</v>
      </c>
      <c r="B5294" s="1">
        <v>0.85416666666666663</v>
      </c>
      <c r="C5294" t="s">
        <v>7</v>
      </c>
      <c r="D5294" t="s">
        <v>8</v>
      </c>
      <c r="E5294" t="s">
        <v>196</v>
      </c>
      <c r="F5294">
        <v>130</v>
      </c>
      <c r="G5294" t="str">
        <f>VLOOKUP(Tabel1[[#This Row],[Gruppe]],Statistikkoder!$A$1:$C$158,2,FALSE)</f>
        <v>    Bil &lt; 1,95 m pensionist                  </v>
      </c>
      <c r="H5294">
        <v>8</v>
      </c>
      <c r="I5294">
        <v>12</v>
      </c>
      <c r="J5294">
        <v>48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Personbil</v>
      </c>
    </row>
    <row r="5295" spans="1:14" x14ac:dyDescent="0.2">
      <c r="A5295" t="s">
        <v>214</v>
      </c>
      <c r="B5295" s="1">
        <v>0.85416666666666663</v>
      </c>
      <c r="C5295" t="s">
        <v>7</v>
      </c>
      <c r="D5295" t="s">
        <v>8</v>
      </c>
      <c r="E5295" t="s">
        <v>196</v>
      </c>
      <c r="F5295">
        <v>150</v>
      </c>
      <c r="G5295" t="str">
        <f>VLOOKUP(Tabel1[[#This Row],[Gruppe]],Statistikkoder!$A$1:$C$158,2,FALSE)</f>
        <v>    Bil &lt; 2,95 m handicap                </v>
      </c>
      <c r="H5295">
        <v>1</v>
      </c>
      <c r="I5295">
        <v>2</v>
      </c>
      <c r="J5295">
        <v>6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VLOOKUP($F5295,Statistikkoder!$A$2:$C$158,3,FALSE)</f>
        <v>Personbil</v>
      </c>
    </row>
    <row r="5296" spans="1:14" x14ac:dyDescent="0.2">
      <c r="A5296" t="s">
        <v>214</v>
      </c>
      <c r="B5296" s="1">
        <v>0.85416666666666663</v>
      </c>
      <c r="C5296" t="s">
        <v>7</v>
      </c>
      <c r="D5296" t="s">
        <v>8</v>
      </c>
      <c r="E5296" t="s">
        <v>196</v>
      </c>
      <c r="F5296">
        <v>330</v>
      </c>
      <c r="G5296" t="str">
        <f>VLOOKUP(Tabel1[[#This Row],[Gruppe]],Statistikkoder!$A$1:$C$158,2,FALSE)</f>
        <v>    Autocamper &lt;  8 meter pensionist      </v>
      </c>
      <c r="H5296">
        <v>1</v>
      </c>
      <c r="I5296">
        <v>2</v>
      </c>
      <c r="J5296">
        <v>8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Autocamper</v>
      </c>
    </row>
    <row r="5297" spans="1:14" x14ac:dyDescent="0.2">
      <c r="A5297" t="s">
        <v>214</v>
      </c>
      <c r="B5297" s="1">
        <v>0.85416666666666663</v>
      </c>
      <c r="C5297" t="s">
        <v>7</v>
      </c>
      <c r="D5297" t="s">
        <v>8</v>
      </c>
      <c r="E5297" t="s">
        <v>196</v>
      </c>
      <c r="F5297">
        <v>620</v>
      </c>
      <c r="G5297" t="str">
        <f>VLOOKUP(Tabel1[[#This Row],[Gruppe]],Statistikkoder!$A$1:$C$158,2,FALSE)</f>
        <v>    Bus &lt; 14 m incl. passagerer              </v>
      </c>
      <c r="H5297">
        <v>1</v>
      </c>
      <c r="I5297">
        <v>17</v>
      </c>
      <c r="J5297">
        <v>14</v>
      </c>
      <c r="K5297">
        <f>IF(AND(Tabel1[[#This Row],[Gruppe]]&gt;=610,Tabel1[[#This Row],[Gruppe]]&lt;=765),Tabel1[[#This Row],[Dækmeter]],0)</f>
        <v>14</v>
      </c>
      <c r="L5297">
        <v>0</v>
      </c>
      <c r="M5297" t="s">
        <v>3</v>
      </c>
      <c r="N5297" t="str">
        <f>VLOOKUP($F5297,Statistikkoder!$A$2:$C$158,3,FALSE)</f>
        <v>Bus</v>
      </c>
    </row>
    <row r="5298" spans="1:14" x14ac:dyDescent="0.2">
      <c r="A5298" t="s">
        <v>214</v>
      </c>
      <c r="B5298" s="1">
        <v>0.85416666666666663</v>
      </c>
      <c r="C5298" t="s">
        <v>7</v>
      </c>
      <c r="D5298" t="s">
        <v>8</v>
      </c>
      <c r="E5298" t="s">
        <v>196</v>
      </c>
      <c r="F5298">
        <v>945</v>
      </c>
      <c r="G5298" t="str">
        <f>VLOOKUP(Tabel1[[#This Row],[Gruppe]],Statistikkoder!$A$1:$C$158,2,FALSE)</f>
        <v xml:space="preserve">    Pendler Bil &lt; 1,95 m                            </v>
      </c>
      <c r="H5298">
        <v>2</v>
      </c>
      <c r="I5298">
        <v>3</v>
      </c>
      <c r="J5298">
        <v>12</v>
      </c>
      <c r="K5298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t="str">
        <f>VLOOKUP($F5298,Statistikkoder!$A$2:$C$158,3,FALSE)</f>
        <v>Personbil</v>
      </c>
    </row>
    <row r="5299" spans="1:14" x14ac:dyDescent="0.2">
      <c r="A5299" t="s">
        <v>214</v>
      </c>
      <c r="B5299" s="1">
        <v>0.85416666666666663</v>
      </c>
      <c r="C5299" t="s">
        <v>7</v>
      </c>
      <c r="D5299" t="s">
        <v>8</v>
      </c>
      <c r="E5299" t="s">
        <v>196</v>
      </c>
      <c r="F5299">
        <v>996</v>
      </c>
      <c r="G5299" t="str">
        <f>VLOOKUP(Tabel1[[#This Row],[Gruppe]],Statistikkoder!$A$1:$C$158,2,FALSE)</f>
        <v>    Passager i køretøj                            </v>
      </c>
      <c r="H5299">
        <v>145</v>
      </c>
      <c r="I5299">
        <v>145</v>
      </c>
      <c r="J5299">
        <v>0</v>
      </c>
      <c r="K5299">
        <f>IF(AND(Tabel1[[#This Row],[Gruppe]]&gt;=610,Tabel1[[#This Row],[Gruppe]]&lt;=765),Tabel1[[#This Row],[Dækmeter]],0)</f>
        <v>0</v>
      </c>
      <c r="L5299" s="17">
        <v>0</v>
      </c>
      <c r="M5299" s="19" t="s">
        <v>3</v>
      </c>
      <c r="N5299" t="str">
        <f>VLOOKUP($F5299,Statistikkoder!$A$2:$C$158,3,FALSE)</f>
        <v>Passager</v>
      </c>
    </row>
    <row r="5300" spans="1:14" x14ac:dyDescent="0.2">
      <c r="A5300" t="s">
        <v>214</v>
      </c>
      <c r="B5300" s="1">
        <v>0.85416666666666663</v>
      </c>
      <c r="C5300" t="s">
        <v>6</v>
      </c>
      <c r="D5300" t="s">
        <v>5</v>
      </c>
      <c r="E5300" t="s">
        <v>198</v>
      </c>
      <c r="F5300">
        <v>10</v>
      </c>
      <c r="G5300" t="str">
        <f>VLOOKUP(Tabel1[[#This Row],[Gruppe]],Statistikkoder!$A$1:$C$158,2,FALSE)</f>
        <v>    Voksen gående                    </v>
      </c>
      <c r="H5300">
        <v>15</v>
      </c>
      <c r="I5300">
        <v>15</v>
      </c>
      <c r="J5300">
        <v>0</v>
      </c>
      <c r="K530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t="str">
        <f>VLOOKUP($F5300,Statistikkoder!$A$2:$C$158,3,FALSE)</f>
        <v>Passager</v>
      </c>
    </row>
    <row r="5301" spans="1:14" x14ac:dyDescent="0.2">
      <c r="A5301" t="s">
        <v>214</v>
      </c>
      <c r="B5301" s="1">
        <v>0.85416666666666663</v>
      </c>
      <c r="C5301" t="s">
        <v>6</v>
      </c>
      <c r="D5301" t="s">
        <v>5</v>
      </c>
      <c r="E5301" t="s">
        <v>198</v>
      </c>
      <c r="F5301">
        <v>110</v>
      </c>
      <c r="G5301" t="str">
        <f>VLOOKUP(Tabel1[[#This Row],[Gruppe]],Statistikkoder!$A$1:$C$158,2,FALSE)</f>
        <v>    Bil &lt; 1,95 m                            </v>
      </c>
      <c r="H5301">
        <v>134</v>
      </c>
      <c r="I5301">
        <v>314</v>
      </c>
      <c r="J5301">
        <v>677</v>
      </c>
      <c r="K5301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t="str">
        <f>VLOOKUP($F5301,Statistikkoder!$A$2:$C$158,3,FALSE)</f>
        <v>Personbil</v>
      </c>
    </row>
    <row r="5302" spans="1:14" x14ac:dyDescent="0.2">
      <c r="A5302" t="s">
        <v>214</v>
      </c>
      <c r="B5302" s="1">
        <v>0.85416666666666663</v>
      </c>
      <c r="C5302" t="s">
        <v>6</v>
      </c>
      <c r="D5302" t="s">
        <v>5</v>
      </c>
      <c r="E5302" t="s">
        <v>198</v>
      </c>
      <c r="F5302">
        <v>120</v>
      </c>
      <c r="G5302" t="str">
        <f>VLOOKUP(Tabel1[[#This Row],[Gruppe]],Statistikkoder!$A$1:$C$158,2,FALSE)</f>
        <v>    Bil &gt; 1,95 m                            </v>
      </c>
      <c r="H5302">
        <v>12</v>
      </c>
      <c r="I5302">
        <v>34</v>
      </c>
      <c r="J5302">
        <v>72</v>
      </c>
      <c r="K5302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t="str">
        <f>VLOOKUP($F5302,Statistikkoder!$A$2:$C$158,3,FALSE)</f>
        <v>Personbil</v>
      </c>
    </row>
    <row r="5303" spans="1:14" x14ac:dyDescent="0.2">
      <c r="A5303" t="s">
        <v>214</v>
      </c>
      <c r="B5303" s="1">
        <v>0.85416666666666663</v>
      </c>
      <c r="C5303" t="s">
        <v>6</v>
      </c>
      <c r="D5303" t="s">
        <v>5</v>
      </c>
      <c r="E5303" t="s">
        <v>198</v>
      </c>
      <c r="F5303">
        <v>125</v>
      </c>
      <c r="G5303" t="str">
        <f>VLOOKUP(Tabel1[[#This Row],[Gruppe]],Statistikkoder!$A$1:$C$158,2,FALSE)</f>
        <v>    Bil &gt; 1,95 m med anhænger                </v>
      </c>
      <c r="H5303">
        <v>1</v>
      </c>
      <c r="I5303">
        <v>2</v>
      </c>
      <c r="J5303">
        <v>5</v>
      </c>
      <c r="K5303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t="str">
        <f>VLOOKUP($F5303,Statistikkoder!$A$2:$C$158,3,FALSE)</f>
        <v>Personbil</v>
      </c>
    </row>
    <row r="5304" spans="1:14" x14ac:dyDescent="0.2">
      <c r="A5304" t="s">
        <v>214</v>
      </c>
      <c r="B5304" s="1">
        <v>0.85416666666666663</v>
      </c>
      <c r="C5304" t="s">
        <v>6</v>
      </c>
      <c r="D5304" t="s">
        <v>5</v>
      </c>
      <c r="E5304" t="s">
        <v>198</v>
      </c>
      <c r="F5304">
        <v>130</v>
      </c>
      <c r="G5304" t="str">
        <f>VLOOKUP(Tabel1[[#This Row],[Gruppe]],Statistikkoder!$A$1:$C$158,2,FALSE)</f>
        <v>    Bil &lt; 1,95 m pensionist                  </v>
      </c>
      <c r="H5304">
        <v>3</v>
      </c>
      <c r="I5304">
        <v>6</v>
      </c>
      <c r="J5304">
        <v>18</v>
      </c>
      <c r="K5304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t="str">
        <f>VLOOKUP($F5304,Statistikkoder!$A$2:$C$158,3,FALSE)</f>
        <v>Personbil</v>
      </c>
    </row>
    <row r="5305" spans="1:14" x14ac:dyDescent="0.2">
      <c r="A5305" t="s">
        <v>214</v>
      </c>
      <c r="B5305" s="1">
        <v>0.85416666666666663</v>
      </c>
      <c r="C5305" t="s">
        <v>6</v>
      </c>
      <c r="D5305" t="s">
        <v>5</v>
      </c>
      <c r="E5305" t="s">
        <v>198</v>
      </c>
      <c r="F5305">
        <v>150</v>
      </c>
      <c r="G5305" t="str">
        <f>VLOOKUP(Tabel1[[#This Row],[Gruppe]],Statistikkoder!$A$1:$C$158,2,FALSE)</f>
        <v>    Bil &lt; 2,95 m handicap                </v>
      </c>
      <c r="H5305">
        <v>1</v>
      </c>
      <c r="I5305">
        <v>2</v>
      </c>
      <c r="J5305">
        <v>6</v>
      </c>
      <c r="K5305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t="str">
        <f>VLOOKUP($F5305,Statistikkoder!$A$2:$C$158,3,FALSE)</f>
        <v>Personbil</v>
      </c>
    </row>
    <row r="5306" spans="1:14" x14ac:dyDescent="0.2">
      <c r="A5306" t="s">
        <v>214</v>
      </c>
      <c r="B5306" s="1">
        <v>0.85416666666666663</v>
      </c>
      <c r="C5306" t="s">
        <v>6</v>
      </c>
      <c r="D5306" t="s">
        <v>5</v>
      </c>
      <c r="E5306" t="s">
        <v>198</v>
      </c>
      <c r="F5306">
        <v>320</v>
      </c>
      <c r="G5306" t="str">
        <f>VLOOKUP(Tabel1[[#This Row],[Gruppe]],Statistikkoder!$A$1:$C$158,2,FALSE)</f>
        <v>    Autocamper &lt; 12 meter                </v>
      </c>
      <c r="H5306">
        <v>1</v>
      </c>
      <c r="I5306">
        <v>2</v>
      </c>
      <c r="J5306">
        <v>10</v>
      </c>
      <c r="K5306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t="str">
        <f>VLOOKUP($F5306,Statistikkoder!$A$2:$C$158,3,FALSE)</f>
        <v>Autocamper</v>
      </c>
    </row>
    <row r="5307" spans="1:14" x14ac:dyDescent="0.2">
      <c r="A5307" t="s">
        <v>214</v>
      </c>
      <c r="B5307" s="1">
        <v>0.85416666666666663</v>
      </c>
      <c r="C5307" t="s">
        <v>6</v>
      </c>
      <c r="D5307" t="s">
        <v>5</v>
      </c>
      <c r="E5307" t="s">
        <v>198</v>
      </c>
      <c r="F5307">
        <v>510</v>
      </c>
      <c r="G5307" t="str">
        <f>VLOOKUP(Tabel1[[#This Row],[Gruppe]],Statistikkoder!$A$1:$C$158,2,FALSE)</f>
        <v>    Cykel Voksen                            </v>
      </c>
      <c r="H5307">
        <v>1</v>
      </c>
      <c r="I5307">
        <v>0</v>
      </c>
      <c r="J5307">
        <v>1</v>
      </c>
      <c r="K5307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t="str">
        <f>VLOOKUP($F5307,Statistikkoder!$A$2:$C$158,3,FALSE)</f>
        <v>Cykel</v>
      </c>
    </row>
    <row r="5308" spans="1:14" x14ac:dyDescent="0.2">
      <c r="A5308" t="s">
        <v>214</v>
      </c>
      <c r="B5308" s="1">
        <v>0.85416666666666663</v>
      </c>
      <c r="C5308" t="s">
        <v>6</v>
      </c>
      <c r="D5308" t="s">
        <v>5</v>
      </c>
      <c r="E5308" t="s">
        <v>198</v>
      </c>
      <c r="F5308">
        <v>730</v>
      </c>
      <c r="G5308" t="str">
        <f>VLOOKUP(Tabel1[[#This Row],[Gruppe]],Statistikkoder!$A$1:$C$158,2,FALSE)</f>
        <v>    Sættevogn 17 m. max 40 tons            </v>
      </c>
      <c r="H5308">
        <v>2</v>
      </c>
      <c r="I5308">
        <v>3</v>
      </c>
      <c r="J5308">
        <v>36</v>
      </c>
      <c r="K5308">
        <f>IF(AND(Tabel1[[#This Row],[Gruppe]]&gt;=610,Tabel1[[#This Row],[Gruppe]]&lt;=765),Tabel1[[#This Row],[Dækmeter]],0)</f>
        <v>36</v>
      </c>
      <c r="L5308">
        <v>0</v>
      </c>
      <c r="M5308" t="s">
        <v>3</v>
      </c>
      <c r="N5308" t="str">
        <f>VLOOKUP($F5308,Statistikkoder!$A$2:$C$158,3,FALSE)</f>
        <v>Sættevogn</v>
      </c>
    </row>
    <row r="5309" spans="1:14" x14ac:dyDescent="0.2">
      <c r="A5309" t="s">
        <v>214</v>
      </c>
      <c r="B5309" s="1">
        <v>0.85416666666666663</v>
      </c>
      <c r="C5309" t="s">
        <v>6</v>
      </c>
      <c r="D5309" t="s">
        <v>5</v>
      </c>
      <c r="E5309" t="s">
        <v>198</v>
      </c>
      <c r="F5309">
        <v>945</v>
      </c>
      <c r="G5309" t="str">
        <f>VLOOKUP(Tabel1[[#This Row],[Gruppe]],Statistikkoder!$A$1:$C$158,2,FALSE)</f>
        <v xml:space="preserve">    Pendler Bil &lt; 1,95 m                            </v>
      </c>
      <c r="H5309">
        <v>2</v>
      </c>
      <c r="I5309">
        <v>3</v>
      </c>
      <c r="J5309">
        <v>12</v>
      </c>
      <c r="K5309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t="str">
        <f>VLOOKUP($F5309,Statistikkoder!$A$2:$C$158,3,FALSE)</f>
        <v>Personbil</v>
      </c>
    </row>
    <row r="5310" spans="1:14" x14ac:dyDescent="0.2">
      <c r="A5310" t="s">
        <v>214</v>
      </c>
      <c r="B5310" s="1">
        <v>0.85416666666666663</v>
      </c>
      <c r="C5310" t="s">
        <v>6</v>
      </c>
      <c r="D5310" t="s">
        <v>5</v>
      </c>
      <c r="E5310" t="s">
        <v>198</v>
      </c>
      <c r="F5310">
        <v>996</v>
      </c>
      <c r="G5310" t="str">
        <f>VLOOKUP(Tabel1[[#This Row],[Gruppe]],Statistikkoder!$A$1:$C$158,2,FALSE)</f>
        <v>    Passager i køretøj                            </v>
      </c>
      <c r="H5310">
        <v>366</v>
      </c>
      <c r="I5310">
        <v>366</v>
      </c>
      <c r="J5310">
        <v>0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VLOOKUP($F5310,Statistikkoder!$A$2:$C$158,3,FALSE)</f>
        <v>Passager</v>
      </c>
    </row>
    <row r="5311" spans="1:14" x14ac:dyDescent="0.2">
      <c r="A5311" t="s">
        <v>214</v>
      </c>
      <c r="B5311" s="1">
        <v>0.85416666666666663</v>
      </c>
      <c r="C5311" t="s">
        <v>6</v>
      </c>
      <c r="D5311" t="s">
        <v>5</v>
      </c>
      <c r="E5311" t="s">
        <v>198</v>
      </c>
      <c r="F5311">
        <v>997</v>
      </c>
      <c r="G5311" t="str">
        <f>VLOOKUP(Tabel1[[#This Row],[Gruppe]],Statistikkoder!$A$1:$C$158,2,FALSE)</f>
        <v>    Passager ekstra i bil                          </v>
      </c>
      <c r="H5311">
        <v>12</v>
      </c>
      <c r="I5311">
        <v>12</v>
      </c>
      <c r="J5311">
        <v>0</v>
      </c>
      <c r="K5311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t="str">
        <f>VLOOKUP($F5311,Statistikkoder!$A$2:$C$158,3,FALSE)</f>
        <v>Passager</v>
      </c>
    </row>
    <row r="5312" spans="1:14" x14ac:dyDescent="0.2">
      <c r="A5312" t="s">
        <v>214</v>
      </c>
      <c r="B5312" s="1">
        <v>0.9375</v>
      </c>
      <c r="C5312" t="s">
        <v>7</v>
      </c>
      <c r="D5312" t="s">
        <v>8</v>
      </c>
      <c r="E5312" t="s">
        <v>198</v>
      </c>
      <c r="F5312">
        <v>14</v>
      </c>
      <c r="G5312" t="str">
        <f>VLOOKUP(Tabel1[[#This Row],[Gruppe]],Statistikkoder!$A$1:$C$158,2,FALSE)</f>
        <v xml:space="preserve">    DSB togrejsende                         </v>
      </c>
      <c r="H5312">
        <v>1</v>
      </c>
      <c r="I5312">
        <v>1</v>
      </c>
      <c r="J5312">
        <v>0</v>
      </c>
      <c r="K5312">
        <f>IF(AND(Tabel1[[#This Row],[Gruppe]]&gt;=610,Tabel1[[#This Row],[Gruppe]]&lt;=765),Tabel1[[#This Row],[Dækmeter]],0)</f>
        <v>0</v>
      </c>
      <c r="L5312" s="17">
        <v>0</v>
      </c>
      <c r="M5312" s="19" t="s">
        <v>3</v>
      </c>
      <c r="N5312" t="str">
        <f>VLOOKUP($F5312,Statistikkoder!$A$2:$C$158,3,FALSE)</f>
        <v>Passager</v>
      </c>
    </row>
    <row r="5313" spans="1:14" x14ac:dyDescent="0.2">
      <c r="A5313" t="s">
        <v>214</v>
      </c>
      <c r="B5313" s="1">
        <v>0.9375</v>
      </c>
      <c r="C5313" t="s">
        <v>7</v>
      </c>
      <c r="D5313" t="s">
        <v>8</v>
      </c>
      <c r="E5313" t="s">
        <v>198</v>
      </c>
      <c r="F5313">
        <v>110</v>
      </c>
      <c r="G5313" t="str">
        <f>VLOOKUP(Tabel1[[#This Row],[Gruppe]],Statistikkoder!$A$1:$C$158,2,FALSE)</f>
        <v>    Bil &lt; 1,95 m                            </v>
      </c>
      <c r="H5313">
        <v>38</v>
      </c>
      <c r="I5313">
        <v>81</v>
      </c>
      <c r="J5313">
        <v>190</v>
      </c>
      <c r="K5313">
        <f>IF(AND(Tabel1[[#This Row],[Gruppe]]&gt;=610,Tabel1[[#This Row],[Gruppe]]&lt;=765),Tabel1[[#This Row],[Dækmeter]],0)</f>
        <v>0</v>
      </c>
      <c r="L5313" s="17">
        <v>0</v>
      </c>
      <c r="M5313" s="19" t="s">
        <v>3</v>
      </c>
      <c r="N5313" t="str">
        <f>VLOOKUP($F5313,Statistikkoder!$A$2:$C$158,3,FALSE)</f>
        <v>Personbil</v>
      </c>
    </row>
    <row r="5314" spans="1:14" x14ac:dyDescent="0.2">
      <c r="A5314" t="s">
        <v>214</v>
      </c>
      <c r="B5314" s="1">
        <v>0.9375</v>
      </c>
      <c r="C5314" t="s">
        <v>7</v>
      </c>
      <c r="D5314" t="s">
        <v>8</v>
      </c>
      <c r="E5314" t="s">
        <v>198</v>
      </c>
      <c r="F5314">
        <v>120</v>
      </c>
      <c r="G5314" t="str">
        <f>VLOOKUP(Tabel1[[#This Row],[Gruppe]],Statistikkoder!$A$1:$C$158,2,FALSE)</f>
        <v>    Bil &gt; 1,95 m                            </v>
      </c>
      <c r="H5314">
        <v>2</v>
      </c>
      <c r="I5314">
        <v>5</v>
      </c>
      <c r="J5314">
        <v>12</v>
      </c>
      <c r="K5314">
        <f>IF(AND(Tabel1[[#This Row],[Gruppe]]&gt;=610,Tabel1[[#This Row],[Gruppe]]&lt;=765),Tabel1[[#This Row],[Dækmeter]],0)</f>
        <v>0</v>
      </c>
      <c r="L5314" s="17">
        <v>0</v>
      </c>
      <c r="M5314" s="19" t="s">
        <v>3</v>
      </c>
      <c r="N5314" t="str">
        <f>VLOOKUP($F5314,Statistikkoder!$A$2:$C$158,3,FALSE)</f>
        <v>Personbil</v>
      </c>
    </row>
    <row r="5315" spans="1:14" x14ac:dyDescent="0.2">
      <c r="A5315" t="s">
        <v>214</v>
      </c>
      <c r="B5315" s="1">
        <v>0.9375</v>
      </c>
      <c r="C5315" t="s">
        <v>7</v>
      </c>
      <c r="D5315" t="s">
        <v>8</v>
      </c>
      <c r="E5315" t="s">
        <v>198</v>
      </c>
      <c r="F5315">
        <v>130</v>
      </c>
      <c r="G5315" t="str">
        <f>VLOOKUP(Tabel1[[#This Row],[Gruppe]],Statistikkoder!$A$1:$C$158,2,FALSE)</f>
        <v>    Bil &lt; 1,95 m pensionist                  </v>
      </c>
      <c r="H5315">
        <v>5</v>
      </c>
      <c r="I5315">
        <v>9</v>
      </c>
      <c r="J5315">
        <v>30</v>
      </c>
      <c r="K5315">
        <f>IF(AND(Tabel1[[#This Row],[Gruppe]]&gt;=610,Tabel1[[#This Row],[Gruppe]]&lt;=765),Tabel1[[#This Row],[Dækmeter]],0)</f>
        <v>0</v>
      </c>
      <c r="L5315" s="17">
        <v>0</v>
      </c>
      <c r="M5315" s="19" t="s">
        <v>3</v>
      </c>
      <c r="N5315" t="str">
        <f>VLOOKUP($F5315,Statistikkoder!$A$2:$C$158,3,FALSE)</f>
        <v>Personbil</v>
      </c>
    </row>
    <row r="5316" spans="1:14" x14ac:dyDescent="0.2">
      <c r="A5316" t="s">
        <v>214</v>
      </c>
      <c r="B5316" s="1">
        <v>0.9375</v>
      </c>
      <c r="C5316" t="s">
        <v>7</v>
      </c>
      <c r="D5316" t="s">
        <v>8</v>
      </c>
      <c r="E5316" t="s">
        <v>198</v>
      </c>
      <c r="F5316">
        <v>320</v>
      </c>
      <c r="G5316" t="str">
        <f>VLOOKUP(Tabel1[[#This Row],[Gruppe]],Statistikkoder!$A$1:$C$158,2,FALSE)</f>
        <v>    Autocamper &lt; 12 meter                </v>
      </c>
      <c r="H5316">
        <v>1</v>
      </c>
      <c r="I5316">
        <v>1</v>
      </c>
      <c r="J5316">
        <v>10</v>
      </c>
      <c r="K5316">
        <f>IF(AND(Tabel1[[#This Row],[Gruppe]]&gt;=610,Tabel1[[#This Row],[Gruppe]]&lt;=765),Tabel1[[#This Row],[Dækmeter]],0)</f>
        <v>0</v>
      </c>
      <c r="L5316" s="17">
        <v>0</v>
      </c>
      <c r="M5316" s="19" t="s">
        <v>3</v>
      </c>
      <c r="N5316" t="str">
        <f>VLOOKUP($F5316,Statistikkoder!$A$2:$C$158,3,FALSE)</f>
        <v>Autocamper</v>
      </c>
    </row>
    <row r="5317" spans="1:14" x14ac:dyDescent="0.2">
      <c r="A5317" t="s">
        <v>214</v>
      </c>
      <c r="B5317" s="1">
        <v>0.9375</v>
      </c>
      <c r="C5317" t="s">
        <v>7</v>
      </c>
      <c r="D5317" t="s">
        <v>8</v>
      </c>
      <c r="E5317" t="s">
        <v>198</v>
      </c>
      <c r="F5317">
        <v>410</v>
      </c>
      <c r="G5317" t="str">
        <f>VLOOKUP(Tabel1[[#This Row],[Gruppe]],Statistikkoder!$A$1:$C$158,2,FALSE)</f>
        <v>    MC                                    </v>
      </c>
      <c r="H5317">
        <v>2</v>
      </c>
      <c r="I5317">
        <v>2</v>
      </c>
      <c r="J5317">
        <v>4</v>
      </c>
      <c r="K5317">
        <f>IF(AND(Tabel1[[#This Row],[Gruppe]]&gt;=610,Tabel1[[#This Row],[Gruppe]]&lt;=765),Tabel1[[#This Row],[Dækmeter]],0)</f>
        <v>0</v>
      </c>
      <c r="L5317" s="17">
        <v>0</v>
      </c>
      <c r="M5317" s="19" t="s">
        <v>3</v>
      </c>
      <c r="N5317" t="str">
        <f>VLOOKUP($F5317,Statistikkoder!$A$2:$C$158,3,FALSE)</f>
        <v>MC/Knallert</v>
      </c>
    </row>
    <row r="5318" spans="1:14" x14ac:dyDescent="0.2">
      <c r="A5318" t="s">
        <v>214</v>
      </c>
      <c r="B5318" s="1">
        <v>0.9375</v>
      </c>
      <c r="C5318" t="s">
        <v>7</v>
      </c>
      <c r="D5318" t="s">
        <v>8</v>
      </c>
      <c r="E5318" t="s">
        <v>198</v>
      </c>
      <c r="F5318">
        <v>945</v>
      </c>
      <c r="G5318" t="str">
        <f>VLOOKUP(Tabel1[[#This Row],[Gruppe]],Statistikkoder!$A$1:$C$158,2,FALSE)</f>
        <v xml:space="preserve">    Pendler Bil &lt; 1,95 m                            </v>
      </c>
      <c r="H5318">
        <v>5</v>
      </c>
      <c r="I5318">
        <v>8</v>
      </c>
      <c r="J5318">
        <v>30</v>
      </c>
      <c r="K5318">
        <f>IF(AND(Tabel1[[#This Row],[Gruppe]]&gt;=610,Tabel1[[#This Row],[Gruppe]]&lt;=765),Tabel1[[#This Row],[Dækmeter]],0)</f>
        <v>0</v>
      </c>
      <c r="L5318" s="17">
        <v>0</v>
      </c>
      <c r="M5318" s="19" t="s">
        <v>3</v>
      </c>
      <c r="N5318" t="str">
        <f>VLOOKUP($F5318,Statistikkoder!$A$2:$C$158,3,FALSE)</f>
        <v>Personbil</v>
      </c>
    </row>
    <row r="5319" spans="1:14" x14ac:dyDescent="0.2">
      <c r="A5319" t="s">
        <v>214</v>
      </c>
      <c r="B5319" s="1">
        <v>0.9375</v>
      </c>
      <c r="C5319" t="s">
        <v>7</v>
      </c>
      <c r="D5319" t="s">
        <v>8</v>
      </c>
      <c r="E5319" t="s">
        <v>198</v>
      </c>
      <c r="F5319">
        <v>996</v>
      </c>
      <c r="G5319" t="str">
        <f>VLOOKUP(Tabel1[[#This Row],[Gruppe]],Statistikkoder!$A$1:$C$158,2,FALSE)</f>
        <v>    Passager i køretøj                            </v>
      </c>
      <c r="H5319">
        <v>106</v>
      </c>
      <c r="I5319">
        <v>106</v>
      </c>
      <c r="J5319">
        <v>0</v>
      </c>
      <c r="K5319">
        <f>IF(AND(Tabel1[[#This Row],[Gruppe]]&gt;=610,Tabel1[[#This Row],[Gruppe]]&lt;=765),Tabel1[[#This Row],[Dækmeter]],0)</f>
        <v>0</v>
      </c>
      <c r="L5319" s="17">
        <v>0</v>
      </c>
      <c r="M5319" s="19" t="s">
        <v>3</v>
      </c>
      <c r="N5319" t="str">
        <f>VLOOKUP($F5319,Statistikkoder!$A$2:$C$158,3,FALSE)</f>
        <v>Passager</v>
      </c>
    </row>
    <row r="5320" spans="1:14" x14ac:dyDescent="0.2">
      <c r="A5320" t="s">
        <v>215</v>
      </c>
      <c r="B5320" s="1">
        <v>2.0833333333333332E-2</v>
      </c>
      <c r="C5320" t="s">
        <v>0</v>
      </c>
      <c r="D5320" t="s">
        <v>1</v>
      </c>
      <c r="E5320" t="s">
        <v>2</v>
      </c>
      <c r="F5320">
        <v>10</v>
      </c>
      <c r="G5320" t="str">
        <f>VLOOKUP(Tabel1[[#This Row],[Gruppe]],Statistikkoder!$A$1:$C$158,2,FALSE)</f>
        <v>    Voksen gående                    </v>
      </c>
      <c r="H5320">
        <v>32</v>
      </c>
      <c r="I5320">
        <v>32</v>
      </c>
      <c r="J5320">
        <v>0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VLOOKUP($F5320,Statistikkoder!$A$2:$C$158,3,FALSE)</f>
        <v>Passager</v>
      </c>
    </row>
    <row r="5321" spans="1:14" x14ac:dyDescent="0.2">
      <c r="A5321" t="s">
        <v>215</v>
      </c>
      <c r="B5321" s="1">
        <v>2.0833333333333332E-2</v>
      </c>
      <c r="C5321" t="s">
        <v>0</v>
      </c>
      <c r="D5321" t="s">
        <v>1</v>
      </c>
      <c r="E5321" t="s">
        <v>2</v>
      </c>
      <c r="F5321">
        <v>40</v>
      </c>
      <c r="G5321" t="str">
        <f>VLOOKUP(Tabel1[[#This Row],[Gruppe]],Statistikkoder!$A$1:$C$158,2,FALSE)</f>
        <v>    Pensionist gående                </v>
      </c>
      <c r="H5321">
        <v>5</v>
      </c>
      <c r="I5321">
        <v>5</v>
      </c>
      <c r="J5321">
        <v>0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VLOOKUP($F5321,Statistikkoder!$A$2:$C$158,3,FALSE)</f>
        <v>Passager</v>
      </c>
    </row>
    <row r="5322" spans="1:14" x14ac:dyDescent="0.2">
      <c r="A5322" t="s">
        <v>215</v>
      </c>
      <c r="B5322" s="1">
        <v>2.0833333333333332E-2</v>
      </c>
      <c r="C5322" t="s">
        <v>0</v>
      </c>
      <c r="D5322" t="s">
        <v>1</v>
      </c>
      <c r="E5322" t="s">
        <v>2</v>
      </c>
      <c r="F5322">
        <v>100</v>
      </c>
      <c r="G5322" t="str">
        <f>VLOOKUP(Tabel1[[#This Row],[Gruppe]],Statistikkoder!$A$1:$C$158,2,FALSE)</f>
        <v>    Køje                            </v>
      </c>
      <c r="H5322">
        <v>4</v>
      </c>
      <c r="I5322">
        <v>0</v>
      </c>
      <c r="J5322">
        <v>0</v>
      </c>
      <c r="K5322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t="str">
        <f>VLOOKUP($F5322,Statistikkoder!$A$2:$C$158,3,FALSE)</f>
        <v>Kahyt</v>
      </c>
    </row>
    <row r="5323" spans="1:14" x14ac:dyDescent="0.2">
      <c r="A5323" t="s">
        <v>215</v>
      </c>
      <c r="B5323" s="1">
        <v>2.0833333333333332E-2</v>
      </c>
      <c r="C5323" t="s">
        <v>0</v>
      </c>
      <c r="D5323" t="s">
        <v>1</v>
      </c>
      <c r="E5323" t="s">
        <v>2</v>
      </c>
      <c r="F5323">
        <v>101</v>
      </c>
      <c r="G5323" t="str">
        <f>VLOOKUP(Tabel1[[#This Row],[Gruppe]],Statistikkoder!$A$1:$C$158,2,FALSE)</f>
        <v>    Kahyt                            </v>
      </c>
      <c r="H5323">
        <v>10</v>
      </c>
      <c r="I5323">
        <v>0</v>
      </c>
      <c r="J5323">
        <v>0</v>
      </c>
      <c r="K5323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t="str">
        <f>VLOOKUP($F5323,Statistikkoder!$A$2:$C$158,3,FALSE)</f>
        <v>Kahyt</v>
      </c>
    </row>
    <row r="5324" spans="1:14" x14ac:dyDescent="0.2">
      <c r="A5324" t="s">
        <v>215</v>
      </c>
      <c r="B5324" s="1">
        <v>2.0833333333333332E-2</v>
      </c>
      <c r="C5324" t="s">
        <v>0</v>
      </c>
      <c r="D5324" t="s">
        <v>1</v>
      </c>
      <c r="E5324" t="s">
        <v>2</v>
      </c>
      <c r="F5324">
        <v>105</v>
      </c>
      <c r="G5324" t="str">
        <f>VLOOKUP(Tabel1[[#This Row],[Gruppe]],Statistikkoder!$A$1:$C$158,2,FALSE)</f>
        <v>    Bil                              </v>
      </c>
      <c r="H5324">
        <v>26</v>
      </c>
      <c r="I5324">
        <v>52</v>
      </c>
      <c r="J5324">
        <v>130</v>
      </c>
      <c r="K5324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t="str">
        <f>VLOOKUP($F5324,Statistikkoder!$A$2:$C$158,3,FALSE)</f>
        <v>Personbil</v>
      </c>
    </row>
    <row r="5325" spans="1:14" x14ac:dyDescent="0.2">
      <c r="A5325" t="s">
        <v>215</v>
      </c>
      <c r="B5325" s="1">
        <v>2.0833333333333332E-2</v>
      </c>
      <c r="C5325" t="s">
        <v>0</v>
      </c>
      <c r="D5325" t="s">
        <v>1</v>
      </c>
      <c r="E5325" t="s">
        <v>2</v>
      </c>
      <c r="F5325">
        <v>106</v>
      </c>
      <c r="G5325" t="str">
        <f>VLOOKUP(Tabel1[[#This Row],[Gruppe]],Statistikkoder!$A$1:$C$158,2,FALSE)</f>
        <v>    Bil Pensionist                  </v>
      </c>
      <c r="H5325">
        <v>13</v>
      </c>
      <c r="I5325">
        <v>25</v>
      </c>
      <c r="J5325">
        <v>65</v>
      </c>
      <c r="K5325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t="str">
        <f>VLOOKUP($F5325,Statistikkoder!$A$2:$C$158,3,FALSE)</f>
        <v>Personbil</v>
      </c>
    </row>
    <row r="5326" spans="1:14" x14ac:dyDescent="0.2">
      <c r="A5326" t="s">
        <v>215</v>
      </c>
      <c r="B5326" s="1">
        <v>2.0833333333333332E-2</v>
      </c>
      <c r="C5326" t="s">
        <v>0</v>
      </c>
      <c r="D5326" t="s">
        <v>1</v>
      </c>
      <c r="E5326" t="s">
        <v>2</v>
      </c>
      <c r="F5326">
        <v>114</v>
      </c>
      <c r="G5326" t="str">
        <f>VLOOKUP(Tabel1[[#This Row],[Gruppe]],Statistikkoder!$A$1:$C$158,2,FALSE)</f>
        <v>    Bil Fribillet                            </v>
      </c>
      <c r="H5326">
        <v>1</v>
      </c>
      <c r="I5326">
        <v>1</v>
      </c>
      <c r="J5326">
        <v>5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Personbil</v>
      </c>
    </row>
    <row r="5327" spans="1:14" x14ac:dyDescent="0.2">
      <c r="A5327" t="s">
        <v>215</v>
      </c>
      <c r="B5327" s="1">
        <v>2.0833333333333332E-2</v>
      </c>
      <c r="C5327" t="s">
        <v>0</v>
      </c>
      <c r="D5327" t="s">
        <v>1</v>
      </c>
      <c r="E5327" t="s">
        <v>2</v>
      </c>
      <c r="F5327">
        <v>116</v>
      </c>
      <c r="G5327" t="str">
        <f>VLOOKUP(Tabel1[[#This Row],[Gruppe]],Statistikkoder!$A$1:$C$158,2,FALSE)</f>
        <v>    Bil med anhænger                        </v>
      </c>
      <c r="H5327">
        <v>12</v>
      </c>
      <c r="I5327">
        <v>27</v>
      </c>
      <c r="J5327">
        <v>68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Personbil</v>
      </c>
    </row>
    <row r="5328" spans="1:14" x14ac:dyDescent="0.2">
      <c r="A5328" t="s">
        <v>215</v>
      </c>
      <c r="B5328" s="1">
        <v>2.0833333333333332E-2</v>
      </c>
      <c r="C5328" t="s">
        <v>0</v>
      </c>
      <c r="D5328" t="s">
        <v>1</v>
      </c>
      <c r="E5328" t="s">
        <v>2</v>
      </c>
      <c r="F5328">
        <v>156</v>
      </c>
      <c r="G5328" t="str">
        <f>VLOOKUP(Tabel1[[#This Row],[Gruppe]],Statistikkoder!$A$1:$C$158,2,FALSE)</f>
        <v>    Bil med anhænger handicap            </v>
      </c>
      <c r="H5328">
        <v>1</v>
      </c>
      <c r="I5328">
        <v>2</v>
      </c>
      <c r="J5328">
        <v>13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Personbil</v>
      </c>
    </row>
    <row r="5329" spans="1:14" x14ac:dyDescent="0.2">
      <c r="A5329" t="s">
        <v>215</v>
      </c>
      <c r="B5329" s="1">
        <v>2.0833333333333332E-2</v>
      </c>
      <c r="C5329" t="s">
        <v>0</v>
      </c>
      <c r="D5329" t="s">
        <v>1</v>
      </c>
      <c r="E5329" t="s">
        <v>2</v>
      </c>
      <c r="F5329">
        <v>310</v>
      </c>
      <c r="G5329" t="str">
        <f>VLOOKUP(Tabel1[[#This Row],[Gruppe]],Statistikkoder!$A$1:$C$158,2,FALSE)</f>
        <v>    Autocamper &lt;  8 meter                </v>
      </c>
      <c r="H5329">
        <v>9</v>
      </c>
      <c r="I5329">
        <v>21</v>
      </c>
      <c r="J5329">
        <v>72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Autocamper</v>
      </c>
    </row>
    <row r="5330" spans="1:14" x14ac:dyDescent="0.2">
      <c r="A5330" t="s">
        <v>215</v>
      </c>
      <c r="B5330" s="1">
        <v>2.0833333333333332E-2</v>
      </c>
      <c r="C5330" t="s">
        <v>0</v>
      </c>
      <c r="D5330" t="s">
        <v>1</v>
      </c>
      <c r="E5330" t="s">
        <v>2</v>
      </c>
      <c r="F5330">
        <v>320</v>
      </c>
      <c r="G5330" t="str">
        <f>VLOOKUP(Tabel1[[#This Row],[Gruppe]],Statistikkoder!$A$1:$C$158,2,FALSE)</f>
        <v>    Autocamper &lt; 12 meter                </v>
      </c>
      <c r="H5330">
        <v>2</v>
      </c>
      <c r="I5330">
        <v>4</v>
      </c>
      <c r="J5330">
        <v>20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VLOOKUP($F5330,Statistikkoder!$A$2:$C$158,3,FALSE)</f>
        <v>Autocamper</v>
      </c>
    </row>
    <row r="5331" spans="1:14" x14ac:dyDescent="0.2">
      <c r="A5331" t="s">
        <v>215</v>
      </c>
      <c r="B5331" s="1">
        <v>2.0833333333333332E-2</v>
      </c>
      <c r="C5331" t="s">
        <v>0</v>
      </c>
      <c r="D5331" t="s">
        <v>1</v>
      </c>
      <c r="E5331" t="s">
        <v>2</v>
      </c>
      <c r="F5331">
        <v>330</v>
      </c>
      <c r="G5331" t="str">
        <f>VLOOKUP(Tabel1[[#This Row],[Gruppe]],Statistikkoder!$A$1:$C$158,2,FALSE)</f>
        <v>    Autocamper &lt;  8 meter pensionist      </v>
      </c>
      <c r="H5331">
        <v>7</v>
      </c>
      <c r="I5331">
        <v>14</v>
      </c>
      <c r="J5331">
        <v>56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VLOOKUP($F5331,Statistikkoder!$A$2:$C$158,3,FALSE)</f>
        <v>Autocamper</v>
      </c>
    </row>
    <row r="5332" spans="1:14" x14ac:dyDescent="0.2">
      <c r="A5332" t="s">
        <v>215</v>
      </c>
      <c r="B5332" s="1">
        <v>2.0833333333333332E-2</v>
      </c>
      <c r="C5332" t="s">
        <v>0</v>
      </c>
      <c r="D5332" t="s">
        <v>1</v>
      </c>
      <c r="E5332" t="s">
        <v>2</v>
      </c>
      <c r="F5332">
        <v>510</v>
      </c>
      <c r="G5332" t="str">
        <f>VLOOKUP(Tabel1[[#This Row],[Gruppe]],Statistikkoder!$A$1:$C$158,2,FALSE)</f>
        <v>    Cykel Voksen                            </v>
      </c>
      <c r="H5332">
        <v>9</v>
      </c>
      <c r="I5332">
        <v>0</v>
      </c>
      <c r="J5332">
        <v>9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VLOOKUP($F5332,Statistikkoder!$A$2:$C$158,3,FALSE)</f>
        <v>Cykel</v>
      </c>
    </row>
    <row r="5333" spans="1:14" x14ac:dyDescent="0.2">
      <c r="A5333" t="s">
        <v>215</v>
      </c>
      <c r="B5333" s="1">
        <v>2.0833333333333332E-2</v>
      </c>
      <c r="C5333" t="s">
        <v>0</v>
      </c>
      <c r="D5333" t="s">
        <v>1</v>
      </c>
      <c r="E5333" t="s">
        <v>2</v>
      </c>
      <c r="F5333">
        <v>540</v>
      </c>
      <c r="G5333" t="str">
        <f>VLOOKUP(Tabel1[[#This Row],[Gruppe]],Statistikkoder!$A$1:$C$158,2,FALSE)</f>
        <v>    Cykel m/anhænger Voksen                  </v>
      </c>
      <c r="H5333">
        <v>1</v>
      </c>
      <c r="I5333">
        <v>0</v>
      </c>
      <c r="J5333">
        <v>1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Cykel</v>
      </c>
    </row>
    <row r="5334" spans="1:14" x14ac:dyDescent="0.2">
      <c r="A5334" t="s">
        <v>215</v>
      </c>
      <c r="B5334" s="1">
        <v>2.0833333333333332E-2</v>
      </c>
      <c r="C5334" t="s">
        <v>0</v>
      </c>
      <c r="D5334" t="s">
        <v>1</v>
      </c>
      <c r="E5334" t="s">
        <v>2</v>
      </c>
      <c r="F5334">
        <v>720</v>
      </c>
      <c r="G5334" t="str">
        <f>VLOOKUP(Tabel1[[#This Row],[Gruppe]],Statistikkoder!$A$1:$C$158,2,FALSE)</f>
        <v>    Forvogn &gt; 10 meter incl. fører          </v>
      </c>
      <c r="H5334">
        <v>1</v>
      </c>
      <c r="I5334">
        <v>1</v>
      </c>
      <c r="J5334">
        <v>12</v>
      </c>
      <c r="K5334">
        <f>IF(AND(Tabel1[[#This Row],[Gruppe]]&gt;=610,Tabel1[[#This Row],[Gruppe]]&lt;=765),Tabel1[[#This Row],[Dækmeter]],0)</f>
        <v>12</v>
      </c>
      <c r="L5334">
        <v>0</v>
      </c>
      <c r="M5334" t="s">
        <v>3</v>
      </c>
      <c r="N5334" t="str">
        <f>VLOOKUP($F5334,Statistikkoder!$A$2:$C$158,3,FALSE)</f>
        <v>Forvogn</v>
      </c>
    </row>
    <row r="5335" spans="1:14" x14ac:dyDescent="0.2">
      <c r="A5335" t="s">
        <v>215</v>
      </c>
      <c r="B5335" s="1">
        <v>2.0833333333333332E-2</v>
      </c>
      <c r="C5335" t="s">
        <v>0</v>
      </c>
      <c r="D5335" t="s">
        <v>1</v>
      </c>
      <c r="E5335" t="s">
        <v>2</v>
      </c>
      <c r="F5335">
        <v>740</v>
      </c>
      <c r="G5335" t="str">
        <f>VLOOKUP(Tabel1[[#This Row],[Gruppe]],Statistikkoder!$A$1:$C$158,2,FALSE)</f>
        <v>    Vogntog 19 m. max 40 tons                </v>
      </c>
      <c r="H5335">
        <v>2</v>
      </c>
      <c r="I5335">
        <v>2</v>
      </c>
      <c r="J5335">
        <v>40</v>
      </c>
      <c r="K5335">
        <f>IF(AND(Tabel1[[#This Row],[Gruppe]]&gt;=610,Tabel1[[#This Row],[Gruppe]]&lt;=765),Tabel1[[#This Row],[Dækmeter]],0)</f>
        <v>40</v>
      </c>
      <c r="L5335">
        <v>0</v>
      </c>
      <c r="M5335" t="s">
        <v>3</v>
      </c>
      <c r="N5335" t="str">
        <f>VLOOKUP($F5335,Statistikkoder!$A$2:$C$158,3,FALSE)</f>
        <v>Vogntog</v>
      </c>
    </row>
    <row r="5336" spans="1:14" x14ac:dyDescent="0.2">
      <c r="A5336" t="s">
        <v>215</v>
      </c>
      <c r="B5336" s="1">
        <v>2.0833333333333332E-2</v>
      </c>
      <c r="C5336" t="s">
        <v>0</v>
      </c>
      <c r="D5336" t="s">
        <v>1</v>
      </c>
      <c r="E5336" t="s">
        <v>2</v>
      </c>
      <c r="F5336">
        <v>750</v>
      </c>
      <c r="G5336" t="str">
        <f>VLOOKUP(Tabel1[[#This Row],[Gruppe]],Statistikkoder!$A$1:$C$158,2,FALSE)</f>
        <v>    Løstrailer m/håndtering 34 tons        </v>
      </c>
      <c r="H5336">
        <v>11</v>
      </c>
      <c r="I5336">
        <v>0</v>
      </c>
      <c r="J5336">
        <v>165</v>
      </c>
      <c r="K5336">
        <f>IF(AND(Tabel1[[#This Row],[Gruppe]]&gt;=610,Tabel1[[#This Row],[Gruppe]]&lt;=765),Tabel1[[#This Row],[Dækmeter]],0)</f>
        <v>165</v>
      </c>
      <c r="L5336">
        <v>0</v>
      </c>
      <c r="M5336" t="s">
        <v>3</v>
      </c>
      <c r="N5336" t="str">
        <f>VLOOKUP($F5336,Statistikkoder!$A$2:$C$158,3,FALSE)</f>
        <v>Løstrailer</v>
      </c>
    </row>
    <row r="5337" spans="1:14" x14ac:dyDescent="0.2">
      <c r="A5337" t="s">
        <v>215</v>
      </c>
      <c r="B5337" s="1">
        <v>2.0833333333333332E-2</v>
      </c>
      <c r="C5337" t="s">
        <v>0</v>
      </c>
      <c r="D5337" t="s">
        <v>1</v>
      </c>
      <c r="E5337" t="s">
        <v>2</v>
      </c>
      <c r="F5337">
        <v>760</v>
      </c>
      <c r="G5337" t="str">
        <f>VLOOKUP(Tabel1[[#This Row],[Gruppe]],Statistikkoder!$A$1:$C$158,2,FALSE)</f>
        <v>    Løstrailer m/håndtering 34 tons, Haste  </v>
      </c>
      <c r="H5337">
        <v>4</v>
      </c>
      <c r="I5337">
        <v>0</v>
      </c>
      <c r="J5337">
        <v>60</v>
      </c>
      <c r="K5337">
        <f>IF(AND(Tabel1[[#This Row],[Gruppe]]&gt;=610,Tabel1[[#This Row],[Gruppe]]&lt;=765),Tabel1[[#This Row],[Dækmeter]],0)</f>
        <v>60</v>
      </c>
      <c r="L5337">
        <v>0</v>
      </c>
      <c r="M5337" t="s">
        <v>3</v>
      </c>
      <c r="N5337" t="str">
        <f>VLOOKUP($F5337,Statistikkoder!$A$2:$C$158,3,FALSE)</f>
        <v>Løstrailer</v>
      </c>
    </row>
    <row r="5338" spans="1:14" x14ac:dyDescent="0.2">
      <c r="A5338" t="s">
        <v>215</v>
      </c>
      <c r="B5338" s="1">
        <v>2.0833333333333332E-2</v>
      </c>
      <c r="C5338" t="s">
        <v>0</v>
      </c>
      <c r="D5338" t="s">
        <v>1</v>
      </c>
      <c r="E5338" t="s">
        <v>2</v>
      </c>
      <c r="F5338">
        <v>940</v>
      </c>
      <c r="G5338" t="str">
        <f>VLOOKUP(Tabel1[[#This Row],[Gruppe]],Statistikkoder!$A$1:$C$158,2,FALSE)</f>
        <v>    Pendler Gående Værnepligtig                    </v>
      </c>
      <c r="H5338">
        <v>4</v>
      </c>
      <c r="I5338">
        <v>4</v>
      </c>
      <c r="J5338">
        <v>0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Passager</v>
      </c>
    </row>
    <row r="5339" spans="1:14" x14ac:dyDescent="0.2">
      <c r="A5339" t="s">
        <v>215</v>
      </c>
      <c r="B5339" s="1">
        <v>2.0833333333333332E-2</v>
      </c>
      <c r="C5339" t="s">
        <v>0</v>
      </c>
      <c r="D5339" t="s">
        <v>1</v>
      </c>
      <c r="E5339" t="s">
        <v>2</v>
      </c>
      <c r="F5339">
        <v>996</v>
      </c>
      <c r="G5339" t="str">
        <f>VLOOKUP(Tabel1[[#This Row],[Gruppe]],Statistikkoder!$A$1:$C$158,2,FALSE)</f>
        <v>    Passager i køretøj                            </v>
      </c>
      <c r="H5339">
        <v>149</v>
      </c>
      <c r="I5339">
        <v>149</v>
      </c>
      <c r="J5339">
        <v>0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Passager</v>
      </c>
    </row>
    <row r="5340" spans="1:14" x14ac:dyDescent="0.2">
      <c r="A5340" t="s">
        <v>215</v>
      </c>
      <c r="B5340" s="1">
        <v>2.0833333333333332E-2</v>
      </c>
      <c r="C5340" t="s">
        <v>0</v>
      </c>
      <c r="D5340" t="s">
        <v>1</v>
      </c>
      <c r="E5340" t="s">
        <v>2</v>
      </c>
      <c r="F5340">
        <v>997</v>
      </c>
      <c r="G5340" t="str">
        <f>VLOOKUP(Tabel1[[#This Row],[Gruppe]],Statistikkoder!$A$1:$C$158,2,FALSE)</f>
        <v>    Passager ekstra i bil                          </v>
      </c>
      <c r="H5340">
        <v>3</v>
      </c>
      <c r="I5340">
        <v>3</v>
      </c>
      <c r="J5340">
        <v>0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Passager</v>
      </c>
    </row>
    <row r="5341" spans="1:14" x14ac:dyDescent="0.2">
      <c r="A5341" t="s">
        <v>215</v>
      </c>
      <c r="B5341" s="1">
        <v>0.27083333333333331</v>
      </c>
      <c r="C5341" t="s">
        <v>6</v>
      </c>
      <c r="D5341" t="s">
        <v>5</v>
      </c>
      <c r="E5341" t="s">
        <v>198</v>
      </c>
      <c r="F5341">
        <v>10</v>
      </c>
      <c r="G5341" t="str">
        <f>VLOOKUP(Tabel1[[#This Row],[Gruppe]],Statistikkoder!$A$1:$C$158,2,FALSE)</f>
        <v>    Voksen gående                    </v>
      </c>
      <c r="H5341">
        <v>2</v>
      </c>
      <c r="I5341">
        <v>2</v>
      </c>
      <c r="J5341">
        <v>0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Passager</v>
      </c>
    </row>
    <row r="5342" spans="1:14" x14ac:dyDescent="0.2">
      <c r="A5342" t="s">
        <v>215</v>
      </c>
      <c r="B5342" s="1">
        <v>0.27083333333333331</v>
      </c>
      <c r="C5342" t="s">
        <v>6</v>
      </c>
      <c r="D5342" t="s">
        <v>5</v>
      </c>
      <c r="E5342" t="s">
        <v>198</v>
      </c>
      <c r="F5342">
        <v>14</v>
      </c>
      <c r="G5342" t="str">
        <f>VLOOKUP(Tabel1[[#This Row],[Gruppe]],Statistikkoder!$A$1:$C$158,2,FALSE)</f>
        <v xml:space="preserve">    DSB togrejsende                         </v>
      </c>
      <c r="H5342">
        <v>3</v>
      </c>
      <c r="I5342">
        <v>3</v>
      </c>
      <c r="J5342">
        <v>0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Passager</v>
      </c>
    </row>
    <row r="5343" spans="1:14" x14ac:dyDescent="0.2">
      <c r="A5343" t="s">
        <v>215</v>
      </c>
      <c r="B5343" s="1">
        <v>0.27083333333333331</v>
      </c>
      <c r="C5343" t="s">
        <v>6</v>
      </c>
      <c r="D5343" t="s">
        <v>5</v>
      </c>
      <c r="E5343" t="s">
        <v>198</v>
      </c>
      <c r="F5343">
        <v>40</v>
      </c>
      <c r="G5343" t="str">
        <f>VLOOKUP(Tabel1[[#This Row],[Gruppe]],Statistikkoder!$A$1:$C$158,2,FALSE)</f>
        <v>    Pensionist gående                </v>
      </c>
      <c r="H5343">
        <v>1</v>
      </c>
      <c r="I5343">
        <v>1</v>
      </c>
      <c r="J5343">
        <v>0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Passager</v>
      </c>
    </row>
    <row r="5344" spans="1:14" x14ac:dyDescent="0.2">
      <c r="A5344" t="s">
        <v>215</v>
      </c>
      <c r="B5344" s="1">
        <v>0.27083333333333331</v>
      </c>
      <c r="C5344" t="s">
        <v>6</v>
      </c>
      <c r="D5344" t="s">
        <v>5</v>
      </c>
      <c r="E5344" t="s">
        <v>198</v>
      </c>
      <c r="F5344">
        <v>110</v>
      </c>
      <c r="G5344" t="str">
        <f>VLOOKUP(Tabel1[[#This Row],[Gruppe]],Statistikkoder!$A$1:$C$158,2,FALSE)</f>
        <v>    Bil &lt; 1,95 m                            </v>
      </c>
      <c r="H5344">
        <v>121</v>
      </c>
      <c r="I5344">
        <v>257</v>
      </c>
      <c r="J5344">
        <v>621</v>
      </c>
      <c r="K5344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t="str">
        <f>VLOOKUP($F5344,Statistikkoder!$A$2:$C$158,3,FALSE)</f>
        <v>Personbil</v>
      </c>
    </row>
    <row r="5345" spans="1:14" x14ac:dyDescent="0.2">
      <c r="A5345" t="s">
        <v>215</v>
      </c>
      <c r="B5345" s="1">
        <v>0.27083333333333331</v>
      </c>
      <c r="C5345" t="s">
        <v>6</v>
      </c>
      <c r="D5345" t="s">
        <v>5</v>
      </c>
      <c r="E5345" t="s">
        <v>198</v>
      </c>
      <c r="F5345">
        <v>114</v>
      </c>
      <c r="G5345" t="str">
        <f>VLOOKUP(Tabel1[[#This Row],[Gruppe]],Statistikkoder!$A$1:$C$158,2,FALSE)</f>
        <v>    Bil Fribillet                            </v>
      </c>
      <c r="H5345">
        <v>1</v>
      </c>
      <c r="I5345">
        <v>2</v>
      </c>
      <c r="J5345">
        <v>6</v>
      </c>
      <c r="K5345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t="str">
        <f>VLOOKUP($F5345,Statistikkoder!$A$2:$C$158,3,FALSE)</f>
        <v>Personbil</v>
      </c>
    </row>
    <row r="5346" spans="1:14" x14ac:dyDescent="0.2">
      <c r="A5346" t="s">
        <v>215</v>
      </c>
      <c r="B5346" s="1">
        <v>0.27083333333333331</v>
      </c>
      <c r="C5346" t="s">
        <v>6</v>
      </c>
      <c r="D5346" t="s">
        <v>5</v>
      </c>
      <c r="E5346" t="s">
        <v>198</v>
      </c>
      <c r="F5346">
        <v>115</v>
      </c>
      <c r="G5346" t="str">
        <f>VLOOKUP(Tabel1[[#This Row],[Gruppe]],Statistikkoder!$A$1:$C$158,2,FALSE)</f>
        <v>    Bil &lt; 1,95 m med anhænger                </v>
      </c>
      <c r="H5346">
        <v>1</v>
      </c>
      <c r="I5346">
        <v>4</v>
      </c>
      <c r="J5346">
        <v>5</v>
      </c>
      <c r="K534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t="str">
        <f>VLOOKUP($F5346,Statistikkoder!$A$2:$C$158,3,FALSE)</f>
        <v>Personbil</v>
      </c>
    </row>
    <row r="5347" spans="1:14" x14ac:dyDescent="0.2">
      <c r="A5347" t="s">
        <v>215</v>
      </c>
      <c r="B5347" s="1">
        <v>0.27083333333333331</v>
      </c>
      <c r="C5347" t="s">
        <v>6</v>
      </c>
      <c r="D5347" t="s">
        <v>5</v>
      </c>
      <c r="E5347" t="s">
        <v>198</v>
      </c>
      <c r="F5347">
        <v>120</v>
      </c>
      <c r="G5347" t="str">
        <f>VLOOKUP(Tabel1[[#This Row],[Gruppe]],Statistikkoder!$A$1:$C$158,2,FALSE)</f>
        <v>    Bil &gt; 1,95 m                            </v>
      </c>
      <c r="H5347">
        <v>10</v>
      </c>
      <c r="I5347">
        <v>28</v>
      </c>
      <c r="J5347">
        <v>60</v>
      </c>
      <c r="K5347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t="str">
        <f>VLOOKUP($F5347,Statistikkoder!$A$2:$C$158,3,FALSE)</f>
        <v>Personbil</v>
      </c>
    </row>
    <row r="5348" spans="1:14" x14ac:dyDescent="0.2">
      <c r="A5348" t="s">
        <v>215</v>
      </c>
      <c r="B5348" s="1">
        <v>0.27083333333333331</v>
      </c>
      <c r="C5348" t="s">
        <v>6</v>
      </c>
      <c r="D5348" t="s">
        <v>5</v>
      </c>
      <c r="E5348" t="s">
        <v>198</v>
      </c>
      <c r="F5348">
        <v>125</v>
      </c>
      <c r="G5348" t="str">
        <f>VLOOKUP(Tabel1[[#This Row],[Gruppe]],Statistikkoder!$A$1:$C$158,2,FALSE)</f>
        <v>    Bil &gt; 1,95 m med anhænger                </v>
      </c>
      <c r="H5348">
        <v>1</v>
      </c>
      <c r="I5348">
        <v>2</v>
      </c>
      <c r="J5348">
        <v>5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VLOOKUP($F5348,Statistikkoder!$A$2:$C$158,3,FALSE)</f>
        <v>Personbil</v>
      </c>
    </row>
    <row r="5349" spans="1:14" x14ac:dyDescent="0.2">
      <c r="A5349" t="s">
        <v>215</v>
      </c>
      <c r="B5349" s="1">
        <v>0.27083333333333331</v>
      </c>
      <c r="C5349" t="s">
        <v>6</v>
      </c>
      <c r="D5349" t="s">
        <v>5</v>
      </c>
      <c r="E5349" t="s">
        <v>198</v>
      </c>
      <c r="F5349">
        <v>130</v>
      </c>
      <c r="G5349" t="str">
        <f>VLOOKUP(Tabel1[[#This Row],[Gruppe]],Statistikkoder!$A$1:$C$158,2,FALSE)</f>
        <v>    Bil &lt; 1,95 m pensionist                  </v>
      </c>
      <c r="H5349">
        <v>10</v>
      </c>
      <c r="I5349">
        <v>17</v>
      </c>
      <c r="J5349">
        <v>60</v>
      </c>
      <c r="K5349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t="str">
        <f>VLOOKUP($F5349,Statistikkoder!$A$2:$C$158,3,FALSE)</f>
        <v>Personbil</v>
      </c>
    </row>
    <row r="5350" spans="1:14" x14ac:dyDescent="0.2">
      <c r="A5350" t="s">
        <v>215</v>
      </c>
      <c r="B5350" s="1">
        <v>0.27083333333333331</v>
      </c>
      <c r="C5350" t="s">
        <v>6</v>
      </c>
      <c r="D5350" t="s">
        <v>5</v>
      </c>
      <c r="E5350" t="s">
        <v>198</v>
      </c>
      <c r="F5350">
        <v>140</v>
      </c>
      <c r="G5350" t="str">
        <f>VLOOKUP(Tabel1[[#This Row],[Gruppe]],Statistikkoder!$A$1:$C$158,2,FALSE)</f>
        <v>    Bil &gt; 1,95 m pensionist              </v>
      </c>
      <c r="H5350">
        <v>1</v>
      </c>
      <c r="I5350">
        <v>2</v>
      </c>
      <c r="J5350">
        <v>6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VLOOKUP($F5350,Statistikkoder!$A$2:$C$158,3,FALSE)</f>
        <v>Personbil</v>
      </c>
    </row>
    <row r="5351" spans="1:14" x14ac:dyDescent="0.2">
      <c r="A5351" t="s">
        <v>215</v>
      </c>
      <c r="B5351" s="1">
        <v>0.27083333333333331</v>
      </c>
      <c r="C5351" t="s">
        <v>6</v>
      </c>
      <c r="D5351" t="s">
        <v>5</v>
      </c>
      <c r="E5351" t="s">
        <v>198</v>
      </c>
      <c r="F5351">
        <v>150</v>
      </c>
      <c r="G5351" t="str">
        <f>VLOOKUP(Tabel1[[#This Row],[Gruppe]],Statistikkoder!$A$1:$C$158,2,FALSE)</f>
        <v>    Bil &lt; 2,95 m handicap                </v>
      </c>
      <c r="H5351">
        <v>4</v>
      </c>
      <c r="I5351">
        <v>7</v>
      </c>
      <c r="J5351">
        <v>24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VLOOKUP($F5351,Statistikkoder!$A$2:$C$158,3,FALSE)</f>
        <v>Personbil</v>
      </c>
    </row>
    <row r="5352" spans="1:14" x14ac:dyDescent="0.2">
      <c r="A5352" t="s">
        <v>215</v>
      </c>
      <c r="B5352" s="1">
        <v>0.27083333333333331</v>
      </c>
      <c r="C5352" t="s">
        <v>6</v>
      </c>
      <c r="D5352" t="s">
        <v>5</v>
      </c>
      <c r="E5352" t="s">
        <v>198</v>
      </c>
      <c r="F5352">
        <v>310</v>
      </c>
      <c r="G5352" t="str">
        <f>VLOOKUP(Tabel1[[#This Row],[Gruppe]],Statistikkoder!$A$1:$C$158,2,FALSE)</f>
        <v>    Autocamper &lt;  8 meter                </v>
      </c>
      <c r="H5352">
        <v>3</v>
      </c>
      <c r="I5352">
        <v>6</v>
      </c>
      <c r="J5352">
        <v>24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VLOOKUP($F5352,Statistikkoder!$A$2:$C$158,3,FALSE)</f>
        <v>Autocamper</v>
      </c>
    </row>
    <row r="5353" spans="1:14" x14ac:dyDescent="0.2">
      <c r="A5353" t="s">
        <v>215</v>
      </c>
      <c r="B5353" s="1">
        <v>0.27083333333333331</v>
      </c>
      <c r="C5353" t="s">
        <v>6</v>
      </c>
      <c r="D5353" t="s">
        <v>5</v>
      </c>
      <c r="E5353" t="s">
        <v>198</v>
      </c>
      <c r="F5353">
        <v>510</v>
      </c>
      <c r="G5353" t="str">
        <f>VLOOKUP(Tabel1[[#This Row],[Gruppe]],Statistikkoder!$A$1:$C$158,2,FALSE)</f>
        <v>    Cykel Voksen                            </v>
      </c>
      <c r="H5353">
        <v>1</v>
      </c>
      <c r="I5353">
        <v>0</v>
      </c>
      <c r="J5353">
        <v>1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VLOOKUP($F5353,Statistikkoder!$A$2:$C$158,3,FALSE)</f>
        <v>Cykel</v>
      </c>
    </row>
    <row r="5354" spans="1:14" x14ac:dyDescent="0.2">
      <c r="A5354" t="s">
        <v>215</v>
      </c>
      <c r="B5354" s="1">
        <v>0.27083333333333331</v>
      </c>
      <c r="C5354" t="s">
        <v>6</v>
      </c>
      <c r="D5354" t="s">
        <v>5</v>
      </c>
      <c r="E5354" t="s">
        <v>198</v>
      </c>
      <c r="F5354">
        <v>620</v>
      </c>
      <c r="G5354" t="str">
        <f>VLOOKUP(Tabel1[[#This Row],[Gruppe]],Statistikkoder!$A$1:$C$158,2,FALSE)</f>
        <v>    Bus &lt; 14 m incl. passagerer              </v>
      </c>
      <c r="H5354">
        <v>1</v>
      </c>
      <c r="I5354">
        <v>34</v>
      </c>
      <c r="J5354">
        <v>14</v>
      </c>
      <c r="K5354">
        <f>IF(AND(Tabel1[[#This Row],[Gruppe]]&gt;=610,Tabel1[[#This Row],[Gruppe]]&lt;=765),Tabel1[[#This Row],[Dækmeter]],0)</f>
        <v>14</v>
      </c>
      <c r="L5354">
        <v>0</v>
      </c>
      <c r="M5354" t="s">
        <v>3</v>
      </c>
      <c r="N5354" t="str">
        <f>VLOOKUP($F5354,Statistikkoder!$A$2:$C$158,3,FALSE)</f>
        <v>Bus</v>
      </c>
    </row>
    <row r="5355" spans="1:14" x14ac:dyDescent="0.2">
      <c r="A5355" t="s">
        <v>215</v>
      </c>
      <c r="B5355" s="1">
        <v>0.27083333333333331</v>
      </c>
      <c r="C5355" t="s">
        <v>6</v>
      </c>
      <c r="D5355" t="s">
        <v>5</v>
      </c>
      <c r="E5355" t="s">
        <v>198</v>
      </c>
      <c r="F5355">
        <v>730</v>
      </c>
      <c r="G5355" t="str">
        <f>VLOOKUP(Tabel1[[#This Row],[Gruppe]],Statistikkoder!$A$1:$C$158,2,FALSE)</f>
        <v>    Sættevogn 17 m. max 40 tons            </v>
      </c>
      <c r="H5355">
        <v>1</v>
      </c>
      <c r="I5355">
        <v>1</v>
      </c>
      <c r="J5355">
        <v>18</v>
      </c>
      <c r="K5355">
        <f>IF(AND(Tabel1[[#This Row],[Gruppe]]&gt;=610,Tabel1[[#This Row],[Gruppe]]&lt;=765),Tabel1[[#This Row],[Dækmeter]],0)</f>
        <v>18</v>
      </c>
      <c r="L5355">
        <v>0</v>
      </c>
      <c r="M5355" t="s">
        <v>3</v>
      </c>
      <c r="N5355" t="str">
        <f>VLOOKUP($F5355,Statistikkoder!$A$2:$C$158,3,FALSE)</f>
        <v>Sættevogn</v>
      </c>
    </row>
    <row r="5356" spans="1:14" x14ac:dyDescent="0.2">
      <c r="A5356" t="s">
        <v>215</v>
      </c>
      <c r="B5356" s="1">
        <v>0.27083333333333331</v>
      </c>
      <c r="C5356" t="s">
        <v>6</v>
      </c>
      <c r="D5356" t="s">
        <v>5</v>
      </c>
      <c r="E5356" t="s">
        <v>198</v>
      </c>
      <c r="F5356">
        <v>945</v>
      </c>
      <c r="G5356" t="str">
        <f>VLOOKUP(Tabel1[[#This Row],[Gruppe]],Statistikkoder!$A$1:$C$158,2,FALSE)</f>
        <v xml:space="preserve">    Pendler Bil &lt; 1,95 m                            </v>
      </c>
      <c r="H5356">
        <v>3</v>
      </c>
      <c r="I5356">
        <v>6</v>
      </c>
      <c r="J5356">
        <v>18</v>
      </c>
      <c r="K535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t="str">
        <f>VLOOKUP($F5356,Statistikkoder!$A$2:$C$158,3,FALSE)</f>
        <v>Personbil</v>
      </c>
    </row>
    <row r="5357" spans="1:14" x14ac:dyDescent="0.2">
      <c r="A5357" t="s">
        <v>215</v>
      </c>
      <c r="B5357" s="1">
        <v>0.27083333333333331</v>
      </c>
      <c r="C5357" t="s">
        <v>6</v>
      </c>
      <c r="D5357" t="s">
        <v>5</v>
      </c>
      <c r="E5357" t="s">
        <v>198</v>
      </c>
      <c r="F5357">
        <v>996</v>
      </c>
      <c r="G5357" t="str">
        <f>VLOOKUP(Tabel1[[#This Row],[Gruppe]],Statistikkoder!$A$1:$C$158,2,FALSE)</f>
        <v>    Passager i køretøj                            </v>
      </c>
      <c r="H5357">
        <v>366</v>
      </c>
      <c r="I5357">
        <v>366</v>
      </c>
      <c r="J5357">
        <v>0</v>
      </c>
      <c r="K5357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t="str">
        <f>VLOOKUP($F5357,Statistikkoder!$A$2:$C$158,3,FALSE)</f>
        <v>Passager</v>
      </c>
    </row>
    <row r="5358" spans="1:14" x14ac:dyDescent="0.2">
      <c r="A5358" t="s">
        <v>215</v>
      </c>
      <c r="B5358" s="1">
        <v>0.27083333333333331</v>
      </c>
      <c r="C5358" t="s">
        <v>6</v>
      </c>
      <c r="D5358" t="s">
        <v>5</v>
      </c>
      <c r="E5358" t="s">
        <v>198</v>
      </c>
      <c r="F5358">
        <v>997</v>
      </c>
      <c r="G5358" t="str">
        <f>VLOOKUP(Tabel1[[#This Row],[Gruppe]],Statistikkoder!$A$1:$C$158,2,FALSE)</f>
        <v>    Passager ekstra i bil                          </v>
      </c>
      <c r="H5358">
        <v>2</v>
      </c>
      <c r="I5358">
        <v>2</v>
      </c>
      <c r="J5358">
        <v>0</v>
      </c>
      <c r="K5358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t="str">
        <f>VLOOKUP($F5358,Statistikkoder!$A$2:$C$158,3,FALSE)</f>
        <v>Passager</v>
      </c>
    </row>
    <row r="5359" spans="1:14" x14ac:dyDescent="0.2">
      <c r="A5359" t="s">
        <v>215</v>
      </c>
      <c r="B5359" s="1">
        <v>0.35416666666666669</v>
      </c>
      <c r="C5359" t="s">
        <v>7</v>
      </c>
      <c r="D5359" t="s">
        <v>8</v>
      </c>
      <c r="E5359" t="s">
        <v>198</v>
      </c>
      <c r="F5359">
        <v>10</v>
      </c>
      <c r="G5359" t="str">
        <f>VLOOKUP(Tabel1[[#This Row],[Gruppe]],Statistikkoder!$A$1:$C$158,2,FALSE)</f>
        <v>    Voksen gående                    </v>
      </c>
      <c r="H5359">
        <v>18</v>
      </c>
      <c r="I5359">
        <v>18</v>
      </c>
      <c r="J5359">
        <v>0</v>
      </c>
      <c r="K5359">
        <f>IF(AND(Tabel1[[#This Row],[Gruppe]]&gt;=610,Tabel1[[#This Row],[Gruppe]]&lt;=765),Tabel1[[#This Row],[Dækmeter]],0)</f>
        <v>0</v>
      </c>
      <c r="L5359" s="17">
        <v>0</v>
      </c>
      <c r="M5359" s="19" t="s">
        <v>3</v>
      </c>
      <c r="N5359" t="str">
        <f>VLOOKUP($F5359,Statistikkoder!$A$2:$C$158,3,FALSE)</f>
        <v>Passager</v>
      </c>
    </row>
    <row r="5360" spans="1:14" x14ac:dyDescent="0.2">
      <c r="A5360" t="s">
        <v>215</v>
      </c>
      <c r="B5360" s="1">
        <v>0.35416666666666669</v>
      </c>
      <c r="C5360" t="s">
        <v>7</v>
      </c>
      <c r="D5360" t="s">
        <v>8</v>
      </c>
      <c r="E5360" t="s">
        <v>198</v>
      </c>
      <c r="F5360">
        <v>14</v>
      </c>
      <c r="G5360" t="str">
        <f>VLOOKUP(Tabel1[[#This Row],[Gruppe]],Statistikkoder!$A$1:$C$158,2,FALSE)</f>
        <v xml:space="preserve">    DSB togrejsende                         </v>
      </c>
      <c r="H5360">
        <v>1</v>
      </c>
      <c r="I5360">
        <v>1</v>
      </c>
      <c r="J5360">
        <v>0</v>
      </c>
      <c r="K5360">
        <f>IF(AND(Tabel1[[#This Row],[Gruppe]]&gt;=610,Tabel1[[#This Row],[Gruppe]]&lt;=765),Tabel1[[#This Row],[Dækmeter]],0)</f>
        <v>0</v>
      </c>
      <c r="L5360" s="17">
        <v>0</v>
      </c>
      <c r="M5360" s="19" t="s">
        <v>3</v>
      </c>
      <c r="N5360" t="str">
        <f>VLOOKUP($F5360,Statistikkoder!$A$2:$C$158,3,FALSE)</f>
        <v>Passager</v>
      </c>
    </row>
    <row r="5361" spans="1:14" x14ac:dyDescent="0.2">
      <c r="A5361" t="s">
        <v>215</v>
      </c>
      <c r="B5361" s="1">
        <v>0.35416666666666669</v>
      </c>
      <c r="C5361" t="s">
        <v>7</v>
      </c>
      <c r="D5361" t="s">
        <v>8</v>
      </c>
      <c r="E5361" t="s">
        <v>198</v>
      </c>
      <c r="F5361">
        <v>20</v>
      </c>
      <c r="G5361" t="str">
        <f>VLOOKUP(Tabel1[[#This Row],[Gruppe]],Statistikkoder!$A$1:$C$158,2,FALSE)</f>
        <v>    Barn 12-15 år gående              </v>
      </c>
      <c r="H5361">
        <v>1</v>
      </c>
      <c r="I5361">
        <v>1</v>
      </c>
      <c r="J5361">
        <v>0</v>
      </c>
      <c r="K5361">
        <f>IF(AND(Tabel1[[#This Row],[Gruppe]]&gt;=610,Tabel1[[#This Row],[Gruppe]]&lt;=765),Tabel1[[#This Row],[Dækmeter]],0)</f>
        <v>0</v>
      </c>
      <c r="L5361" s="17">
        <v>0</v>
      </c>
      <c r="M5361" s="19" t="s">
        <v>3</v>
      </c>
      <c r="N5361" t="str">
        <f>VLOOKUP($F5361,Statistikkoder!$A$2:$C$158,3,FALSE)</f>
        <v>Passager</v>
      </c>
    </row>
    <row r="5362" spans="1:14" x14ac:dyDescent="0.2">
      <c r="A5362" t="s">
        <v>215</v>
      </c>
      <c r="B5362" s="1">
        <v>0.35416666666666669</v>
      </c>
      <c r="C5362" t="s">
        <v>7</v>
      </c>
      <c r="D5362" t="s">
        <v>8</v>
      </c>
      <c r="E5362" t="s">
        <v>198</v>
      </c>
      <c r="F5362">
        <v>40</v>
      </c>
      <c r="G5362" t="str">
        <f>VLOOKUP(Tabel1[[#This Row],[Gruppe]],Statistikkoder!$A$1:$C$158,2,FALSE)</f>
        <v>    Pensionist gående                </v>
      </c>
      <c r="H5362">
        <v>2</v>
      </c>
      <c r="I5362">
        <v>2</v>
      </c>
      <c r="J5362">
        <v>0</v>
      </c>
      <c r="K5362">
        <f>IF(AND(Tabel1[[#This Row],[Gruppe]]&gt;=610,Tabel1[[#This Row],[Gruppe]]&lt;=765),Tabel1[[#This Row],[Dækmeter]],0)</f>
        <v>0</v>
      </c>
      <c r="L5362" s="17">
        <v>0</v>
      </c>
      <c r="M5362" s="19" t="s">
        <v>3</v>
      </c>
      <c r="N5362" t="str">
        <f>VLOOKUP($F5362,Statistikkoder!$A$2:$C$158,3,FALSE)</f>
        <v>Passager</v>
      </c>
    </row>
    <row r="5363" spans="1:14" x14ac:dyDescent="0.2">
      <c r="A5363" t="s">
        <v>215</v>
      </c>
      <c r="B5363" s="1">
        <v>0.35416666666666669</v>
      </c>
      <c r="C5363" t="s">
        <v>7</v>
      </c>
      <c r="D5363" t="s">
        <v>8</v>
      </c>
      <c r="E5363" t="s">
        <v>198</v>
      </c>
      <c r="F5363">
        <v>110</v>
      </c>
      <c r="G5363" t="str">
        <f>VLOOKUP(Tabel1[[#This Row],[Gruppe]],Statistikkoder!$A$1:$C$158,2,FALSE)</f>
        <v>    Bil &lt; 1,95 m                            </v>
      </c>
      <c r="H5363">
        <v>88</v>
      </c>
      <c r="I5363">
        <v>216</v>
      </c>
      <c r="J5363">
        <v>442</v>
      </c>
      <c r="K5363">
        <f>IF(AND(Tabel1[[#This Row],[Gruppe]]&gt;=610,Tabel1[[#This Row],[Gruppe]]&lt;=765),Tabel1[[#This Row],[Dækmeter]],0)</f>
        <v>0</v>
      </c>
      <c r="L5363" s="17">
        <v>0</v>
      </c>
      <c r="M5363" s="19" t="s">
        <v>3</v>
      </c>
      <c r="N5363" t="str">
        <f>VLOOKUP($F5363,Statistikkoder!$A$2:$C$158,3,FALSE)</f>
        <v>Personbil</v>
      </c>
    </row>
    <row r="5364" spans="1:14" x14ac:dyDescent="0.2">
      <c r="A5364" t="s">
        <v>215</v>
      </c>
      <c r="B5364" s="1">
        <v>0.35416666666666669</v>
      </c>
      <c r="C5364" t="s">
        <v>7</v>
      </c>
      <c r="D5364" t="s">
        <v>8</v>
      </c>
      <c r="E5364" t="s">
        <v>198</v>
      </c>
      <c r="F5364">
        <v>115</v>
      </c>
      <c r="G5364" t="str">
        <f>VLOOKUP(Tabel1[[#This Row],[Gruppe]],Statistikkoder!$A$1:$C$158,2,FALSE)</f>
        <v>    Bil &lt; 1,95 m med anhænger                </v>
      </c>
      <c r="H5364">
        <v>1</v>
      </c>
      <c r="I5364">
        <v>3</v>
      </c>
      <c r="J5364">
        <v>5</v>
      </c>
      <c r="K5364">
        <f>IF(AND(Tabel1[[#This Row],[Gruppe]]&gt;=610,Tabel1[[#This Row],[Gruppe]]&lt;=765),Tabel1[[#This Row],[Dækmeter]],0)</f>
        <v>0</v>
      </c>
      <c r="L5364" s="17">
        <v>0</v>
      </c>
      <c r="M5364" s="19" t="s">
        <v>3</v>
      </c>
      <c r="N5364" t="str">
        <f>VLOOKUP($F5364,Statistikkoder!$A$2:$C$158,3,FALSE)</f>
        <v>Personbil</v>
      </c>
    </row>
    <row r="5365" spans="1:14" x14ac:dyDescent="0.2">
      <c r="A5365" t="s">
        <v>215</v>
      </c>
      <c r="B5365" s="1">
        <v>0.35416666666666669</v>
      </c>
      <c r="C5365" t="s">
        <v>7</v>
      </c>
      <c r="D5365" t="s">
        <v>8</v>
      </c>
      <c r="E5365" t="s">
        <v>198</v>
      </c>
      <c r="F5365">
        <v>120</v>
      </c>
      <c r="G5365" t="str">
        <f>VLOOKUP(Tabel1[[#This Row],[Gruppe]],Statistikkoder!$A$1:$C$158,2,FALSE)</f>
        <v>    Bil &gt; 1,95 m                            </v>
      </c>
      <c r="H5365">
        <v>3</v>
      </c>
      <c r="I5365">
        <v>6</v>
      </c>
      <c r="J5365">
        <v>18</v>
      </c>
      <c r="K5365">
        <f>IF(AND(Tabel1[[#This Row],[Gruppe]]&gt;=610,Tabel1[[#This Row],[Gruppe]]&lt;=765),Tabel1[[#This Row],[Dækmeter]],0)</f>
        <v>0</v>
      </c>
      <c r="L5365" s="17">
        <v>0</v>
      </c>
      <c r="M5365" s="19" t="s">
        <v>3</v>
      </c>
      <c r="N5365" t="str">
        <f>VLOOKUP($F5365,Statistikkoder!$A$2:$C$158,3,FALSE)</f>
        <v>Personbil</v>
      </c>
    </row>
    <row r="5366" spans="1:14" x14ac:dyDescent="0.2">
      <c r="A5366" t="s">
        <v>215</v>
      </c>
      <c r="B5366" s="1">
        <v>0.35416666666666669</v>
      </c>
      <c r="C5366" t="s">
        <v>7</v>
      </c>
      <c r="D5366" t="s">
        <v>8</v>
      </c>
      <c r="E5366" t="s">
        <v>198</v>
      </c>
      <c r="F5366">
        <v>125</v>
      </c>
      <c r="G5366" t="str">
        <f>VLOOKUP(Tabel1[[#This Row],[Gruppe]],Statistikkoder!$A$1:$C$158,2,FALSE)</f>
        <v>    Bil &gt; 1,95 m med anhænger                </v>
      </c>
      <c r="H5366">
        <v>1</v>
      </c>
      <c r="I5366">
        <v>2</v>
      </c>
      <c r="J5366">
        <v>5</v>
      </c>
      <c r="K5366">
        <f>IF(AND(Tabel1[[#This Row],[Gruppe]]&gt;=610,Tabel1[[#This Row],[Gruppe]]&lt;=765),Tabel1[[#This Row],[Dækmeter]],0)</f>
        <v>0</v>
      </c>
      <c r="L5366" s="17">
        <v>0</v>
      </c>
      <c r="M5366" s="19" t="s">
        <v>3</v>
      </c>
      <c r="N5366" t="str">
        <f>VLOOKUP($F5366,Statistikkoder!$A$2:$C$158,3,FALSE)</f>
        <v>Personbil</v>
      </c>
    </row>
    <row r="5367" spans="1:14" x14ac:dyDescent="0.2">
      <c r="A5367" t="s">
        <v>215</v>
      </c>
      <c r="B5367" s="1">
        <v>0.35416666666666669</v>
      </c>
      <c r="C5367" t="s">
        <v>7</v>
      </c>
      <c r="D5367" t="s">
        <v>8</v>
      </c>
      <c r="E5367" t="s">
        <v>198</v>
      </c>
      <c r="F5367">
        <v>130</v>
      </c>
      <c r="G5367" t="str">
        <f>VLOOKUP(Tabel1[[#This Row],[Gruppe]],Statistikkoder!$A$1:$C$158,2,FALSE)</f>
        <v>    Bil &lt; 1,95 m pensionist                  </v>
      </c>
      <c r="H5367">
        <v>10</v>
      </c>
      <c r="I5367">
        <v>18</v>
      </c>
      <c r="J5367">
        <v>60</v>
      </c>
      <c r="K5367">
        <f>IF(AND(Tabel1[[#This Row],[Gruppe]]&gt;=610,Tabel1[[#This Row],[Gruppe]]&lt;=765),Tabel1[[#This Row],[Dækmeter]],0)</f>
        <v>0</v>
      </c>
      <c r="L5367" s="17">
        <v>0</v>
      </c>
      <c r="M5367" s="19" t="s">
        <v>3</v>
      </c>
      <c r="N5367" t="str">
        <f>VLOOKUP($F5367,Statistikkoder!$A$2:$C$158,3,FALSE)</f>
        <v>Personbil</v>
      </c>
    </row>
    <row r="5368" spans="1:14" x14ac:dyDescent="0.2">
      <c r="A5368" t="s">
        <v>215</v>
      </c>
      <c r="B5368" s="1">
        <v>0.35416666666666669</v>
      </c>
      <c r="C5368" t="s">
        <v>7</v>
      </c>
      <c r="D5368" t="s">
        <v>8</v>
      </c>
      <c r="E5368" t="s">
        <v>198</v>
      </c>
      <c r="F5368">
        <v>310</v>
      </c>
      <c r="G5368" t="str">
        <f>VLOOKUP(Tabel1[[#This Row],[Gruppe]],Statistikkoder!$A$1:$C$158,2,FALSE)</f>
        <v>    Autocamper &lt;  8 meter                </v>
      </c>
      <c r="H5368">
        <v>2</v>
      </c>
      <c r="I5368">
        <v>4</v>
      </c>
      <c r="J5368">
        <v>16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VLOOKUP($F5368,Statistikkoder!$A$2:$C$158,3,FALSE)</f>
        <v>Autocamper</v>
      </c>
    </row>
    <row r="5369" spans="1:14" x14ac:dyDescent="0.2">
      <c r="A5369" t="s">
        <v>215</v>
      </c>
      <c r="B5369" s="1">
        <v>0.35416666666666669</v>
      </c>
      <c r="C5369" t="s">
        <v>7</v>
      </c>
      <c r="D5369" t="s">
        <v>8</v>
      </c>
      <c r="E5369" t="s">
        <v>198</v>
      </c>
      <c r="F5369">
        <v>330</v>
      </c>
      <c r="G5369" t="str">
        <f>VLOOKUP(Tabel1[[#This Row],[Gruppe]],Statistikkoder!$A$1:$C$158,2,FALSE)</f>
        <v>    Autocamper &lt;  8 meter pensionist      </v>
      </c>
      <c r="H5369">
        <v>1</v>
      </c>
      <c r="I5369">
        <v>2</v>
      </c>
      <c r="J5369">
        <v>8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VLOOKUP($F5369,Statistikkoder!$A$2:$C$158,3,FALSE)</f>
        <v>Autocamper</v>
      </c>
    </row>
    <row r="5370" spans="1:14" x14ac:dyDescent="0.2">
      <c r="A5370" t="s">
        <v>215</v>
      </c>
      <c r="B5370" s="1">
        <v>0.35416666666666669</v>
      </c>
      <c r="C5370" t="s">
        <v>7</v>
      </c>
      <c r="D5370" t="s">
        <v>8</v>
      </c>
      <c r="E5370" t="s">
        <v>198</v>
      </c>
      <c r="F5370">
        <v>410</v>
      </c>
      <c r="G5370" t="str">
        <f>VLOOKUP(Tabel1[[#This Row],[Gruppe]],Statistikkoder!$A$1:$C$158,2,FALSE)</f>
        <v>    MC                                    </v>
      </c>
      <c r="H5370">
        <v>2</v>
      </c>
      <c r="I5370">
        <v>3</v>
      </c>
      <c r="J5370">
        <v>4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VLOOKUP($F5370,Statistikkoder!$A$2:$C$158,3,FALSE)</f>
        <v>MC/Knallert</v>
      </c>
    </row>
    <row r="5371" spans="1:14" x14ac:dyDescent="0.2">
      <c r="A5371" t="s">
        <v>215</v>
      </c>
      <c r="B5371" s="1">
        <v>0.35416666666666669</v>
      </c>
      <c r="C5371" t="s">
        <v>7</v>
      </c>
      <c r="D5371" t="s">
        <v>8</v>
      </c>
      <c r="E5371" t="s">
        <v>198</v>
      </c>
      <c r="F5371">
        <v>510</v>
      </c>
      <c r="G5371" t="str">
        <f>VLOOKUP(Tabel1[[#This Row],[Gruppe]],Statistikkoder!$A$1:$C$158,2,FALSE)</f>
        <v>    Cykel Voksen                            </v>
      </c>
      <c r="H5371">
        <v>9</v>
      </c>
      <c r="I5371">
        <v>0</v>
      </c>
      <c r="J5371">
        <v>9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VLOOKUP($F5371,Statistikkoder!$A$2:$C$158,3,FALSE)</f>
        <v>Cykel</v>
      </c>
    </row>
    <row r="5372" spans="1:14" x14ac:dyDescent="0.2">
      <c r="A5372" t="s">
        <v>215</v>
      </c>
      <c r="B5372" s="1">
        <v>0.35416666666666669</v>
      </c>
      <c r="C5372" t="s">
        <v>7</v>
      </c>
      <c r="D5372" t="s">
        <v>8</v>
      </c>
      <c r="E5372" t="s">
        <v>198</v>
      </c>
      <c r="F5372">
        <v>520</v>
      </c>
      <c r="G5372" t="str">
        <f>VLOOKUP(Tabel1[[#This Row],[Gruppe]],Statistikkoder!$A$1:$C$158,2,FALSE)</f>
        <v>    Cykel Barn 12-15 år                      </v>
      </c>
      <c r="H5372">
        <v>1</v>
      </c>
      <c r="I5372">
        <v>0</v>
      </c>
      <c r="J5372">
        <v>1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VLOOKUP($F5372,Statistikkoder!$A$2:$C$158,3,FALSE)</f>
        <v>Cykel</v>
      </c>
    </row>
    <row r="5373" spans="1:14" x14ac:dyDescent="0.2">
      <c r="A5373" t="s">
        <v>215</v>
      </c>
      <c r="B5373" s="1">
        <v>0.35416666666666669</v>
      </c>
      <c r="C5373" t="s">
        <v>7</v>
      </c>
      <c r="D5373" t="s">
        <v>8</v>
      </c>
      <c r="E5373" t="s">
        <v>198</v>
      </c>
      <c r="F5373">
        <v>620</v>
      </c>
      <c r="G5373" t="str">
        <f>VLOOKUP(Tabel1[[#This Row],[Gruppe]],Statistikkoder!$A$1:$C$158,2,FALSE)</f>
        <v>    Bus &lt; 14 m incl. passagerer              </v>
      </c>
      <c r="H5373">
        <v>1</v>
      </c>
      <c r="I5373">
        <v>15</v>
      </c>
      <c r="J5373">
        <v>14</v>
      </c>
      <c r="K5373">
        <f>IF(AND(Tabel1[[#This Row],[Gruppe]]&gt;=610,Tabel1[[#This Row],[Gruppe]]&lt;=765),Tabel1[[#This Row],[Dækmeter]],0)</f>
        <v>14</v>
      </c>
      <c r="L5373">
        <v>0</v>
      </c>
      <c r="M5373" t="s">
        <v>3</v>
      </c>
      <c r="N5373" t="str">
        <f>VLOOKUP($F5373,Statistikkoder!$A$2:$C$158,3,FALSE)</f>
        <v>Bus</v>
      </c>
    </row>
    <row r="5374" spans="1:14" x14ac:dyDescent="0.2">
      <c r="A5374" t="s">
        <v>215</v>
      </c>
      <c r="B5374" s="1">
        <v>0.35416666666666669</v>
      </c>
      <c r="C5374" t="s">
        <v>7</v>
      </c>
      <c r="D5374" t="s">
        <v>8</v>
      </c>
      <c r="E5374" t="s">
        <v>198</v>
      </c>
      <c r="F5374">
        <v>710</v>
      </c>
      <c r="G5374" t="str">
        <f>VLOOKUP(Tabel1[[#This Row],[Gruppe]],Statistikkoder!$A$1:$C$158,2,FALSE)</f>
        <v>    Forvogn &lt; 10 meter incl. fører          </v>
      </c>
      <c r="H5374">
        <v>1</v>
      </c>
      <c r="I5374">
        <v>1</v>
      </c>
      <c r="J5374">
        <v>10</v>
      </c>
      <c r="K5374">
        <f>IF(AND(Tabel1[[#This Row],[Gruppe]]&gt;=610,Tabel1[[#This Row],[Gruppe]]&lt;=765),Tabel1[[#This Row],[Dækmeter]],0)</f>
        <v>10</v>
      </c>
      <c r="L5374">
        <v>0</v>
      </c>
      <c r="M5374" t="s">
        <v>3</v>
      </c>
      <c r="N5374" t="str">
        <f>VLOOKUP($F5374,Statistikkoder!$A$2:$C$158,3,FALSE)</f>
        <v>Forvogn</v>
      </c>
    </row>
    <row r="5375" spans="1:14" x14ac:dyDescent="0.2">
      <c r="A5375" t="s">
        <v>215</v>
      </c>
      <c r="B5375" s="1">
        <v>0.35416666666666669</v>
      </c>
      <c r="C5375" t="s">
        <v>7</v>
      </c>
      <c r="D5375" t="s">
        <v>8</v>
      </c>
      <c r="E5375" t="s">
        <v>198</v>
      </c>
      <c r="F5375">
        <v>730</v>
      </c>
      <c r="G5375" t="str">
        <f>VLOOKUP(Tabel1[[#This Row],[Gruppe]],Statistikkoder!$A$1:$C$158,2,FALSE)</f>
        <v>    Sættevogn 17 m. max 40 tons            </v>
      </c>
      <c r="H5375">
        <v>1</v>
      </c>
      <c r="I5375">
        <v>1</v>
      </c>
      <c r="J5375">
        <v>18</v>
      </c>
      <c r="K5375">
        <f>IF(AND(Tabel1[[#This Row],[Gruppe]]&gt;=610,Tabel1[[#This Row],[Gruppe]]&lt;=765),Tabel1[[#This Row],[Dækmeter]],0)</f>
        <v>18</v>
      </c>
      <c r="L5375">
        <v>0</v>
      </c>
      <c r="M5375" t="s">
        <v>3</v>
      </c>
      <c r="N5375" t="str">
        <f>VLOOKUP($F5375,Statistikkoder!$A$2:$C$158,3,FALSE)</f>
        <v>Sættevogn</v>
      </c>
    </row>
    <row r="5376" spans="1:14" x14ac:dyDescent="0.2">
      <c r="A5376" t="s">
        <v>215</v>
      </c>
      <c r="B5376" s="1">
        <v>0.35416666666666669</v>
      </c>
      <c r="C5376" t="s">
        <v>7</v>
      </c>
      <c r="D5376" t="s">
        <v>8</v>
      </c>
      <c r="E5376" t="s">
        <v>198</v>
      </c>
      <c r="F5376">
        <v>750</v>
      </c>
      <c r="G5376" t="str">
        <f>VLOOKUP(Tabel1[[#This Row],[Gruppe]],Statistikkoder!$A$1:$C$158,2,FALSE)</f>
        <v>    Løstrailer m/håndtering 34 tons        </v>
      </c>
      <c r="H5376">
        <v>2</v>
      </c>
      <c r="I5376">
        <v>0</v>
      </c>
      <c r="J5376">
        <v>30</v>
      </c>
      <c r="K5376">
        <f>IF(AND(Tabel1[[#This Row],[Gruppe]]&gt;=610,Tabel1[[#This Row],[Gruppe]]&lt;=765),Tabel1[[#This Row],[Dækmeter]],0)</f>
        <v>30</v>
      </c>
      <c r="L5376">
        <v>0</v>
      </c>
      <c r="M5376" t="s">
        <v>3</v>
      </c>
      <c r="N5376" t="str">
        <f>VLOOKUP($F5376,Statistikkoder!$A$2:$C$158,3,FALSE)</f>
        <v>Løstrailer</v>
      </c>
    </row>
    <row r="5377" spans="1:14" x14ac:dyDescent="0.2">
      <c r="A5377" t="s">
        <v>215</v>
      </c>
      <c r="B5377" s="1">
        <v>0.35416666666666669</v>
      </c>
      <c r="C5377" t="s">
        <v>7</v>
      </c>
      <c r="D5377" t="s">
        <v>8</v>
      </c>
      <c r="E5377" t="s">
        <v>198</v>
      </c>
      <c r="F5377">
        <v>945</v>
      </c>
      <c r="G5377" t="str">
        <f>VLOOKUP(Tabel1[[#This Row],[Gruppe]],Statistikkoder!$A$1:$C$158,2,FALSE)</f>
        <v xml:space="preserve">    Pendler Bil &lt; 1,95 m                            </v>
      </c>
      <c r="H5377">
        <v>2</v>
      </c>
      <c r="I5377">
        <v>4</v>
      </c>
      <c r="J5377">
        <v>12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Personbil</v>
      </c>
    </row>
    <row r="5378" spans="1:14" x14ac:dyDescent="0.2">
      <c r="A5378" t="s">
        <v>215</v>
      </c>
      <c r="B5378" s="1">
        <v>0.35416666666666669</v>
      </c>
      <c r="C5378" t="s">
        <v>7</v>
      </c>
      <c r="D5378" t="s">
        <v>8</v>
      </c>
      <c r="E5378" t="s">
        <v>198</v>
      </c>
      <c r="F5378">
        <v>996</v>
      </c>
      <c r="G5378" t="str">
        <f>VLOOKUP(Tabel1[[#This Row],[Gruppe]],Statistikkoder!$A$1:$C$158,2,FALSE)</f>
        <v>    Passager i køretøj                            </v>
      </c>
      <c r="H5378">
        <v>275</v>
      </c>
      <c r="I5378">
        <v>275</v>
      </c>
      <c r="J5378">
        <v>0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Passager</v>
      </c>
    </row>
    <row r="5379" spans="1:14" x14ac:dyDescent="0.2">
      <c r="A5379" t="s">
        <v>215</v>
      </c>
      <c r="B5379" s="1">
        <v>0.35416666666666669</v>
      </c>
      <c r="C5379" t="s">
        <v>7</v>
      </c>
      <c r="D5379" t="s">
        <v>8</v>
      </c>
      <c r="E5379" t="s">
        <v>198</v>
      </c>
      <c r="F5379">
        <v>997</v>
      </c>
      <c r="G5379" t="str">
        <f>VLOOKUP(Tabel1[[#This Row],[Gruppe]],Statistikkoder!$A$1:$C$158,2,FALSE)</f>
        <v>    Passager ekstra i bil                          </v>
      </c>
      <c r="H5379">
        <v>2</v>
      </c>
      <c r="I5379">
        <v>2</v>
      </c>
      <c r="J5379">
        <v>0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VLOOKUP($F5379,Statistikkoder!$A$2:$C$158,3,FALSE)</f>
        <v>Passager</v>
      </c>
    </row>
    <row r="5380" spans="1:14" x14ac:dyDescent="0.2">
      <c r="A5380" t="s">
        <v>215</v>
      </c>
      <c r="B5380" s="1">
        <v>0.35416666666666669</v>
      </c>
      <c r="C5380" t="s">
        <v>6</v>
      </c>
      <c r="D5380" t="s">
        <v>5</v>
      </c>
      <c r="E5380" t="s">
        <v>196</v>
      </c>
      <c r="F5380">
        <v>10</v>
      </c>
      <c r="G5380" t="str">
        <f>VLOOKUP(Tabel1[[#This Row],[Gruppe]],Statistikkoder!$A$1:$C$158,2,FALSE)</f>
        <v>    Voksen gående                    </v>
      </c>
      <c r="H5380">
        <v>33</v>
      </c>
      <c r="I5380">
        <v>33</v>
      </c>
      <c r="J5380">
        <v>0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Passager</v>
      </c>
    </row>
    <row r="5381" spans="1:14" x14ac:dyDescent="0.2">
      <c r="A5381" t="s">
        <v>215</v>
      </c>
      <c r="B5381" s="1">
        <v>0.35416666666666669</v>
      </c>
      <c r="C5381" t="s">
        <v>6</v>
      </c>
      <c r="D5381" t="s">
        <v>5</v>
      </c>
      <c r="E5381" t="s">
        <v>196</v>
      </c>
      <c r="F5381">
        <v>14</v>
      </c>
      <c r="G5381" t="str">
        <f>VLOOKUP(Tabel1[[#This Row],[Gruppe]],Statistikkoder!$A$1:$C$158,2,FALSE)</f>
        <v xml:space="preserve">    DSB togrejsende                         </v>
      </c>
      <c r="H5381">
        <v>11</v>
      </c>
      <c r="I5381">
        <v>11</v>
      </c>
      <c r="J5381">
        <v>0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VLOOKUP($F5381,Statistikkoder!$A$2:$C$158,3,FALSE)</f>
        <v>Passager</v>
      </c>
    </row>
    <row r="5382" spans="1:14" x14ac:dyDescent="0.2">
      <c r="A5382" t="s">
        <v>215</v>
      </c>
      <c r="B5382" s="1">
        <v>0.35416666666666669</v>
      </c>
      <c r="C5382" t="s">
        <v>6</v>
      </c>
      <c r="D5382" t="s">
        <v>5</v>
      </c>
      <c r="E5382" t="s">
        <v>196</v>
      </c>
      <c r="F5382">
        <v>18</v>
      </c>
      <c r="G5382" t="str">
        <f>VLOOKUP(Tabel1[[#This Row],[Gruppe]],Statistikkoder!$A$1:$C$158,2,FALSE)</f>
        <v xml:space="preserve">    KE Busrejsende                          </v>
      </c>
      <c r="H5382">
        <v>116</v>
      </c>
      <c r="I5382">
        <v>116</v>
      </c>
      <c r="J5382">
        <v>0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VLOOKUP($F5382,Statistikkoder!$A$2:$C$158,3,FALSE)</f>
        <v>Passager</v>
      </c>
    </row>
    <row r="5383" spans="1:14" x14ac:dyDescent="0.2">
      <c r="A5383" t="s">
        <v>215</v>
      </c>
      <c r="B5383" s="1">
        <v>0.35416666666666669</v>
      </c>
      <c r="C5383" t="s">
        <v>6</v>
      </c>
      <c r="D5383" t="s">
        <v>5</v>
      </c>
      <c r="E5383" t="s">
        <v>196</v>
      </c>
      <c r="F5383">
        <v>20</v>
      </c>
      <c r="G5383" t="str">
        <f>VLOOKUP(Tabel1[[#This Row],[Gruppe]],Statistikkoder!$A$1:$C$158,2,FALSE)</f>
        <v>    Barn 12-15 år gående              </v>
      </c>
      <c r="H5383">
        <v>1</v>
      </c>
      <c r="I5383">
        <v>1</v>
      </c>
      <c r="J5383">
        <v>0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VLOOKUP($F5383,Statistikkoder!$A$2:$C$158,3,FALSE)</f>
        <v>Passager</v>
      </c>
    </row>
    <row r="5384" spans="1:14" x14ac:dyDescent="0.2">
      <c r="A5384" t="s">
        <v>215</v>
      </c>
      <c r="B5384" s="1">
        <v>0.35416666666666669</v>
      </c>
      <c r="C5384" t="s">
        <v>6</v>
      </c>
      <c r="D5384" t="s">
        <v>5</v>
      </c>
      <c r="E5384" t="s">
        <v>196</v>
      </c>
      <c r="F5384">
        <v>30</v>
      </c>
      <c r="G5384" t="str">
        <f>VLOOKUP(Tabel1[[#This Row],[Gruppe]],Statistikkoder!$A$1:$C$158,2,FALSE)</f>
        <v>    Barn  0-11 år gående              </v>
      </c>
      <c r="H5384">
        <v>4</v>
      </c>
      <c r="I5384">
        <v>4</v>
      </c>
      <c r="J5384">
        <v>0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VLOOKUP($F5384,Statistikkoder!$A$2:$C$158,3,FALSE)</f>
        <v>Passager</v>
      </c>
    </row>
    <row r="5385" spans="1:14" x14ac:dyDescent="0.2">
      <c r="A5385" t="s">
        <v>215</v>
      </c>
      <c r="B5385" s="1">
        <v>0.35416666666666669</v>
      </c>
      <c r="C5385" t="s">
        <v>6</v>
      </c>
      <c r="D5385" t="s">
        <v>5</v>
      </c>
      <c r="E5385" t="s">
        <v>196</v>
      </c>
      <c r="F5385">
        <v>40</v>
      </c>
      <c r="G5385" t="str">
        <f>VLOOKUP(Tabel1[[#This Row],[Gruppe]],Statistikkoder!$A$1:$C$158,2,FALSE)</f>
        <v>    Pensionist gående                </v>
      </c>
      <c r="H5385">
        <v>4</v>
      </c>
      <c r="I5385">
        <v>4</v>
      </c>
      <c r="J5385">
        <v>0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VLOOKUP($F5385,Statistikkoder!$A$2:$C$158,3,FALSE)</f>
        <v>Passager</v>
      </c>
    </row>
    <row r="5386" spans="1:14" x14ac:dyDescent="0.2">
      <c r="A5386" t="s">
        <v>215</v>
      </c>
      <c r="B5386" s="1">
        <v>0.35416666666666669</v>
      </c>
      <c r="C5386" t="s">
        <v>6</v>
      </c>
      <c r="D5386" t="s">
        <v>5</v>
      </c>
      <c r="E5386" t="s">
        <v>196</v>
      </c>
      <c r="F5386">
        <v>110</v>
      </c>
      <c r="G5386" t="str">
        <f>VLOOKUP(Tabel1[[#This Row],[Gruppe]],Statistikkoder!$A$1:$C$158,2,FALSE)</f>
        <v>    Bil &lt; 1,95 m                            </v>
      </c>
      <c r="H5386">
        <v>219</v>
      </c>
      <c r="I5386">
        <v>576</v>
      </c>
      <c r="J5386">
        <v>1149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Personbil</v>
      </c>
    </row>
    <row r="5387" spans="1:14" x14ac:dyDescent="0.2">
      <c r="A5387" t="s">
        <v>215</v>
      </c>
      <c r="B5387" s="1">
        <v>0.35416666666666669</v>
      </c>
      <c r="C5387" t="s">
        <v>6</v>
      </c>
      <c r="D5387" t="s">
        <v>5</v>
      </c>
      <c r="E5387" t="s">
        <v>196</v>
      </c>
      <c r="F5387">
        <v>115</v>
      </c>
      <c r="G5387" t="str">
        <f>VLOOKUP(Tabel1[[#This Row],[Gruppe]],Statistikkoder!$A$1:$C$158,2,FALSE)</f>
        <v>    Bil &lt; 1,95 m med anhænger                </v>
      </c>
      <c r="H5387">
        <v>2</v>
      </c>
      <c r="I5387">
        <v>7</v>
      </c>
      <c r="J5387">
        <v>10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VLOOKUP($F5387,Statistikkoder!$A$2:$C$158,3,FALSE)</f>
        <v>Personbil</v>
      </c>
    </row>
    <row r="5388" spans="1:14" x14ac:dyDescent="0.2">
      <c r="A5388" t="s">
        <v>215</v>
      </c>
      <c r="B5388" s="1">
        <v>0.35416666666666669</v>
      </c>
      <c r="C5388" t="s">
        <v>6</v>
      </c>
      <c r="D5388" t="s">
        <v>5</v>
      </c>
      <c r="E5388" t="s">
        <v>196</v>
      </c>
      <c r="F5388">
        <v>120</v>
      </c>
      <c r="G5388" t="str">
        <f>VLOOKUP(Tabel1[[#This Row],[Gruppe]],Statistikkoder!$A$1:$C$158,2,FALSE)</f>
        <v>    Bil &gt; 1,95 m                            </v>
      </c>
      <c r="H5388">
        <v>8</v>
      </c>
      <c r="I5388">
        <v>31</v>
      </c>
      <c r="J5388">
        <v>48</v>
      </c>
      <c r="K5388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t="str">
        <f>VLOOKUP($F5388,Statistikkoder!$A$2:$C$158,3,FALSE)</f>
        <v>Personbil</v>
      </c>
    </row>
    <row r="5389" spans="1:14" x14ac:dyDescent="0.2">
      <c r="A5389" t="s">
        <v>215</v>
      </c>
      <c r="B5389" s="1">
        <v>0.35416666666666669</v>
      </c>
      <c r="C5389" t="s">
        <v>6</v>
      </c>
      <c r="D5389" t="s">
        <v>5</v>
      </c>
      <c r="E5389" t="s">
        <v>196</v>
      </c>
      <c r="F5389">
        <v>125</v>
      </c>
      <c r="G5389" t="str">
        <f>VLOOKUP(Tabel1[[#This Row],[Gruppe]],Statistikkoder!$A$1:$C$158,2,FALSE)</f>
        <v>    Bil &gt; 1,95 m med anhænger                </v>
      </c>
      <c r="H5389">
        <v>3</v>
      </c>
      <c r="I5389">
        <v>5</v>
      </c>
      <c r="J5389">
        <v>15</v>
      </c>
      <c r="K5389">
        <f>IF(AND(Tabel1[[#This Row],[Gruppe]]&gt;=610,Tabel1[[#This Row],[Gruppe]]&lt;=765),Tabel1[[#This Row],[Dækmeter]],0)</f>
        <v>0</v>
      </c>
      <c r="L5389">
        <v>0</v>
      </c>
      <c r="M5389" t="s">
        <v>3</v>
      </c>
      <c r="N5389" t="str">
        <f>VLOOKUP($F5389,Statistikkoder!$A$2:$C$158,3,FALSE)</f>
        <v>Personbil</v>
      </c>
    </row>
    <row r="5390" spans="1:14" x14ac:dyDescent="0.2">
      <c r="A5390" t="s">
        <v>215</v>
      </c>
      <c r="B5390" s="1">
        <v>0.35416666666666669</v>
      </c>
      <c r="C5390" t="s">
        <v>6</v>
      </c>
      <c r="D5390" t="s">
        <v>5</v>
      </c>
      <c r="E5390" t="s">
        <v>196</v>
      </c>
      <c r="F5390">
        <v>130</v>
      </c>
      <c r="G5390" t="str">
        <f>VLOOKUP(Tabel1[[#This Row],[Gruppe]],Statistikkoder!$A$1:$C$158,2,FALSE)</f>
        <v>    Bil &lt; 1,95 m pensionist                  </v>
      </c>
      <c r="H5390">
        <v>43</v>
      </c>
      <c r="I5390">
        <v>80</v>
      </c>
      <c r="J5390">
        <v>258</v>
      </c>
      <c r="K5390">
        <f>IF(AND(Tabel1[[#This Row],[Gruppe]]&gt;=610,Tabel1[[#This Row],[Gruppe]]&lt;=765),Tabel1[[#This Row],[Dækmeter]],0)</f>
        <v>0</v>
      </c>
      <c r="L5390">
        <v>0</v>
      </c>
      <c r="M5390" t="s">
        <v>3</v>
      </c>
      <c r="N5390" t="str">
        <f>VLOOKUP($F5390,Statistikkoder!$A$2:$C$158,3,FALSE)</f>
        <v>Personbil</v>
      </c>
    </row>
    <row r="5391" spans="1:14" x14ac:dyDescent="0.2">
      <c r="A5391" t="s">
        <v>215</v>
      </c>
      <c r="B5391" s="1">
        <v>0.35416666666666669</v>
      </c>
      <c r="C5391" t="s">
        <v>6</v>
      </c>
      <c r="D5391" t="s">
        <v>5</v>
      </c>
      <c r="E5391" t="s">
        <v>196</v>
      </c>
      <c r="F5391">
        <v>145</v>
      </c>
      <c r="G5391" t="str">
        <f>VLOOKUP(Tabel1[[#This Row],[Gruppe]],Statistikkoder!$A$1:$C$158,2,FALSE)</f>
        <v>    Bil &gt; 1,95 m med anhænger pensionist  </v>
      </c>
      <c r="H5391">
        <v>1</v>
      </c>
      <c r="I5391">
        <v>2</v>
      </c>
      <c r="J5391">
        <v>14</v>
      </c>
      <c r="K5391">
        <f>IF(AND(Tabel1[[#This Row],[Gruppe]]&gt;=610,Tabel1[[#This Row],[Gruppe]]&lt;=765),Tabel1[[#This Row],[Dækmeter]],0)</f>
        <v>0</v>
      </c>
      <c r="L5391">
        <v>0</v>
      </c>
      <c r="M5391" t="s">
        <v>3</v>
      </c>
      <c r="N5391" t="str">
        <f>VLOOKUP($F5391,Statistikkoder!$A$2:$C$158,3,FALSE)</f>
        <v>Personbil</v>
      </c>
    </row>
    <row r="5392" spans="1:14" x14ac:dyDescent="0.2">
      <c r="A5392" t="s">
        <v>215</v>
      </c>
      <c r="B5392" s="1">
        <v>0.35416666666666669</v>
      </c>
      <c r="C5392" t="s">
        <v>6</v>
      </c>
      <c r="D5392" t="s">
        <v>5</v>
      </c>
      <c r="E5392" t="s">
        <v>196</v>
      </c>
      <c r="F5392">
        <v>150</v>
      </c>
      <c r="G5392" t="str">
        <f>VLOOKUP(Tabel1[[#This Row],[Gruppe]],Statistikkoder!$A$1:$C$158,2,FALSE)</f>
        <v>    Bil &lt; 2,95 m handicap                </v>
      </c>
      <c r="H5392">
        <v>5</v>
      </c>
      <c r="I5392">
        <v>9</v>
      </c>
      <c r="J5392">
        <v>30</v>
      </c>
      <c r="K5392">
        <f>IF(AND(Tabel1[[#This Row],[Gruppe]]&gt;=610,Tabel1[[#This Row],[Gruppe]]&lt;=765),Tabel1[[#This Row],[Dækmeter]],0)</f>
        <v>0</v>
      </c>
      <c r="L5392">
        <v>0</v>
      </c>
      <c r="M5392" t="s">
        <v>3</v>
      </c>
      <c r="N5392" t="str">
        <f>VLOOKUP($F5392,Statistikkoder!$A$2:$C$158,3,FALSE)</f>
        <v>Personbil</v>
      </c>
    </row>
    <row r="5393" spans="1:14" x14ac:dyDescent="0.2">
      <c r="A5393" t="s">
        <v>215</v>
      </c>
      <c r="B5393" s="1">
        <v>0.35416666666666669</v>
      </c>
      <c r="C5393" t="s">
        <v>6</v>
      </c>
      <c r="D5393" t="s">
        <v>5</v>
      </c>
      <c r="E5393" t="s">
        <v>196</v>
      </c>
      <c r="F5393">
        <v>310</v>
      </c>
      <c r="G5393" t="str">
        <f>VLOOKUP(Tabel1[[#This Row],[Gruppe]],Statistikkoder!$A$1:$C$158,2,FALSE)</f>
        <v>    Autocamper &lt;  8 meter                </v>
      </c>
      <c r="H5393">
        <v>2</v>
      </c>
      <c r="I5393">
        <v>7</v>
      </c>
      <c r="J5393">
        <v>16</v>
      </c>
      <c r="K5393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t="str">
        <f>VLOOKUP($F5393,Statistikkoder!$A$2:$C$158,3,FALSE)</f>
        <v>Autocamper</v>
      </c>
    </row>
    <row r="5394" spans="1:14" x14ac:dyDescent="0.2">
      <c r="A5394" t="s">
        <v>215</v>
      </c>
      <c r="B5394" s="1">
        <v>0.35416666666666669</v>
      </c>
      <c r="C5394" t="s">
        <v>6</v>
      </c>
      <c r="D5394" t="s">
        <v>5</v>
      </c>
      <c r="E5394" t="s">
        <v>196</v>
      </c>
      <c r="F5394">
        <v>320</v>
      </c>
      <c r="G5394" t="str">
        <f>VLOOKUP(Tabel1[[#This Row],[Gruppe]],Statistikkoder!$A$1:$C$158,2,FALSE)</f>
        <v>    Autocamper &lt; 12 meter                </v>
      </c>
      <c r="H5394">
        <v>1</v>
      </c>
      <c r="I5394">
        <v>2</v>
      </c>
      <c r="J5394">
        <v>10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VLOOKUP($F5394,Statistikkoder!$A$2:$C$158,3,FALSE)</f>
        <v>Autocamper</v>
      </c>
    </row>
    <row r="5395" spans="1:14" x14ac:dyDescent="0.2">
      <c r="A5395" t="s">
        <v>215</v>
      </c>
      <c r="B5395" s="1">
        <v>0.35416666666666669</v>
      </c>
      <c r="C5395" t="s">
        <v>6</v>
      </c>
      <c r="D5395" t="s">
        <v>5</v>
      </c>
      <c r="E5395" t="s">
        <v>196</v>
      </c>
      <c r="F5395">
        <v>410</v>
      </c>
      <c r="G5395" t="str">
        <f>VLOOKUP(Tabel1[[#This Row],[Gruppe]],Statistikkoder!$A$1:$C$158,2,FALSE)</f>
        <v>    MC                                    </v>
      </c>
      <c r="H5395">
        <v>5</v>
      </c>
      <c r="I5395">
        <v>6</v>
      </c>
      <c r="J5395">
        <v>10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VLOOKUP($F5395,Statistikkoder!$A$2:$C$158,3,FALSE)</f>
        <v>MC/Knallert</v>
      </c>
    </row>
    <row r="5396" spans="1:14" x14ac:dyDescent="0.2">
      <c r="A5396" t="s">
        <v>215</v>
      </c>
      <c r="B5396" s="1">
        <v>0.35416666666666669</v>
      </c>
      <c r="C5396" t="s">
        <v>6</v>
      </c>
      <c r="D5396" t="s">
        <v>5</v>
      </c>
      <c r="E5396" t="s">
        <v>196</v>
      </c>
      <c r="F5396">
        <v>420</v>
      </c>
      <c r="G5396" t="str">
        <f>VLOOKUP(Tabel1[[#This Row],[Gruppe]],Statistikkoder!$A$1:$C$158,2,FALSE)</f>
        <v>    MC/Knallert pensionist                </v>
      </c>
      <c r="H5396">
        <v>2</v>
      </c>
      <c r="I5396">
        <v>4</v>
      </c>
      <c r="J5396">
        <v>4</v>
      </c>
      <c r="K5396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t="str">
        <f>VLOOKUP($F5396,Statistikkoder!$A$2:$C$158,3,FALSE)</f>
        <v>MC/Knallert</v>
      </c>
    </row>
    <row r="5397" spans="1:14" x14ac:dyDescent="0.2">
      <c r="A5397" t="s">
        <v>215</v>
      </c>
      <c r="B5397" s="1">
        <v>0.35416666666666669</v>
      </c>
      <c r="C5397" t="s">
        <v>6</v>
      </c>
      <c r="D5397" t="s">
        <v>5</v>
      </c>
      <c r="E5397" t="s">
        <v>196</v>
      </c>
      <c r="F5397">
        <v>510</v>
      </c>
      <c r="G5397" t="str">
        <f>VLOOKUP(Tabel1[[#This Row],[Gruppe]],Statistikkoder!$A$1:$C$158,2,FALSE)</f>
        <v>    Cykel Voksen                            </v>
      </c>
      <c r="H5397">
        <v>9</v>
      </c>
      <c r="I5397">
        <v>0</v>
      </c>
      <c r="J5397">
        <v>9</v>
      </c>
      <c r="K5397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t="str">
        <f>VLOOKUP($F5397,Statistikkoder!$A$2:$C$158,3,FALSE)</f>
        <v>Cykel</v>
      </c>
    </row>
    <row r="5398" spans="1:14" x14ac:dyDescent="0.2">
      <c r="A5398" t="s">
        <v>215</v>
      </c>
      <c r="B5398" s="1">
        <v>0.35416666666666669</v>
      </c>
      <c r="C5398" t="s">
        <v>6</v>
      </c>
      <c r="D5398" t="s">
        <v>5</v>
      </c>
      <c r="E5398" t="s">
        <v>196</v>
      </c>
      <c r="F5398">
        <v>530</v>
      </c>
      <c r="G5398" t="str">
        <f>VLOOKUP(Tabel1[[#This Row],[Gruppe]],Statistikkoder!$A$1:$C$158,2,FALSE)</f>
        <v>    Cykel Barn  0-11 år                      </v>
      </c>
      <c r="H5398">
        <v>1</v>
      </c>
      <c r="I5398">
        <v>0</v>
      </c>
      <c r="J5398">
        <v>1</v>
      </c>
      <c r="K5398">
        <f>IF(AND(Tabel1[[#This Row],[Gruppe]]&gt;=610,Tabel1[[#This Row],[Gruppe]]&lt;=765),Tabel1[[#This Row],[Dækmeter]],0)</f>
        <v>0</v>
      </c>
      <c r="L5398">
        <v>0</v>
      </c>
      <c r="M5398" t="s">
        <v>3</v>
      </c>
      <c r="N5398" t="str">
        <f>VLOOKUP($F5398,Statistikkoder!$A$2:$C$158,3,FALSE)</f>
        <v>Cykel</v>
      </c>
    </row>
    <row r="5399" spans="1:14" x14ac:dyDescent="0.2">
      <c r="A5399" t="s">
        <v>215</v>
      </c>
      <c r="B5399" s="1">
        <v>0.35416666666666669</v>
      </c>
      <c r="C5399" t="s">
        <v>6</v>
      </c>
      <c r="D5399" t="s">
        <v>5</v>
      </c>
      <c r="E5399" t="s">
        <v>196</v>
      </c>
      <c r="F5399">
        <v>620</v>
      </c>
      <c r="G5399" t="str">
        <f>VLOOKUP(Tabel1[[#This Row],[Gruppe]],Statistikkoder!$A$1:$C$158,2,FALSE)</f>
        <v>    Bus &lt; 14 m incl. passagerer              </v>
      </c>
      <c r="H5399">
        <v>2</v>
      </c>
      <c r="I5399">
        <v>71</v>
      </c>
      <c r="J5399">
        <v>28</v>
      </c>
      <c r="K5399">
        <f>IF(AND(Tabel1[[#This Row],[Gruppe]]&gt;=610,Tabel1[[#This Row],[Gruppe]]&lt;=765),Tabel1[[#This Row],[Dækmeter]],0)</f>
        <v>28</v>
      </c>
      <c r="L5399">
        <v>0</v>
      </c>
      <c r="M5399" t="s">
        <v>3</v>
      </c>
      <c r="N5399" t="str">
        <f>VLOOKUP($F5399,Statistikkoder!$A$2:$C$158,3,FALSE)</f>
        <v>Bus</v>
      </c>
    </row>
    <row r="5400" spans="1:14" x14ac:dyDescent="0.2">
      <c r="A5400" t="s">
        <v>215</v>
      </c>
      <c r="B5400" s="1">
        <v>0.35416666666666669</v>
      </c>
      <c r="C5400" t="s">
        <v>6</v>
      </c>
      <c r="D5400" t="s">
        <v>5</v>
      </c>
      <c r="E5400" t="s">
        <v>196</v>
      </c>
      <c r="F5400">
        <v>930</v>
      </c>
      <c r="G5400" t="str">
        <f>VLOOKUP(Tabel1[[#This Row],[Gruppe]],Statistikkoder!$A$1:$C$158,2,FALSE)</f>
        <v>    Pendler Gående Voksen                    </v>
      </c>
      <c r="H5400">
        <v>1</v>
      </c>
      <c r="I5400">
        <v>1</v>
      </c>
      <c r="J5400">
        <v>0</v>
      </c>
      <c r="K540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t="str">
        <f>VLOOKUP($F5400,Statistikkoder!$A$2:$C$158,3,FALSE)</f>
        <v>Passager</v>
      </c>
    </row>
    <row r="5401" spans="1:14" x14ac:dyDescent="0.2">
      <c r="A5401" t="s">
        <v>215</v>
      </c>
      <c r="B5401" s="1">
        <v>0.35416666666666669</v>
      </c>
      <c r="C5401" t="s">
        <v>6</v>
      </c>
      <c r="D5401" t="s">
        <v>5</v>
      </c>
      <c r="E5401" t="s">
        <v>196</v>
      </c>
      <c r="F5401">
        <v>945</v>
      </c>
      <c r="G5401" t="str">
        <f>VLOOKUP(Tabel1[[#This Row],[Gruppe]],Statistikkoder!$A$1:$C$158,2,FALSE)</f>
        <v xml:space="preserve">    Pendler Bil &lt; 1,95 m                            </v>
      </c>
      <c r="H5401">
        <v>16</v>
      </c>
      <c r="I5401">
        <v>37</v>
      </c>
      <c r="J5401">
        <v>96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VLOOKUP($F5401,Statistikkoder!$A$2:$C$158,3,FALSE)</f>
        <v>Personbil</v>
      </c>
    </row>
    <row r="5402" spans="1:14" x14ac:dyDescent="0.2">
      <c r="A5402" t="s">
        <v>215</v>
      </c>
      <c r="B5402" s="1">
        <v>0.35416666666666669</v>
      </c>
      <c r="C5402" t="s">
        <v>6</v>
      </c>
      <c r="D5402" t="s">
        <v>5</v>
      </c>
      <c r="E5402" t="s">
        <v>196</v>
      </c>
      <c r="F5402">
        <v>996</v>
      </c>
      <c r="G5402" t="str">
        <f>VLOOKUP(Tabel1[[#This Row],[Gruppe]],Statistikkoder!$A$1:$C$158,2,FALSE)</f>
        <v>    Passager i køretøj                            </v>
      </c>
      <c r="H5402">
        <v>837</v>
      </c>
      <c r="I5402">
        <v>837</v>
      </c>
      <c r="J5402">
        <v>0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VLOOKUP($F5402,Statistikkoder!$A$2:$C$158,3,FALSE)</f>
        <v>Passager</v>
      </c>
    </row>
    <row r="5403" spans="1:14" x14ac:dyDescent="0.2">
      <c r="A5403" t="s">
        <v>215</v>
      </c>
      <c r="B5403" s="1">
        <v>0.35416666666666669</v>
      </c>
      <c r="C5403" t="s">
        <v>6</v>
      </c>
      <c r="D5403" t="s">
        <v>5</v>
      </c>
      <c r="E5403" t="s">
        <v>196</v>
      </c>
      <c r="F5403">
        <v>997</v>
      </c>
      <c r="G5403" t="str">
        <f>VLOOKUP(Tabel1[[#This Row],[Gruppe]],Statistikkoder!$A$1:$C$158,2,FALSE)</f>
        <v>    Passager ekstra i bil                          </v>
      </c>
      <c r="H5403">
        <v>26</v>
      </c>
      <c r="I5403">
        <v>26</v>
      </c>
      <c r="J5403">
        <v>0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VLOOKUP($F5403,Statistikkoder!$A$2:$C$158,3,FALSE)</f>
        <v>Passager</v>
      </c>
    </row>
    <row r="5404" spans="1:14" x14ac:dyDescent="0.2">
      <c r="A5404" t="s">
        <v>215</v>
      </c>
      <c r="B5404" s="1">
        <v>0.4375</v>
      </c>
      <c r="C5404" t="s">
        <v>7</v>
      </c>
      <c r="D5404" t="s">
        <v>8</v>
      </c>
      <c r="E5404" t="s">
        <v>196</v>
      </c>
      <c r="F5404">
        <v>10</v>
      </c>
      <c r="G5404" t="str">
        <f>VLOOKUP(Tabel1[[#This Row],[Gruppe]],Statistikkoder!$A$1:$C$158,2,FALSE)</f>
        <v>    Voksen gående                    </v>
      </c>
      <c r="H5404">
        <v>16</v>
      </c>
      <c r="I5404">
        <v>16</v>
      </c>
      <c r="J5404">
        <v>0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VLOOKUP($F5404,Statistikkoder!$A$2:$C$158,3,FALSE)</f>
        <v>Passager</v>
      </c>
    </row>
    <row r="5405" spans="1:14" x14ac:dyDescent="0.2">
      <c r="A5405" t="s">
        <v>215</v>
      </c>
      <c r="B5405" s="1">
        <v>0.4375</v>
      </c>
      <c r="C5405" t="s">
        <v>7</v>
      </c>
      <c r="D5405" t="s">
        <v>8</v>
      </c>
      <c r="E5405" t="s">
        <v>196</v>
      </c>
      <c r="F5405">
        <v>14</v>
      </c>
      <c r="G5405" t="str">
        <f>VLOOKUP(Tabel1[[#This Row],[Gruppe]],Statistikkoder!$A$1:$C$158,2,FALSE)</f>
        <v xml:space="preserve">    DSB togrejsende                         </v>
      </c>
      <c r="H5405">
        <v>6</v>
      </c>
      <c r="I5405">
        <v>6</v>
      </c>
      <c r="J5405">
        <v>0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VLOOKUP($F5405,Statistikkoder!$A$2:$C$158,3,FALSE)</f>
        <v>Passager</v>
      </c>
    </row>
    <row r="5406" spans="1:14" x14ac:dyDescent="0.2">
      <c r="A5406" t="s">
        <v>215</v>
      </c>
      <c r="B5406" s="1">
        <v>0.4375</v>
      </c>
      <c r="C5406" t="s">
        <v>7</v>
      </c>
      <c r="D5406" t="s">
        <v>8</v>
      </c>
      <c r="E5406" t="s">
        <v>196</v>
      </c>
      <c r="F5406">
        <v>18</v>
      </c>
      <c r="G5406" t="str">
        <f>VLOOKUP(Tabel1[[#This Row],[Gruppe]],Statistikkoder!$A$1:$C$158,2,FALSE)</f>
        <v xml:space="preserve">    KE Busrejsende                          </v>
      </c>
      <c r="H5406">
        <v>28</v>
      </c>
      <c r="I5406">
        <v>28</v>
      </c>
      <c r="J5406">
        <v>0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Passager</v>
      </c>
    </row>
    <row r="5407" spans="1:14" x14ac:dyDescent="0.2">
      <c r="A5407" t="s">
        <v>215</v>
      </c>
      <c r="B5407" s="1">
        <v>0.4375</v>
      </c>
      <c r="C5407" t="s">
        <v>7</v>
      </c>
      <c r="D5407" t="s">
        <v>8</v>
      </c>
      <c r="E5407" t="s">
        <v>196</v>
      </c>
      <c r="F5407">
        <v>30</v>
      </c>
      <c r="G5407" t="str">
        <f>VLOOKUP(Tabel1[[#This Row],[Gruppe]],Statistikkoder!$A$1:$C$158,2,FALSE)</f>
        <v>    Barn  0-11 år gående              </v>
      </c>
      <c r="H5407">
        <v>4</v>
      </c>
      <c r="I5407">
        <v>4</v>
      </c>
      <c r="J5407">
        <v>0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Passager</v>
      </c>
    </row>
    <row r="5408" spans="1:14" x14ac:dyDescent="0.2">
      <c r="A5408" t="s">
        <v>215</v>
      </c>
      <c r="B5408" s="1">
        <v>0.4375</v>
      </c>
      <c r="C5408" t="s">
        <v>7</v>
      </c>
      <c r="D5408" t="s">
        <v>8</v>
      </c>
      <c r="E5408" t="s">
        <v>196</v>
      </c>
      <c r="F5408">
        <v>40</v>
      </c>
      <c r="G5408" t="str">
        <f>VLOOKUP(Tabel1[[#This Row],[Gruppe]],Statistikkoder!$A$1:$C$158,2,FALSE)</f>
        <v>    Pensionist gående                </v>
      </c>
      <c r="H5408">
        <v>3</v>
      </c>
      <c r="I5408">
        <v>3</v>
      </c>
      <c r="J5408">
        <v>0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Passager</v>
      </c>
    </row>
    <row r="5409" spans="1:14" x14ac:dyDescent="0.2">
      <c r="A5409" t="s">
        <v>215</v>
      </c>
      <c r="B5409" s="1">
        <v>0.4375</v>
      </c>
      <c r="C5409" t="s">
        <v>7</v>
      </c>
      <c r="D5409" t="s">
        <v>8</v>
      </c>
      <c r="E5409" t="s">
        <v>196</v>
      </c>
      <c r="F5409">
        <v>110</v>
      </c>
      <c r="G5409" t="str">
        <f>VLOOKUP(Tabel1[[#This Row],[Gruppe]],Statistikkoder!$A$1:$C$158,2,FALSE)</f>
        <v>    Bil &lt; 1,95 m                            </v>
      </c>
      <c r="H5409">
        <v>75</v>
      </c>
      <c r="I5409">
        <v>192</v>
      </c>
      <c r="J5409">
        <v>381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VLOOKUP($F5409,Statistikkoder!$A$2:$C$158,3,FALSE)</f>
        <v>Personbil</v>
      </c>
    </row>
    <row r="5410" spans="1:14" x14ac:dyDescent="0.2">
      <c r="A5410" t="s">
        <v>215</v>
      </c>
      <c r="B5410" s="1">
        <v>0.4375</v>
      </c>
      <c r="C5410" t="s">
        <v>7</v>
      </c>
      <c r="D5410" t="s">
        <v>8</v>
      </c>
      <c r="E5410" t="s">
        <v>196</v>
      </c>
      <c r="F5410">
        <v>115</v>
      </c>
      <c r="G5410" t="str">
        <f>VLOOKUP(Tabel1[[#This Row],[Gruppe]],Statistikkoder!$A$1:$C$158,2,FALSE)</f>
        <v>    Bil &lt; 1,95 m med anhænger                </v>
      </c>
      <c r="H5410">
        <v>1</v>
      </c>
      <c r="I5410">
        <v>4</v>
      </c>
      <c r="J5410">
        <v>5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VLOOKUP($F5410,Statistikkoder!$A$2:$C$158,3,FALSE)</f>
        <v>Personbil</v>
      </c>
    </row>
    <row r="5411" spans="1:14" x14ac:dyDescent="0.2">
      <c r="A5411" t="s">
        <v>215</v>
      </c>
      <c r="B5411" s="1">
        <v>0.4375</v>
      </c>
      <c r="C5411" t="s">
        <v>7</v>
      </c>
      <c r="D5411" t="s">
        <v>8</v>
      </c>
      <c r="E5411" t="s">
        <v>196</v>
      </c>
      <c r="F5411">
        <v>120</v>
      </c>
      <c r="G5411" t="str">
        <f>VLOOKUP(Tabel1[[#This Row],[Gruppe]],Statistikkoder!$A$1:$C$158,2,FALSE)</f>
        <v>    Bil &gt; 1,95 m                            </v>
      </c>
      <c r="H5411">
        <v>10</v>
      </c>
      <c r="I5411">
        <v>33</v>
      </c>
      <c r="J5411">
        <v>60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VLOOKUP($F5411,Statistikkoder!$A$2:$C$158,3,FALSE)</f>
        <v>Personbil</v>
      </c>
    </row>
    <row r="5412" spans="1:14" x14ac:dyDescent="0.2">
      <c r="A5412" t="s">
        <v>215</v>
      </c>
      <c r="B5412" s="1">
        <v>0.4375</v>
      </c>
      <c r="C5412" t="s">
        <v>7</v>
      </c>
      <c r="D5412" t="s">
        <v>8</v>
      </c>
      <c r="E5412" t="s">
        <v>196</v>
      </c>
      <c r="F5412">
        <v>130</v>
      </c>
      <c r="G5412" t="str">
        <f>VLOOKUP(Tabel1[[#This Row],[Gruppe]],Statistikkoder!$A$1:$C$158,2,FALSE)</f>
        <v>    Bil &lt; 1,95 m pensionist                  </v>
      </c>
      <c r="H5412">
        <v>53</v>
      </c>
      <c r="I5412">
        <v>99</v>
      </c>
      <c r="J5412">
        <v>318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Personbil</v>
      </c>
    </row>
    <row r="5413" spans="1:14" x14ac:dyDescent="0.2">
      <c r="A5413" t="s">
        <v>215</v>
      </c>
      <c r="B5413" s="1">
        <v>0.4375</v>
      </c>
      <c r="C5413" t="s">
        <v>7</v>
      </c>
      <c r="D5413" t="s">
        <v>8</v>
      </c>
      <c r="E5413" t="s">
        <v>196</v>
      </c>
      <c r="F5413">
        <v>150</v>
      </c>
      <c r="G5413" t="str">
        <f>VLOOKUP(Tabel1[[#This Row],[Gruppe]],Statistikkoder!$A$1:$C$158,2,FALSE)</f>
        <v>    Bil &lt; 2,95 m handicap                </v>
      </c>
      <c r="H5413">
        <v>2</v>
      </c>
      <c r="I5413">
        <v>4</v>
      </c>
      <c r="J5413">
        <v>12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VLOOKUP($F5413,Statistikkoder!$A$2:$C$158,3,FALSE)</f>
        <v>Personbil</v>
      </c>
    </row>
    <row r="5414" spans="1:14" x14ac:dyDescent="0.2">
      <c r="A5414" t="s">
        <v>215</v>
      </c>
      <c r="B5414" s="1">
        <v>0.4375</v>
      </c>
      <c r="C5414" t="s">
        <v>7</v>
      </c>
      <c r="D5414" t="s">
        <v>8</v>
      </c>
      <c r="E5414" t="s">
        <v>196</v>
      </c>
      <c r="F5414">
        <v>310</v>
      </c>
      <c r="G5414" t="str">
        <f>VLOOKUP(Tabel1[[#This Row],[Gruppe]],Statistikkoder!$A$1:$C$158,2,FALSE)</f>
        <v>    Autocamper &lt;  8 meter                </v>
      </c>
      <c r="H5414">
        <v>6</v>
      </c>
      <c r="I5414">
        <v>12</v>
      </c>
      <c r="J5414">
        <v>48</v>
      </c>
      <c r="K5414">
        <f>IF(AND(Tabel1[[#This Row],[Gruppe]]&gt;=610,Tabel1[[#This Row],[Gruppe]]&lt;=765),Tabel1[[#This Row],[Dækmeter]],0)</f>
        <v>0</v>
      </c>
      <c r="L5414" s="17">
        <v>0</v>
      </c>
      <c r="M5414" s="19" t="s">
        <v>3</v>
      </c>
      <c r="N5414" t="str">
        <f>VLOOKUP($F5414,Statistikkoder!$A$2:$C$158,3,FALSE)</f>
        <v>Autocamper</v>
      </c>
    </row>
    <row r="5415" spans="1:14" x14ac:dyDescent="0.2">
      <c r="A5415" t="s">
        <v>215</v>
      </c>
      <c r="B5415" s="1">
        <v>0.4375</v>
      </c>
      <c r="C5415" t="s">
        <v>7</v>
      </c>
      <c r="D5415" t="s">
        <v>8</v>
      </c>
      <c r="E5415" t="s">
        <v>196</v>
      </c>
      <c r="F5415">
        <v>410</v>
      </c>
      <c r="G5415" t="str">
        <f>VLOOKUP(Tabel1[[#This Row],[Gruppe]],Statistikkoder!$A$1:$C$158,2,FALSE)</f>
        <v>    MC                                    </v>
      </c>
      <c r="H5415">
        <v>4</v>
      </c>
      <c r="I5415">
        <v>5</v>
      </c>
      <c r="J5415">
        <v>8</v>
      </c>
      <c r="K5415">
        <f>IF(AND(Tabel1[[#This Row],[Gruppe]]&gt;=610,Tabel1[[#This Row],[Gruppe]]&lt;=765),Tabel1[[#This Row],[Dækmeter]],0)</f>
        <v>0</v>
      </c>
      <c r="L5415" s="17">
        <v>0</v>
      </c>
      <c r="M5415" s="19" t="s">
        <v>3</v>
      </c>
      <c r="N5415" t="str">
        <f>VLOOKUP($F5415,Statistikkoder!$A$2:$C$158,3,FALSE)</f>
        <v>MC/Knallert</v>
      </c>
    </row>
    <row r="5416" spans="1:14" x14ac:dyDescent="0.2">
      <c r="A5416" t="s">
        <v>215</v>
      </c>
      <c r="B5416" s="1">
        <v>0.4375</v>
      </c>
      <c r="C5416" t="s">
        <v>7</v>
      </c>
      <c r="D5416" t="s">
        <v>8</v>
      </c>
      <c r="E5416" t="s">
        <v>196</v>
      </c>
      <c r="F5416">
        <v>510</v>
      </c>
      <c r="G5416" t="str">
        <f>VLOOKUP(Tabel1[[#This Row],[Gruppe]],Statistikkoder!$A$1:$C$158,2,FALSE)</f>
        <v>    Cykel Voksen                            </v>
      </c>
      <c r="H5416">
        <v>10</v>
      </c>
      <c r="I5416">
        <v>0</v>
      </c>
      <c r="J5416">
        <v>10</v>
      </c>
      <c r="K5416">
        <f>IF(AND(Tabel1[[#This Row],[Gruppe]]&gt;=610,Tabel1[[#This Row],[Gruppe]]&lt;=765),Tabel1[[#This Row],[Dækmeter]],0)</f>
        <v>0</v>
      </c>
      <c r="L5416" s="17">
        <v>0</v>
      </c>
      <c r="M5416" s="19" t="s">
        <v>3</v>
      </c>
      <c r="N5416" t="str">
        <f>VLOOKUP($F5416,Statistikkoder!$A$2:$C$158,3,FALSE)</f>
        <v>Cykel</v>
      </c>
    </row>
    <row r="5417" spans="1:14" x14ac:dyDescent="0.2">
      <c r="A5417" t="s">
        <v>215</v>
      </c>
      <c r="B5417" s="1">
        <v>0.4375</v>
      </c>
      <c r="C5417" t="s">
        <v>7</v>
      </c>
      <c r="D5417" t="s">
        <v>8</v>
      </c>
      <c r="E5417" t="s">
        <v>196</v>
      </c>
      <c r="F5417">
        <v>540</v>
      </c>
      <c r="G5417" t="str">
        <f>VLOOKUP(Tabel1[[#This Row],[Gruppe]],Statistikkoder!$A$1:$C$158,2,FALSE)</f>
        <v>    Cykel m/anhænger Voksen                  </v>
      </c>
      <c r="H5417">
        <v>1</v>
      </c>
      <c r="I5417">
        <v>0</v>
      </c>
      <c r="J5417">
        <v>1</v>
      </c>
      <c r="K5417">
        <f>IF(AND(Tabel1[[#This Row],[Gruppe]]&gt;=610,Tabel1[[#This Row],[Gruppe]]&lt;=765),Tabel1[[#This Row],[Dækmeter]],0)</f>
        <v>0</v>
      </c>
      <c r="L5417" s="17">
        <v>0</v>
      </c>
      <c r="M5417" s="19" t="s">
        <v>3</v>
      </c>
      <c r="N5417" t="str">
        <f>VLOOKUP($F5417,Statistikkoder!$A$2:$C$158,3,FALSE)</f>
        <v>Cykel</v>
      </c>
    </row>
    <row r="5418" spans="1:14" x14ac:dyDescent="0.2">
      <c r="A5418" t="s">
        <v>215</v>
      </c>
      <c r="B5418" s="1">
        <v>0.4375</v>
      </c>
      <c r="C5418" t="s">
        <v>7</v>
      </c>
      <c r="D5418" t="s">
        <v>8</v>
      </c>
      <c r="E5418" t="s">
        <v>196</v>
      </c>
      <c r="F5418">
        <v>620</v>
      </c>
      <c r="G5418" t="str">
        <f>VLOOKUP(Tabel1[[#This Row],[Gruppe]],Statistikkoder!$A$1:$C$158,2,FALSE)</f>
        <v>    Bus &lt; 14 m incl. passagerer              </v>
      </c>
      <c r="H5418">
        <v>1</v>
      </c>
      <c r="I5418">
        <v>11</v>
      </c>
      <c r="J5418">
        <v>14</v>
      </c>
      <c r="K5418">
        <f>IF(AND(Tabel1[[#This Row],[Gruppe]]&gt;=610,Tabel1[[#This Row],[Gruppe]]&lt;=765),Tabel1[[#This Row],[Dækmeter]],0)</f>
        <v>14</v>
      </c>
      <c r="L5418" s="17">
        <v>0</v>
      </c>
      <c r="M5418" s="19" t="s">
        <v>3</v>
      </c>
      <c r="N5418" t="str">
        <f>VLOOKUP($F5418,Statistikkoder!$A$2:$C$158,3,FALSE)</f>
        <v>Bus</v>
      </c>
    </row>
    <row r="5419" spans="1:14" x14ac:dyDescent="0.2">
      <c r="A5419" t="s">
        <v>215</v>
      </c>
      <c r="B5419" s="1">
        <v>0.4375</v>
      </c>
      <c r="C5419" t="s">
        <v>7</v>
      </c>
      <c r="D5419" t="s">
        <v>8</v>
      </c>
      <c r="E5419" t="s">
        <v>196</v>
      </c>
      <c r="F5419">
        <v>945</v>
      </c>
      <c r="G5419" t="str">
        <f>VLOOKUP(Tabel1[[#This Row],[Gruppe]],Statistikkoder!$A$1:$C$158,2,FALSE)</f>
        <v xml:space="preserve">    Pendler Bil &lt; 1,95 m                            </v>
      </c>
      <c r="H5419">
        <v>4</v>
      </c>
      <c r="I5419">
        <v>4</v>
      </c>
      <c r="J5419">
        <v>24</v>
      </c>
      <c r="K5419">
        <f>IF(AND(Tabel1[[#This Row],[Gruppe]]&gt;=610,Tabel1[[#This Row],[Gruppe]]&lt;=765),Tabel1[[#This Row],[Dækmeter]],0)</f>
        <v>0</v>
      </c>
      <c r="L5419" s="17">
        <v>0</v>
      </c>
      <c r="M5419" s="19" t="s">
        <v>3</v>
      </c>
      <c r="N5419" t="str">
        <f>VLOOKUP($F5419,Statistikkoder!$A$2:$C$158,3,FALSE)</f>
        <v>Personbil</v>
      </c>
    </row>
    <row r="5420" spans="1:14" x14ac:dyDescent="0.2">
      <c r="A5420" t="s">
        <v>215</v>
      </c>
      <c r="B5420" s="1">
        <v>0.4375</v>
      </c>
      <c r="C5420" t="s">
        <v>7</v>
      </c>
      <c r="D5420" t="s">
        <v>8</v>
      </c>
      <c r="E5420" t="s">
        <v>196</v>
      </c>
      <c r="F5420">
        <v>996</v>
      </c>
      <c r="G5420" t="str">
        <f>VLOOKUP(Tabel1[[#This Row],[Gruppe]],Statistikkoder!$A$1:$C$158,2,FALSE)</f>
        <v>    Passager i køretøj                            </v>
      </c>
      <c r="H5420">
        <v>364</v>
      </c>
      <c r="I5420">
        <v>364</v>
      </c>
      <c r="J5420">
        <v>0</v>
      </c>
      <c r="K5420">
        <f>IF(AND(Tabel1[[#This Row],[Gruppe]]&gt;=610,Tabel1[[#This Row],[Gruppe]]&lt;=765),Tabel1[[#This Row],[Dækmeter]],0)</f>
        <v>0</v>
      </c>
      <c r="L5420" s="17">
        <v>0</v>
      </c>
      <c r="M5420" s="19" t="s">
        <v>3</v>
      </c>
      <c r="N5420" t="str">
        <f>VLOOKUP($F5420,Statistikkoder!$A$2:$C$158,3,FALSE)</f>
        <v>Passager</v>
      </c>
    </row>
    <row r="5421" spans="1:14" x14ac:dyDescent="0.2">
      <c r="A5421" t="s">
        <v>215</v>
      </c>
      <c r="B5421" s="1">
        <v>0.4375</v>
      </c>
      <c r="C5421" t="s">
        <v>7</v>
      </c>
      <c r="D5421" t="s">
        <v>8</v>
      </c>
      <c r="E5421" t="s">
        <v>196</v>
      </c>
      <c r="F5421">
        <v>997</v>
      </c>
      <c r="G5421" t="str">
        <f>VLOOKUP(Tabel1[[#This Row],[Gruppe]],Statistikkoder!$A$1:$C$158,2,FALSE)</f>
        <v>    Passager ekstra i bil                          </v>
      </c>
      <c r="H5421">
        <v>21</v>
      </c>
      <c r="I5421">
        <v>21</v>
      </c>
      <c r="J5421">
        <v>0</v>
      </c>
      <c r="K5421">
        <f>IF(AND(Tabel1[[#This Row],[Gruppe]]&gt;=610,Tabel1[[#This Row],[Gruppe]]&lt;=765),Tabel1[[#This Row],[Dækmeter]],0)</f>
        <v>0</v>
      </c>
      <c r="L5421" s="17">
        <v>0</v>
      </c>
      <c r="M5421" s="19" t="s">
        <v>3</v>
      </c>
      <c r="N5421" t="str">
        <f>VLOOKUP($F5421,Statistikkoder!$A$2:$C$158,3,FALSE)</f>
        <v>Passager</v>
      </c>
    </row>
    <row r="5422" spans="1:14" x14ac:dyDescent="0.2">
      <c r="A5422" t="s">
        <v>215</v>
      </c>
      <c r="B5422" s="1">
        <v>0.4375</v>
      </c>
      <c r="C5422" t="s">
        <v>6</v>
      </c>
      <c r="D5422" t="s">
        <v>5</v>
      </c>
      <c r="E5422" t="s">
        <v>198</v>
      </c>
      <c r="F5422">
        <v>10</v>
      </c>
      <c r="G5422" t="str">
        <f>VLOOKUP(Tabel1[[#This Row],[Gruppe]],Statistikkoder!$A$1:$C$158,2,FALSE)</f>
        <v>    Voksen gående                    </v>
      </c>
      <c r="H5422">
        <v>42</v>
      </c>
      <c r="I5422">
        <v>42</v>
      </c>
      <c r="J5422">
        <v>0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VLOOKUP($F5422,Statistikkoder!$A$2:$C$158,3,FALSE)</f>
        <v>Passager</v>
      </c>
    </row>
    <row r="5423" spans="1:14" x14ac:dyDescent="0.2">
      <c r="A5423" t="s">
        <v>215</v>
      </c>
      <c r="B5423" s="1">
        <v>0.4375</v>
      </c>
      <c r="C5423" t="s">
        <v>6</v>
      </c>
      <c r="D5423" t="s">
        <v>5</v>
      </c>
      <c r="E5423" t="s">
        <v>198</v>
      </c>
      <c r="F5423">
        <v>14</v>
      </c>
      <c r="G5423" t="str">
        <f>VLOOKUP(Tabel1[[#This Row],[Gruppe]],Statistikkoder!$A$1:$C$158,2,FALSE)</f>
        <v xml:space="preserve">    DSB togrejsende                         </v>
      </c>
      <c r="H5423">
        <v>9</v>
      </c>
      <c r="I5423">
        <v>9</v>
      </c>
      <c r="J5423">
        <v>0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VLOOKUP($F5423,Statistikkoder!$A$2:$C$158,3,FALSE)</f>
        <v>Passager</v>
      </c>
    </row>
    <row r="5424" spans="1:14" x14ac:dyDescent="0.2">
      <c r="A5424" t="s">
        <v>215</v>
      </c>
      <c r="B5424" s="1">
        <v>0.4375</v>
      </c>
      <c r="C5424" t="s">
        <v>6</v>
      </c>
      <c r="D5424" t="s">
        <v>5</v>
      </c>
      <c r="E5424" t="s">
        <v>198</v>
      </c>
      <c r="F5424">
        <v>18</v>
      </c>
      <c r="G5424" t="str">
        <f>VLOOKUP(Tabel1[[#This Row],[Gruppe]],Statistikkoder!$A$1:$C$158,2,FALSE)</f>
        <v xml:space="preserve">    KE Busrejsende                          </v>
      </c>
      <c r="H5424">
        <v>177</v>
      </c>
      <c r="I5424">
        <v>177</v>
      </c>
      <c r="J5424">
        <v>0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VLOOKUP($F5424,Statistikkoder!$A$2:$C$158,3,FALSE)</f>
        <v>Passager</v>
      </c>
    </row>
    <row r="5425" spans="1:14" x14ac:dyDescent="0.2">
      <c r="A5425" t="s">
        <v>215</v>
      </c>
      <c r="B5425" s="1">
        <v>0.4375</v>
      </c>
      <c r="C5425" t="s">
        <v>6</v>
      </c>
      <c r="D5425" t="s">
        <v>5</v>
      </c>
      <c r="E5425" t="s">
        <v>198</v>
      </c>
      <c r="F5425">
        <v>20</v>
      </c>
      <c r="G5425" t="str">
        <f>VLOOKUP(Tabel1[[#This Row],[Gruppe]],Statistikkoder!$A$1:$C$158,2,FALSE)</f>
        <v>    Barn 12-15 år gående              </v>
      </c>
      <c r="H5425">
        <v>1</v>
      </c>
      <c r="I5425">
        <v>1</v>
      </c>
      <c r="J5425">
        <v>0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VLOOKUP($F5425,Statistikkoder!$A$2:$C$158,3,FALSE)</f>
        <v>Passager</v>
      </c>
    </row>
    <row r="5426" spans="1:14" x14ac:dyDescent="0.2">
      <c r="A5426" t="s">
        <v>215</v>
      </c>
      <c r="B5426" s="1">
        <v>0.4375</v>
      </c>
      <c r="C5426" t="s">
        <v>6</v>
      </c>
      <c r="D5426" t="s">
        <v>5</v>
      </c>
      <c r="E5426" t="s">
        <v>198</v>
      </c>
      <c r="F5426">
        <v>30</v>
      </c>
      <c r="G5426" t="str">
        <f>VLOOKUP(Tabel1[[#This Row],[Gruppe]],Statistikkoder!$A$1:$C$158,2,FALSE)</f>
        <v>    Barn  0-11 år gående              </v>
      </c>
      <c r="H5426">
        <v>1</v>
      </c>
      <c r="I5426">
        <v>1</v>
      </c>
      <c r="J5426">
        <v>0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VLOOKUP($F5426,Statistikkoder!$A$2:$C$158,3,FALSE)</f>
        <v>Passager</v>
      </c>
    </row>
    <row r="5427" spans="1:14" x14ac:dyDescent="0.2">
      <c r="A5427" t="s">
        <v>215</v>
      </c>
      <c r="B5427" s="1">
        <v>0.4375</v>
      </c>
      <c r="C5427" t="s">
        <v>6</v>
      </c>
      <c r="D5427" t="s">
        <v>5</v>
      </c>
      <c r="E5427" t="s">
        <v>198</v>
      </c>
      <c r="F5427">
        <v>110</v>
      </c>
      <c r="G5427" t="str">
        <f>VLOOKUP(Tabel1[[#This Row],[Gruppe]],Statistikkoder!$A$1:$C$158,2,FALSE)</f>
        <v>    Bil &lt; 1,95 m                            </v>
      </c>
      <c r="H5427">
        <v>201</v>
      </c>
      <c r="I5427">
        <v>594</v>
      </c>
      <c r="J5427">
        <v>1206</v>
      </c>
      <c r="K5427">
        <f>IF(AND(Tabel1[[#This Row],[Gruppe]]&gt;=610,Tabel1[[#This Row],[Gruppe]]&lt;=765),Tabel1[[#This Row],[Dækmeter]],0)</f>
        <v>0</v>
      </c>
      <c r="L5427">
        <v>0</v>
      </c>
      <c r="M5427" t="s">
        <v>3</v>
      </c>
      <c r="N5427" t="str">
        <f>VLOOKUP($F5427,Statistikkoder!$A$2:$C$158,3,FALSE)</f>
        <v>Personbil</v>
      </c>
    </row>
    <row r="5428" spans="1:14" x14ac:dyDescent="0.2">
      <c r="A5428" t="s">
        <v>215</v>
      </c>
      <c r="B5428" s="1">
        <v>0.4375</v>
      </c>
      <c r="C5428" t="s">
        <v>6</v>
      </c>
      <c r="D5428" t="s">
        <v>5</v>
      </c>
      <c r="E5428" t="s">
        <v>198</v>
      </c>
      <c r="F5428">
        <v>114</v>
      </c>
      <c r="G5428" t="str">
        <f>VLOOKUP(Tabel1[[#This Row],[Gruppe]],Statistikkoder!$A$1:$C$158,2,FALSE)</f>
        <v>    Bil Fribillet                            </v>
      </c>
      <c r="H5428">
        <v>2</v>
      </c>
      <c r="I5428">
        <v>3</v>
      </c>
      <c r="J5428">
        <v>11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VLOOKUP($F5428,Statistikkoder!$A$2:$C$158,3,FALSE)</f>
        <v>Personbil</v>
      </c>
    </row>
    <row r="5429" spans="1:14" x14ac:dyDescent="0.2">
      <c r="A5429" t="s">
        <v>215</v>
      </c>
      <c r="B5429" s="1">
        <v>0.4375</v>
      </c>
      <c r="C5429" t="s">
        <v>6</v>
      </c>
      <c r="D5429" t="s">
        <v>5</v>
      </c>
      <c r="E5429" t="s">
        <v>198</v>
      </c>
      <c r="F5429">
        <v>120</v>
      </c>
      <c r="G5429" t="str">
        <f>VLOOKUP(Tabel1[[#This Row],[Gruppe]],Statistikkoder!$A$1:$C$158,2,FALSE)</f>
        <v>    Bil &gt; 1,95 m                            </v>
      </c>
      <c r="H5429">
        <v>16</v>
      </c>
      <c r="I5429">
        <v>41</v>
      </c>
      <c r="J5429">
        <v>96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VLOOKUP($F5429,Statistikkoder!$A$2:$C$158,3,FALSE)</f>
        <v>Personbil</v>
      </c>
    </row>
    <row r="5430" spans="1:14" x14ac:dyDescent="0.2">
      <c r="A5430" t="s">
        <v>215</v>
      </c>
      <c r="B5430" s="1">
        <v>0.4375</v>
      </c>
      <c r="C5430" t="s">
        <v>6</v>
      </c>
      <c r="D5430" t="s">
        <v>5</v>
      </c>
      <c r="E5430" t="s">
        <v>198</v>
      </c>
      <c r="F5430">
        <v>125</v>
      </c>
      <c r="G5430" t="str">
        <f>VLOOKUP(Tabel1[[#This Row],[Gruppe]],Statistikkoder!$A$1:$C$158,2,FALSE)</f>
        <v>    Bil &gt; 1,95 m med anhænger                </v>
      </c>
      <c r="H5430">
        <v>3</v>
      </c>
      <c r="I5430">
        <v>6</v>
      </c>
      <c r="J5430">
        <v>15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VLOOKUP($F5430,Statistikkoder!$A$2:$C$158,3,FALSE)</f>
        <v>Personbil</v>
      </c>
    </row>
    <row r="5431" spans="1:14" x14ac:dyDescent="0.2">
      <c r="A5431" t="s">
        <v>215</v>
      </c>
      <c r="B5431" s="1">
        <v>0.4375</v>
      </c>
      <c r="C5431" t="s">
        <v>6</v>
      </c>
      <c r="D5431" t="s">
        <v>5</v>
      </c>
      <c r="E5431" t="s">
        <v>198</v>
      </c>
      <c r="F5431">
        <v>130</v>
      </c>
      <c r="G5431" t="str">
        <f>VLOOKUP(Tabel1[[#This Row],[Gruppe]],Statistikkoder!$A$1:$C$158,2,FALSE)</f>
        <v>    Bil &lt; 1,95 m pensionist                  </v>
      </c>
      <c r="H5431">
        <v>36</v>
      </c>
      <c r="I5431">
        <v>71</v>
      </c>
      <c r="J5431">
        <v>216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VLOOKUP($F5431,Statistikkoder!$A$2:$C$158,3,FALSE)</f>
        <v>Personbil</v>
      </c>
    </row>
    <row r="5432" spans="1:14" x14ac:dyDescent="0.2">
      <c r="A5432" t="s">
        <v>215</v>
      </c>
      <c r="B5432" s="1">
        <v>0.4375</v>
      </c>
      <c r="C5432" t="s">
        <v>6</v>
      </c>
      <c r="D5432" t="s">
        <v>5</v>
      </c>
      <c r="E5432" t="s">
        <v>198</v>
      </c>
      <c r="F5432">
        <v>150</v>
      </c>
      <c r="G5432" t="str">
        <f>VLOOKUP(Tabel1[[#This Row],[Gruppe]],Statistikkoder!$A$1:$C$158,2,FALSE)</f>
        <v>    Bil &lt; 2,95 m handicap                </v>
      </c>
      <c r="H5432">
        <v>4</v>
      </c>
      <c r="I5432">
        <v>8</v>
      </c>
      <c r="J5432">
        <v>24</v>
      </c>
      <c r="K5432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t="str">
        <f>VLOOKUP($F5432,Statistikkoder!$A$2:$C$158,3,FALSE)</f>
        <v>Personbil</v>
      </c>
    </row>
    <row r="5433" spans="1:14" x14ac:dyDescent="0.2">
      <c r="A5433" t="s">
        <v>215</v>
      </c>
      <c r="B5433" s="1">
        <v>0.4375</v>
      </c>
      <c r="C5433" t="s">
        <v>6</v>
      </c>
      <c r="D5433" t="s">
        <v>5</v>
      </c>
      <c r="E5433" t="s">
        <v>198</v>
      </c>
      <c r="F5433">
        <v>510</v>
      </c>
      <c r="G5433" t="str">
        <f>VLOOKUP(Tabel1[[#This Row],[Gruppe]],Statistikkoder!$A$1:$C$158,2,FALSE)</f>
        <v>    Cykel Voksen                            </v>
      </c>
      <c r="H5433">
        <v>7</v>
      </c>
      <c r="I5433">
        <v>0</v>
      </c>
      <c r="J5433">
        <v>7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VLOOKUP($F5433,Statistikkoder!$A$2:$C$158,3,FALSE)</f>
        <v>Cykel</v>
      </c>
    </row>
    <row r="5434" spans="1:14" x14ac:dyDescent="0.2">
      <c r="A5434" t="s">
        <v>215</v>
      </c>
      <c r="B5434" s="1">
        <v>0.4375</v>
      </c>
      <c r="C5434" t="s">
        <v>6</v>
      </c>
      <c r="D5434" t="s">
        <v>5</v>
      </c>
      <c r="E5434" t="s">
        <v>198</v>
      </c>
      <c r="F5434">
        <v>620</v>
      </c>
      <c r="G5434" t="str">
        <f>VLOOKUP(Tabel1[[#This Row],[Gruppe]],Statistikkoder!$A$1:$C$158,2,FALSE)</f>
        <v>    Bus &lt; 14 m incl. passagerer              </v>
      </c>
      <c r="H5434">
        <v>2</v>
      </c>
      <c r="I5434">
        <v>97</v>
      </c>
      <c r="J5434">
        <v>30</v>
      </c>
      <c r="K5434">
        <f>IF(AND(Tabel1[[#This Row],[Gruppe]]&gt;=610,Tabel1[[#This Row],[Gruppe]]&lt;=765),Tabel1[[#This Row],[Dækmeter]],0)</f>
        <v>30</v>
      </c>
      <c r="L5434">
        <v>0</v>
      </c>
      <c r="M5434" t="s">
        <v>3</v>
      </c>
      <c r="N5434" t="str">
        <f>VLOOKUP($F5434,Statistikkoder!$A$2:$C$158,3,FALSE)</f>
        <v>Bus</v>
      </c>
    </row>
    <row r="5435" spans="1:14" x14ac:dyDescent="0.2">
      <c r="A5435" t="s">
        <v>215</v>
      </c>
      <c r="B5435" s="1">
        <v>0.4375</v>
      </c>
      <c r="C5435" t="s">
        <v>6</v>
      </c>
      <c r="D5435" t="s">
        <v>5</v>
      </c>
      <c r="E5435" t="s">
        <v>198</v>
      </c>
      <c r="F5435">
        <v>940</v>
      </c>
      <c r="G5435" t="str">
        <f>VLOOKUP(Tabel1[[#This Row],[Gruppe]],Statistikkoder!$A$1:$C$158,2,FALSE)</f>
        <v>    Pendler Gående Værnepligtig                    </v>
      </c>
      <c r="H5435">
        <v>23</v>
      </c>
      <c r="I5435">
        <v>23</v>
      </c>
      <c r="J5435">
        <v>0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VLOOKUP($F5435,Statistikkoder!$A$2:$C$158,3,FALSE)</f>
        <v>Passager</v>
      </c>
    </row>
    <row r="5436" spans="1:14" x14ac:dyDescent="0.2">
      <c r="A5436" t="s">
        <v>215</v>
      </c>
      <c r="B5436" s="1">
        <v>0.4375</v>
      </c>
      <c r="C5436" t="s">
        <v>6</v>
      </c>
      <c r="D5436" t="s">
        <v>5</v>
      </c>
      <c r="E5436" t="s">
        <v>198</v>
      </c>
      <c r="F5436">
        <v>945</v>
      </c>
      <c r="G5436" t="str">
        <f>VLOOKUP(Tabel1[[#This Row],[Gruppe]],Statistikkoder!$A$1:$C$158,2,FALSE)</f>
        <v xml:space="preserve">    Pendler Bil &lt; 1,95 m                            </v>
      </c>
      <c r="H5436">
        <v>7</v>
      </c>
      <c r="I5436">
        <v>22</v>
      </c>
      <c r="J5436">
        <v>41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Personbil</v>
      </c>
    </row>
    <row r="5437" spans="1:14" x14ac:dyDescent="0.2">
      <c r="A5437" t="s">
        <v>215</v>
      </c>
      <c r="B5437" s="1">
        <v>0.4375</v>
      </c>
      <c r="C5437" t="s">
        <v>6</v>
      </c>
      <c r="D5437" t="s">
        <v>5</v>
      </c>
      <c r="E5437" t="s">
        <v>198</v>
      </c>
      <c r="F5437">
        <v>996</v>
      </c>
      <c r="G5437" t="str">
        <f>VLOOKUP(Tabel1[[#This Row],[Gruppe]],Statistikkoder!$A$1:$C$158,2,FALSE)</f>
        <v>    Passager i køretøj                            </v>
      </c>
      <c r="H5437">
        <v>842</v>
      </c>
      <c r="I5437">
        <v>842</v>
      </c>
      <c r="J5437">
        <v>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Passager</v>
      </c>
    </row>
    <row r="5438" spans="1:14" x14ac:dyDescent="0.2">
      <c r="A5438" t="s">
        <v>215</v>
      </c>
      <c r="B5438" s="1">
        <v>0.4375</v>
      </c>
      <c r="C5438" t="s">
        <v>6</v>
      </c>
      <c r="D5438" t="s">
        <v>5</v>
      </c>
      <c r="E5438" t="s">
        <v>198</v>
      </c>
      <c r="F5438">
        <v>997</v>
      </c>
      <c r="G5438" t="str">
        <f>VLOOKUP(Tabel1[[#This Row],[Gruppe]],Statistikkoder!$A$1:$C$158,2,FALSE)</f>
        <v>    Passager ekstra i bil                          </v>
      </c>
      <c r="H5438">
        <v>20</v>
      </c>
      <c r="I5438">
        <v>20</v>
      </c>
      <c r="J5438">
        <v>0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Passager</v>
      </c>
    </row>
    <row r="5439" spans="1:14" x14ac:dyDescent="0.2">
      <c r="A5439" t="s">
        <v>215</v>
      </c>
      <c r="B5439" s="1">
        <v>0.52083333333333337</v>
      </c>
      <c r="C5439" t="s">
        <v>7</v>
      </c>
      <c r="D5439" t="s">
        <v>8</v>
      </c>
      <c r="E5439" t="s">
        <v>198</v>
      </c>
      <c r="F5439">
        <v>10</v>
      </c>
      <c r="G5439" t="str">
        <f>VLOOKUP(Tabel1[[#This Row],[Gruppe]],Statistikkoder!$A$1:$C$158,2,FALSE)</f>
        <v>    Voksen gående                    </v>
      </c>
      <c r="H5439">
        <v>41</v>
      </c>
      <c r="I5439">
        <v>41</v>
      </c>
      <c r="J5439">
        <v>0</v>
      </c>
      <c r="K5439">
        <f>IF(AND(Tabel1[[#This Row],[Gruppe]]&gt;=610,Tabel1[[#This Row],[Gruppe]]&lt;=765),Tabel1[[#This Row],[Dækmeter]],0)</f>
        <v>0</v>
      </c>
      <c r="L5439" s="17">
        <v>0</v>
      </c>
      <c r="M5439" s="19" t="s">
        <v>3</v>
      </c>
      <c r="N5439" t="str">
        <f>VLOOKUP($F5439,Statistikkoder!$A$2:$C$158,3,FALSE)</f>
        <v>Passager</v>
      </c>
    </row>
    <row r="5440" spans="1:14" x14ac:dyDescent="0.2">
      <c r="A5440" t="s">
        <v>215</v>
      </c>
      <c r="B5440" s="1">
        <v>0.52083333333333337</v>
      </c>
      <c r="C5440" t="s">
        <v>7</v>
      </c>
      <c r="D5440" t="s">
        <v>8</v>
      </c>
      <c r="E5440" t="s">
        <v>198</v>
      </c>
      <c r="F5440">
        <v>11</v>
      </c>
      <c r="G5440" t="str">
        <f>VLOOKUP(Tabel1[[#This Row],[Gruppe]],Statistikkoder!$A$1:$C$158,2,FALSE)</f>
        <v>    DSB skolerejser                  </v>
      </c>
      <c r="H5440">
        <v>73</v>
      </c>
      <c r="I5440">
        <v>73</v>
      </c>
      <c r="J5440">
        <v>0</v>
      </c>
      <c r="K5440">
        <f>IF(AND(Tabel1[[#This Row],[Gruppe]]&gt;=610,Tabel1[[#This Row],[Gruppe]]&lt;=765),Tabel1[[#This Row],[Dækmeter]],0)</f>
        <v>0</v>
      </c>
      <c r="L5440" s="17">
        <v>0</v>
      </c>
      <c r="M5440" s="19" t="s">
        <v>3</v>
      </c>
      <c r="N5440" t="str">
        <f>VLOOKUP($F5440,Statistikkoder!$A$2:$C$158,3,FALSE)</f>
        <v>Passager</v>
      </c>
    </row>
    <row r="5441" spans="1:14" x14ac:dyDescent="0.2">
      <c r="A5441" t="s">
        <v>215</v>
      </c>
      <c r="B5441" s="1">
        <v>0.52083333333333337</v>
      </c>
      <c r="C5441" t="s">
        <v>7</v>
      </c>
      <c r="D5441" t="s">
        <v>8</v>
      </c>
      <c r="E5441" t="s">
        <v>198</v>
      </c>
      <c r="F5441">
        <v>14</v>
      </c>
      <c r="G5441" t="str">
        <f>VLOOKUP(Tabel1[[#This Row],[Gruppe]],Statistikkoder!$A$1:$C$158,2,FALSE)</f>
        <v xml:space="preserve">    DSB togrejsende                         </v>
      </c>
      <c r="H5441">
        <v>4</v>
      </c>
      <c r="I5441">
        <v>4</v>
      </c>
      <c r="J5441">
        <v>0</v>
      </c>
      <c r="K5441">
        <f>IF(AND(Tabel1[[#This Row],[Gruppe]]&gt;=610,Tabel1[[#This Row],[Gruppe]]&lt;=765),Tabel1[[#This Row],[Dækmeter]],0)</f>
        <v>0</v>
      </c>
      <c r="L5441" s="17">
        <v>0</v>
      </c>
      <c r="M5441" s="19" t="s">
        <v>3</v>
      </c>
      <c r="N5441" t="str">
        <f>VLOOKUP($F5441,Statistikkoder!$A$2:$C$158,3,FALSE)</f>
        <v>Passager</v>
      </c>
    </row>
    <row r="5442" spans="1:14" x14ac:dyDescent="0.2">
      <c r="A5442" t="s">
        <v>215</v>
      </c>
      <c r="B5442" s="1">
        <v>0.52083333333333337</v>
      </c>
      <c r="C5442" t="s">
        <v>7</v>
      </c>
      <c r="D5442" t="s">
        <v>8</v>
      </c>
      <c r="E5442" t="s">
        <v>198</v>
      </c>
      <c r="F5442">
        <v>18</v>
      </c>
      <c r="G5442" t="str">
        <f>VLOOKUP(Tabel1[[#This Row],[Gruppe]],Statistikkoder!$A$1:$C$158,2,FALSE)</f>
        <v xml:space="preserve">    KE Busrejsende                          </v>
      </c>
      <c r="H5442">
        <v>104</v>
      </c>
      <c r="I5442">
        <v>104</v>
      </c>
      <c r="J5442">
        <v>0</v>
      </c>
      <c r="K5442">
        <f>IF(AND(Tabel1[[#This Row],[Gruppe]]&gt;=610,Tabel1[[#This Row],[Gruppe]]&lt;=765),Tabel1[[#This Row],[Dækmeter]],0)</f>
        <v>0</v>
      </c>
      <c r="L5442" s="17">
        <v>0</v>
      </c>
      <c r="M5442" s="19" t="s">
        <v>3</v>
      </c>
      <c r="N5442" t="str">
        <f>VLOOKUP($F5442,Statistikkoder!$A$2:$C$158,3,FALSE)</f>
        <v>Passager</v>
      </c>
    </row>
    <row r="5443" spans="1:14" x14ac:dyDescent="0.2">
      <c r="A5443" t="s">
        <v>215</v>
      </c>
      <c r="B5443" s="1">
        <v>0.52083333333333337</v>
      </c>
      <c r="C5443" t="s">
        <v>7</v>
      </c>
      <c r="D5443" t="s">
        <v>8</v>
      </c>
      <c r="E5443" t="s">
        <v>198</v>
      </c>
      <c r="F5443">
        <v>20</v>
      </c>
      <c r="G5443" t="str">
        <f>VLOOKUP(Tabel1[[#This Row],[Gruppe]],Statistikkoder!$A$1:$C$158,2,FALSE)</f>
        <v>    Barn 12-15 år gående              </v>
      </c>
      <c r="H5443">
        <v>4</v>
      </c>
      <c r="I5443">
        <v>4</v>
      </c>
      <c r="J5443">
        <v>0</v>
      </c>
      <c r="K5443">
        <f>IF(AND(Tabel1[[#This Row],[Gruppe]]&gt;=610,Tabel1[[#This Row],[Gruppe]]&lt;=765),Tabel1[[#This Row],[Dækmeter]],0)</f>
        <v>0</v>
      </c>
      <c r="L5443" s="17">
        <v>0</v>
      </c>
      <c r="M5443" s="19" t="s">
        <v>3</v>
      </c>
      <c r="N5443" t="str">
        <f>VLOOKUP($F5443,Statistikkoder!$A$2:$C$158,3,FALSE)</f>
        <v>Passager</v>
      </c>
    </row>
    <row r="5444" spans="1:14" x14ac:dyDescent="0.2">
      <c r="A5444" t="s">
        <v>215</v>
      </c>
      <c r="B5444" s="1">
        <v>0.52083333333333337</v>
      </c>
      <c r="C5444" t="s">
        <v>7</v>
      </c>
      <c r="D5444" t="s">
        <v>8</v>
      </c>
      <c r="E5444" t="s">
        <v>198</v>
      </c>
      <c r="F5444">
        <v>30</v>
      </c>
      <c r="G5444" t="str">
        <f>VLOOKUP(Tabel1[[#This Row],[Gruppe]],Statistikkoder!$A$1:$C$158,2,FALSE)</f>
        <v>    Barn  0-11 år gående              </v>
      </c>
      <c r="H5444">
        <v>2</v>
      </c>
      <c r="I5444">
        <v>2</v>
      </c>
      <c r="J5444">
        <v>0</v>
      </c>
      <c r="K5444">
        <f>IF(AND(Tabel1[[#This Row],[Gruppe]]&gt;=610,Tabel1[[#This Row],[Gruppe]]&lt;=765),Tabel1[[#This Row],[Dækmeter]],0)</f>
        <v>0</v>
      </c>
      <c r="L5444" s="17">
        <v>0</v>
      </c>
      <c r="M5444" s="19" t="s">
        <v>3</v>
      </c>
      <c r="N5444" t="str">
        <f>VLOOKUP($F5444,Statistikkoder!$A$2:$C$158,3,FALSE)</f>
        <v>Passager</v>
      </c>
    </row>
    <row r="5445" spans="1:14" x14ac:dyDescent="0.2">
      <c r="A5445" t="s">
        <v>215</v>
      </c>
      <c r="B5445" s="1">
        <v>0.52083333333333337</v>
      </c>
      <c r="C5445" t="s">
        <v>7</v>
      </c>
      <c r="D5445" t="s">
        <v>8</v>
      </c>
      <c r="E5445" t="s">
        <v>198</v>
      </c>
      <c r="F5445">
        <v>110</v>
      </c>
      <c r="G5445" t="str">
        <f>VLOOKUP(Tabel1[[#This Row],[Gruppe]],Statistikkoder!$A$1:$C$158,2,FALSE)</f>
        <v>    Bil &lt; 1,95 m                            </v>
      </c>
      <c r="H5445">
        <v>156</v>
      </c>
      <c r="I5445">
        <v>385</v>
      </c>
      <c r="J5445">
        <v>812</v>
      </c>
      <c r="K5445">
        <f>IF(AND(Tabel1[[#This Row],[Gruppe]]&gt;=610,Tabel1[[#This Row],[Gruppe]]&lt;=765),Tabel1[[#This Row],[Dækmeter]],0)</f>
        <v>0</v>
      </c>
      <c r="L5445" s="17">
        <v>0</v>
      </c>
      <c r="M5445" s="19" t="s">
        <v>3</v>
      </c>
      <c r="N5445" t="str">
        <f>VLOOKUP($F5445,Statistikkoder!$A$2:$C$158,3,FALSE)</f>
        <v>Personbil</v>
      </c>
    </row>
    <row r="5446" spans="1:14" x14ac:dyDescent="0.2">
      <c r="A5446" t="s">
        <v>215</v>
      </c>
      <c r="B5446" s="1">
        <v>0.52083333333333337</v>
      </c>
      <c r="C5446" t="s">
        <v>7</v>
      </c>
      <c r="D5446" t="s">
        <v>8</v>
      </c>
      <c r="E5446" t="s">
        <v>198</v>
      </c>
      <c r="F5446">
        <v>120</v>
      </c>
      <c r="G5446" t="str">
        <f>VLOOKUP(Tabel1[[#This Row],[Gruppe]],Statistikkoder!$A$1:$C$158,2,FALSE)</f>
        <v>    Bil &gt; 1,95 m                            </v>
      </c>
      <c r="H5446">
        <v>4</v>
      </c>
      <c r="I5446">
        <v>9</v>
      </c>
      <c r="J5446">
        <v>24</v>
      </c>
      <c r="K5446">
        <f>IF(AND(Tabel1[[#This Row],[Gruppe]]&gt;=610,Tabel1[[#This Row],[Gruppe]]&lt;=765),Tabel1[[#This Row],[Dækmeter]],0)</f>
        <v>0</v>
      </c>
      <c r="L5446" s="17">
        <v>0</v>
      </c>
      <c r="M5446" s="19" t="s">
        <v>3</v>
      </c>
      <c r="N5446" t="str">
        <f>VLOOKUP($F5446,Statistikkoder!$A$2:$C$158,3,FALSE)</f>
        <v>Personbil</v>
      </c>
    </row>
    <row r="5447" spans="1:14" x14ac:dyDescent="0.2">
      <c r="A5447" t="s">
        <v>215</v>
      </c>
      <c r="B5447" s="1">
        <v>0.52083333333333337</v>
      </c>
      <c r="C5447" t="s">
        <v>7</v>
      </c>
      <c r="D5447" t="s">
        <v>8</v>
      </c>
      <c r="E5447" t="s">
        <v>198</v>
      </c>
      <c r="F5447">
        <v>125</v>
      </c>
      <c r="G5447" t="str">
        <f>VLOOKUP(Tabel1[[#This Row],[Gruppe]],Statistikkoder!$A$1:$C$158,2,FALSE)</f>
        <v>    Bil &gt; 1,95 m med anhænger                </v>
      </c>
      <c r="H5447">
        <v>2</v>
      </c>
      <c r="I5447">
        <v>7</v>
      </c>
      <c r="J5447">
        <v>10</v>
      </c>
      <c r="K5447">
        <f>IF(AND(Tabel1[[#This Row],[Gruppe]]&gt;=610,Tabel1[[#This Row],[Gruppe]]&lt;=765),Tabel1[[#This Row],[Dækmeter]],0)</f>
        <v>0</v>
      </c>
      <c r="L5447" s="17">
        <v>0</v>
      </c>
      <c r="M5447" s="19" t="s">
        <v>3</v>
      </c>
      <c r="N5447" t="str">
        <f>VLOOKUP($F5447,Statistikkoder!$A$2:$C$158,3,FALSE)</f>
        <v>Personbil</v>
      </c>
    </row>
    <row r="5448" spans="1:14" x14ac:dyDescent="0.2">
      <c r="A5448" t="s">
        <v>215</v>
      </c>
      <c r="B5448" s="1">
        <v>0.52083333333333337</v>
      </c>
      <c r="C5448" t="s">
        <v>7</v>
      </c>
      <c r="D5448" t="s">
        <v>8</v>
      </c>
      <c r="E5448" t="s">
        <v>198</v>
      </c>
      <c r="F5448">
        <v>130</v>
      </c>
      <c r="G5448" t="str">
        <f>VLOOKUP(Tabel1[[#This Row],[Gruppe]],Statistikkoder!$A$1:$C$158,2,FALSE)</f>
        <v>    Bil &lt; 1,95 m pensionist                  </v>
      </c>
      <c r="H5448">
        <v>41</v>
      </c>
      <c r="I5448">
        <v>82</v>
      </c>
      <c r="J5448">
        <v>246</v>
      </c>
      <c r="K5448">
        <f>IF(AND(Tabel1[[#This Row],[Gruppe]]&gt;=610,Tabel1[[#This Row],[Gruppe]]&lt;=765),Tabel1[[#This Row],[Dækmeter]],0)</f>
        <v>0</v>
      </c>
      <c r="L5448" s="17">
        <v>0</v>
      </c>
      <c r="M5448" s="19" t="s">
        <v>3</v>
      </c>
      <c r="N5448" t="str">
        <f>VLOOKUP($F5448,Statistikkoder!$A$2:$C$158,3,FALSE)</f>
        <v>Personbil</v>
      </c>
    </row>
    <row r="5449" spans="1:14" x14ac:dyDescent="0.2">
      <c r="A5449" t="s">
        <v>215</v>
      </c>
      <c r="B5449" s="1">
        <v>0.52083333333333337</v>
      </c>
      <c r="C5449" t="s">
        <v>7</v>
      </c>
      <c r="D5449" t="s">
        <v>8</v>
      </c>
      <c r="E5449" t="s">
        <v>198</v>
      </c>
      <c r="F5449">
        <v>145</v>
      </c>
      <c r="G5449" t="str">
        <f>VLOOKUP(Tabel1[[#This Row],[Gruppe]],Statistikkoder!$A$1:$C$158,2,FALSE)</f>
        <v>    Bil &gt; 1,95 m med anhænger pensionist  </v>
      </c>
      <c r="H5449">
        <v>1</v>
      </c>
      <c r="I5449">
        <v>2</v>
      </c>
      <c r="J5449">
        <v>14</v>
      </c>
      <c r="K5449">
        <f>IF(AND(Tabel1[[#This Row],[Gruppe]]&gt;=610,Tabel1[[#This Row],[Gruppe]]&lt;=765),Tabel1[[#This Row],[Dækmeter]],0)</f>
        <v>0</v>
      </c>
      <c r="L5449" s="17">
        <v>0</v>
      </c>
      <c r="M5449" s="19" t="s">
        <v>3</v>
      </c>
      <c r="N5449" t="str">
        <f>VLOOKUP($F5449,Statistikkoder!$A$2:$C$158,3,FALSE)</f>
        <v>Personbil</v>
      </c>
    </row>
    <row r="5450" spans="1:14" x14ac:dyDescent="0.2">
      <c r="A5450" t="s">
        <v>215</v>
      </c>
      <c r="B5450" s="1">
        <v>0.52083333333333337</v>
      </c>
      <c r="C5450" t="s">
        <v>7</v>
      </c>
      <c r="D5450" t="s">
        <v>8</v>
      </c>
      <c r="E5450" t="s">
        <v>198</v>
      </c>
      <c r="F5450">
        <v>150</v>
      </c>
      <c r="G5450" t="str">
        <f>VLOOKUP(Tabel1[[#This Row],[Gruppe]],Statistikkoder!$A$1:$C$158,2,FALSE)</f>
        <v>    Bil &lt; 2,95 m handicap                </v>
      </c>
      <c r="H5450">
        <v>5</v>
      </c>
      <c r="I5450">
        <v>10</v>
      </c>
      <c r="J5450">
        <v>30</v>
      </c>
      <c r="K5450">
        <f>IF(AND(Tabel1[[#This Row],[Gruppe]]&gt;=610,Tabel1[[#This Row],[Gruppe]]&lt;=765),Tabel1[[#This Row],[Dækmeter]],0)</f>
        <v>0</v>
      </c>
      <c r="L5450" s="17">
        <v>0</v>
      </c>
      <c r="M5450" s="19" t="s">
        <v>3</v>
      </c>
      <c r="N5450" t="str">
        <f>VLOOKUP($F5450,Statistikkoder!$A$2:$C$158,3,FALSE)</f>
        <v>Personbil</v>
      </c>
    </row>
    <row r="5451" spans="1:14" x14ac:dyDescent="0.2">
      <c r="A5451" t="s">
        <v>215</v>
      </c>
      <c r="B5451" s="1">
        <v>0.52083333333333337</v>
      </c>
      <c r="C5451" t="s">
        <v>7</v>
      </c>
      <c r="D5451" t="s">
        <v>8</v>
      </c>
      <c r="E5451" t="s">
        <v>198</v>
      </c>
      <c r="F5451">
        <v>330</v>
      </c>
      <c r="G5451" t="str">
        <f>VLOOKUP(Tabel1[[#This Row],[Gruppe]],Statistikkoder!$A$1:$C$158,2,FALSE)</f>
        <v>    Autocamper &lt;  8 meter pensionist      </v>
      </c>
      <c r="H5451">
        <v>1</v>
      </c>
      <c r="I5451">
        <v>2</v>
      </c>
      <c r="J5451">
        <v>8</v>
      </c>
      <c r="K5451">
        <f>IF(AND(Tabel1[[#This Row],[Gruppe]]&gt;=610,Tabel1[[#This Row],[Gruppe]]&lt;=765),Tabel1[[#This Row],[Dækmeter]],0)</f>
        <v>0</v>
      </c>
      <c r="L5451" s="17">
        <v>0</v>
      </c>
      <c r="M5451" s="19" t="s">
        <v>3</v>
      </c>
      <c r="N5451" t="str">
        <f>VLOOKUP($F5451,Statistikkoder!$A$2:$C$158,3,FALSE)</f>
        <v>Autocamper</v>
      </c>
    </row>
    <row r="5452" spans="1:14" x14ac:dyDescent="0.2">
      <c r="A5452" t="s">
        <v>215</v>
      </c>
      <c r="B5452" s="1">
        <v>0.52083333333333337</v>
      </c>
      <c r="C5452" t="s">
        <v>7</v>
      </c>
      <c r="D5452" t="s">
        <v>8</v>
      </c>
      <c r="E5452" t="s">
        <v>198</v>
      </c>
      <c r="F5452">
        <v>510</v>
      </c>
      <c r="G5452" t="str">
        <f>VLOOKUP(Tabel1[[#This Row],[Gruppe]],Statistikkoder!$A$1:$C$158,2,FALSE)</f>
        <v>    Cykel Voksen                            </v>
      </c>
      <c r="H5452">
        <v>6</v>
      </c>
      <c r="I5452">
        <v>0</v>
      </c>
      <c r="J5452">
        <v>6</v>
      </c>
      <c r="K5452">
        <f>IF(AND(Tabel1[[#This Row],[Gruppe]]&gt;=610,Tabel1[[#This Row],[Gruppe]]&lt;=765),Tabel1[[#This Row],[Dækmeter]],0)</f>
        <v>0</v>
      </c>
      <c r="L5452" s="17">
        <v>0</v>
      </c>
      <c r="M5452" s="19" t="s">
        <v>3</v>
      </c>
      <c r="N5452" t="str">
        <f>VLOOKUP($F5452,Statistikkoder!$A$2:$C$158,3,FALSE)</f>
        <v>Cykel</v>
      </c>
    </row>
    <row r="5453" spans="1:14" x14ac:dyDescent="0.2">
      <c r="A5453" t="s">
        <v>215</v>
      </c>
      <c r="B5453" s="1">
        <v>0.52083333333333337</v>
      </c>
      <c r="C5453" t="s">
        <v>7</v>
      </c>
      <c r="D5453" t="s">
        <v>8</v>
      </c>
      <c r="E5453" t="s">
        <v>198</v>
      </c>
      <c r="F5453">
        <v>540</v>
      </c>
      <c r="G5453" t="str">
        <f>VLOOKUP(Tabel1[[#This Row],[Gruppe]],Statistikkoder!$A$1:$C$158,2,FALSE)</f>
        <v>    Cykel m/anhænger Voksen                  </v>
      </c>
      <c r="H5453">
        <v>1</v>
      </c>
      <c r="I5453">
        <v>0</v>
      </c>
      <c r="J5453">
        <v>1</v>
      </c>
      <c r="K5453">
        <f>IF(AND(Tabel1[[#This Row],[Gruppe]]&gt;=610,Tabel1[[#This Row],[Gruppe]]&lt;=765),Tabel1[[#This Row],[Dækmeter]],0)</f>
        <v>0</v>
      </c>
      <c r="L5453" s="17">
        <v>0</v>
      </c>
      <c r="M5453" s="19" t="s">
        <v>3</v>
      </c>
      <c r="N5453" t="str">
        <f>VLOOKUP($F5453,Statistikkoder!$A$2:$C$158,3,FALSE)</f>
        <v>Cykel</v>
      </c>
    </row>
    <row r="5454" spans="1:14" x14ac:dyDescent="0.2">
      <c r="A5454" t="s">
        <v>215</v>
      </c>
      <c r="B5454" s="1">
        <v>0.52083333333333337</v>
      </c>
      <c r="C5454" t="s">
        <v>7</v>
      </c>
      <c r="D5454" t="s">
        <v>8</v>
      </c>
      <c r="E5454" t="s">
        <v>198</v>
      </c>
      <c r="F5454">
        <v>620</v>
      </c>
      <c r="G5454" t="str">
        <f>VLOOKUP(Tabel1[[#This Row],[Gruppe]],Statistikkoder!$A$1:$C$158,2,FALSE)</f>
        <v>    Bus &lt; 14 m incl. passagerer              </v>
      </c>
      <c r="H5454">
        <v>2</v>
      </c>
      <c r="I5454">
        <v>58</v>
      </c>
      <c r="J5454">
        <v>28</v>
      </c>
      <c r="K5454">
        <f>IF(AND(Tabel1[[#This Row],[Gruppe]]&gt;=610,Tabel1[[#This Row],[Gruppe]]&lt;=765),Tabel1[[#This Row],[Dækmeter]],0)</f>
        <v>28</v>
      </c>
      <c r="L5454" s="17">
        <v>0</v>
      </c>
      <c r="M5454" s="19" t="s">
        <v>3</v>
      </c>
      <c r="N5454" t="str">
        <f>VLOOKUP($F5454,Statistikkoder!$A$2:$C$158,3,FALSE)</f>
        <v>Bus</v>
      </c>
    </row>
    <row r="5455" spans="1:14" x14ac:dyDescent="0.2">
      <c r="A5455" t="s">
        <v>215</v>
      </c>
      <c r="B5455" s="1">
        <v>0.52083333333333337</v>
      </c>
      <c r="C5455" t="s">
        <v>7</v>
      </c>
      <c r="D5455" t="s">
        <v>8</v>
      </c>
      <c r="E5455" t="s">
        <v>198</v>
      </c>
      <c r="F5455">
        <v>996</v>
      </c>
      <c r="G5455" t="str">
        <f>VLOOKUP(Tabel1[[#This Row],[Gruppe]],Statistikkoder!$A$1:$C$158,2,FALSE)</f>
        <v>    Passager i køretøj                            </v>
      </c>
      <c r="H5455">
        <v>555</v>
      </c>
      <c r="I5455">
        <v>555</v>
      </c>
      <c r="J5455">
        <v>0</v>
      </c>
      <c r="K5455">
        <f>IF(AND(Tabel1[[#This Row],[Gruppe]]&gt;=610,Tabel1[[#This Row],[Gruppe]]&lt;=765),Tabel1[[#This Row],[Dækmeter]],0)</f>
        <v>0</v>
      </c>
      <c r="L5455" s="17">
        <v>0</v>
      </c>
      <c r="M5455" s="19" t="s">
        <v>3</v>
      </c>
      <c r="N5455" t="str">
        <f>VLOOKUP($F5455,Statistikkoder!$A$2:$C$158,3,FALSE)</f>
        <v>Passager</v>
      </c>
    </row>
    <row r="5456" spans="1:14" x14ac:dyDescent="0.2">
      <c r="A5456" t="s">
        <v>215</v>
      </c>
      <c r="B5456" s="1">
        <v>0.52083333333333337</v>
      </c>
      <c r="C5456" t="s">
        <v>7</v>
      </c>
      <c r="D5456" t="s">
        <v>8</v>
      </c>
      <c r="E5456" t="s">
        <v>198</v>
      </c>
      <c r="F5456">
        <v>997</v>
      </c>
      <c r="G5456" t="str">
        <f>VLOOKUP(Tabel1[[#This Row],[Gruppe]],Statistikkoder!$A$1:$C$158,2,FALSE)</f>
        <v>    Passager ekstra i bil                          </v>
      </c>
      <c r="H5456">
        <v>13</v>
      </c>
      <c r="I5456">
        <v>13</v>
      </c>
      <c r="J5456">
        <v>0</v>
      </c>
      <c r="K5456">
        <f>IF(AND(Tabel1[[#This Row],[Gruppe]]&gt;=610,Tabel1[[#This Row],[Gruppe]]&lt;=765),Tabel1[[#This Row],[Dækmeter]],0)</f>
        <v>0</v>
      </c>
      <c r="L5456" s="17">
        <v>0</v>
      </c>
      <c r="M5456" s="19" t="s">
        <v>3</v>
      </c>
      <c r="N5456" t="str">
        <f>VLOOKUP($F5456,Statistikkoder!$A$2:$C$158,3,FALSE)</f>
        <v>Passager</v>
      </c>
    </row>
    <row r="5457" spans="1:14" x14ac:dyDescent="0.2">
      <c r="A5457" t="s">
        <v>215</v>
      </c>
      <c r="B5457" s="1">
        <v>0.52083333333333337</v>
      </c>
      <c r="C5457" t="s">
        <v>6</v>
      </c>
      <c r="D5457" t="s">
        <v>5</v>
      </c>
      <c r="E5457" t="s">
        <v>196</v>
      </c>
      <c r="F5457">
        <v>10</v>
      </c>
      <c r="G5457" t="str">
        <f>VLOOKUP(Tabel1[[#This Row],[Gruppe]],Statistikkoder!$A$1:$C$158,2,FALSE)</f>
        <v>    Voksen gående                    </v>
      </c>
      <c r="H5457">
        <v>64</v>
      </c>
      <c r="I5457">
        <v>64</v>
      </c>
      <c r="J5457">
        <v>0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VLOOKUP($F5457,Statistikkoder!$A$2:$C$158,3,FALSE)</f>
        <v>Passager</v>
      </c>
    </row>
    <row r="5458" spans="1:14" x14ac:dyDescent="0.2">
      <c r="A5458" t="s">
        <v>215</v>
      </c>
      <c r="B5458" s="1">
        <v>0.52083333333333337</v>
      </c>
      <c r="C5458" t="s">
        <v>6</v>
      </c>
      <c r="D5458" t="s">
        <v>5</v>
      </c>
      <c r="E5458" t="s">
        <v>196</v>
      </c>
      <c r="F5458">
        <v>14</v>
      </c>
      <c r="G5458" t="str">
        <f>VLOOKUP(Tabel1[[#This Row],[Gruppe]],Statistikkoder!$A$1:$C$158,2,FALSE)</f>
        <v xml:space="preserve">    DSB togrejsende                         </v>
      </c>
      <c r="H5458">
        <v>8</v>
      </c>
      <c r="I5458">
        <v>8</v>
      </c>
      <c r="J5458">
        <v>0</v>
      </c>
      <c r="K5458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t="str">
        <f>VLOOKUP($F5458,Statistikkoder!$A$2:$C$158,3,FALSE)</f>
        <v>Passager</v>
      </c>
    </row>
    <row r="5459" spans="1:14" x14ac:dyDescent="0.2">
      <c r="A5459" t="s">
        <v>215</v>
      </c>
      <c r="B5459" s="1">
        <v>0.52083333333333337</v>
      </c>
      <c r="C5459" t="s">
        <v>6</v>
      </c>
      <c r="D5459" t="s">
        <v>5</v>
      </c>
      <c r="E5459" t="s">
        <v>196</v>
      </c>
      <c r="F5459">
        <v>18</v>
      </c>
      <c r="G5459" t="str">
        <f>VLOOKUP(Tabel1[[#This Row],[Gruppe]],Statistikkoder!$A$1:$C$158,2,FALSE)</f>
        <v xml:space="preserve">    KE Busrejsende                          </v>
      </c>
      <c r="H5459">
        <v>201</v>
      </c>
      <c r="I5459">
        <v>201</v>
      </c>
      <c r="J5459">
        <v>0</v>
      </c>
      <c r="K5459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t="str">
        <f>VLOOKUP($F5459,Statistikkoder!$A$2:$C$158,3,FALSE)</f>
        <v>Passager</v>
      </c>
    </row>
    <row r="5460" spans="1:14" x14ac:dyDescent="0.2">
      <c r="A5460" t="s">
        <v>215</v>
      </c>
      <c r="B5460" s="1">
        <v>0.52083333333333337</v>
      </c>
      <c r="C5460" t="s">
        <v>6</v>
      </c>
      <c r="D5460" t="s">
        <v>5</v>
      </c>
      <c r="E5460" t="s">
        <v>196</v>
      </c>
      <c r="F5460">
        <v>30</v>
      </c>
      <c r="G5460" t="str">
        <f>VLOOKUP(Tabel1[[#This Row],[Gruppe]],Statistikkoder!$A$1:$C$158,2,FALSE)</f>
        <v>    Barn  0-11 år gående              </v>
      </c>
      <c r="H5460">
        <v>4</v>
      </c>
      <c r="I5460">
        <v>4</v>
      </c>
      <c r="J5460">
        <v>0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Passager</v>
      </c>
    </row>
    <row r="5461" spans="1:14" x14ac:dyDescent="0.2">
      <c r="A5461" t="s">
        <v>215</v>
      </c>
      <c r="B5461" s="1">
        <v>0.52083333333333337</v>
      </c>
      <c r="C5461" t="s">
        <v>6</v>
      </c>
      <c r="D5461" t="s">
        <v>5</v>
      </c>
      <c r="E5461" t="s">
        <v>196</v>
      </c>
      <c r="F5461">
        <v>40</v>
      </c>
      <c r="G5461" t="str">
        <f>VLOOKUP(Tabel1[[#This Row],[Gruppe]],Statistikkoder!$A$1:$C$158,2,FALSE)</f>
        <v>    Pensionist gående                </v>
      </c>
      <c r="H5461">
        <v>3</v>
      </c>
      <c r="I5461">
        <v>3</v>
      </c>
      <c r="J5461">
        <v>0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Passager</v>
      </c>
    </row>
    <row r="5462" spans="1:14" x14ac:dyDescent="0.2">
      <c r="A5462" t="s">
        <v>215</v>
      </c>
      <c r="B5462" s="1">
        <v>0.52083333333333337</v>
      </c>
      <c r="C5462" t="s">
        <v>6</v>
      </c>
      <c r="D5462" t="s">
        <v>5</v>
      </c>
      <c r="E5462" t="s">
        <v>196</v>
      </c>
      <c r="F5462">
        <v>110</v>
      </c>
      <c r="G5462" t="str">
        <f>VLOOKUP(Tabel1[[#This Row],[Gruppe]],Statistikkoder!$A$1:$C$158,2,FALSE)</f>
        <v>    Bil &lt; 1,95 m                            </v>
      </c>
      <c r="H5462">
        <v>186</v>
      </c>
      <c r="I5462">
        <v>606</v>
      </c>
      <c r="J5462">
        <v>1115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VLOOKUP($F5462,Statistikkoder!$A$2:$C$158,3,FALSE)</f>
        <v>Personbil</v>
      </c>
    </row>
    <row r="5463" spans="1:14" x14ac:dyDescent="0.2">
      <c r="A5463" t="s">
        <v>215</v>
      </c>
      <c r="B5463" s="1">
        <v>0.52083333333333337</v>
      </c>
      <c r="C5463" t="s">
        <v>6</v>
      </c>
      <c r="D5463" t="s">
        <v>5</v>
      </c>
      <c r="E5463" t="s">
        <v>196</v>
      </c>
      <c r="F5463">
        <v>115</v>
      </c>
      <c r="G5463" t="str">
        <f>VLOOKUP(Tabel1[[#This Row],[Gruppe]],Statistikkoder!$A$1:$C$158,2,FALSE)</f>
        <v>    Bil &lt; 1,95 m med anhænger                </v>
      </c>
      <c r="H5463">
        <v>1</v>
      </c>
      <c r="I5463">
        <v>5</v>
      </c>
      <c r="J5463">
        <v>5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VLOOKUP($F5463,Statistikkoder!$A$2:$C$158,3,FALSE)</f>
        <v>Personbil</v>
      </c>
    </row>
    <row r="5464" spans="1:14" x14ac:dyDescent="0.2">
      <c r="A5464" t="s">
        <v>215</v>
      </c>
      <c r="B5464" s="1">
        <v>0.52083333333333337</v>
      </c>
      <c r="C5464" t="s">
        <v>6</v>
      </c>
      <c r="D5464" t="s">
        <v>5</v>
      </c>
      <c r="E5464" t="s">
        <v>196</v>
      </c>
      <c r="F5464">
        <v>120</v>
      </c>
      <c r="G5464" t="str">
        <f>VLOOKUP(Tabel1[[#This Row],[Gruppe]],Statistikkoder!$A$1:$C$158,2,FALSE)</f>
        <v>    Bil &gt; 1,95 m                            </v>
      </c>
      <c r="H5464">
        <v>7</v>
      </c>
      <c r="I5464">
        <v>28</v>
      </c>
      <c r="J5464">
        <v>42</v>
      </c>
      <c r="K5464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t="str">
        <f>VLOOKUP($F5464,Statistikkoder!$A$2:$C$158,3,FALSE)</f>
        <v>Personbil</v>
      </c>
    </row>
    <row r="5465" spans="1:14" x14ac:dyDescent="0.2">
      <c r="A5465" t="s">
        <v>215</v>
      </c>
      <c r="B5465" s="1">
        <v>0.52083333333333337</v>
      </c>
      <c r="C5465" t="s">
        <v>6</v>
      </c>
      <c r="D5465" t="s">
        <v>5</v>
      </c>
      <c r="E5465" t="s">
        <v>196</v>
      </c>
      <c r="F5465">
        <v>125</v>
      </c>
      <c r="G5465" t="str">
        <f>VLOOKUP(Tabel1[[#This Row],[Gruppe]],Statistikkoder!$A$1:$C$158,2,FALSE)</f>
        <v>    Bil &gt; 1,95 m med anhænger                </v>
      </c>
      <c r="H5465">
        <v>10</v>
      </c>
      <c r="I5465">
        <v>23</v>
      </c>
      <c r="J5465">
        <v>50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VLOOKUP($F5465,Statistikkoder!$A$2:$C$158,3,FALSE)</f>
        <v>Personbil</v>
      </c>
    </row>
    <row r="5466" spans="1:14" x14ac:dyDescent="0.2">
      <c r="A5466" t="s">
        <v>215</v>
      </c>
      <c r="B5466" s="1">
        <v>0.52083333333333337</v>
      </c>
      <c r="C5466" t="s">
        <v>6</v>
      </c>
      <c r="D5466" t="s">
        <v>5</v>
      </c>
      <c r="E5466" t="s">
        <v>196</v>
      </c>
      <c r="F5466">
        <v>130</v>
      </c>
      <c r="G5466" t="str">
        <f>VLOOKUP(Tabel1[[#This Row],[Gruppe]],Statistikkoder!$A$1:$C$158,2,FALSE)</f>
        <v>    Bil &lt; 1,95 m pensionist                  </v>
      </c>
      <c r="H5466">
        <v>49</v>
      </c>
      <c r="I5466">
        <v>95</v>
      </c>
      <c r="J5466">
        <v>294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Personbil</v>
      </c>
    </row>
    <row r="5467" spans="1:14" x14ac:dyDescent="0.2">
      <c r="A5467" t="s">
        <v>215</v>
      </c>
      <c r="B5467" s="1">
        <v>0.52083333333333337</v>
      </c>
      <c r="C5467" t="s">
        <v>6</v>
      </c>
      <c r="D5467" t="s">
        <v>5</v>
      </c>
      <c r="E5467" t="s">
        <v>196</v>
      </c>
      <c r="F5467">
        <v>135</v>
      </c>
      <c r="G5467" t="str">
        <f>VLOOKUP(Tabel1[[#This Row],[Gruppe]],Statistikkoder!$A$1:$C$158,2,FALSE)</f>
        <v>    Bil &lt; 1,95 m med anhænger pensionist    </v>
      </c>
      <c r="H5467">
        <v>1</v>
      </c>
      <c r="I5467">
        <v>2</v>
      </c>
      <c r="J5467">
        <v>11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Personbil</v>
      </c>
    </row>
    <row r="5468" spans="1:14" x14ac:dyDescent="0.2">
      <c r="A5468" t="s">
        <v>215</v>
      </c>
      <c r="B5468" s="1">
        <v>0.52083333333333337</v>
      </c>
      <c r="C5468" t="s">
        <v>6</v>
      </c>
      <c r="D5468" t="s">
        <v>5</v>
      </c>
      <c r="E5468" t="s">
        <v>196</v>
      </c>
      <c r="F5468">
        <v>145</v>
      </c>
      <c r="G5468" t="str">
        <f>VLOOKUP(Tabel1[[#This Row],[Gruppe]],Statistikkoder!$A$1:$C$158,2,FALSE)</f>
        <v>    Bil &gt; 1,95 m med anhænger pensionist  </v>
      </c>
      <c r="H5468">
        <v>1</v>
      </c>
      <c r="I5468">
        <v>2</v>
      </c>
      <c r="J5468">
        <v>14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VLOOKUP($F5468,Statistikkoder!$A$2:$C$158,3,FALSE)</f>
        <v>Personbil</v>
      </c>
    </row>
    <row r="5469" spans="1:14" x14ac:dyDescent="0.2">
      <c r="A5469" t="s">
        <v>215</v>
      </c>
      <c r="B5469" s="1">
        <v>0.52083333333333337</v>
      </c>
      <c r="C5469" t="s">
        <v>6</v>
      </c>
      <c r="D5469" t="s">
        <v>5</v>
      </c>
      <c r="E5469" t="s">
        <v>196</v>
      </c>
      <c r="F5469">
        <v>150</v>
      </c>
      <c r="G5469" t="str">
        <f>VLOOKUP(Tabel1[[#This Row],[Gruppe]],Statistikkoder!$A$1:$C$158,2,FALSE)</f>
        <v>    Bil &lt; 2,95 m handicap                </v>
      </c>
      <c r="H5469">
        <v>5</v>
      </c>
      <c r="I5469">
        <v>10</v>
      </c>
      <c r="J5469">
        <v>30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VLOOKUP($F5469,Statistikkoder!$A$2:$C$158,3,FALSE)</f>
        <v>Personbil</v>
      </c>
    </row>
    <row r="5470" spans="1:14" x14ac:dyDescent="0.2">
      <c r="A5470" t="s">
        <v>215</v>
      </c>
      <c r="B5470" s="1">
        <v>0.52083333333333337</v>
      </c>
      <c r="C5470" t="s">
        <v>6</v>
      </c>
      <c r="D5470" t="s">
        <v>5</v>
      </c>
      <c r="E5470" t="s">
        <v>196</v>
      </c>
      <c r="F5470">
        <v>310</v>
      </c>
      <c r="G5470" t="str">
        <f>VLOOKUP(Tabel1[[#This Row],[Gruppe]],Statistikkoder!$A$1:$C$158,2,FALSE)</f>
        <v>    Autocamper &lt;  8 meter                </v>
      </c>
      <c r="H5470">
        <v>6</v>
      </c>
      <c r="I5470">
        <v>22</v>
      </c>
      <c r="J5470">
        <v>48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VLOOKUP($F5470,Statistikkoder!$A$2:$C$158,3,FALSE)</f>
        <v>Autocamper</v>
      </c>
    </row>
    <row r="5471" spans="1:14" x14ac:dyDescent="0.2">
      <c r="A5471" t="s">
        <v>215</v>
      </c>
      <c r="B5471" s="1">
        <v>0.52083333333333337</v>
      </c>
      <c r="C5471" t="s">
        <v>6</v>
      </c>
      <c r="D5471" t="s">
        <v>5</v>
      </c>
      <c r="E5471" t="s">
        <v>196</v>
      </c>
      <c r="F5471">
        <v>410</v>
      </c>
      <c r="G5471" t="str">
        <f>VLOOKUP(Tabel1[[#This Row],[Gruppe]],Statistikkoder!$A$1:$C$158,2,FALSE)</f>
        <v>    MC                                    </v>
      </c>
      <c r="H5471">
        <v>8</v>
      </c>
      <c r="I5471">
        <v>11</v>
      </c>
      <c r="J5471">
        <v>16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VLOOKUP($F5471,Statistikkoder!$A$2:$C$158,3,FALSE)</f>
        <v>MC/Knallert</v>
      </c>
    </row>
    <row r="5472" spans="1:14" x14ac:dyDescent="0.2">
      <c r="A5472" t="s">
        <v>215</v>
      </c>
      <c r="B5472" s="1">
        <v>0.52083333333333337</v>
      </c>
      <c r="C5472" t="s">
        <v>6</v>
      </c>
      <c r="D5472" t="s">
        <v>5</v>
      </c>
      <c r="E5472" t="s">
        <v>196</v>
      </c>
      <c r="F5472">
        <v>420</v>
      </c>
      <c r="G5472" t="str">
        <f>VLOOKUP(Tabel1[[#This Row],[Gruppe]],Statistikkoder!$A$1:$C$158,2,FALSE)</f>
        <v>    MC/Knallert pensionist                </v>
      </c>
      <c r="H5472">
        <v>2</v>
      </c>
      <c r="I5472">
        <v>4</v>
      </c>
      <c r="J5472">
        <v>4</v>
      </c>
      <c r="K5472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t="str">
        <f>VLOOKUP($F5472,Statistikkoder!$A$2:$C$158,3,FALSE)</f>
        <v>MC/Knallert</v>
      </c>
    </row>
    <row r="5473" spans="1:14" x14ac:dyDescent="0.2">
      <c r="A5473" t="s">
        <v>215</v>
      </c>
      <c r="B5473" s="1">
        <v>0.52083333333333337</v>
      </c>
      <c r="C5473" t="s">
        <v>6</v>
      </c>
      <c r="D5473" t="s">
        <v>5</v>
      </c>
      <c r="E5473" t="s">
        <v>196</v>
      </c>
      <c r="F5473">
        <v>510</v>
      </c>
      <c r="G5473" t="str">
        <f>VLOOKUP(Tabel1[[#This Row],[Gruppe]],Statistikkoder!$A$1:$C$158,2,FALSE)</f>
        <v>    Cykel Voksen                            </v>
      </c>
      <c r="H5473">
        <v>9</v>
      </c>
      <c r="I5473">
        <v>0</v>
      </c>
      <c r="J5473">
        <v>9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VLOOKUP($F5473,Statistikkoder!$A$2:$C$158,3,FALSE)</f>
        <v>Cykel</v>
      </c>
    </row>
    <row r="5474" spans="1:14" x14ac:dyDescent="0.2">
      <c r="A5474" t="s">
        <v>215</v>
      </c>
      <c r="B5474" s="1">
        <v>0.52083333333333337</v>
      </c>
      <c r="C5474" t="s">
        <v>6</v>
      </c>
      <c r="D5474" t="s">
        <v>5</v>
      </c>
      <c r="E5474" t="s">
        <v>196</v>
      </c>
      <c r="F5474">
        <v>620</v>
      </c>
      <c r="G5474" t="str">
        <f>VLOOKUP(Tabel1[[#This Row],[Gruppe]],Statistikkoder!$A$1:$C$158,2,FALSE)</f>
        <v>    Bus &lt; 14 m incl. passagerer              </v>
      </c>
      <c r="H5474">
        <v>2</v>
      </c>
      <c r="I5474">
        <v>94</v>
      </c>
      <c r="J5474">
        <v>30</v>
      </c>
      <c r="K5474">
        <f>IF(AND(Tabel1[[#This Row],[Gruppe]]&gt;=610,Tabel1[[#This Row],[Gruppe]]&lt;=765),Tabel1[[#This Row],[Dækmeter]],0)</f>
        <v>30</v>
      </c>
      <c r="L5474">
        <v>0</v>
      </c>
      <c r="M5474" t="s">
        <v>3</v>
      </c>
      <c r="N5474" t="str">
        <f>VLOOKUP($F5474,Statistikkoder!$A$2:$C$158,3,FALSE)</f>
        <v>Bus</v>
      </c>
    </row>
    <row r="5475" spans="1:14" x14ac:dyDescent="0.2">
      <c r="A5475" t="s">
        <v>215</v>
      </c>
      <c r="B5475" s="1">
        <v>0.52083333333333337</v>
      </c>
      <c r="C5475" t="s">
        <v>6</v>
      </c>
      <c r="D5475" t="s">
        <v>5</v>
      </c>
      <c r="E5475" t="s">
        <v>196</v>
      </c>
      <c r="F5475">
        <v>930</v>
      </c>
      <c r="G5475" t="str">
        <f>VLOOKUP(Tabel1[[#This Row],[Gruppe]],Statistikkoder!$A$1:$C$158,2,FALSE)</f>
        <v>    Pendler Gående Voksen                    </v>
      </c>
      <c r="H5475">
        <v>1</v>
      </c>
      <c r="I5475">
        <v>1</v>
      </c>
      <c r="J5475">
        <v>0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VLOOKUP($F5475,Statistikkoder!$A$2:$C$158,3,FALSE)</f>
        <v>Passager</v>
      </c>
    </row>
    <row r="5476" spans="1:14" x14ac:dyDescent="0.2">
      <c r="A5476" t="s">
        <v>215</v>
      </c>
      <c r="B5476" s="1">
        <v>0.52083333333333337</v>
      </c>
      <c r="C5476" t="s">
        <v>6</v>
      </c>
      <c r="D5476" t="s">
        <v>5</v>
      </c>
      <c r="E5476" t="s">
        <v>196</v>
      </c>
      <c r="F5476">
        <v>945</v>
      </c>
      <c r="G5476" t="str">
        <f>VLOOKUP(Tabel1[[#This Row],[Gruppe]],Statistikkoder!$A$1:$C$158,2,FALSE)</f>
        <v xml:space="preserve">    Pendler Bil &lt; 1,95 m                            </v>
      </c>
      <c r="H5476">
        <v>23</v>
      </c>
      <c r="I5476">
        <v>65</v>
      </c>
      <c r="J5476">
        <v>137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VLOOKUP($F5476,Statistikkoder!$A$2:$C$158,3,FALSE)</f>
        <v>Personbil</v>
      </c>
    </row>
    <row r="5477" spans="1:14" x14ac:dyDescent="0.2">
      <c r="A5477" t="s">
        <v>215</v>
      </c>
      <c r="B5477" s="1">
        <v>0.52083333333333337</v>
      </c>
      <c r="C5477" t="s">
        <v>6</v>
      </c>
      <c r="D5477" t="s">
        <v>5</v>
      </c>
      <c r="E5477" t="s">
        <v>196</v>
      </c>
      <c r="F5477">
        <v>996</v>
      </c>
      <c r="G5477" t="str">
        <f>VLOOKUP(Tabel1[[#This Row],[Gruppe]],Statistikkoder!$A$1:$C$158,2,FALSE)</f>
        <v>    Passager i køretøj                            </v>
      </c>
      <c r="H5477">
        <v>967</v>
      </c>
      <c r="I5477">
        <v>967</v>
      </c>
      <c r="J5477">
        <v>0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VLOOKUP($F5477,Statistikkoder!$A$2:$C$158,3,FALSE)</f>
        <v>Passager</v>
      </c>
    </row>
    <row r="5478" spans="1:14" x14ac:dyDescent="0.2">
      <c r="A5478" t="s">
        <v>215</v>
      </c>
      <c r="B5478" s="1">
        <v>0.52083333333333337</v>
      </c>
      <c r="C5478" t="s">
        <v>6</v>
      </c>
      <c r="D5478" t="s">
        <v>5</v>
      </c>
      <c r="E5478" t="s">
        <v>196</v>
      </c>
      <c r="F5478">
        <v>997</v>
      </c>
      <c r="G5478" t="str">
        <f>VLOOKUP(Tabel1[[#This Row],[Gruppe]],Statistikkoder!$A$1:$C$158,2,FALSE)</f>
        <v>    Passager ekstra i bil                          </v>
      </c>
      <c r="H5478">
        <v>21</v>
      </c>
      <c r="I5478">
        <v>21</v>
      </c>
      <c r="J5478">
        <v>0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VLOOKUP($F5478,Statistikkoder!$A$2:$C$158,3,FALSE)</f>
        <v>Passager</v>
      </c>
    </row>
    <row r="5479" spans="1:14" x14ac:dyDescent="0.2">
      <c r="A5479" t="s">
        <v>215</v>
      </c>
      <c r="B5479" s="1">
        <v>0.60416666666666663</v>
      </c>
      <c r="C5479" t="s">
        <v>7</v>
      </c>
      <c r="D5479" t="s">
        <v>8</v>
      </c>
      <c r="E5479" t="s">
        <v>196</v>
      </c>
      <c r="F5479">
        <v>10</v>
      </c>
      <c r="G5479" t="str">
        <f>VLOOKUP(Tabel1[[#This Row],[Gruppe]],Statistikkoder!$A$1:$C$158,2,FALSE)</f>
        <v>    Voksen gående                    </v>
      </c>
      <c r="H5479">
        <v>25</v>
      </c>
      <c r="I5479">
        <v>25</v>
      </c>
      <c r="J5479">
        <v>0</v>
      </c>
      <c r="K5479">
        <f>IF(AND(Tabel1[[#This Row],[Gruppe]]&gt;=610,Tabel1[[#This Row],[Gruppe]]&lt;=765),Tabel1[[#This Row],[Dækmeter]],0)</f>
        <v>0</v>
      </c>
      <c r="L5479" s="17">
        <v>0</v>
      </c>
      <c r="M5479" s="19" t="s">
        <v>3</v>
      </c>
      <c r="N5479" t="str">
        <f>VLOOKUP($F5479,Statistikkoder!$A$2:$C$158,3,FALSE)</f>
        <v>Passager</v>
      </c>
    </row>
    <row r="5480" spans="1:14" x14ac:dyDescent="0.2">
      <c r="A5480" t="s">
        <v>215</v>
      </c>
      <c r="B5480" s="1">
        <v>0.60416666666666663</v>
      </c>
      <c r="C5480" t="s">
        <v>7</v>
      </c>
      <c r="D5480" t="s">
        <v>8</v>
      </c>
      <c r="E5480" t="s">
        <v>196</v>
      </c>
      <c r="F5480">
        <v>14</v>
      </c>
      <c r="G5480" t="str">
        <f>VLOOKUP(Tabel1[[#This Row],[Gruppe]],Statistikkoder!$A$1:$C$158,2,FALSE)</f>
        <v xml:space="preserve">    DSB togrejsende                         </v>
      </c>
      <c r="H5480">
        <v>9</v>
      </c>
      <c r="I5480">
        <v>9</v>
      </c>
      <c r="J5480">
        <v>0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VLOOKUP($F5480,Statistikkoder!$A$2:$C$158,3,FALSE)</f>
        <v>Passager</v>
      </c>
    </row>
    <row r="5481" spans="1:14" x14ac:dyDescent="0.2">
      <c r="A5481" t="s">
        <v>215</v>
      </c>
      <c r="B5481" s="1">
        <v>0.60416666666666663</v>
      </c>
      <c r="C5481" t="s">
        <v>7</v>
      </c>
      <c r="D5481" t="s">
        <v>8</v>
      </c>
      <c r="E5481" t="s">
        <v>196</v>
      </c>
      <c r="F5481">
        <v>18</v>
      </c>
      <c r="G5481" t="str">
        <f>VLOOKUP(Tabel1[[#This Row],[Gruppe]],Statistikkoder!$A$1:$C$158,2,FALSE)</f>
        <v xml:space="preserve">    KE Busrejsende                          </v>
      </c>
      <c r="H5481">
        <v>72</v>
      </c>
      <c r="I5481">
        <v>72</v>
      </c>
      <c r="J5481">
        <v>0</v>
      </c>
      <c r="K5481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t="str">
        <f>VLOOKUP($F5481,Statistikkoder!$A$2:$C$158,3,FALSE)</f>
        <v>Passager</v>
      </c>
    </row>
    <row r="5482" spans="1:14" x14ac:dyDescent="0.2">
      <c r="A5482" t="s">
        <v>215</v>
      </c>
      <c r="B5482" s="1">
        <v>0.60416666666666663</v>
      </c>
      <c r="C5482" t="s">
        <v>7</v>
      </c>
      <c r="D5482" t="s">
        <v>8</v>
      </c>
      <c r="E5482" t="s">
        <v>196</v>
      </c>
      <c r="F5482">
        <v>30</v>
      </c>
      <c r="G5482" t="str">
        <f>VLOOKUP(Tabel1[[#This Row],[Gruppe]],Statistikkoder!$A$1:$C$158,2,FALSE)</f>
        <v>    Barn  0-11 år gående              </v>
      </c>
      <c r="H5482">
        <v>10</v>
      </c>
      <c r="I5482">
        <v>10</v>
      </c>
      <c r="J5482">
        <v>0</v>
      </c>
      <c r="K5482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t="str">
        <f>VLOOKUP($F5482,Statistikkoder!$A$2:$C$158,3,FALSE)</f>
        <v>Passager</v>
      </c>
    </row>
    <row r="5483" spans="1:14" x14ac:dyDescent="0.2">
      <c r="A5483" t="s">
        <v>215</v>
      </c>
      <c r="B5483" s="1">
        <v>0.60416666666666663</v>
      </c>
      <c r="C5483" t="s">
        <v>7</v>
      </c>
      <c r="D5483" t="s">
        <v>8</v>
      </c>
      <c r="E5483" t="s">
        <v>196</v>
      </c>
      <c r="F5483">
        <v>40</v>
      </c>
      <c r="G5483" t="str">
        <f>VLOOKUP(Tabel1[[#This Row],[Gruppe]],Statistikkoder!$A$1:$C$158,2,FALSE)</f>
        <v>    Pensionist gående                </v>
      </c>
      <c r="H5483">
        <v>4</v>
      </c>
      <c r="I5483">
        <v>4</v>
      </c>
      <c r="J5483">
        <v>0</v>
      </c>
      <c r="K5483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t="str">
        <f>VLOOKUP($F5483,Statistikkoder!$A$2:$C$158,3,FALSE)</f>
        <v>Passager</v>
      </c>
    </row>
    <row r="5484" spans="1:14" x14ac:dyDescent="0.2">
      <c r="A5484" t="s">
        <v>215</v>
      </c>
      <c r="B5484" s="1">
        <v>0.60416666666666663</v>
      </c>
      <c r="C5484" t="s">
        <v>7</v>
      </c>
      <c r="D5484" t="s">
        <v>8</v>
      </c>
      <c r="E5484" t="s">
        <v>196</v>
      </c>
      <c r="F5484">
        <v>110</v>
      </c>
      <c r="G5484" t="str">
        <f>VLOOKUP(Tabel1[[#This Row],[Gruppe]],Statistikkoder!$A$1:$C$158,2,FALSE)</f>
        <v>    Bil &lt; 1,95 m                            </v>
      </c>
      <c r="H5484">
        <v>92</v>
      </c>
      <c r="I5484">
        <v>245</v>
      </c>
      <c r="J5484">
        <v>471</v>
      </c>
      <c r="K5484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t="str">
        <f>VLOOKUP($F5484,Statistikkoder!$A$2:$C$158,3,FALSE)</f>
        <v>Personbil</v>
      </c>
    </row>
    <row r="5485" spans="1:14" x14ac:dyDescent="0.2">
      <c r="A5485" t="s">
        <v>215</v>
      </c>
      <c r="B5485" s="1">
        <v>0.60416666666666663</v>
      </c>
      <c r="C5485" t="s">
        <v>7</v>
      </c>
      <c r="D5485" t="s">
        <v>8</v>
      </c>
      <c r="E5485" t="s">
        <v>196</v>
      </c>
      <c r="F5485">
        <v>115</v>
      </c>
      <c r="G5485" t="str">
        <f>VLOOKUP(Tabel1[[#This Row],[Gruppe]],Statistikkoder!$A$1:$C$158,2,FALSE)</f>
        <v>    Bil &lt; 1,95 m med anhænger                </v>
      </c>
      <c r="H5485">
        <v>2</v>
      </c>
      <c r="I5485">
        <v>6</v>
      </c>
      <c r="J5485">
        <v>10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VLOOKUP($F5485,Statistikkoder!$A$2:$C$158,3,FALSE)</f>
        <v>Personbil</v>
      </c>
    </row>
    <row r="5486" spans="1:14" x14ac:dyDescent="0.2">
      <c r="A5486" t="s">
        <v>215</v>
      </c>
      <c r="B5486" s="1">
        <v>0.60416666666666663</v>
      </c>
      <c r="C5486" t="s">
        <v>7</v>
      </c>
      <c r="D5486" t="s">
        <v>8</v>
      </c>
      <c r="E5486" t="s">
        <v>196</v>
      </c>
      <c r="F5486">
        <v>120</v>
      </c>
      <c r="G5486" t="str">
        <f>VLOOKUP(Tabel1[[#This Row],[Gruppe]],Statistikkoder!$A$1:$C$158,2,FALSE)</f>
        <v>    Bil &gt; 1,95 m                            </v>
      </c>
      <c r="H5486">
        <v>12</v>
      </c>
      <c r="I5486">
        <v>27</v>
      </c>
      <c r="J5486">
        <v>72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Personbil</v>
      </c>
    </row>
    <row r="5487" spans="1:14" x14ac:dyDescent="0.2">
      <c r="A5487" t="s">
        <v>215</v>
      </c>
      <c r="B5487" s="1">
        <v>0.60416666666666663</v>
      </c>
      <c r="C5487" t="s">
        <v>7</v>
      </c>
      <c r="D5487" t="s">
        <v>8</v>
      </c>
      <c r="E5487" t="s">
        <v>196</v>
      </c>
      <c r="F5487">
        <v>125</v>
      </c>
      <c r="G5487" t="str">
        <f>VLOOKUP(Tabel1[[#This Row],[Gruppe]],Statistikkoder!$A$1:$C$158,2,FALSE)</f>
        <v>    Bil &gt; 1,95 m med anhænger                </v>
      </c>
      <c r="H5487">
        <v>5</v>
      </c>
      <c r="I5487">
        <v>10</v>
      </c>
      <c r="J5487">
        <v>25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Personbil</v>
      </c>
    </row>
    <row r="5488" spans="1:14" x14ac:dyDescent="0.2">
      <c r="A5488" t="s">
        <v>215</v>
      </c>
      <c r="B5488" s="1">
        <v>0.60416666666666663</v>
      </c>
      <c r="C5488" t="s">
        <v>7</v>
      </c>
      <c r="D5488" t="s">
        <v>8</v>
      </c>
      <c r="E5488" t="s">
        <v>196</v>
      </c>
      <c r="F5488">
        <v>130</v>
      </c>
      <c r="G5488" t="str">
        <f>VLOOKUP(Tabel1[[#This Row],[Gruppe]],Statistikkoder!$A$1:$C$158,2,FALSE)</f>
        <v>    Bil &lt; 1,95 m pensionist                  </v>
      </c>
      <c r="H5488">
        <v>86</v>
      </c>
      <c r="I5488">
        <v>165</v>
      </c>
      <c r="J5488">
        <v>516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Personbil</v>
      </c>
    </row>
    <row r="5489" spans="1:14" x14ac:dyDescent="0.2">
      <c r="A5489" t="s">
        <v>215</v>
      </c>
      <c r="B5489" s="1">
        <v>0.60416666666666663</v>
      </c>
      <c r="C5489" t="s">
        <v>7</v>
      </c>
      <c r="D5489" t="s">
        <v>8</v>
      </c>
      <c r="E5489" t="s">
        <v>196</v>
      </c>
      <c r="F5489">
        <v>145</v>
      </c>
      <c r="G5489" t="str">
        <f>VLOOKUP(Tabel1[[#This Row],[Gruppe]],Statistikkoder!$A$1:$C$158,2,FALSE)</f>
        <v>    Bil &gt; 1,95 m med anhænger pensionist  </v>
      </c>
      <c r="H5489">
        <v>2</v>
      </c>
      <c r="I5489">
        <v>4</v>
      </c>
      <c r="J5489">
        <v>28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VLOOKUP($F5489,Statistikkoder!$A$2:$C$158,3,FALSE)</f>
        <v>Personbil</v>
      </c>
    </row>
    <row r="5490" spans="1:14" x14ac:dyDescent="0.2">
      <c r="A5490" t="s">
        <v>215</v>
      </c>
      <c r="B5490" s="1">
        <v>0.60416666666666663</v>
      </c>
      <c r="C5490" t="s">
        <v>7</v>
      </c>
      <c r="D5490" t="s">
        <v>8</v>
      </c>
      <c r="E5490" t="s">
        <v>196</v>
      </c>
      <c r="F5490">
        <v>150</v>
      </c>
      <c r="G5490" t="str">
        <f>VLOOKUP(Tabel1[[#This Row],[Gruppe]],Statistikkoder!$A$1:$C$158,2,FALSE)</f>
        <v>    Bil &lt; 2,95 m handicap                </v>
      </c>
      <c r="H5490">
        <v>5</v>
      </c>
      <c r="I5490">
        <v>10</v>
      </c>
      <c r="J5490">
        <v>30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VLOOKUP($F5490,Statistikkoder!$A$2:$C$158,3,FALSE)</f>
        <v>Personbil</v>
      </c>
    </row>
    <row r="5491" spans="1:14" x14ac:dyDescent="0.2">
      <c r="A5491" t="s">
        <v>215</v>
      </c>
      <c r="B5491" s="1">
        <v>0.60416666666666663</v>
      </c>
      <c r="C5491" t="s">
        <v>7</v>
      </c>
      <c r="D5491" t="s">
        <v>8</v>
      </c>
      <c r="E5491" t="s">
        <v>196</v>
      </c>
      <c r="F5491">
        <v>310</v>
      </c>
      <c r="G5491" t="str">
        <f>VLOOKUP(Tabel1[[#This Row],[Gruppe]],Statistikkoder!$A$1:$C$158,2,FALSE)</f>
        <v>    Autocamper &lt;  8 meter                </v>
      </c>
      <c r="H5491">
        <v>4</v>
      </c>
      <c r="I5491">
        <v>13</v>
      </c>
      <c r="J5491">
        <v>32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VLOOKUP($F5491,Statistikkoder!$A$2:$C$158,3,FALSE)</f>
        <v>Autocamper</v>
      </c>
    </row>
    <row r="5492" spans="1:14" x14ac:dyDescent="0.2">
      <c r="A5492" t="s">
        <v>215</v>
      </c>
      <c r="B5492" s="1">
        <v>0.60416666666666663</v>
      </c>
      <c r="C5492" t="s">
        <v>7</v>
      </c>
      <c r="D5492" t="s">
        <v>8</v>
      </c>
      <c r="E5492" t="s">
        <v>196</v>
      </c>
      <c r="F5492">
        <v>410</v>
      </c>
      <c r="G5492" t="str">
        <f>VLOOKUP(Tabel1[[#This Row],[Gruppe]],Statistikkoder!$A$1:$C$158,2,FALSE)</f>
        <v>    MC                                    </v>
      </c>
      <c r="H5492">
        <v>3</v>
      </c>
      <c r="I5492">
        <v>3</v>
      </c>
      <c r="J5492">
        <v>6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VLOOKUP($F5492,Statistikkoder!$A$2:$C$158,3,FALSE)</f>
        <v>MC/Knallert</v>
      </c>
    </row>
    <row r="5493" spans="1:14" x14ac:dyDescent="0.2">
      <c r="A5493" t="s">
        <v>215</v>
      </c>
      <c r="B5493" s="1">
        <v>0.60416666666666663</v>
      </c>
      <c r="C5493" t="s">
        <v>7</v>
      </c>
      <c r="D5493" t="s">
        <v>8</v>
      </c>
      <c r="E5493" t="s">
        <v>196</v>
      </c>
      <c r="F5493">
        <v>420</v>
      </c>
      <c r="G5493" t="str">
        <f>VLOOKUP(Tabel1[[#This Row],[Gruppe]],Statistikkoder!$A$1:$C$158,2,FALSE)</f>
        <v>    MC/Knallert pensionist                </v>
      </c>
      <c r="H5493">
        <v>1</v>
      </c>
      <c r="I5493">
        <v>1</v>
      </c>
      <c r="J5493">
        <v>2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MC/Knallert</v>
      </c>
    </row>
    <row r="5494" spans="1:14" x14ac:dyDescent="0.2">
      <c r="A5494" t="s">
        <v>215</v>
      </c>
      <c r="B5494" s="1">
        <v>0.60416666666666663</v>
      </c>
      <c r="C5494" t="s">
        <v>7</v>
      </c>
      <c r="D5494" t="s">
        <v>8</v>
      </c>
      <c r="E5494" t="s">
        <v>196</v>
      </c>
      <c r="F5494">
        <v>510</v>
      </c>
      <c r="G5494" t="str">
        <f>VLOOKUP(Tabel1[[#This Row],[Gruppe]],Statistikkoder!$A$1:$C$158,2,FALSE)</f>
        <v>    Cykel Voksen                            </v>
      </c>
      <c r="H5494">
        <v>8</v>
      </c>
      <c r="I5494">
        <v>0</v>
      </c>
      <c r="J5494">
        <v>8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Cykel</v>
      </c>
    </row>
    <row r="5495" spans="1:14" x14ac:dyDescent="0.2">
      <c r="A5495" t="s">
        <v>215</v>
      </c>
      <c r="B5495" s="1">
        <v>0.60416666666666663</v>
      </c>
      <c r="C5495" t="s">
        <v>7</v>
      </c>
      <c r="D5495" t="s">
        <v>8</v>
      </c>
      <c r="E5495" t="s">
        <v>196</v>
      </c>
      <c r="F5495">
        <v>530</v>
      </c>
      <c r="G5495" t="str">
        <f>VLOOKUP(Tabel1[[#This Row],[Gruppe]],Statistikkoder!$A$1:$C$158,2,FALSE)</f>
        <v>    Cykel Barn  0-11 år                      </v>
      </c>
      <c r="H5495">
        <v>1</v>
      </c>
      <c r="I5495">
        <v>0</v>
      </c>
      <c r="J5495">
        <v>1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Cykel</v>
      </c>
    </row>
    <row r="5496" spans="1:14" x14ac:dyDescent="0.2">
      <c r="A5496" t="s">
        <v>215</v>
      </c>
      <c r="B5496" s="1">
        <v>0.60416666666666663</v>
      </c>
      <c r="C5496" t="s">
        <v>7</v>
      </c>
      <c r="D5496" t="s">
        <v>8</v>
      </c>
      <c r="E5496" t="s">
        <v>196</v>
      </c>
      <c r="F5496">
        <v>540</v>
      </c>
      <c r="G5496" t="str">
        <f>VLOOKUP(Tabel1[[#This Row],[Gruppe]],Statistikkoder!$A$1:$C$158,2,FALSE)</f>
        <v>    Cykel m/anhænger Voksen                  </v>
      </c>
      <c r="H5496">
        <v>1</v>
      </c>
      <c r="I5496">
        <v>0</v>
      </c>
      <c r="J5496">
        <v>1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VLOOKUP($F5496,Statistikkoder!$A$2:$C$158,3,FALSE)</f>
        <v>Cykel</v>
      </c>
    </row>
    <row r="5497" spans="1:14" x14ac:dyDescent="0.2">
      <c r="A5497" t="s">
        <v>215</v>
      </c>
      <c r="B5497" s="1">
        <v>0.60416666666666663</v>
      </c>
      <c r="C5497" t="s">
        <v>7</v>
      </c>
      <c r="D5497" t="s">
        <v>8</v>
      </c>
      <c r="E5497" t="s">
        <v>196</v>
      </c>
      <c r="F5497">
        <v>620</v>
      </c>
      <c r="G5497" t="str">
        <f>VLOOKUP(Tabel1[[#This Row],[Gruppe]],Statistikkoder!$A$1:$C$158,2,FALSE)</f>
        <v>    Bus &lt; 14 m incl. passagerer              </v>
      </c>
      <c r="H5497">
        <v>1</v>
      </c>
      <c r="I5497">
        <v>19</v>
      </c>
      <c r="J5497">
        <v>14</v>
      </c>
      <c r="K5497">
        <f>IF(AND(Tabel1[[#This Row],[Gruppe]]&gt;=610,Tabel1[[#This Row],[Gruppe]]&lt;=765),Tabel1[[#This Row],[Dækmeter]],0)</f>
        <v>14</v>
      </c>
      <c r="L5497">
        <v>0</v>
      </c>
      <c r="M5497" t="s">
        <v>3</v>
      </c>
      <c r="N5497" t="str">
        <f>VLOOKUP($F5497,Statistikkoder!$A$2:$C$158,3,FALSE)</f>
        <v>Bus</v>
      </c>
    </row>
    <row r="5498" spans="1:14" x14ac:dyDescent="0.2">
      <c r="A5498" t="s">
        <v>215</v>
      </c>
      <c r="B5498" s="1">
        <v>0.60416666666666663</v>
      </c>
      <c r="C5498" t="s">
        <v>7</v>
      </c>
      <c r="D5498" t="s">
        <v>8</v>
      </c>
      <c r="E5498" t="s">
        <v>196</v>
      </c>
      <c r="F5498">
        <v>730</v>
      </c>
      <c r="G5498" t="str">
        <f>VLOOKUP(Tabel1[[#This Row],[Gruppe]],Statistikkoder!$A$1:$C$158,2,FALSE)</f>
        <v>    Sættevogn 17 m. max 40 tons            </v>
      </c>
      <c r="H5498">
        <v>1</v>
      </c>
      <c r="I5498">
        <v>1</v>
      </c>
      <c r="J5498">
        <v>18</v>
      </c>
      <c r="K5498">
        <f>IF(AND(Tabel1[[#This Row],[Gruppe]]&gt;=610,Tabel1[[#This Row],[Gruppe]]&lt;=765),Tabel1[[#This Row],[Dækmeter]],0)</f>
        <v>18</v>
      </c>
      <c r="L5498">
        <v>0</v>
      </c>
      <c r="M5498" t="s">
        <v>3</v>
      </c>
      <c r="N5498" t="str">
        <f>VLOOKUP($F5498,Statistikkoder!$A$2:$C$158,3,FALSE)</f>
        <v>Sættevogn</v>
      </c>
    </row>
    <row r="5499" spans="1:14" x14ac:dyDescent="0.2">
      <c r="A5499" t="s">
        <v>215</v>
      </c>
      <c r="B5499" s="1">
        <v>0.60416666666666663</v>
      </c>
      <c r="C5499" t="s">
        <v>7</v>
      </c>
      <c r="D5499" t="s">
        <v>8</v>
      </c>
      <c r="E5499" t="s">
        <v>196</v>
      </c>
      <c r="F5499">
        <v>945</v>
      </c>
      <c r="G5499" t="str">
        <f>VLOOKUP(Tabel1[[#This Row],[Gruppe]],Statistikkoder!$A$1:$C$158,2,FALSE)</f>
        <v xml:space="preserve">    Pendler Bil &lt; 1,95 m                            </v>
      </c>
      <c r="H5499">
        <v>7</v>
      </c>
      <c r="I5499">
        <v>13</v>
      </c>
      <c r="J5499">
        <v>42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VLOOKUP($F5499,Statistikkoder!$A$2:$C$158,3,FALSE)</f>
        <v>Personbil</v>
      </c>
    </row>
    <row r="5500" spans="1:14" x14ac:dyDescent="0.2">
      <c r="A5500" t="s">
        <v>215</v>
      </c>
      <c r="B5500" s="1">
        <v>0.60416666666666663</v>
      </c>
      <c r="C5500" t="s">
        <v>7</v>
      </c>
      <c r="D5500" t="s">
        <v>8</v>
      </c>
      <c r="E5500" t="s">
        <v>196</v>
      </c>
      <c r="F5500">
        <v>950</v>
      </c>
      <c r="G5500" t="str">
        <f>VLOOKUP(Tabel1[[#This Row],[Gruppe]],Statistikkoder!$A$1:$C$158,2,FALSE)</f>
        <v>    Pendler Bil &gt; 1,95 m                            </v>
      </c>
      <c r="H5500">
        <v>1</v>
      </c>
      <c r="I5500">
        <v>1</v>
      </c>
      <c r="J5500">
        <v>5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Personbil</v>
      </c>
    </row>
    <row r="5501" spans="1:14" x14ac:dyDescent="0.2">
      <c r="A5501" t="s">
        <v>215</v>
      </c>
      <c r="B5501" s="1">
        <v>0.60416666666666663</v>
      </c>
      <c r="C5501" t="s">
        <v>7</v>
      </c>
      <c r="D5501" t="s">
        <v>8</v>
      </c>
      <c r="E5501" t="s">
        <v>196</v>
      </c>
      <c r="F5501">
        <v>996</v>
      </c>
      <c r="G5501" t="str">
        <f>VLOOKUP(Tabel1[[#This Row],[Gruppe]],Statistikkoder!$A$1:$C$158,2,FALSE)</f>
        <v>    Passager i køretøj                            </v>
      </c>
      <c r="H5501">
        <v>518</v>
      </c>
      <c r="I5501">
        <v>518</v>
      </c>
      <c r="J5501">
        <v>0</v>
      </c>
      <c r="K5501">
        <f>IF(AND(Tabel1[[#This Row],[Gruppe]]&gt;=610,Tabel1[[#This Row],[Gruppe]]&lt;=765),Tabel1[[#This Row],[Dækmeter]],0)</f>
        <v>0</v>
      </c>
      <c r="L5501" s="17">
        <v>0</v>
      </c>
      <c r="M5501" s="19" t="s">
        <v>3</v>
      </c>
      <c r="N5501" t="str">
        <f>VLOOKUP($F5501,Statistikkoder!$A$2:$C$158,3,FALSE)</f>
        <v>Passager</v>
      </c>
    </row>
    <row r="5502" spans="1:14" x14ac:dyDescent="0.2">
      <c r="A5502" t="s">
        <v>215</v>
      </c>
      <c r="B5502" s="1">
        <v>0.60416666666666663</v>
      </c>
      <c r="C5502" t="s">
        <v>7</v>
      </c>
      <c r="D5502" t="s">
        <v>8</v>
      </c>
      <c r="E5502" t="s">
        <v>196</v>
      </c>
      <c r="F5502">
        <v>997</v>
      </c>
      <c r="G5502" t="str">
        <f>VLOOKUP(Tabel1[[#This Row],[Gruppe]],Statistikkoder!$A$1:$C$158,2,FALSE)</f>
        <v>    Passager ekstra i bil                          </v>
      </c>
      <c r="H5502">
        <v>16</v>
      </c>
      <c r="I5502">
        <v>16</v>
      </c>
      <c r="J5502">
        <v>0</v>
      </c>
      <c r="K5502">
        <f>IF(AND(Tabel1[[#This Row],[Gruppe]]&gt;=610,Tabel1[[#This Row],[Gruppe]]&lt;=765),Tabel1[[#This Row],[Dækmeter]],0)</f>
        <v>0</v>
      </c>
      <c r="L5502" s="17">
        <v>0</v>
      </c>
      <c r="M5502" s="19" t="s">
        <v>3</v>
      </c>
      <c r="N5502" t="str">
        <f>VLOOKUP($F5502,Statistikkoder!$A$2:$C$158,3,FALSE)</f>
        <v>Passager</v>
      </c>
    </row>
    <row r="5503" spans="1:14" x14ac:dyDescent="0.2">
      <c r="A5503" t="s">
        <v>215</v>
      </c>
      <c r="B5503" s="1">
        <v>0.60416666666666663</v>
      </c>
      <c r="C5503" t="s">
        <v>6</v>
      </c>
      <c r="D5503" t="s">
        <v>5</v>
      </c>
      <c r="E5503" t="s">
        <v>198</v>
      </c>
      <c r="F5503">
        <v>10</v>
      </c>
      <c r="G5503" t="str">
        <f>VLOOKUP(Tabel1[[#This Row],[Gruppe]],Statistikkoder!$A$1:$C$158,2,FALSE)</f>
        <v>    Voksen gående                    </v>
      </c>
      <c r="H5503">
        <v>66</v>
      </c>
      <c r="I5503">
        <v>66</v>
      </c>
      <c r="J5503">
        <v>0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Passager</v>
      </c>
    </row>
    <row r="5504" spans="1:14" x14ac:dyDescent="0.2">
      <c r="A5504" t="s">
        <v>215</v>
      </c>
      <c r="B5504" s="1">
        <v>0.60416666666666663</v>
      </c>
      <c r="C5504" t="s">
        <v>6</v>
      </c>
      <c r="D5504" t="s">
        <v>5</v>
      </c>
      <c r="E5504" t="s">
        <v>198</v>
      </c>
      <c r="F5504">
        <v>14</v>
      </c>
      <c r="G5504" t="str">
        <f>VLOOKUP(Tabel1[[#This Row],[Gruppe]],Statistikkoder!$A$1:$C$158,2,FALSE)</f>
        <v xml:space="preserve">    DSB togrejsende                         </v>
      </c>
      <c r="H5504">
        <v>7</v>
      </c>
      <c r="I5504">
        <v>7</v>
      </c>
      <c r="J5504">
        <v>0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VLOOKUP($F5504,Statistikkoder!$A$2:$C$158,3,FALSE)</f>
        <v>Passager</v>
      </c>
    </row>
    <row r="5505" spans="1:14" x14ac:dyDescent="0.2">
      <c r="A5505" t="s">
        <v>215</v>
      </c>
      <c r="B5505" s="1">
        <v>0.60416666666666663</v>
      </c>
      <c r="C5505" t="s">
        <v>6</v>
      </c>
      <c r="D5505" t="s">
        <v>5</v>
      </c>
      <c r="E5505" t="s">
        <v>198</v>
      </c>
      <c r="F5505">
        <v>18</v>
      </c>
      <c r="G5505" t="str">
        <f>VLOOKUP(Tabel1[[#This Row],[Gruppe]],Statistikkoder!$A$1:$C$158,2,FALSE)</f>
        <v xml:space="preserve">    KE Busrejsende                          </v>
      </c>
      <c r="H5505">
        <v>206</v>
      </c>
      <c r="I5505">
        <v>206</v>
      </c>
      <c r="J5505">
        <v>0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VLOOKUP($F5505,Statistikkoder!$A$2:$C$158,3,FALSE)</f>
        <v>Passager</v>
      </c>
    </row>
    <row r="5506" spans="1:14" x14ac:dyDescent="0.2">
      <c r="A5506" t="s">
        <v>215</v>
      </c>
      <c r="B5506" s="1">
        <v>0.60416666666666663</v>
      </c>
      <c r="C5506" t="s">
        <v>6</v>
      </c>
      <c r="D5506" t="s">
        <v>5</v>
      </c>
      <c r="E5506" t="s">
        <v>198</v>
      </c>
      <c r="F5506">
        <v>20</v>
      </c>
      <c r="G5506" t="str">
        <f>VLOOKUP(Tabel1[[#This Row],[Gruppe]],Statistikkoder!$A$1:$C$158,2,FALSE)</f>
        <v>    Barn 12-15 år gående              </v>
      </c>
      <c r="H5506">
        <v>2</v>
      </c>
      <c r="I5506">
        <v>2</v>
      </c>
      <c r="J5506">
        <v>0</v>
      </c>
      <c r="K550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t="str">
        <f>VLOOKUP($F5506,Statistikkoder!$A$2:$C$158,3,FALSE)</f>
        <v>Passager</v>
      </c>
    </row>
    <row r="5507" spans="1:14" x14ac:dyDescent="0.2">
      <c r="A5507" t="s">
        <v>215</v>
      </c>
      <c r="B5507" s="1">
        <v>0.60416666666666663</v>
      </c>
      <c r="C5507" t="s">
        <v>6</v>
      </c>
      <c r="D5507" t="s">
        <v>5</v>
      </c>
      <c r="E5507" t="s">
        <v>198</v>
      </c>
      <c r="F5507">
        <v>30</v>
      </c>
      <c r="G5507" t="str">
        <f>VLOOKUP(Tabel1[[#This Row],[Gruppe]],Statistikkoder!$A$1:$C$158,2,FALSE)</f>
        <v>    Barn  0-11 år gående              </v>
      </c>
      <c r="H5507">
        <v>5</v>
      </c>
      <c r="I5507">
        <v>5</v>
      </c>
      <c r="J5507">
        <v>0</v>
      </c>
      <c r="K5507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t="str">
        <f>VLOOKUP($F5507,Statistikkoder!$A$2:$C$158,3,FALSE)</f>
        <v>Passager</v>
      </c>
    </row>
    <row r="5508" spans="1:14" x14ac:dyDescent="0.2">
      <c r="A5508" t="s">
        <v>215</v>
      </c>
      <c r="B5508" s="1">
        <v>0.60416666666666663</v>
      </c>
      <c r="C5508" t="s">
        <v>6</v>
      </c>
      <c r="D5508" t="s">
        <v>5</v>
      </c>
      <c r="E5508" t="s">
        <v>198</v>
      </c>
      <c r="F5508">
        <v>110</v>
      </c>
      <c r="G5508" t="str">
        <f>VLOOKUP(Tabel1[[#This Row],[Gruppe]],Statistikkoder!$A$1:$C$158,2,FALSE)</f>
        <v>    Bil &lt; 1,95 m                            </v>
      </c>
      <c r="H5508">
        <v>212</v>
      </c>
      <c r="I5508">
        <v>628</v>
      </c>
      <c r="J5508">
        <v>1270</v>
      </c>
      <c r="K5508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t="str">
        <f>VLOOKUP($F5508,Statistikkoder!$A$2:$C$158,3,FALSE)</f>
        <v>Personbil</v>
      </c>
    </row>
    <row r="5509" spans="1:14" x14ac:dyDescent="0.2">
      <c r="A5509" t="s">
        <v>215</v>
      </c>
      <c r="B5509" s="1">
        <v>0.60416666666666663</v>
      </c>
      <c r="C5509" t="s">
        <v>6</v>
      </c>
      <c r="D5509" t="s">
        <v>5</v>
      </c>
      <c r="E5509" t="s">
        <v>198</v>
      </c>
      <c r="F5509">
        <v>120</v>
      </c>
      <c r="G5509" t="str">
        <f>VLOOKUP(Tabel1[[#This Row],[Gruppe]],Statistikkoder!$A$1:$C$158,2,FALSE)</f>
        <v>    Bil &gt; 1,95 m                            </v>
      </c>
      <c r="H5509">
        <v>11</v>
      </c>
      <c r="I5509">
        <v>32</v>
      </c>
      <c r="J5509">
        <v>66</v>
      </c>
      <c r="K5509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t="str">
        <f>VLOOKUP($F5509,Statistikkoder!$A$2:$C$158,3,FALSE)</f>
        <v>Personbil</v>
      </c>
    </row>
    <row r="5510" spans="1:14" x14ac:dyDescent="0.2">
      <c r="A5510" t="s">
        <v>215</v>
      </c>
      <c r="B5510" s="1">
        <v>0.60416666666666663</v>
      </c>
      <c r="C5510" t="s">
        <v>6</v>
      </c>
      <c r="D5510" t="s">
        <v>5</v>
      </c>
      <c r="E5510" t="s">
        <v>198</v>
      </c>
      <c r="F5510">
        <v>130</v>
      </c>
      <c r="G5510" t="str">
        <f>VLOOKUP(Tabel1[[#This Row],[Gruppe]],Statistikkoder!$A$1:$C$158,2,FALSE)</f>
        <v>    Bil &lt; 1,95 m pensionist                  </v>
      </c>
      <c r="H5510">
        <v>21</v>
      </c>
      <c r="I5510">
        <v>42</v>
      </c>
      <c r="J5510">
        <v>126</v>
      </c>
      <c r="K551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t="str">
        <f>VLOOKUP($F5510,Statistikkoder!$A$2:$C$158,3,FALSE)</f>
        <v>Personbil</v>
      </c>
    </row>
    <row r="5511" spans="1:14" x14ac:dyDescent="0.2">
      <c r="A5511" t="s">
        <v>215</v>
      </c>
      <c r="B5511" s="1">
        <v>0.60416666666666663</v>
      </c>
      <c r="C5511" t="s">
        <v>6</v>
      </c>
      <c r="D5511" t="s">
        <v>5</v>
      </c>
      <c r="E5511" t="s">
        <v>198</v>
      </c>
      <c r="F5511">
        <v>150</v>
      </c>
      <c r="G5511" t="str">
        <f>VLOOKUP(Tabel1[[#This Row],[Gruppe]],Statistikkoder!$A$1:$C$158,2,FALSE)</f>
        <v>    Bil &lt; 2,95 m handicap                </v>
      </c>
      <c r="H5511">
        <v>3</v>
      </c>
      <c r="I5511">
        <v>6</v>
      </c>
      <c r="J5511">
        <v>18</v>
      </c>
      <c r="K5511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t="str">
        <f>VLOOKUP($F5511,Statistikkoder!$A$2:$C$158,3,FALSE)</f>
        <v>Personbil</v>
      </c>
    </row>
    <row r="5512" spans="1:14" x14ac:dyDescent="0.2">
      <c r="A5512" t="s">
        <v>215</v>
      </c>
      <c r="B5512" s="1">
        <v>0.60416666666666663</v>
      </c>
      <c r="C5512" t="s">
        <v>6</v>
      </c>
      <c r="D5512" t="s">
        <v>5</v>
      </c>
      <c r="E5512" t="s">
        <v>198</v>
      </c>
      <c r="F5512">
        <v>310</v>
      </c>
      <c r="G5512" t="str">
        <f>VLOOKUP(Tabel1[[#This Row],[Gruppe]],Statistikkoder!$A$1:$C$158,2,FALSE)</f>
        <v>    Autocamper &lt;  8 meter                </v>
      </c>
      <c r="H5512">
        <v>4</v>
      </c>
      <c r="I5512">
        <v>8</v>
      </c>
      <c r="J5512">
        <v>32</v>
      </c>
      <c r="K5512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t="str">
        <f>VLOOKUP($F5512,Statistikkoder!$A$2:$C$158,3,FALSE)</f>
        <v>Autocamper</v>
      </c>
    </row>
    <row r="5513" spans="1:14" x14ac:dyDescent="0.2">
      <c r="A5513" t="s">
        <v>215</v>
      </c>
      <c r="B5513" s="1">
        <v>0.60416666666666663</v>
      </c>
      <c r="C5513" t="s">
        <v>6</v>
      </c>
      <c r="D5513" t="s">
        <v>5</v>
      </c>
      <c r="E5513" t="s">
        <v>198</v>
      </c>
      <c r="F5513">
        <v>320</v>
      </c>
      <c r="G5513" t="str">
        <f>VLOOKUP(Tabel1[[#This Row],[Gruppe]],Statistikkoder!$A$1:$C$158,2,FALSE)</f>
        <v>    Autocamper &lt; 12 meter                </v>
      </c>
      <c r="H5513">
        <v>2</v>
      </c>
      <c r="I5513">
        <v>4</v>
      </c>
      <c r="J5513">
        <v>20</v>
      </c>
      <c r="K5513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t="str">
        <f>VLOOKUP($F5513,Statistikkoder!$A$2:$C$158,3,FALSE)</f>
        <v>Autocamper</v>
      </c>
    </row>
    <row r="5514" spans="1:14" x14ac:dyDescent="0.2">
      <c r="A5514" t="s">
        <v>215</v>
      </c>
      <c r="B5514" s="1">
        <v>0.60416666666666663</v>
      </c>
      <c r="C5514" t="s">
        <v>6</v>
      </c>
      <c r="D5514" t="s">
        <v>5</v>
      </c>
      <c r="E5514" t="s">
        <v>198</v>
      </c>
      <c r="F5514">
        <v>330</v>
      </c>
      <c r="G5514" t="str">
        <f>VLOOKUP(Tabel1[[#This Row],[Gruppe]],Statistikkoder!$A$1:$C$158,2,FALSE)</f>
        <v>    Autocamper &lt;  8 meter pensionist      </v>
      </c>
      <c r="H5514">
        <v>1</v>
      </c>
      <c r="I5514">
        <v>2</v>
      </c>
      <c r="J5514">
        <v>8</v>
      </c>
      <c r="K5514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t="str">
        <f>VLOOKUP($F5514,Statistikkoder!$A$2:$C$158,3,FALSE)</f>
        <v>Autocamper</v>
      </c>
    </row>
    <row r="5515" spans="1:14" x14ac:dyDescent="0.2">
      <c r="A5515" t="s">
        <v>215</v>
      </c>
      <c r="B5515" s="1">
        <v>0.60416666666666663</v>
      </c>
      <c r="C5515" t="s">
        <v>6</v>
      </c>
      <c r="D5515" t="s">
        <v>5</v>
      </c>
      <c r="E5515" t="s">
        <v>198</v>
      </c>
      <c r="F5515">
        <v>340</v>
      </c>
      <c r="G5515" t="str">
        <f>VLOOKUP(Tabel1[[#This Row],[Gruppe]],Statistikkoder!$A$1:$C$158,2,FALSE)</f>
        <v>    Autocamper &lt; 12 meter pensionist      </v>
      </c>
      <c r="H5515">
        <v>1</v>
      </c>
      <c r="I5515">
        <v>2</v>
      </c>
      <c r="J5515">
        <v>10</v>
      </c>
      <c r="K5515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t="str">
        <f>VLOOKUP($F5515,Statistikkoder!$A$2:$C$158,3,FALSE)</f>
        <v>Autocamper</v>
      </c>
    </row>
    <row r="5516" spans="1:14" x14ac:dyDescent="0.2">
      <c r="A5516" t="s">
        <v>215</v>
      </c>
      <c r="B5516" s="1">
        <v>0.60416666666666663</v>
      </c>
      <c r="C5516" t="s">
        <v>6</v>
      </c>
      <c r="D5516" t="s">
        <v>5</v>
      </c>
      <c r="E5516" t="s">
        <v>198</v>
      </c>
      <c r="F5516">
        <v>410</v>
      </c>
      <c r="G5516" t="str">
        <f>VLOOKUP(Tabel1[[#This Row],[Gruppe]],Statistikkoder!$A$1:$C$158,2,FALSE)</f>
        <v>    MC                                    </v>
      </c>
      <c r="H5516">
        <v>3</v>
      </c>
      <c r="I5516">
        <v>3</v>
      </c>
      <c r="J5516">
        <v>6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VLOOKUP($F5516,Statistikkoder!$A$2:$C$158,3,FALSE)</f>
        <v>MC/Knallert</v>
      </c>
    </row>
    <row r="5517" spans="1:14" x14ac:dyDescent="0.2">
      <c r="A5517" t="s">
        <v>215</v>
      </c>
      <c r="B5517" s="1">
        <v>0.60416666666666663</v>
      </c>
      <c r="C5517" t="s">
        <v>6</v>
      </c>
      <c r="D5517" t="s">
        <v>5</v>
      </c>
      <c r="E5517" t="s">
        <v>198</v>
      </c>
      <c r="F5517">
        <v>510</v>
      </c>
      <c r="G5517" t="str">
        <f>VLOOKUP(Tabel1[[#This Row],[Gruppe]],Statistikkoder!$A$1:$C$158,2,FALSE)</f>
        <v>    Cykel Voksen                            </v>
      </c>
      <c r="H5517">
        <v>6</v>
      </c>
      <c r="I5517">
        <v>0</v>
      </c>
      <c r="J5517">
        <v>6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VLOOKUP($F5517,Statistikkoder!$A$2:$C$158,3,FALSE)</f>
        <v>Cykel</v>
      </c>
    </row>
    <row r="5518" spans="1:14" x14ac:dyDescent="0.2">
      <c r="A5518" t="s">
        <v>215</v>
      </c>
      <c r="B5518" s="1">
        <v>0.60416666666666663</v>
      </c>
      <c r="C5518" t="s">
        <v>6</v>
      </c>
      <c r="D5518" t="s">
        <v>5</v>
      </c>
      <c r="E5518" t="s">
        <v>198</v>
      </c>
      <c r="F5518">
        <v>620</v>
      </c>
      <c r="G5518" t="str">
        <f>VLOOKUP(Tabel1[[#This Row],[Gruppe]],Statistikkoder!$A$1:$C$158,2,FALSE)</f>
        <v>    Bus &lt; 14 m incl. passagerer              </v>
      </c>
      <c r="H5518">
        <v>1</v>
      </c>
      <c r="I5518">
        <v>83</v>
      </c>
      <c r="J5518">
        <v>14</v>
      </c>
      <c r="K5518">
        <f>IF(AND(Tabel1[[#This Row],[Gruppe]]&gt;=610,Tabel1[[#This Row],[Gruppe]]&lt;=765),Tabel1[[#This Row],[Dækmeter]],0)</f>
        <v>14</v>
      </c>
      <c r="L5518">
        <v>0</v>
      </c>
      <c r="M5518" t="s">
        <v>3</v>
      </c>
      <c r="N5518" t="str">
        <f>VLOOKUP($F5518,Statistikkoder!$A$2:$C$158,3,FALSE)</f>
        <v>Bus</v>
      </c>
    </row>
    <row r="5519" spans="1:14" x14ac:dyDescent="0.2">
      <c r="A5519" t="s">
        <v>215</v>
      </c>
      <c r="B5519" s="1">
        <v>0.60416666666666663</v>
      </c>
      <c r="C5519" t="s">
        <v>6</v>
      </c>
      <c r="D5519" t="s">
        <v>5</v>
      </c>
      <c r="E5519" t="s">
        <v>198</v>
      </c>
      <c r="F5519">
        <v>945</v>
      </c>
      <c r="G5519" t="str">
        <f>VLOOKUP(Tabel1[[#This Row],[Gruppe]],Statistikkoder!$A$1:$C$158,2,FALSE)</f>
        <v xml:space="preserve">    Pendler Bil &lt; 1,95 m                            </v>
      </c>
      <c r="H5519">
        <v>9</v>
      </c>
      <c r="I5519">
        <v>24</v>
      </c>
      <c r="J5519">
        <v>53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VLOOKUP($F5519,Statistikkoder!$A$2:$C$158,3,FALSE)</f>
        <v>Personbil</v>
      </c>
    </row>
    <row r="5520" spans="1:14" x14ac:dyDescent="0.2">
      <c r="A5520" t="s">
        <v>215</v>
      </c>
      <c r="B5520" s="1">
        <v>0.60416666666666663</v>
      </c>
      <c r="C5520" t="s">
        <v>6</v>
      </c>
      <c r="D5520" t="s">
        <v>5</v>
      </c>
      <c r="E5520" t="s">
        <v>198</v>
      </c>
      <c r="F5520">
        <v>996</v>
      </c>
      <c r="G5520" t="str">
        <f>VLOOKUP(Tabel1[[#This Row],[Gruppe]],Statistikkoder!$A$1:$C$158,2,FALSE)</f>
        <v>    Passager i køretøj                            </v>
      </c>
      <c r="H5520">
        <v>834</v>
      </c>
      <c r="I5520">
        <v>834</v>
      </c>
      <c r="J5520">
        <v>0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VLOOKUP($F5520,Statistikkoder!$A$2:$C$158,3,FALSE)</f>
        <v>Passager</v>
      </c>
    </row>
    <row r="5521" spans="1:14" x14ac:dyDescent="0.2">
      <c r="A5521" t="s">
        <v>215</v>
      </c>
      <c r="B5521" s="1">
        <v>0.60416666666666663</v>
      </c>
      <c r="C5521" t="s">
        <v>6</v>
      </c>
      <c r="D5521" t="s">
        <v>5</v>
      </c>
      <c r="E5521" t="s">
        <v>198</v>
      </c>
      <c r="F5521">
        <v>997</v>
      </c>
      <c r="G5521" t="str">
        <f>VLOOKUP(Tabel1[[#This Row],[Gruppe]],Statistikkoder!$A$1:$C$158,2,FALSE)</f>
        <v>    Passager ekstra i bil                          </v>
      </c>
      <c r="H5521">
        <v>16</v>
      </c>
      <c r="I5521">
        <v>16</v>
      </c>
      <c r="J5521">
        <v>0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VLOOKUP($F5521,Statistikkoder!$A$2:$C$158,3,FALSE)</f>
        <v>Passager</v>
      </c>
    </row>
    <row r="5522" spans="1:14" x14ac:dyDescent="0.2">
      <c r="A5522" t="s">
        <v>215</v>
      </c>
      <c r="B5522" s="1">
        <v>0.6875</v>
      </c>
      <c r="C5522" t="s">
        <v>7</v>
      </c>
      <c r="D5522" t="s">
        <v>8</v>
      </c>
      <c r="E5522" t="s">
        <v>198</v>
      </c>
      <c r="F5522">
        <v>10</v>
      </c>
      <c r="G5522" t="str">
        <f>VLOOKUP(Tabel1[[#This Row],[Gruppe]],Statistikkoder!$A$1:$C$158,2,FALSE)</f>
        <v>    Voksen gående                    </v>
      </c>
      <c r="H5522">
        <v>13</v>
      </c>
      <c r="I5522">
        <v>13</v>
      </c>
      <c r="J5522">
        <v>0</v>
      </c>
      <c r="K5522">
        <f>IF(AND(Tabel1[[#This Row],[Gruppe]]&gt;=610,Tabel1[[#This Row],[Gruppe]]&lt;=765),Tabel1[[#This Row],[Dækmeter]],0)</f>
        <v>0</v>
      </c>
      <c r="L5522" s="17">
        <v>0</v>
      </c>
      <c r="M5522" s="19" t="s">
        <v>3</v>
      </c>
      <c r="N5522" t="str">
        <f>VLOOKUP($F5522,Statistikkoder!$A$2:$C$158,3,FALSE)</f>
        <v>Passager</v>
      </c>
    </row>
    <row r="5523" spans="1:14" x14ac:dyDescent="0.2">
      <c r="A5523" t="s">
        <v>215</v>
      </c>
      <c r="B5523" s="1">
        <v>0.6875</v>
      </c>
      <c r="C5523" t="s">
        <v>7</v>
      </c>
      <c r="D5523" t="s">
        <v>8</v>
      </c>
      <c r="E5523" t="s">
        <v>198</v>
      </c>
      <c r="F5523">
        <v>11</v>
      </c>
      <c r="G5523" t="str">
        <f>VLOOKUP(Tabel1[[#This Row],[Gruppe]],Statistikkoder!$A$1:$C$158,2,FALSE)</f>
        <v>    DSB skolerejser                  </v>
      </c>
      <c r="H5523">
        <v>13</v>
      </c>
      <c r="I5523">
        <v>13</v>
      </c>
      <c r="J5523">
        <v>0</v>
      </c>
      <c r="K5523">
        <f>IF(AND(Tabel1[[#This Row],[Gruppe]]&gt;=610,Tabel1[[#This Row],[Gruppe]]&lt;=765),Tabel1[[#This Row],[Dækmeter]],0)</f>
        <v>0</v>
      </c>
      <c r="L5523" s="17">
        <v>0</v>
      </c>
      <c r="M5523" s="19" t="s">
        <v>3</v>
      </c>
      <c r="N5523" t="str">
        <f>VLOOKUP($F5523,Statistikkoder!$A$2:$C$158,3,FALSE)</f>
        <v>Passager</v>
      </c>
    </row>
    <row r="5524" spans="1:14" x14ac:dyDescent="0.2">
      <c r="A5524" t="s">
        <v>215</v>
      </c>
      <c r="B5524" s="1">
        <v>0.6875</v>
      </c>
      <c r="C5524" t="s">
        <v>7</v>
      </c>
      <c r="D5524" t="s">
        <v>8</v>
      </c>
      <c r="E5524" t="s">
        <v>198</v>
      </c>
      <c r="F5524">
        <v>14</v>
      </c>
      <c r="G5524" t="str">
        <f>VLOOKUP(Tabel1[[#This Row],[Gruppe]],Statistikkoder!$A$1:$C$158,2,FALSE)</f>
        <v xml:space="preserve">    DSB togrejsende                         </v>
      </c>
      <c r="H5524">
        <v>8</v>
      </c>
      <c r="I5524">
        <v>8</v>
      </c>
      <c r="J5524">
        <v>0</v>
      </c>
      <c r="K5524">
        <f>IF(AND(Tabel1[[#This Row],[Gruppe]]&gt;=610,Tabel1[[#This Row],[Gruppe]]&lt;=765),Tabel1[[#This Row],[Dækmeter]],0)</f>
        <v>0</v>
      </c>
      <c r="L5524" s="17">
        <v>0</v>
      </c>
      <c r="M5524" s="19" t="s">
        <v>3</v>
      </c>
      <c r="N5524" t="str">
        <f>VLOOKUP($F5524,Statistikkoder!$A$2:$C$158,3,FALSE)</f>
        <v>Passager</v>
      </c>
    </row>
    <row r="5525" spans="1:14" x14ac:dyDescent="0.2">
      <c r="A5525" t="s">
        <v>215</v>
      </c>
      <c r="B5525" s="1">
        <v>0.6875</v>
      </c>
      <c r="C5525" t="s">
        <v>7</v>
      </c>
      <c r="D5525" t="s">
        <v>8</v>
      </c>
      <c r="E5525" t="s">
        <v>198</v>
      </c>
      <c r="F5525">
        <v>18</v>
      </c>
      <c r="G5525" t="str">
        <f>VLOOKUP(Tabel1[[#This Row],[Gruppe]],Statistikkoder!$A$1:$C$158,2,FALSE)</f>
        <v xml:space="preserve">    KE Busrejsende                          </v>
      </c>
      <c r="H5525">
        <v>98</v>
      </c>
      <c r="I5525">
        <v>98</v>
      </c>
      <c r="J5525">
        <v>0</v>
      </c>
      <c r="K5525">
        <f>IF(AND(Tabel1[[#This Row],[Gruppe]]&gt;=610,Tabel1[[#This Row],[Gruppe]]&lt;=765),Tabel1[[#This Row],[Dækmeter]],0)</f>
        <v>0</v>
      </c>
      <c r="L5525" s="17">
        <v>0</v>
      </c>
      <c r="M5525" s="19" t="s">
        <v>3</v>
      </c>
      <c r="N5525" t="str">
        <f>VLOOKUP($F5525,Statistikkoder!$A$2:$C$158,3,FALSE)</f>
        <v>Passager</v>
      </c>
    </row>
    <row r="5526" spans="1:14" x14ac:dyDescent="0.2">
      <c r="A5526" t="s">
        <v>215</v>
      </c>
      <c r="B5526" s="1">
        <v>0.6875</v>
      </c>
      <c r="C5526" t="s">
        <v>7</v>
      </c>
      <c r="D5526" t="s">
        <v>8</v>
      </c>
      <c r="E5526" t="s">
        <v>198</v>
      </c>
      <c r="F5526">
        <v>30</v>
      </c>
      <c r="G5526" t="str">
        <f>VLOOKUP(Tabel1[[#This Row],[Gruppe]],Statistikkoder!$A$1:$C$158,2,FALSE)</f>
        <v>    Barn  0-11 år gående              </v>
      </c>
      <c r="H5526">
        <v>1</v>
      </c>
      <c r="I5526">
        <v>1</v>
      </c>
      <c r="J5526">
        <v>0</v>
      </c>
      <c r="K5526">
        <f>IF(AND(Tabel1[[#This Row],[Gruppe]]&gt;=610,Tabel1[[#This Row],[Gruppe]]&lt;=765),Tabel1[[#This Row],[Dækmeter]],0)</f>
        <v>0</v>
      </c>
      <c r="L5526" s="17">
        <v>0</v>
      </c>
      <c r="M5526" s="19" t="s">
        <v>3</v>
      </c>
      <c r="N5526" t="str">
        <f>VLOOKUP($F5526,Statistikkoder!$A$2:$C$158,3,FALSE)</f>
        <v>Passager</v>
      </c>
    </row>
    <row r="5527" spans="1:14" x14ac:dyDescent="0.2">
      <c r="A5527" t="s">
        <v>215</v>
      </c>
      <c r="B5527" s="1">
        <v>0.6875</v>
      </c>
      <c r="C5527" t="s">
        <v>7</v>
      </c>
      <c r="D5527" t="s">
        <v>8</v>
      </c>
      <c r="E5527" t="s">
        <v>198</v>
      </c>
      <c r="F5527">
        <v>40</v>
      </c>
      <c r="G5527" t="str">
        <f>VLOOKUP(Tabel1[[#This Row],[Gruppe]],Statistikkoder!$A$1:$C$158,2,FALSE)</f>
        <v>    Pensionist gående                </v>
      </c>
      <c r="H5527">
        <v>7</v>
      </c>
      <c r="I5527">
        <v>7</v>
      </c>
      <c r="J5527">
        <v>0</v>
      </c>
      <c r="K5527">
        <f>IF(AND(Tabel1[[#This Row],[Gruppe]]&gt;=610,Tabel1[[#This Row],[Gruppe]]&lt;=765),Tabel1[[#This Row],[Dækmeter]],0)</f>
        <v>0</v>
      </c>
      <c r="L5527" s="17">
        <v>0</v>
      </c>
      <c r="M5527" s="19" t="s">
        <v>3</v>
      </c>
      <c r="N5527" t="str">
        <f>VLOOKUP($F5527,Statistikkoder!$A$2:$C$158,3,FALSE)</f>
        <v>Passager</v>
      </c>
    </row>
    <row r="5528" spans="1:14" x14ac:dyDescent="0.2">
      <c r="A5528" t="s">
        <v>215</v>
      </c>
      <c r="B5528" s="1">
        <v>0.6875</v>
      </c>
      <c r="C5528" t="s">
        <v>7</v>
      </c>
      <c r="D5528" t="s">
        <v>8</v>
      </c>
      <c r="E5528" t="s">
        <v>198</v>
      </c>
      <c r="F5528">
        <v>110</v>
      </c>
      <c r="G5528" t="str">
        <f>VLOOKUP(Tabel1[[#This Row],[Gruppe]],Statistikkoder!$A$1:$C$158,2,FALSE)</f>
        <v>    Bil &lt; 1,95 m                            </v>
      </c>
      <c r="H5528">
        <v>104</v>
      </c>
      <c r="I5528">
        <v>239</v>
      </c>
      <c r="J5528">
        <v>524</v>
      </c>
      <c r="K5528">
        <f>IF(AND(Tabel1[[#This Row],[Gruppe]]&gt;=610,Tabel1[[#This Row],[Gruppe]]&lt;=765),Tabel1[[#This Row],[Dækmeter]],0)</f>
        <v>0</v>
      </c>
      <c r="L5528" s="17">
        <v>0</v>
      </c>
      <c r="M5528" s="19" t="s">
        <v>3</v>
      </c>
      <c r="N5528" t="str">
        <f>VLOOKUP($F5528,Statistikkoder!$A$2:$C$158,3,FALSE)</f>
        <v>Personbil</v>
      </c>
    </row>
    <row r="5529" spans="1:14" x14ac:dyDescent="0.2">
      <c r="A5529" t="s">
        <v>215</v>
      </c>
      <c r="B5529" s="1">
        <v>0.6875</v>
      </c>
      <c r="C5529" t="s">
        <v>7</v>
      </c>
      <c r="D5529" t="s">
        <v>8</v>
      </c>
      <c r="E5529" t="s">
        <v>198</v>
      </c>
      <c r="F5529">
        <v>115</v>
      </c>
      <c r="G5529" t="str">
        <f>VLOOKUP(Tabel1[[#This Row],[Gruppe]],Statistikkoder!$A$1:$C$158,2,FALSE)</f>
        <v>    Bil &lt; 1,95 m med anhænger                </v>
      </c>
      <c r="H5529">
        <v>1</v>
      </c>
      <c r="I5529">
        <v>5</v>
      </c>
      <c r="J5529">
        <v>5</v>
      </c>
      <c r="K5529">
        <f>IF(AND(Tabel1[[#This Row],[Gruppe]]&gt;=610,Tabel1[[#This Row],[Gruppe]]&lt;=765),Tabel1[[#This Row],[Dækmeter]],0)</f>
        <v>0</v>
      </c>
      <c r="L5529" s="17">
        <v>0</v>
      </c>
      <c r="M5529" s="19" t="s">
        <v>3</v>
      </c>
      <c r="N5529" t="str">
        <f>VLOOKUP($F5529,Statistikkoder!$A$2:$C$158,3,FALSE)</f>
        <v>Personbil</v>
      </c>
    </row>
    <row r="5530" spans="1:14" x14ac:dyDescent="0.2">
      <c r="A5530" t="s">
        <v>215</v>
      </c>
      <c r="B5530" s="1">
        <v>0.6875</v>
      </c>
      <c r="C5530" t="s">
        <v>7</v>
      </c>
      <c r="D5530" t="s">
        <v>8</v>
      </c>
      <c r="E5530" t="s">
        <v>198</v>
      </c>
      <c r="F5530">
        <v>120</v>
      </c>
      <c r="G5530" t="str">
        <f>VLOOKUP(Tabel1[[#This Row],[Gruppe]],Statistikkoder!$A$1:$C$158,2,FALSE)</f>
        <v>    Bil &gt; 1,95 m                            </v>
      </c>
      <c r="H5530">
        <v>4</v>
      </c>
      <c r="I5530">
        <v>11</v>
      </c>
      <c r="J5530">
        <v>24</v>
      </c>
      <c r="K5530">
        <f>IF(AND(Tabel1[[#This Row],[Gruppe]]&gt;=610,Tabel1[[#This Row],[Gruppe]]&lt;=765),Tabel1[[#This Row],[Dækmeter]],0)</f>
        <v>0</v>
      </c>
      <c r="L5530" s="17">
        <v>0</v>
      </c>
      <c r="M5530" s="19" t="s">
        <v>3</v>
      </c>
      <c r="N5530" t="str">
        <f>VLOOKUP($F5530,Statistikkoder!$A$2:$C$158,3,FALSE)</f>
        <v>Personbil</v>
      </c>
    </row>
    <row r="5531" spans="1:14" x14ac:dyDescent="0.2">
      <c r="A5531" t="s">
        <v>215</v>
      </c>
      <c r="B5531" s="1">
        <v>0.6875</v>
      </c>
      <c r="C5531" t="s">
        <v>7</v>
      </c>
      <c r="D5531" t="s">
        <v>8</v>
      </c>
      <c r="E5531" t="s">
        <v>198</v>
      </c>
      <c r="F5531">
        <v>125</v>
      </c>
      <c r="G5531" t="str">
        <f>VLOOKUP(Tabel1[[#This Row],[Gruppe]],Statistikkoder!$A$1:$C$158,2,FALSE)</f>
        <v>    Bil &gt; 1,95 m med anhænger                </v>
      </c>
      <c r="H5531">
        <v>2</v>
      </c>
      <c r="I5531">
        <v>5</v>
      </c>
      <c r="J5531">
        <v>19</v>
      </c>
      <c r="K5531">
        <f>IF(AND(Tabel1[[#This Row],[Gruppe]]&gt;=610,Tabel1[[#This Row],[Gruppe]]&lt;=765),Tabel1[[#This Row],[Dækmeter]],0)</f>
        <v>0</v>
      </c>
      <c r="L5531" s="17">
        <v>0</v>
      </c>
      <c r="M5531" s="19" t="s">
        <v>3</v>
      </c>
      <c r="N5531" t="str">
        <f>VLOOKUP($F5531,Statistikkoder!$A$2:$C$158,3,FALSE)</f>
        <v>Personbil</v>
      </c>
    </row>
    <row r="5532" spans="1:14" x14ac:dyDescent="0.2">
      <c r="A5532" t="s">
        <v>215</v>
      </c>
      <c r="B5532" s="1">
        <v>0.6875</v>
      </c>
      <c r="C5532" t="s">
        <v>7</v>
      </c>
      <c r="D5532" t="s">
        <v>8</v>
      </c>
      <c r="E5532" t="s">
        <v>198</v>
      </c>
      <c r="F5532">
        <v>130</v>
      </c>
      <c r="G5532" t="str">
        <f>VLOOKUP(Tabel1[[#This Row],[Gruppe]],Statistikkoder!$A$1:$C$158,2,FALSE)</f>
        <v>    Bil &lt; 1,95 m pensionist                  </v>
      </c>
      <c r="H5532">
        <v>34</v>
      </c>
      <c r="I5532">
        <v>65</v>
      </c>
      <c r="J5532">
        <v>204</v>
      </c>
      <c r="K5532">
        <f>IF(AND(Tabel1[[#This Row],[Gruppe]]&gt;=610,Tabel1[[#This Row],[Gruppe]]&lt;=765),Tabel1[[#This Row],[Dækmeter]],0)</f>
        <v>0</v>
      </c>
      <c r="L5532" s="17">
        <v>0</v>
      </c>
      <c r="M5532" s="19" t="s">
        <v>3</v>
      </c>
      <c r="N5532" t="str">
        <f>VLOOKUP($F5532,Statistikkoder!$A$2:$C$158,3,FALSE)</f>
        <v>Personbil</v>
      </c>
    </row>
    <row r="5533" spans="1:14" x14ac:dyDescent="0.2">
      <c r="A5533" t="s">
        <v>215</v>
      </c>
      <c r="B5533" s="1">
        <v>0.6875</v>
      </c>
      <c r="C5533" t="s">
        <v>7</v>
      </c>
      <c r="D5533" t="s">
        <v>8</v>
      </c>
      <c r="E5533" t="s">
        <v>198</v>
      </c>
      <c r="F5533">
        <v>140</v>
      </c>
      <c r="G5533" t="str">
        <f>VLOOKUP(Tabel1[[#This Row],[Gruppe]],Statistikkoder!$A$1:$C$158,2,FALSE)</f>
        <v>    Bil &gt; 1,95 m pensionist              </v>
      </c>
      <c r="H5533">
        <v>1</v>
      </c>
      <c r="I5533">
        <v>1</v>
      </c>
      <c r="J5533">
        <v>6</v>
      </c>
      <c r="K5533">
        <f>IF(AND(Tabel1[[#This Row],[Gruppe]]&gt;=610,Tabel1[[#This Row],[Gruppe]]&lt;=765),Tabel1[[#This Row],[Dækmeter]],0)</f>
        <v>0</v>
      </c>
      <c r="L5533" s="17">
        <v>0</v>
      </c>
      <c r="M5533" s="19" t="s">
        <v>3</v>
      </c>
      <c r="N5533" t="str">
        <f>VLOOKUP($F5533,Statistikkoder!$A$2:$C$158,3,FALSE)</f>
        <v>Personbil</v>
      </c>
    </row>
    <row r="5534" spans="1:14" x14ac:dyDescent="0.2">
      <c r="A5534" t="s">
        <v>215</v>
      </c>
      <c r="B5534" s="1">
        <v>0.6875</v>
      </c>
      <c r="C5534" t="s">
        <v>7</v>
      </c>
      <c r="D5534" t="s">
        <v>8</v>
      </c>
      <c r="E5534" t="s">
        <v>198</v>
      </c>
      <c r="F5534">
        <v>150</v>
      </c>
      <c r="G5534" t="str">
        <f>VLOOKUP(Tabel1[[#This Row],[Gruppe]],Statistikkoder!$A$1:$C$158,2,FALSE)</f>
        <v>    Bil &lt; 2,95 m handicap                </v>
      </c>
      <c r="H5534">
        <v>5</v>
      </c>
      <c r="I5534">
        <v>8</v>
      </c>
      <c r="J5534">
        <v>30</v>
      </c>
      <c r="K5534">
        <f>IF(AND(Tabel1[[#This Row],[Gruppe]]&gt;=610,Tabel1[[#This Row],[Gruppe]]&lt;=765),Tabel1[[#This Row],[Dækmeter]],0)</f>
        <v>0</v>
      </c>
      <c r="L5534" s="17">
        <v>0</v>
      </c>
      <c r="M5534" s="19" t="s">
        <v>3</v>
      </c>
      <c r="N5534" t="str">
        <f>VLOOKUP($F5534,Statistikkoder!$A$2:$C$158,3,FALSE)</f>
        <v>Personbil</v>
      </c>
    </row>
    <row r="5535" spans="1:14" x14ac:dyDescent="0.2">
      <c r="A5535" t="s">
        <v>215</v>
      </c>
      <c r="B5535" s="1">
        <v>0.6875</v>
      </c>
      <c r="C5535" t="s">
        <v>7</v>
      </c>
      <c r="D5535" t="s">
        <v>8</v>
      </c>
      <c r="E5535" t="s">
        <v>198</v>
      </c>
      <c r="F5535">
        <v>410</v>
      </c>
      <c r="G5535" t="str">
        <f>VLOOKUP(Tabel1[[#This Row],[Gruppe]],Statistikkoder!$A$1:$C$158,2,FALSE)</f>
        <v>    MC                                    </v>
      </c>
      <c r="H5535">
        <v>2</v>
      </c>
      <c r="I5535">
        <v>2</v>
      </c>
      <c r="J5535">
        <v>4</v>
      </c>
      <c r="K5535">
        <f>IF(AND(Tabel1[[#This Row],[Gruppe]]&gt;=610,Tabel1[[#This Row],[Gruppe]]&lt;=765),Tabel1[[#This Row],[Dækmeter]],0)</f>
        <v>0</v>
      </c>
      <c r="L5535" s="17">
        <v>0</v>
      </c>
      <c r="M5535" s="19" t="s">
        <v>3</v>
      </c>
      <c r="N5535" t="str">
        <f>VLOOKUP($F5535,Statistikkoder!$A$2:$C$158,3,FALSE)</f>
        <v>MC/Knallert</v>
      </c>
    </row>
    <row r="5536" spans="1:14" x14ac:dyDescent="0.2">
      <c r="A5536" t="s">
        <v>215</v>
      </c>
      <c r="B5536" s="1">
        <v>0.6875</v>
      </c>
      <c r="C5536" t="s">
        <v>7</v>
      </c>
      <c r="D5536" t="s">
        <v>8</v>
      </c>
      <c r="E5536" t="s">
        <v>198</v>
      </c>
      <c r="F5536">
        <v>510</v>
      </c>
      <c r="G5536" t="str">
        <f>VLOOKUP(Tabel1[[#This Row],[Gruppe]],Statistikkoder!$A$1:$C$158,2,FALSE)</f>
        <v>    Cykel Voksen                            </v>
      </c>
      <c r="H5536">
        <v>4</v>
      </c>
      <c r="I5536">
        <v>0</v>
      </c>
      <c r="J5536">
        <v>4</v>
      </c>
      <c r="K5536">
        <f>IF(AND(Tabel1[[#This Row],[Gruppe]]&gt;=610,Tabel1[[#This Row],[Gruppe]]&lt;=765),Tabel1[[#This Row],[Dækmeter]],0)</f>
        <v>0</v>
      </c>
      <c r="L5536" s="17">
        <v>0</v>
      </c>
      <c r="M5536" s="19" t="s">
        <v>3</v>
      </c>
      <c r="N5536" t="str">
        <f>VLOOKUP($F5536,Statistikkoder!$A$2:$C$158,3,FALSE)</f>
        <v>Cykel</v>
      </c>
    </row>
    <row r="5537" spans="1:14" x14ac:dyDescent="0.2">
      <c r="A5537" t="s">
        <v>215</v>
      </c>
      <c r="B5537" s="1">
        <v>0.6875</v>
      </c>
      <c r="C5537" t="s">
        <v>7</v>
      </c>
      <c r="D5537" t="s">
        <v>8</v>
      </c>
      <c r="E5537" t="s">
        <v>198</v>
      </c>
      <c r="F5537">
        <v>620</v>
      </c>
      <c r="G5537" t="str">
        <f>VLOOKUP(Tabel1[[#This Row],[Gruppe]],Statistikkoder!$A$1:$C$158,2,FALSE)</f>
        <v>    Bus &lt; 14 m incl. passagerer              </v>
      </c>
      <c r="H5537">
        <v>3</v>
      </c>
      <c r="I5537">
        <v>186</v>
      </c>
      <c r="J5537">
        <v>42</v>
      </c>
      <c r="K5537">
        <f>IF(AND(Tabel1[[#This Row],[Gruppe]]&gt;=610,Tabel1[[#This Row],[Gruppe]]&lt;=765),Tabel1[[#This Row],[Dækmeter]],0)</f>
        <v>42</v>
      </c>
      <c r="L5537" s="17">
        <v>0</v>
      </c>
      <c r="M5537" s="19" t="s">
        <v>3</v>
      </c>
      <c r="N5537" t="str">
        <f>VLOOKUP($F5537,Statistikkoder!$A$2:$C$158,3,FALSE)</f>
        <v>Bus</v>
      </c>
    </row>
    <row r="5538" spans="1:14" x14ac:dyDescent="0.2">
      <c r="A5538" t="s">
        <v>215</v>
      </c>
      <c r="B5538" s="1">
        <v>0.6875</v>
      </c>
      <c r="C5538" t="s">
        <v>7</v>
      </c>
      <c r="D5538" t="s">
        <v>8</v>
      </c>
      <c r="E5538" t="s">
        <v>198</v>
      </c>
      <c r="F5538">
        <v>730</v>
      </c>
      <c r="G5538" t="str">
        <f>VLOOKUP(Tabel1[[#This Row],[Gruppe]],Statistikkoder!$A$1:$C$158,2,FALSE)</f>
        <v>    Sættevogn 17 m. max 40 tons            </v>
      </c>
      <c r="H5538">
        <v>1</v>
      </c>
      <c r="I5538">
        <v>1</v>
      </c>
      <c r="J5538">
        <v>18</v>
      </c>
      <c r="K5538">
        <f>IF(AND(Tabel1[[#This Row],[Gruppe]]&gt;=610,Tabel1[[#This Row],[Gruppe]]&lt;=765),Tabel1[[#This Row],[Dækmeter]],0)</f>
        <v>18</v>
      </c>
      <c r="L5538" s="17">
        <v>0</v>
      </c>
      <c r="M5538" s="19" t="s">
        <v>3</v>
      </c>
      <c r="N5538" t="str">
        <f>VLOOKUP($F5538,Statistikkoder!$A$2:$C$158,3,FALSE)</f>
        <v>Sættevogn</v>
      </c>
    </row>
    <row r="5539" spans="1:14" x14ac:dyDescent="0.2">
      <c r="A5539" t="s">
        <v>215</v>
      </c>
      <c r="B5539" s="1">
        <v>0.6875</v>
      </c>
      <c r="C5539" t="s">
        <v>7</v>
      </c>
      <c r="D5539" t="s">
        <v>8</v>
      </c>
      <c r="E5539" t="s">
        <v>198</v>
      </c>
      <c r="F5539">
        <v>740</v>
      </c>
      <c r="G5539" t="str">
        <f>VLOOKUP(Tabel1[[#This Row],[Gruppe]],Statistikkoder!$A$1:$C$158,2,FALSE)</f>
        <v>    Vogntog 19 m. max 40 tons                </v>
      </c>
      <c r="H5539">
        <v>1</v>
      </c>
      <c r="I5539">
        <v>1</v>
      </c>
      <c r="J5539">
        <v>20</v>
      </c>
      <c r="K5539">
        <f>IF(AND(Tabel1[[#This Row],[Gruppe]]&gt;=610,Tabel1[[#This Row],[Gruppe]]&lt;=765),Tabel1[[#This Row],[Dækmeter]],0)</f>
        <v>20</v>
      </c>
      <c r="L5539" s="17">
        <v>0</v>
      </c>
      <c r="M5539" s="19" t="s">
        <v>3</v>
      </c>
      <c r="N5539" t="str">
        <f>VLOOKUP($F5539,Statistikkoder!$A$2:$C$158,3,FALSE)</f>
        <v>Vogntog</v>
      </c>
    </row>
    <row r="5540" spans="1:14" x14ac:dyDescent="0.2">
      <c r="A5540" t="s">
        <v>215</v>
      </c>
      <c r="B5540" s="1">
        <v>0.6875</v>
      </c>
      <c r="C5540" t="s">
        <v>7</v>
      </c>
      <c r="D5540" t="s">
        <v>8</v>
      </c>
      <c r="E5540" t="s">
        <v>198</v>
      </c>
      <c r="F5540">
        <v>930</v>
      </c>
      <c r="G5540" t="str">
        <f>VLOOKUP(Tabel1[[#This Row],[Gruppe]],Statistikkoder!$A$1:$C$158,2,FALSE)</f>
        <v>    Pendler Gående Voksen                    </v>
      </c>
      <c r="H5540">
        <v>2</v>
      </c>
      <c r="I5540">
        <v>2</v>
      </c>
      <c r="J5540">
        <v>0</v>
      </c>
      <c r="K5540">
        <f>IF(AND(Tabel1[[#This Row],[Gruppe]]&gt;=610,Tabel1[[#This Row],[Gruppe]]&lt;=765),Tabel1[[#This Row],[Dækmeter]],0)</f>
        <v>0</v>
      </c>
      <c r="L5540" s="17">
        <v>0</v>
      </c>
      <c r="M5540" s="19" t="s">
        <v>3</v>
      </c>
      <c r="N5540" t="str">
        <f>VLOOKUP($F5540,Statistikkoder!$A$2:$C$158,3,FALSE)</f>
        <v>Passager</v>
      </c>
    </row>
    <row r="5541" spans="1:14" x14ac:dyDescent="0.2">
      <c r="A5541" t="s">
        <v>215</v>
      </c>
      <c r="B5541" s="1">
        <v>0.6875</v>
      </c>
      <c r="C5541" t="s">
        <v>7</v>
      </c>
      <c r="D5541" t="s">
        <v>8</v>
      </c>
      <c r="E5541" t="s">
        <v>198</v>
      </c>
      <c r="F5541">
        <v>936</v>
      </c>
      <c r="G5541" t="str">
        <f>VLOOKUP(Tabel1[[#This Row],[Gruppe]],Statistikkoder!$A$1:$C$158,2,FALSE)</f>
        <v xml:space="preserve">    Pendler Gående Barn 0-11 år             </v>
      </c>
      <c r="H5541">
        <v>1</v>
      </c>
      <c r="I5541">
        <v>1</v>
      </c>
      <c r="J5541">
        <v>0</v>
      </c>
      <c r="K5541">
        <f>IF(AND(Tabel1[[#This Row],[Gruppe]]&gt;=610,Tabel1[[#This Row],[Gruppe]]&lt;=765),Tabel1[[#This Row],[Dækmeter]],0)</f>
        <v>0</v>
      </c>
      <c r="L5541" s="17">
        <v>0</v>
      </c>
      <c r="M5541" s="19" t="s">
        <v>3</v>
      </c>
      <c r="N5541" t="str">
        <f>VLOOKUP($F5541,Statistikkoder!$A$2:$C$158,3,FALSE)</f>
        <v>Passager</v>
      </c>
    </row>
    <row r="5542" spans="1:14" x14ac:dyDescent="0.2">
      <c r="A5542" t="s">
        <v>215</v>
      </c>
      <c r="B5542" s="1">
        <v>0.6875</v>
      </c>
      <c r="C5542" t="s">
        <v>7</v>
      </c>
      <c r="D5542" t="s">
        <v>8</v>
      </c>
      <c r="E5542" t="s">
        <v>198</v>
      </c>
      <c r="F5542">
        <v>945</v>
      </c>
      <c r="G5542" t="str">
        <f>VLOOKUP(Tabel1[[#This Row],[Gruppe]],Statistikkoder!$A$1:$C$158,2,FALSE)</f>
        <v xml:space="preserve">    Pendler Bil &lt; 1,95 m                            </v>
      </c>
      <c r="H5542">
        <v>8</v>
      </c>
      <c r="I5542">
        <v>19</v>
      </c>
      <c r="J5542">
        <v>48</v>
      </c>
      <c r="K5542">
        <f>IF(AND(Tabel1[[#This Row],[Gruppe]]&gt;=610,Tabel1[[#This Row],[Gruppe]]&lt;=765),Tabel1[[#This Row],[Dækmeter]],0)</f>
        <v>0</v>
      </c>
      <c r="L5542" s="17">
        <v>0</v>
      </c>
      <c r="M5542" s="19" t="s">
        <v>3</v>
      </c>
      <c r="N5542" t="str">
        <f>VLOOKUP($F5542,Statistikkoder!$A$2:$C$158,3,FALSE)</f>
        <v>Personbil</v>
      </c>
    </row>
    <row r="5543" spans="1:14" x14ac:dyDescent="0.2">
      <c r="A5543" t="s">
        <v>215</v>
      </c>
      <c r="B5543" s="1">
        <v>0.6875</v>
      </c>
      <c r="C5543" t="s">
        <v>7</v>
      </c>
      <c r="D5543" t="s">
        <v>8</v>
      </c>
      <c r="E5543" t="s">
        <v>198</v>
      </c>
      <c r="F5543">
        <v>950</v>
      </c>
      <c r="G5543" t="str">
        <f>VLOOKUP(Tabel1[[#This Row],[Gruppe]],Statistikkoder!$A$1:$C$158,2,FALSE)</f>
        <v>    Pendler Bil &gt; 1,95 m                            </v>
      </c>
      <c r="H5543">
        <v>1</v>
      </c>
      <c r="I5543">
        <v>2</v>
      </c>
      <c r="J5543">
        <v>5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VLOOKUP($F5543,Statistikkoder!$A$2:$C$158,3,FALSE)</f>
        <v>Personbil</v>
      </c>
    </row>
    <row r="5544" spans="1:14" x14ac:dyDescent="0.2">
      <c r="A5544" t="s">
        <v>215</v>
      </c>
      <c r="B5544" s="1">
        <v>0.6875</v>
      </c>
      <c r="C5544" t="s">
        <v>7</v>
      </c>
      <c r="D5544" t="s">
        <v>8</v>
      </c>
      <c r="E5544" t="s">
        <v>198</v>
      </c>
      <c r="F5544">
        <v>996</v>
      </c>
      <c r="G5544" t="str">
        <f>VLOOKUP(Tabel1[[#This Row],[Gruppe]],Statistikkoder!$A$1:$C$158,2,FALSE)</f>
        <v>    Passager i køretøj                            </v>
      </c>
      <c r="H5544">
        <v>545</v>
      </c>
      <c r="I5544">
        <v>545</v>
      </c>
      <c r="J5544">
        <v>0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VLOOKUP($F5544,Statistikkoder!$A$2:$C$158,3,FALSE)</f>
        <v>Passager</v>
      </c>
    </row>
    <row r="5545" spans="1:14" x14ac:dyDescent="0.2">
      <c r="A5545" t="s">
        <v>215</v>
      </c>
      <c r="B5545" s="1">
        <v>0.6875</v>
      </c>
      <c r="C5545" t="s">
        <v>7</v>
      </c>
      <c r="D5545" t="s">
        <v>8</v>
      </c>
      <c r="E5545" t="s">
        <v>198</v>
      </c>
      <c r="F5545">
        <v>997</v>
      </c>
      <c r="G5545" t="str">
        <f>VLOOKUP(Tabel1[[#This Row],[Gruppe]],Statistikkoder!$A$1:$C$158,2,FALSE)</f>
        <v>    Passager ekstra i bil                          </v>
      </c>
      <c r="H5545">
        <v>11</v>
      </c>
      <c r="I5545">
        <v>11</v>
      </c>
      <c r="J5545">
        <v>0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VLOOKUP($F5545,Statistikkoder!$A$2:$C$158,3,FALSE)</f>
        <v>Passager</v>
      </c>
    </row>
    <row r="5546" spans="1:14" x14ac:dyDescent="0.2">
      <c r="A5546" t="s">
        <v>215</v>
      </c>
      <c r="B5546" s="1">
        <v>0.6875</v>
      </c>
      <c r="C5546" t="s">
        <v>6</v>
      </c>
      <c r="D5546" t="s">
        <v>5</v>
      </c>
      <c r="E5546" t="s">
        <v>196</v>
      </c>
      <c r="F5546">
        <v>10</v>
      </c>
      <c r="G5546" t="str">
        <f>VLOOKUP(Tabel1[[#This Row],[Gruppe]],Statistikkoder!$A$1:$C$158,2,FALSE)</f>
        <v>    Voksen gående                    </v>
      </c>
      <c r="H5546">
        <v>58</v>
      </c>
      <c r="I5546">
        <v>58</v>
      </c>
      <c r="J5546">
        <v>0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VLOOKUP($F5546,Statistikkoder!$A$2:$C$158,3,FALSE)</f>
        <v>Passager</v>
      </c>
    </row>
    <row r="5547" spans="1:14" x14ac:dyDescent="0.2">
      <c r="A5547" t="s">
        <v>215</v>
      </c>
      <c r="B5547" s="1">
        <v>0.6875</v>
      </c>
      <c r="C5547" t="s">
        <v>6</v>
      </c>
      <c r="D5547" t="s">
        <v>5</v>
      </c>
      <c r="E5547" t="s">
        <v>196</v>
      </c>
      <c r="F5547">
        <v>14</v>
      </c>
      <c r="G5547" t="str">
        <f>VLOOKUP(Tabel1[[#This Row],[Gruppe]],Statistikkoder!$A$1:$C$158,2,FALSE)</f>
        <v xml:space="preserve">    DSB togrejsende                         </v>
      </c>
      <c r="H5547">
        <v>7</v>
      </c>
      <c r="I5547">
        <v>7</v>
      </c>
      <c r="J5547">
        <v>0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VLOOKUP($F5547,Statistikkoder!$A$2:$C$158,3,FALSE)</f>
        <v>Passager</v>
      </c>
    </row>
    <row r="5548" spans="1:14" x14ac:dyDescent="0.2">
      <c r="A5548" t="s">
        <v>215</v>
      </c>
      <c r="B5548" s="1">
        <v>0.6875</v>
      </c>
      <c r="C5548" t="s">
        <v>6</v>
      </c>
      <c r="D5548" t="s">
        <v>5</v>
      </c>
      <c r="E5548" t="s">
        <v>196</v>
      </c>
      <c r="F5548">
        <v>18</v>
      </c>
      <c r="G5548" t="str">
        <f>VLOOKUP(Tabel1[[#This Row],[Gruppe]],Statistikkoder!$A$1:$C$158,2,FALSE)</f>
        <v xml:space="preserve">    KE Busrejsende                          </v>
      </c>
      <c r="H5548">
        <v>200</v>
      </c>
      <c r="I5548">
        <v>200</v>
      </c>
      <c r="J5548">
        <v>0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VLOOKUP($F5548,Statistikkoder!$A$2:$C$158,3,FALSE)</f>
        <v>Passager</v>
      </c>
    </row>
    <row r="5549" spans="1:14" x14ac:dyDescent="0.2">
      <c r="A5549" t="s">
        <v>215</v>
      </c>
      <c r="B5549" s="1">
        <v>0.6875</v>
      </c>
      <c r="C5549" t="s">
        <v>6</v>
      </c>
      <c r="D5549" t="s">
        <v>5</v>
      </c>
      <c r="E5549" t="s">
        <v>196</v>
      </c>
      <c r="F5549">
        <v>20</v>
      </c>
      <c r="G5549" t="str">
        <f>VLOOKUP(Tabel1[[#This Row],[Gruppe]],Statistikkoder!$A$1:$C$158,2,FALSE)</f>
        <v>    Barn 12-15 år gående              </v>
      </c>
      <c r="H5549">
        <v>3</v>
      </c>
      <c r="I5549">
        <v>3</v>
      </c>
      <c r="J5549">
        <v>0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Passager</v>
      </c>
    </row>
    <row r="5550" spans="1:14" x14ac:dyDescent="0.2">
      <c r="A5550" t="s">
        <v>215</v>
      </c>
      <c r="B5550" s="1">
        <v>0.6875</v>
      </c>
      <c r="C5550" t="s">
        <v>6</v>
      </c>
      <c r="D5550" t="s">
        <v>5</v>
      </c>
      <c r="E5550" t="s">
        <v>196</v>
      </c>
      <c r="F5550">
        <v>30</v>
      </c>
      <c r="G5550" t="str">
        <f>VLOOKUP(Tabel1[[#This Row],[Gruppe]],Statistikkoder!$A$1:$C$158,2,FALSE)</f>
        <v>    Barn  0-11 år gående              </v>
      </c>
      <c r="H5550">
        <v>3</v>
      </c>
      <c r="I5550">
        <v>3</v>
      </c>
      <c r="J5550">
        <v>0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Passager</v>
      </c>
    </row>
    <row r="5551" spans="1:14" x14ac:dyDescent="0.2">
      <c r="A5551" t="s">
        <v>215</v>
      </c>
      <c r="B5551" s="1">
        <v>0.6875</v>
      </c>
      <c r="C5551" t="s">
        <v>6</v>
      </c>
      <c r="D5551" t="s">
        <v>5</v>
      </c>
      <c r="E5551" t="s">
        <v>196</v>
      </c>
      <c r="F5551">
        <v>40</v>
      </c>
      <c r="G5551" t="str">
        <f>VLOOKUP(Tabel1[[#This Row],[Gruppe]],Statistikkoder!$A$1:$C$158,2,FALSE)</f>
        <v>    Pensionist gående                </v>
      </c>
      <c r="H5551">
        <v>3</v>
      </c>
      <c r="I5551">
        <v>3</v>
      </c>
      <c r="J5551">
        <v>0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Passager</v>
      </c>
    </row>
    <row r="5552" spans="1:14" x14ac:dyDescent="0.2">
      <c r="A5552" t="s">
        <v>215</v>
      </c>
      <c r="B5552" s="1">
        <v>0.6875</v>
      </c>
      <c r="C5552" t="s">
        <v>6</v>
      </c>
      <c r="D5552" t="s">
        <v>5</v>
      </c>
      <c r="E5552" t="s">
        <v>196</v>
      </c>
      <c r="F5552">
        <v>50</v>
      </c>
      <c r="G5552" t="str">
        <f>VLOOKUP(Tabel1[[#This Row],[Gruppe]],Statistikkoder!$A$1:$C$158,2,FALSE)</f>
        <v>    Handicap gående                  </v>
      </c>
      <c r="H5552">
        <v>1</v>
      </c>
      <c r="I5552">
        <v>1</v>
      </c>
      <c r="J5552">
        <v>0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VLOOKUP($F5552,Statistikkoder!$A$2:$C$158,3,FALSE)</f>
        <v>Passager</v>
      </c>
    </row>
    <row r="5553" spans="1:14" x14ac:dyDescent="0.2">
      <c r="A5553" t="s">
        <v>215</v>
      </c>
      <c r="B5553" s="1">
        <v>0.6875</v>
      </c>
      <c r="C5553" t="s">
        <v>6</v>
      </c>
      <c r="D5553" t="s">
        <v>5</v>
      </c>
      <c r="E5553" t="s">
        <v>196</v>
      </c>
      <c r="F5553">
        <v>110</v>
      </c>
      <c r="G5553" t="str">
        <f>VLOOKUP(Tabel1[[#This Row],[Gruppe]],Statistikkoder!$A$1:$C$158,2,FALSE)</f>
        <v>    Bil &lt; 1,95 m                            </v>
      </c>
      <c r="H5553">
        <v>151</v>
      </c>
      <c r="I5553">
        <v>402</v>
      </c>
      <c r="J5553">
        <v>906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VLOOKUP($F5553,Statistikkoder!$A$2:$C$158,3,FALSE)</f>
        <v>Personbil</v>
      </c>
    </row>
    <row r="5554" spans="1:14" x14ac:dyDescent="0.2">
      <c r="A5554" t="s">
        <v>215</v>
      </c>
      <c r="B5554" s="1">
        <v>0.6875</v>
      </c>
      <c r="C5554" t="s">
        <v>6</v>
      </c>
      <c r="D5554" t="s">
        <v>5</v>
      </c>
      <c r="E5554" t="s">
        <v>196</v>
      </c>
      <c r="F5554">
        <v>115</v>
      </c>
      <c r="G5554" t="str">
        <f>VLOOKUP(Tabel1[[#This Row],[Gruppe]],Statistikkoder!$A$1:$C$158,2,FALSE)</f>
        <v>    Bil &lt; 1,95 m med anhænger                </v>
      </c>
      <c r="H5554">
        <v>3</v>
      </c>
      <c r="I5554">
        <v>9</v>
      </c>
      <c r="J5554">
        <v>15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VLOOKUP($F5554,Statistikkoder!$A$2:$C$158,3,FALSE)</f>
        <v>Personbil</v>
      </c>
    </row>
    <row r="5555" spans="1:14" x14ac:dyDescent="0.2">
      <c r="A5555" t="s">
        <v>215</v>
      </c>
      <c r="B5555" s="1">
        <v>0.6875</v>
      </c>
      <c r="C5555" t="s">
        <v>6</v>
      </c>
      <c r="D5555" t="s">
        <v>5</v>
      </c>
      <c r="E5555" t="s">
        <v>196</v>
      </c>
      <c r="F5555">
        <v>120</v>
      </c>
      <c r="G5555" t="str">
        <f>VLOOKUP(Tabel1[[#This Row],[Gruppe]],Statistikkoder!$A$1:$C$158,2,FALSE)</f>
        <v>    Bil &gt; 1,95 m                            </v>
      </c>
      <c r="H5555">
        <v>8</v>
      </c>
      <c r="I5555">
        <v>20</v>
      </c>
      <c r="J5555">
        <v>48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VLOOKUP($F5555,Statistikkoder!$A$2:$C$158,3,FALSE)</f>
        <v>Personbil</v>
      </c>
    </row>
    <row r="5556" spans="1:14" x14ac:dyDescent="0.2">
      <c r="A5556" t="s">
        <v>215</v>
      </c>
      <c r="B5556" s="1">
        <v>0.6875</v>
      </c>
      <c r="C5556" t="s">
        <v>6</v>
      </c>
      <c r="D5556" t="s">
        <v>5</v>
      </c>
      <c r="E5556" t="s">
        <v>196</v>
      </c>
      <c r="F5556">
        <v>125</v>
      </c>
      <c r="G5556" t="str">
        <f>VLOOKUP(Tabel1[[#This Row],[Gruppe]],Statistikkoder!$A$1:$C$158,2,FALSE)</f>
        <v>    Bil &gt; 1,95 m med anhænger                </v>
      </c>
      <c r="H5556">
        <v>7</v>
      </c>
      <c r="I5556">
        <v>21</v>
      </c>
      <c r="J5556">
        <v>35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VLOOKUP($F5556,Statistikkoder!$A$2:$C$158,3,FALSE)</f>
        <v>Personbil</v>
      </c>
    </row>
    <row r="5557" spans="1:14" x14ac:dyDescent="0.2">
      <c r="A5557" t="s">
        <v>215</v>
      </c>
      <c r="B5557" s="1">
        <v>0.6875</v>
      </c>
      <c r="C5557" t="s">
        <v>6</v>
      </c>
      <c r="D5557" t="s">
        <v>5</v>
      </c>
      <c r="E5557" t="s">
        <v>196</v>
      </c>
      <c r="F5557">
        <v>130</v>
      </c>
      <c r="G5557" t="str">
        <f>VLOOKUP(Tabel1[[#This Row],[Gruppe]],Statistikkoder!$A$1:$C$158,2,FALSE)</f>
        <v>    Bil &lt; 1,95 m pensionist                  </v>
      </c>
      <c r="H5557">
        <v>61</v>
      </c>
      <c r="I5557">
        <v>111</v>
      </c>
      <c r="J5557">
        <v>366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VLOOKUP($F5557,Statistikkoder!$A$2:$C$158,3,FALSE)</f>
        <v>Personbil</v>
      </c>
    </row>
    <row r="5558" spans="1:14" x14ac:dyDescent="0.2">
      <c r="A5558" t="s">
        <v>215</v>
      </c>
      <c r="B5558" s="1">
        <v>0.6875</v>
      </c>
      <c r="C5558" t="s">
        <v>6</v>
      </c>
      <c r="D5558" t="s">
        <v>5</v>
      </c>
      <c r="E5558" t="s">
        <v>196</v>
      </c>
      <c r="F5558">
        <v>140</v>
      </c>
      <c r="G5558" t="str">
        <f>VLOOKUP(Tabel1[[#This Row],[Gruppe]],Statistikkoder!$A$1:$C$158,2,FALSE)</f>
        <v>    Bil &gt; 1,95 m pensionist              </v>
      </c>
      <c r="H5558">
        <v>4</v>
      </c>
      <c r="I5558">
        <v>8</v>
      </c>
      <c r="J5558">
        <v>24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VLOOKUP($F5558,Statistikkoder!$A$2:$C$158,3,FALSE)</f>
        <v>Personbil</v>
      </c>
    </row>
    <row r="5559" spans="1:14" x14ac:dyDescent="0.2">
      <c r="A5559" t="s">
        <v>215</v>
      </c>
      <c r="B5559" s="1">
        <v>0.6875</v>
      </c>
      <c r="C5559" t="s">
        <v>6</v>
      </c>
      <c r="D5559" t="s">
        <v>5</v>
      </c>
      <c r="E5559" t="s">
        <v>196</v>
      </c>
      <c r="F5559">
        <v>145</v>
      </c>
      <c r="G5559" t="str">
        <f>VLOOKUP(Tabel1[[#This Row],[Gruppe]],Statistikkoder!$A$1:$C$158,2,FALSE)</f>
        <v>    Bil &gt; 1,95 m med anhænger pensionist  </v>
      </c>
      <c r="H5559">
        <v>1</v>
      </c>
      <c r="I5559">
        <v>2</v>
      </c>
      <c r="J5559">
        <v>16</v>
      </c>
      <c r="K5559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t="str">
        <f>VLOOKUP($F5559,Statistikkoder!$A$2:$C$158,3,FALSE)</f>
        <v>Personbil</v>
      </c>
    </row>
    <row r="5560" spans="1:14" x14ac:dyDescent="0.2">
      <c r="A5560" t="s">
        <v>215</v>
      </c>
      <c r="B5560" s="1">
        <v>0.6875</v>
      </c>
      <c r="C5560" t="s">
        <v>6</v>
      </c>
      <c r="D5560" t="s">
        <v>5</v>
      </c>
      <c r="E5560" t="s">
        <v>196</v>
      </c>
      <c r="F5560">
        <v>150</v>
      </c>
      <c r="G5560" t="str">
        <f>VLOOKUP(Tabel1[[#This Row],[Gruppe]],Statistikkoder!$A$1:$C$158,2,FALSE)</f>
        <v>    Bil &lt; 2,95 m handicap                </v>
      </c>
      <c r="H5560">
        <v>5</v>
      </c>
      <c r="I5560">
        <v>8</v>
      </c>
      <c r="J5560">
        <v>30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VLOOKUP($F5560,Statistikkoder!$A$2:$C$158,3,FALSE)</f>
        <v>Personbil</v>
      </c>
    </row>
    <row r="5561" spans="1:14" x14ac:dyDescent="0.2">
      <c r="A5561" t="s">
        <v>215</v>
      </c>
      <c r="B5561" s="1">
        <v>0.6875</v>
      </c>
      <c r="C5561" t="s">
        <v>6</v>
      </c>
      <c r="D5561" t="s">
        <v>5</v>
      </c>
      <c r="E5561" t="s">
        <v>196</v>
      </c>
      <c r="F5561">
        <v>310</v>
      </c>
      <c r="G5561" t="str">
        <f>VLOOKUP(Tabel1[[#This Row],[Gruppe]],Statistikkoder!$A$1:$C$158,2,FALSE)</f>
        <v>    Autocamper &lt;  8 meter                </v>
      </c>
      <c r="H5561">
        <v>5</v>
      </c>
      <c r="I5561">
        <v>11</v>
      </c>
      <c r="J5561">
        <v>40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VLOOKUP($F5561,Statistikkoder!$A$2:$C$158,3,FALSE)</f>
        <v>Autocamper</v>
      </c>
    </row>
    <row r="5562" spans="1:14" x14ac:dyDescent="0.2">
      <c r="A5562" t="s">
        <v>215</v>
      </c>
      <c r="B5562" s="1">
        <v>0.6875</v>
      </c>
      <c r="C5562" t="s">
        <v>6</v>
      </c>
      <c r="D5562" t="s">
        <v>5</v>
      </c>
      <c r="E5562" t="s">
        <v>196</v>
      </c>
      <c r="F5562">
        <v>410</v>
      </c>
      <c r="G5562" t="str">
        <f>VLOOKUP(Tabel1[[#This Row],[Gruppe]],Statistikkoder!$A$1:$C$158,2,FALSE)</f>
        <v>    MC                                    </v>
      </c>
      <c r="H5562">
        <v>4</v>
      </c>
      <c r="I5562">
        <v>5</v>
      </c>
      <c r="J5562">
        <v>8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VLOOKUP($F5562,Statistikkoder!$A$2:$C$158,3,FALSE)</f>
        <v>MC/Knallert</v>
      </c>
    </row>
    <row r="5563" spans="1:14" x14ac:dyDescent="0.2">
      <c r="A5563" t="s">
        <v>215</v>
      </c>
      <c r="B5563" s="1">
        <v>0.6875</v>
      </c>
      <c r="C5563" t="s">
        <v>6</v>
      </c>
      <c r="D5563" t="s">
        <v>5</v>
      </c>
      <c r="E5563" t="s">
        <v>196</v>
      </c>
      <c r="F5563">
        <v>510</v>
      </c>
      <c r="G5563" t="str">
        <f>VLOOKUP(Tabel1[[#This Row],[Gruppe]],Statistikkoder!$A$1:$C$158,2,FALSE)</f>
        <v>    Cykel Voksen                            </v>
      </c>
      <c r="H5563">
        <v>5</v>
      </c>
      <c r="I5563">
        <v>0</v>
      </c>
      <c r="J5563">
        <v>5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VLOOKUP($F5563,Statistikkoder!$A$2:$C$158,3,FALSE)</f>
        <v>Cykel</v>
      </c>
    </row>
    <row r="5564" spans="1:14" x14ac:dyDescent="0.2">
      <c r="A5564" t="s">
        <v>215</v>
      </c>
      <c r="B5564" s="1">
        <v>0.6875</v>
      </c>
      <c r="C5564" t="s">
        <v>6</v>
      </c>
      <c r="D5564" t="s">
        <v>5</v>
      </c>
      <c r="E5564" t="s">
        <v>196</v>
      </c>
      <c r="F5564">
        <v>620</v>
      </c>
      <c r="G5564" t="str">
        <f>VLOOKUP(Tabel1[[#This Row],[Gruppe]],Statistikkoder!$A$1:$C$158,2,FALSE)</f>
        <v>    Bus &lt; 14 m incl. passagerer              </v>
      </c>
      <c r="H5564">
        <v>2</v>
      </c>
      <c r="I5564">
        <v>85</v>
      </c>
      <c r="J5564">
        <v>28</v>
      </c>
      <c r="K5564">
        <f>IF(AND(Tabel1[[#This Row],[Gruppe]]&gt;=610,Tabel1[[#This Row],[Gruppe]]&lt;=765),Tabel1[[#This Row],[Dækmeter]],0)</f>
        <v>28</v>
      </c>
      <c r="L5564">
        <v>0</v>
      </c>
      <c r="M5564" t="s">
        <v>3</v>
      </c>
      <c r="N5564" t="str">
        <f>VLOOKUP($F5564,Statistikkoder!$A$2:$C$158,3,FALSE)</f>
        <v>Bus</v>
      </c>
    </row>
    <row r="5565" spans="1:14" x14ac:dyDescent="0.2">
      <c r="A5565" t="s">
        <v>215</v>
      </c>
      <c r="B5565" s="1">
        <v>0.6875</v>
      </c>
      <c r="C5565" t="s">
        <v>6</v>
      </c>
      <c r="D5565" t="s">
        <v>5</v>
      </c>
      <c r="E5565" t="s">
        <v>196</v>
      </c>
      <c r="F5565">
        <v>930</v>
      </c>
      <c r="G5565" t="str">
        <f>VLOOKUP(Tabel1[[#This Row],[Gruppe]],Statistikkoder!$A$1:$C$158,2,FALSE)</f>
        <v>    Pendler Gående Voksen                    </v>
      </c>
      <c r="H5565">
        <v>1</v>
      </c>
      <c r="I5565">
        <v>1</v>
      </c>
      <c r="J5565">
        <v>0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VLOOKUP($F5565,Statistikkoder!$A$2:$C$158,3,FALSE)</f>
        <v>Passager</v>
      </c>
    </row>
    <row r="5566" spans="1:14" x14ac:dyDescent="0.2">
      <c r="A5566" t="s">
        <v>215</v>
      </c>
      <c r="B5566" s="1">
        <v>0.6875</v>
      </c>
      <c r="C5566" t="s">
        <v>6</v>
      </c>
      <c r="D5566" t="s">
        <v>5</v>
      </c>
      <c r="E5566" t="s">
        <v>196</v>
      </c>
      <c r="F5566">
        <v>945</v>
      </c>
      <c r="G5566" t="str">
        <f>VLOOKUP(Tabel1[[#This Row],[Gruppe]],Statistikkoder!$A$1:$C$158,2,FALSE)</f>
        <v xml:space="preserve">    Pendler Bil &lt; 1,95 m                            </v>
      </c>
      <c r="H5566">
        <v>43</v>
      </c>
      <c r="I5566">
        <v>110</v>
      </c>
      <c r="J5566">
        <v>256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VLOOKUP($F5566,Statistikkoder!$A$2:$C$158,3,FALSE)</f>
        <v>Personbil</v>
      </c>
    </row>
    <row r="5567" spans="1:14" x14ac:dyDescent="0.2">
      <c r="A5567" t="s">
        <v>215</v>
      </c>
      <c r="B5567" s="1">
        <v>0.6875</v>
      </c>
      <c r="C5567" t="s">
        <v>6</v>
      </c>
      <c r="D5567" t="s">
        <v>5</v>
      </c>
      <c r="E5567" t="s">
        <v>196</v>
      </c>
      <c r="F5567">
        <v>996</v>
      </c>
      <c r="G5567" t="str">
        <f>VLOOKUP(Tabel1[[#This Row],[Gruppe]],Statistikkoder!$A$1:$C$158,2,FALSE)</f>
        <v>    Passager i køretøj                            </v>
      </c>
      <c r="H5567">
        <v>792</v>
      </c>
      <c r="I5567">
        <v>792</v>
      </c>
      <c r="J5567">
        <v>0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VLOOKUP($F5567,Statistikkoder!$A$2:$C$158,3,FALSE)</f>
        <v>Passager</v>
      </c>
    </row>
    <row r="5568" spans="1:14" x14ac:dyDescent="0.2">
      <c r="A5568" t="s">
        <v>215</v>
      </c>
      <c r="B5568" s="1">
        <v>0.6875</v>
      </c>
      <c r="C5568" t="s">
        <v>6</v>
      </c>
      <c r="D5568" t="s">
        <v>5</v>
      </c>
      <c r="E5568" t="s">
        <v>196</v>
      </c>
      <c r="F5568">
        <v>997</v>
      </c>
      <c r="G5568" t="str">
        <f>VLOOKUP(Tabel1[[#This Row],[Gruppe]],Statistikkoder!$A$1:$C$158,2,FALSE)</f>
        <v>    Passager ekstra i bil                          </v>
      </c>
      <c r="H5568">
        <v>17</v>
      </c>
      <c r="I5568">
        <v>17</v>
      </c>
      <c r="J5568">
        <v>0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VLOOKUP($F5568,Statistikkoder!$A$2:$C$158,3,FALSE)</f>
        <v>Passager</v>
      </c>
    </row>
    <row r="5569" spans="1:14" x14ac:dyDescent="0.2">
      <c r="A5569" t="s">
        <v>215</v>
      </c>
      <c r="B5569" s="1">
        <v>0.70833333333333337</v>
      </c>
      <c r="C5569" t="s">
        <v>4</v>
      </c>
      <c r="D5569" t="s">
        <v>5</v>
      </c>
      <c r="E5569" t="s">
        <v>2</v>
      </c>
      <c r="F5569">
        <v>10</v>
      </c>
      <c r="G5569" t="str">
        <f>VLOOKUP(Tabel1[[#This Row],[Gruppe]],Statistikkoder!$A$1:$C$158,2,FALSE)</f>
        <v>    Voksen gående                    </v>
      </c>
      <c r="H5569">
        <v>56</v>
      </c>
      <c r="I5569">
        <v>56</v>
      </c>
      <c r="J5569">
        <v>0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Passager</v>
      </c>
    </row>
    <row r="5570" spans="1:14" x14ac:dyDescent="0.2">
      <c r="A5570" t="s">
        <v>215</v>
      </c>
      <c r="B5570" s="1">
        <v>0.70833333333333337</v>
      </c>
      <c r="C5570" t="s">
        <v>4</v>
      </c>
      <c r="D5570" t="s">
        <v>5</v>
      </c>
      <c r="E5570" t="s">
        <v>2</v>
      </c>
      <c r="F5570">
        <v>20</v>
      </c>
      <c r="G5570" t="str">
        <f>VLOOKUP(Tabel1[[#This Row],[Gruppe]],Statistikkoder!$A$1:$C$158,2,FALSE)</f>
        <v>    Barn 12-15 år gående              </v>
      </c>
      <c r="H5570">
        <v>2</v>
      </c>
      <c r="I5570">
        <v>2</v>
      </c>
      <c r="J5570">
        <v>0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Passager</v>
      </c>
    </row>
    <row r="5571" spans="1:14" x14ac:dyDescent="0.2">
      <c r="A5571" t="s">
        <v>215</v>
      </c>
      <c r="B5571" s="1">
        <v>0.70833333333333337</v>
      </c>
      <c r="C5571" t="s">
        <v>4</v>
      </c>
      <c r="D5571" t="s">
        <v>5</v>
      </c>
      <c r="E5571" t="s">
        <v>2</v>
      </c>
      <c r="F5571">
        <v>30</v>
      </c>
      <c r="G5571" t="str">
        <f>VLOOKUP(Tabel1[[#This Row],[Gruppe]],Statistikkoder!$A$1:$C$158,2,FALSE)</f>
        <v>    Barn  0-11 år gående              </v>
      </c>
      <c r="H5571">
        <v>1</v>
      </c>
      <c r="I5571">
        <v>1</v>
      </c>
      <c r="J5571">
        <v>0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Passager</v>
      </c>
    </row>
    <row r="5572" spans="1:14" x14ac:dyDescent="0.2">
      <c r="A5572" t="s">
        <v>215</v>
      </c>
      <c r="B5572" s="1">
        <v>0.70833333333333337</v>
      </c>
      <c r="C5572" t="s">
        <v>4</v>
      </c>
      <c r="D5572" t="s">
        <v>5</v>
      </c>
      <c r="E5572" t="s">
        <v>2</v>
      </c>
      <c r="F5572">
        <v>40</v>
      </c>
      <c r="G5572" t="str">
        <f>VLOOKUP(Tabel1[[#This Row],[Gruppe]],Statistikkoder!$A$1:$C$158,2,FALSE)</f>
        <v>    Pensionist gående                </v>
      </c>
      <c r="H5572">
        <v>7</v>
      </c>
      <c r="I5572">
        <v>7</v>
      </c>
      <c r="J5572">
        <v>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Passager</v>
      </c>
    </row>
    <row r="5573" spans="1:14" x14ac:dyDescent="0.2">
      <c r="A5573" t="s">
        <v>215</v>
      </c>
      <c r="B5573" s="1">
        <v>0.70833333333333337</v>
      </c>
      <c r="C5573" t="s">
        <v>4</v>
      </c>
      <c r="D5573" t="s">
        <v>5</v>
      </c>
      <c r="E5573" t="s">
        <v>2</v>
      </c>
      <c r="F5573">
        <v>101</v>
      </c>
      <c r="G5573" t="str">
        <f>VLOOKUP(Tabel1[[#This Row],[Gruppe]],Statistikkoder!$A$1:$C$158,2,FALSE)</f>
        <v>    Kahyt                            </v>
      </c>
      <c r="H5573">
        <v>6</v>
      </c>
      <c r="I5573">
        <v>0</v>
      </c>
      <c r="J5573">
        <v>0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VLOOKUP($F5573,Statistikkoder!$A$2:$C$158,3,FALSE)</f>
        <v>Kahyt</v>
      </c>
    </row>
    <row r="5574" spans="1:14" x14ac:dyDescent="0.2">
      <c r="A5574" t="s">
        <v>215</v>
      </c>
      <c r="B5574" s="1">
        <v>0.70833333333333337</v>
      </c>
      <c r="C5574" t="s">
        <v>4</v>
      </c>
      <c r="D5574" t="s">
        <v>5</v>
      </c>
      <c r="E5574" t="s">
        <v>2</v>
      </c>
      <c r="F5574">
        <v>105</v>
      </c>
      <c r="G5574" t="str">
        <f>VLOOKUP(Tabel1[[#This Row],[Gruppe]],Statistikkoder!$A$1:$C$158,2,FALSE)</f>
        <v>    Bil                              </v>
      </c>
      <c r="H5574">
        <v>87</v>
      </c>
      <c r="I5574">
        <v>206</v>
      </c>
      <c r="J5574">
        <v>435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VLOOKUP($F5574,Statistikkoder!$A$2:$C$158,3,FALSE)</f>
        <v>Personbil</v>
      </c>
    </row>
    <row r="5575" spans="1:14" x14ac:dyDescent="0.2">
      <c r="A5575" t="s">
        <v>215</v>
      </c>
      <c r="B5575" s="1">
        <v>0.70833333333333337</v>
      </c>
      <c r="C5575" t="s">
        <v>4</v>
      </c>
      <c r="D5575" t="s">
        <v>5</v>
      </c>
      <c r="E5575" t="s">
        <v>2</v>
      </c>
      <c r="F5575">
        <v>106</v>
      </c>
      <c r="G5575" t="str">
        <f>VLOOKUP(Tabel1[[#This Row],[Gruppe]],Statistikkoder!$A$1:$C$158,2,FALSE)</f>
        <v>    Bil Pensionist                  </v>
      </c>
      <c r="H5575">
        <v>15</v>
      </c>
      <c r="I5575">
        <v>28</v>
      </c>
      <c r="J5575">
        <v>75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VLOOKUP($F5575,Statistikkoder!$A$2:$C$158,3,FALSE)</f>
        <v>Personbil</v>
      </c>
    </row>
    <row r="5576" spans="1:14" x14ac:dyDescent="0.2">
      <c r="A5576" t="s">
        <v>215</v>
      </c>
      <c r="B5576" s="1">
        <v>0.70833333333333337</v>
      </c>
      <c r="C5576" t="s">
        <v>4</v>
      </c>
      <c r="D5576" t="s">
        <v>5</v>
      </c>
      <c r="E5576" t="s">
        <v>2</v>
      </c>
      <c r="F5576">
        <v>107</v>
      </c>
      <c r="G5576" t="str">
        <f>VLOOKUP(Tabel1[[#This Row],[Gruppe]],Statistikkoder!$A$1:$C$158,2,FALSE)</f>
        <v>    Bil Handicap                    </v>
      </c>
      <c r="H5576">
        <v>3</v>
      </c>
      <c r="I5576">
        <v>6</v>
      </c>
      <c r="J5576">
        <v>15</v>
      </c>
      <c r="K557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t="str">
        <f>VLOOKUP($F5576,Statistikkoder!$A$2:$C$158,3,FALSE)</f>
        <v>Personbil</v>
      </c>
    </row>
    <row r="5577" spans="1:14" x14ac:dyDescent="0.2">
      <c r="A5577" t="s">
        <v>215</v>
      </c>
      <c r="B5577" s="1">
        <v>0.70833333333333337</v>
      </c>
      <c r="C5577" t="s">
        <v>4</v>
      </c>
      <c r="D5577" t="s">
        <v>5</v>
      </c>
      <c r="E5577" t="s">
        <v>2</v>
      </c>
      <c r="F5577">
        <v>116</v>
      </c>
      <c r="G5577" t="str">
        <f>VLOOKUP(Tabel1[[#This Row],[Gruppe]],Statistikkoder!$A$1:$C$158,2,FALSE)</f>
        <v>    Bil med anhænger                        </v>
      </c>
      <c r="H5577">
        <v>12</v>
      </c>
      <c r="I5577">
        <v>27</v>
      </c>
      <c r="J5577">
        <v>60</v>
      </c>
      <c r="K5577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t="str">
        <f>VLOOKUP($F5577,Statistikkoder!$A$2:$C$158,3,FALSE)</f>
        <v>Personbil</v>
      </c>
    </row>
    <row r="5578" spans="1:14" x14ac:dyDescent="0.2">
      <c r="A5578" t="s">
        <v>215</v>
      </c>
      <c r="B5578" s="1">
        <v>0.70833333333333337</v>
      </c>
      <c r="C5578" t="s">
        <v>4</v>
      </c>
      <c r="D5578" t="s">
        <v>5</v>
      </c>
      <c r="E5578" t="s">
        <v>2</v>
      </c>
      <c r="F5578">
        <v>156</v>
      </c>
      <c r="G5578" t="str">
        <f>VLOOKUP(Tabel1[[#This Row],[Gruppe]],Statistikkoder!$A$1:$C$158,2,FALSE)</f>
        <v>    Bil med anhænger handicap            </v>
      </c>
      <c r="H5578">
        <v>2</v>
      </c>
      <c r="I5578">
        <v>5</v>
      </c>
      <c r="J5578">
        <v>23</v>
      </c>
      <c r="K5578">
        <f>IF(AND(Tabel1[[#This Row],[Gruppe]]&gt;=610,Tabel1[[#This Row],[Gruppe]]&lt;=765),Tabel1[[#This Row],[Dækmeter]],0)</f>
        <v>0</v>
      </c>
      <c r="L5578">
        <v>0</v>
      </c>
      <c r="M5578" t="s">
        <v>3</v>
      </c>
      <c r="N5578" t="str">
        <f>VLOOKUP($F5578,Statistikkoder!$A$2:$C$158,3,FALSE)</f>
        <v>Personbil</v>
      </c>
    </row>
    <row r="5579" spans="1:14" x14ac:dyDescent="0.2">
      <c r="A5579" t="s">
        <v>215</v>
      </c>
      <c r="B5579" s="1">
        <v>0.70833333333333337</v>
      </c>
      <c r="C5579" t="s">
        <v>4</v>
      </c>
      <c r="D5579" t="s">
        <v>5</v>
      </c>
      <c r="E5579" t="s">
        <v>2</v>
      </c>
      <c r="F5579">
        <v>210</v>
      </c>
      <c r="G5579" t="str">
        <f>VLOOKUP(Tabel1[[#This Row],[Gruppe]],Statistikkoder!$A$1:$C$158,2,FALSE)</f>
        <v>    Anhænger                              </v>
      </c>
      <c r="H5579">
        <v>2</v>
      </c>
      <c r="I5579">
        <v>0</v>
      </c>
      <c r="J5579">
        <v>13</v>
      </c>
      <c r="K5579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t="str">
        <f>VLOOKUP($F5579,Statistikkoder!$A$2:$C$158,3,FALSE)</f>
        <v>Anhænger</v>
      </c>
    </row>
    <row r="5580" spans="1:14" x14ac:dyDescent="0.2">
      <c r="A5580" t="s">
        <v>215</v>
      </c>
      <c r="B5580" s="1">
        <v>0.70833333333333337</v>
      </c>
      <c r="C5580" t="s">
        <v>4</v>
      </c>
      <c r="D5580" t="s">
        <v>5</v>
      </c>
      <c r="E5580" t="s">
        <v>2</v>
      </c>
      <c r="F5580">
        <v>310</v>
      </c>
      <c r="G5580" t="str">
        <f>VLOOKUP(Tabel1[[#This Row],[Gruppe]],Statistikkoder!$A$1:$C$158,2,FALSE)</f>
        <v>    Autocamper &lt;  8 meter                </v>
      </c>
      <c r="H5580">
        <v>15</v>
      </c>
      <c r="I5580">
        <v>33</v>
      </c>
      <c r="J5580">
        <v>120</v>
      </c>
      <c r="K5580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t="str">
        <f>VLOOKUP($F5580,Statistikkoder!$A$2:$C$158,3,FALSE)</f>
        <v>Autocamper</v>
      </c>
    </row>
    <row r="5581" spans="1:14" x14ac:dyDescent="0.2">
      <c r="A5581" t="s">
        <v>215</v>
      </c>
      <c r="B5581" s="1">
        <v>0.70833333333333337</v>
      </c>
      <c r="C5581" t="s">
        <v>4</v>
      </c>
      <c r="D5581" t="s">
        <v>5</v>
      </c>
      <c r="E5581" t="s">
        <v>2</v>
      </c>
      <c r="F5581">
        <v>410</v>
      </c>
      <c r="G5581" t="str">
        <f>VLOOKUP(Tabel1[[#This Row],[Gruppe]],Statistikkoder!$A$1:$C$158,2,FALSE)</f>
        <v>    MC                                    </v>
      </c>
      <c r="H5581">
        <v>5</v>
      </c>
      <c r="I5581">
        <v>8</v>
      </c>
      <c r="J5581">
        <v>10</v>
      </c>
      <c r="K5581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t="str">
        <f>VLOOKUP($F5581,Statistikkoder!$A$2:$C$158,3,FALSE)</f>
        <v>MC/Knallert</v>
      </c>
    </row>
    <row r="5582" spans="1:14" x14ac:dyDescent="0.2">
      <c r="A5582" t="s">
        <v>215</v>
      </c>
      <c r="B5582" s="1">
        <v>0.70833333333333337</v>
      </c>
      <c r="C5582" t="s">
        <v>4</v>
      </c>
      <c r="D5582" t="s">
        <v>5</v>
      </c>
      <c r="E5582" t="s">
        <v>2</v>
      </c>
      <c r="F5582">
        <v>510</v>
      </c>
      <c r="G5582" t="str">
        <f>VLOOKUP(Tabel1[[#This Row],[Gruppe]],Statistikkoder!$A$1:$C$158,2,FALSE)</f>
        <v>    Cykel Voksen                            </v>
      </c>
      <c r="H5582">
        <v>21</v>
      </c>
      <c r="I5582">
        <v>0</v>
      </c>
      <c r="J5582">
        <v>21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VLOOKUP($F5582,Statistikkoder!$A$2:$C$158,3,FALSE)</f>
        <v>Cykel</v>
      </c>
    </row>
    <row r="5583" spans="1:14" x14ac:dyDescent="0.2">
      <c r="A5583" t="s">
        <v>215</v>
      </c>
      <c r="B5583" s="1">
        <v>0.70833333333333337</v>
      </c>
      <c r="C5583" t="s">
        <v>4</v>
      </c>
      <c r="D5583" t="s">
        <v>5</v>
      </c>
      <c r="E5583" t="s">
        <v>2</v>
      </c>
      <c r="F5583">
        <v>520</v>
      </c>
      <c r="G5583" t="str">
        <f>VLOOKUP(Tabel1[[#This Row],[Gruppe]],Statistikkoder!$A$1:$C$158,2,FALSE)</f>
        <v>    Cykel Barn 12-15 år                      </v>
      </c>
      <c r="H5583">
        <v>1</v>
      </c>
      <c r="I5583">
        <v>0</v>
      </c>
      <c r="J5583">
        <v>1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VLOOKUP($F5583,Statistikkoder!$A$2:$C$158,3,FALSE)</f>
        <v>Cykel</v>
      </c>
    </row>
    <row r="5584" spans="1:14" x14ac:dyDescent="0.2">
      <c r="A5584" t="s">
        <v>215</v>
      </c>
      <c r="B5584" s="1">
        <v>0.70833333333333337</v>
      </c>
      <c r="C5584" t="s">
        <v>4</v>
      </c>
      <c r="D5584" t="s">
        <v>5</v>
      </c>
      <c r="E5584" t="s">
        <v>2</v>
      </c>
      <c r="F5584">
        <v>530</v>
      </c>
      <c r="G5584" t="str">
        <f>VLOOKUP(Tabel1[[#This Row],[Gruppe]],Statistikkoder!$A$1:$C$158,2,FALSE)</f>
        <v>    Cykel Barn  0-11 år                      </v>
      </c>
      <c r="H5584">
        <v>1</v>
      </c>
      <c r="I5584">
        <v>0</v>
      </c>
      <c r="J5584">
        <v>1</v>
      </c>
      <c r="K5584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t="str">
        <f>VLOOKUP($F5584,Statistikkoder!$A$2:$C$158,3,FALSE)</f>
        <v>Cykel</v>
      </c>
    </row>
    <row r="5585" spans="1:14" x14ac:dyDescent="0.2">
      <c r="A5585" t="s">
        <v>215</v>
      </c>
      <c r="B5585" s="1">
        <v>0.70833333333333337</v>
      </c>
      <c r="C5585" t="s">
        <v>4</v>
      </c>
      <c r="D5585" t="s">
        <v>5</v>
      </c>
      <c r="E5585" t="s">
        <v>2</v>
      </c>
      <c r="F5585">
        <v>710</v>
      </c>
      <c r="G5585" t="str">
        <f>VLOOKUP(Tabel1[[#This Row],[Gruppe]],Statistikkoder!$A$1:$C$158,2,FALSE)</f>
        <v>    Forvogn &lt; 10 meter incl. fører          </v>
      </c>
      <c r="H5585">
        <v>1</v>
      </c>
      <c r="I5585">
        <v>0</v>
      </c>
      <c r="J5585">
        <v>10</v>
      </c>
      <c r="K5585">
        <f>IF(AND(Tabel1[[#This Row],[Gruppe]]&gt;=610,Tabel1[[#This Row],[Gruppe]]&lt;=765),Tabel1[[#This Row],[Dækmeter]],0)</f>
        <v>10</v>
      </c>
      <c r="L5585">
        <v>0</v>
      </c>
      <c r="M5585" t="s">
        <v>3</v>
      </c>
      <c r="N5585" t="str">
        <f>VLOOKUP($F5585,Statistikkoder!$A$2:$C$158,3,FALSE)</f>
        <v>Forvogn</v>
      </c>
    </row>
    <row r="5586" spans="1:14" x14ac:dyDescent="0.2">
      <c r="A5586" t="s">
        <v>215</v>
      </c>
      <c r="B5586" s="1">
        <v>0.70833333333333337</v>
      </c>
      <c r="C5586" t="s">
        <v>4</v>
      </c>
      <c r="D5586" t="s">
        <v>5</v>
      </c>
      <c r="E5586" t="s">
        <v>2</v>
      </c>
      <c r="F5586">
        <v>720</v>
      </c>
      <c r="G5586" t="str">
        <f>VLOOKUP(Tabel1[[#This Row],[Gruppe]],Statistikkoder!$A$1:$C$158,2,FALSE)</f>
        <v>    Forvogn &gt; 10 meter incl. fører          </v>
      </c>
      <c r="H5586">
        <v>6</v>
      </c>
      <c r="I5586">
        <v>0</v>
      </c>
      <c r="J5586">
        <v>72</v>
      </c>
      <c r="K5586">
        <f>IF(AND(Tabel1[[#This Row],[Gruppe]]&gt;=610,Tabel1[[#This Row],[Gruppe]]&lt;=765),Tabel1[[#This Row],[Dækmeter]],0)</f>
        <v>72</v>
      </c>
      <c r="L5586">
        <v>0</v>
      </c>
      <c r="M5586" t="s">
        <v>3</v>
      </c>
      <c r="N5586" t="str">
        <f>VLOOKUP($F5586,Statistikkoder!$A$2:$C$158,3,FALSE)</f>
        <v>Forvogn</v>
      </c>
    </row>
    <row r="5587" spans="1:14" x14ac:dyDescent="0.2">
      <c r="A5587" t="s">
        <v>215</v>
      </c>
      <c r="B5587" s="1">
        <v>0.70833333333333337</v>
      </c>
      <c r="C5587" t="s">
        <v>4</v>
      </c>
      <c r="D5587" t="s">
        <v>5</v>
      </c>
      <c r="E5587" t="s">
        <v>2</v>
      </c>
      <c r="F5587">
        <v>730</v>
      </c>
      <c r="G5587" t="str">
        <f>VLOOKUP(Tabel1[[#This Row],[Gruppe]],Statistikkoder!$A$1:$C$158,2,FALSE)</f>
        <v>    Sættevogn 17 m. max 40 tons            </v>
      </c>
      <c r="H5587">
        <v>2</v>
      </c>
      <c r="I5587">
        <v>2</v>
      </c>
      <c r="J5587">
        <v>36</v>
      </c>
      <c r="K5587">
        <f>IF(AND(Tabel1[[#This Row],[Gruppe]]&gt;=610,Tabel1[[#This Row],[Gruppe]]&lt;=765),Tabel1[[#This Row],[Dækmeter]],0)</f>
        <v>36</v>
      </c>
      <c r="L5587">
        <v>0</v>
      </c>
      <c r="M5587" t="s">
        <v>3</v>
      </c>
      <c r="N5587" t="str">
        <f>VLOOKUP($F5587,Statistikkoder!$A$2:$C$158,3,FALSE)</f>
        <v>Sættevogn</v>
      </c>
    </row>
    <row r="5588" spans="1:14" x14ac:dyDescent="0.2">
      <c r="A5588" t="s">
        <v>215</v>
      </c>
      <c r="B5588" s="1">
        <v>0.70833333333333337</v>
      </c>
      <c r="C5588" t="s">
        <v>4</v>
      </c>
      <c r="D5588" t="s">
        <v>5</v>
      </c>
      <c r="E5588" t="s">
        <v>2</v>
      </c>
      <c r="F5588">
        <v>750</v>
      </c>
      <c r="G5588" t="str">
        <f>VLOOKUP(Tabel1[[#This Row],[Gruppe]],Statistikkoder!$A$1:$C$158,2,FALSE)</f>
        <v>    Løstrailer m/håndtering 34 tons        </v>
      </c>
      <c r="H5588">
        <v>32</v>
      </c>
      <c r="I5588">
        <v>0</v>
      </c>
      <c r="J5588">
        <v>347</v>
      </c>
      <c r="K5588">
        <f>IF(AND(Tabel1[[#This Row],[Gruppe]]&gt;=610,Tabel1[[#This Row],[Gruppe]]&lt;=765),Tabel1[[#This Row],[Dækmeter]],0)</f>
        <v>347</v>
      </c>
      <c r="L5588">
        <v>0</v>
      </c>
      <c r="M5588">
        <v>2</v>
      </c>
      <c r="N5588" t="str">
        <f>VLOOKUP($F5588,Statistikkoder!$A$2:$C$158,3,FALSE)</f>
        <v>Løstrailer</v>
      </c>
    </row>
    <row r="5589" spans="1:14" x14ac:dyDescent="0.2">
      <c r="A5589" t="s">
        <v>215</v>
      </c>
      <c r="B5589" s="1">
        <v>0.70833333333333337</v>
      </c>
      <c r="C5589" t="s">
        <v>4</v>
      </c>
      <c r="D5589" t="s">
        <v>5</v>
      </c>
      <c r="E5589" t="s">
        <v>2</v>
      </c>
      <c r="F5589">
        <v>760</v>
      </c>
      <c r="G5589" t="str">
        <f>VLOOKUP(Tabel1[[#This Row],[Gruppe]],Statistikkoder!$A$1:$C$158,2,FALSE)</f>
        <v>    Løstrailer m/håndtering 34 tons, Haste  </v>
      </c>
      <c r="H5589">
        <v>3</v>
      </c>
      <c r="I5589">
        <v>0</v>
      </c>
      <c r="J5589">
        <v>45</v>
      </c>
      <c r="K5589">
        <f>IF(AND(Tabel1[[#This Row],[Gruppe]]&gt;=610,Tabel1[[#This Row],[Gruppe]]&lt;=765),Tabel1[[#This Row],[Dækmeter]],0)</f>
        <v>45</v>
      </c>
      <c r="L5589">
        <v>0</v>
      </c>
      <c r="M5589" t="s">
        <v>3</v>
      </c>
      <c r="N5589" t="str">
        <f>VLOOKUP($F5589,Statistikkoder!$A$2:$C$158,3,FALSE)</f>
        <v>Løstrailer</v>
      </c>
    </row>
    <row r="5590" spans="1:14" x14ac:dyDescent="0.2">
      <c r="A5590" t="s">
        <v>215</v>
      </c>
      <c r="B5590" s="1">
        <v>0.70833333333333337</v>
      </c>
      <c r="C5590" t="s">
        <v>4</v>
      </c>
      <c r="D5590" t="s">
        <v>5</v>
      </c>
      <c r="E5590" t="s">
        <v>2</v>
      </c>
      <c r="F5590">
        <v>996</v>
      </c>
      <c r="G5590" t="str">
        <f>VLOOKUP(Tabel1[[#This Row],[Gruppe]],Statistikkoder!$A$1:$C$158,2,FALSE)</f>
        <v>    Passager i køretøj                            </v>
      </c>
      <c r="H5590">
        <v>315</v>
      </c>
      <c r="I5590">
        <v>315</v>
      </c>
      <c r="J5590">
        <v>0</v>
      </c>
      <c r="K5590">
        <f>IF(AND(Tabel1[[#This Row],[Gruppe]]&gt;=610,Tabel1[[#This Row],[Gruppe]]&lt;=765),Tabel1[[#This Row],[Dækmeter]],0)</f>
        <v>0</v>
      </c>
      <c r="L5590">
        <v>0</v>
      </c>
      <c r="M5590" t="s">
        <v>3</v>
      </c>
      <c r="N5590" t="str">
        <f>VLOOKUP($F5590,Statistikkoder!$A$2:$C$158,3,FALSE)</f>
        <v>Passager</v>
      </c>
    </row>
    <row r="5591" spans="1:14" x14ac:dyDescent="0.2">
      <c r="A5591" t="s">
        <v>215</v>
      </c>
      <c r="B5591" s="1">
        <v>0.70833333333333337</v>
      </c>
      <c r="C5591" t="s">
        <v>4</v>
      </c>
      <c r="D5591" t="s">
        <v>5</v>
      </c>
      <c r="E5591" t="s">
        <v>2</v>
      </c>
      <c r="F5591">
        <v>997</v>
      </c>
      <c r="G5591" t="str">
        <f>VLOOKUP(Tabel1[[#This Row],[Gruppe]],Statistikkoder!$A$1:$C$158,2,FALSE)</f>
        <v>    Passager ekstra i bil                          </v>
      </c>
      <c r="H5591">
        <v>6</v>
      </c>
      <c r="I5591">
        <v>6</v>
      </c>
      <c r="J5591">
        <v>0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VLOOKUP($F5591,Statistikkoder!$A$2:$C$158,3,FALSE)</f>
        <v>Passager</v>
      </c>
    </row>
    <row r="5592" spans="1:14" x14ac:dyDescent="0.2">
      <c r="A5592" t="s">
        <v>215</v>
      </c>
      <c r="B5592" s="1">
        <v>0.77083333333333337</v>
      </c>
      <c r="C5592" t="s">
        <v>7</v>
      </c>
      <c r="D5592" t="s">
        <v>8</v>
      </c>
      <c r="E5592" t="s">
        <v>196</v>
      </c>
      <c r="F5592">
        <v>10</v>
      </c>
      <c r="G5592" t="str">
        <f>VLOOKUP(Tabel1[[#This Row],[Gruppe]],Statistikkoder!$A$1:$C$158,2,FALSE)</f>
        <v>    Voksen gående                    </v>
      </c>
      <c r="H5592">
        <v>21</v>
      </c>
      <c r="I5592">
        <v>21</v>
      </c>
      <c r="J5592">
        <v>0</v>
      </c>
      <c r="K5592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t="str">
        <f>VLOOKUP($F5592,Statistikkoder!$A$2:$C$158,3,FALSE)</f>
        <v>Passager</v>
      </c>
    </row>
    <row r="5593" spans="1:14" x14ac:dyDescent="0.2">
      <c r="A5593" t="s">
        <v>215</v>
      </c>
      <c r="B5593" s="1">
        <v>0.77083333333333337</v>
      </c>
      <c r="C5593" t="s">
        <v>7</v>
      </c>
      <c r="D5593" t="s">
        <v>8</v>
      </c>
      <c r="E5593" t="s">
        <v>196</v>
      </c>
      <c r="F5593">
        <v>14</v>
      </c>
      <c r="G5593" t="str">
        <f>VLOOKUP(Tabel1[[#This Row],[Gruppe]],Statistikkoder!$A$1:$C$158,2,FALSE)</f>
        <v xml:space="preserve">    DSB togrejsende                         </v>
      </c>
      <c r="H5593">
        <v>9</v>
      </c>
      <c r="I5593">
        <v>9</v>
      </c>
      <c r="J5593">
        <v>0</v>
      </c>
      <c r="K5593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t="str">
        <f>VLOOKUP($F5593,Statistikkoder!$A$2:$C$158,3,FALSE)</f>
        <v>Passager</v>
      </c>
    </row>
    <row r="5594" spans="1:14" x14ac:dyDescent="0.2">
      <c r="A5594" t="s">
        <v>215</v>
      </c>
      <c r="B5594" s="1">
        <v>0.77083333333333337</v>
      </c>
      <c r="C5594" t="s">
        <v>7</v>
      </c>
      <c r="D5594" t="s">
        <v>8</v>
      </c>
      <c r="E5594" t="s">
        <v>196</v>
      </c>
      <c r="F5594">
        <v>18</v>
      </c>
      <c r="G5594" t="str">
        <f>VLOOKUP(Tabel1[[#This Row],[Gruppe]],Statistikkoder!$A$1:$C$158,2,FALSE)</f>
        <v xml:space="preserve">    KE Busrejsende                          </v>
      </c>
      <c r="H5594">
        <v>95</v>
      </c>
      <c r="I5594">
        <v>95</v>
      </c>
      <c r="J5594">
        <v>0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VLOOKUP($F5594,Statistikkoder!$A$2:$C$158,3,FALSE)</f>
        <v>Passager</v>
      </c>
    </row>
    <row r="5595" spans="1:14" x14ac:dyDescent="0.2">
      <c r="A5595" t="s">
        <v>215</v>
      </c>
      <c r="B5595" s="1">
        <v>0.77083333333333337</v>
      </c>
      <c r="C5595" t="s">
        <v>7</v>
      </c>
      <c r="D5595" t="s">
        <v>8</v>
      </c>
      <c r="E5595" t="s">
        <v>196</v>
      </c>
      <c r="F5595">
        <v>20</v>
      </c>
      <c r="G5595" t="str">
        <f>VLOOKUP(Tabel1[[#This Row],[Gruppe]],Statistikkoder!$A$1:$C$158,2,FALSE)</f>
        <v>    Barn 12-15 år gående              </v>
      </c>
      <c r="H5595">
        <v>1</v>
      </c>
      <c r="I5595">
        <v>1</v>
      </c>
      <c r="J5595">
        <v>0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VLOOKUP($F5595,Statistikkoder!$A$2:$C$158,3,FALSE)</f>
        <v>Passager</v>
      </c>
    </row>
    <row r="5596" spans="1:14" x14ac:dyDescent="0.2">
      <c r="A5596" t="s">
        <v>215</v>
      </c>
      <c r="B5596" s="1">
        <v>0.77083333333333337</v>
      </c>
      <c r="C5596" t="s">
        <v>7</v>
      </c>
      <c r="D5596" t="s">
        <v>8</v>
      </c>
      <c r="E5596" t="s">
        <v>196</v>
      </c>
      <c r="F5596">
        <v>30</v>
      </c>
      <c r="G5596" t="str">
        <f>VLOOKUP(Tabel1[[#This Row],[Gruppe]],Statistikkoder!$A$1:$C$158,2,FALSE)</f>
        <v>    Barn  0-11 år gående              </v>
      </c>
      <c r="H5596">
        <v>1</v>
      </c>
      <c r="I5596">
        <v>1</v>
      </c>
      <c r="J5596">
        <v>0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VLOOKUP($F5596,Statistikkoder!$A$2:$C$158,3,FALSE)</f>
        <v>Passager</v>
      </c>
    </row>
    <row r="5597" spans="1:14" x14ac:dyDescent="0.2">
      <c r="A5597" t="s">
        <v>215</v>
      </c>
      <c r="B5597" s="1">
        <v>0.77083333333333337</v>
      </c>
      <c r="C5597" t="s">
        <v>7</v>
      </c>
      <c r="D5597" t="s">
        <v>8</v>
      </c>
      <c r="E5597" t="s">
        <v>196</v>
      </c>
      <c r="F5597">
        <v>40</v>
      </c>
      <c r="G5597" t="str">
        <f>VLOOKUP(Tabel1[[#This Row],[Gruppe]],Statistikkoder!$A$1:$C$158,2,FALSE)</f>
        <v>    Pensionist gående                </v>
      </c>
      <c r="H5597">
        <v>3</v>
      </c>
      <c r="I5597">
        <v>3</v>
      </c>
      <c r="J5597">
        <v>0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VLOOKUP($F5597,Statistikkoder!$A$2:$C$158,3,FALSE)</f>
        <v>Passager</v>
      </c>
    </row>
    <row r="5598" spans="1:14" x14ac:dyDescent="0.2">
      <c r="A5598" t="s">
        <v>215</v>
      </c>
      <c r="B5598" s="1">
        <v>0.77083333333333337</v>
      </c>
      <c r="C5598" t="s">
        <v>7</v>
      </c>
      <c r="D5598" t="s">
        <v>8</v>
      </c>
      <c r="E5598" t="s">
        <v>196</v>
      </c>
      <c r="F5598">
        <v>110</v>
      </c>
      <c r="G5598" t="str">
        <f>VLOOKUP(Tabel1[[#This Row],[Gruppe]],Statistikkoder!$A$1:$C$158,2,FALSE)</f>
        <v>    Bil &lt; 1,95 m                            </v>
      </c>
      <c r="H5598">
        <v>56</v>
      </c>
      <c r="I5598">
        <v>140</v>
      </c>
      <c r="J5598">
        <v>287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Personbil</v>
      </c>
    </row>
    <row r="5599" spans="1:14" x14ac:dyDescent="0.2">
      <c r="A5599" t="s">
        <v>215</v>
      </c>
      <c r="B5599" s="1">
        <v>0.77083333333333337</v>
      </c>
      <c r="C5599" t="s">
        <v>7</v>
      </c>
      <c r="D5599" t="s">
        <v>8</v>
      </c>
      <c r="E5599" t="s">
        <v>196</v>
      </c>
      <c r="F5599">
        <v>114</v>
      </c>
      <c r="G5599" t="str">
        <f>VLOOKUP(Tabel1[[#This Row],[Gruppe]],Statistikkoder!$A$1:$C$158,2,FALSE)</f>
        <v>    Bil Fribillet                            </v>
      </c>
      <c r="H5599">
        <v>2</v>
      </c>
      <c r="I5599">
        <v>4</v>
      </c>
      <c r="J5599">
        <v>12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VLOOKUP($F5599,Statistikkoder!$A$2:$C$158,3,FALSE)</f>
        <v>Personbil</v>
      </c>
    </row>
    <row r="5600" spans="1:14" x14ac:dyDescent="0.2">
      <c r="A5600" t="s">
        <v>215</v>
      </c>
      <c r="B5600" s="1">
        <v>0.77083333333333337</v>
      </c>
      <c r="C5600" t="s">
        <v>7</v>
      </c>
      <c r="D5600" t="s">
        <v>8</v>
      </c>
      <c r="E5600" t="s">
        <v>196</v>
      </c>
      <c r="F5600">
        <v>115</v>
      </c>
      <c r="G5600" t="str">
        <f>VLOOKUP(Tabel1[[#This Row],[Gruppe]],Statistikkoder!$A$1:$C$158,2,FALSE)</f>
        <v>    Bil &lt; 1,95 m med anhænger                </v>
      </c>
      <c r="H5600">
        <v>1</v>
      </c>
      <c r="I5600">
        <v>1</v>
      </c>
      <c r="J5600">
        <v>5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VLOOKUP($F5600,Statistikkoder!$A$2:$C$158,3,FALSE)</f>
        <v>Personbil</v>
      </c>
    </row>
    <row r="5601" spans="1:14" x14ac:dyDescent="0.2">
      <c r="A5601" t="s">
        <v>215</v>
      </c>
      <c r="B5601" s="1">
        <v>0.77083333333333337</v>
      </c>
      <c r="C5601" t="s">
        <v>7</v>
      </c>
      <c r="D5601" t="s">
        <v>8</v>
      </c>
      <c r="E5601" t="s">
        <v>196</v>
      </c>
      <c r="F5601">
        <v>120</v>
      </c>
      <c r="G5601" t="str">
        <f>VLOOKUP(Tabel1[[#This Row],[Gruppe]],Statistikkoder!$A$1:$C$158,2,FALSE)</f>
        <v>    Bil &gt; 1,95 m                            </v>
      </c>
      <c r="H5601">
        <v>12</v>
      </c>
      <c r="I5601">
        <v>30</v>
      </c>
      <c r="J5601">
        <v>72</v>
      </c>
      <c r="K5601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t="str">
        <f>VLOOKUP($F5601,Statistikkoder!$A$2:$C$158,3,FALSE)</f>
        <v>Personbil</v>
      </c>
    </row>
    <row r="5602" spans="1:14" x14ac:dyDescent="0.2">
      <c r="A5602" t="s">
        <v>215</v>
      </c>
      <c r="B5602" s="1">
        <v>0.77083333333333337</v>
      </c>
      <c r="C5602" t="s">
        <v>7</v>
      </c>
      <c r="D5602" t="s">
        <v>8</v>
      </c>
      <c r="E5602" t="s">
        <v>196</v>
      </c>
      <c r="F5602">
        <v>125</v>
      </c>
      <c r="G5602" t="str">
        <f>VLOOKUP(Tabel1[[#This Row],[Gruppe]],Statistikkoder!$A$1:$C$158,2,FALSE)</f>
        <v>    Bil &gt; 1,95 m med anhænger                </v>
      </c>
      <c r="H5602">
        <v>8</v>
      </c>
      <c r="I5602">
        <v>19</v>
      </c>
      <c r="J5602">
        <v>76</v>
      </c>
      <c r="K5602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t="str">
        <f>VLOOKUP($F5602,Statistikkoder!$A$2:$C$158,3,FALSE)</f>
        <v>Personbil</v>
      </c>
    </row>
    <row r="5603" spans="1:14" x14ac:dyDescent="0.2">
      <c r="A5603" t="s">
        <v>215</v>
      </c>
      <c r="B5603" s="1">
        <v>0.77083333333333337</v>
      </c>
      <c r="C5603" t="s">
        <v>7</v>
      </c>
      <c r="D5603" t="s">
        <v>8</v>
      </c>
      <c r="E5603" t="s">
        <v>196</v>
      </c>
      <c r="F5603">
        <v>130</v>
      </c>
      <c r="G5603" t="str">
        <f>VLOOKUP(Tabel1[[#This Row],[Gruppe]],Statistikkoder!$A$1:$C$158,2,FALSE)</f>
        <v>    Bil &lt; 1,95 m pensionist                  </v>
      </c>
      <c r="H5603">
        <v>36</v>
      </c>
      <c r="I5603">
        <v>69</v>
      </c>
      <c r="J5603">
        <v>216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VLOOKUP($F5603,Statistikkoder!$A$2:$C$158,3,FALSE)</f>
        <v>Personbil</v>
      </c>
    </row>
    <row r="5604" spans="1:14" x14ac:dyDescent="0.2">
      <c r="A5604" t="s">
        <v>215</v>
      </c>
      <c r="B5604" s="1">
        <v>0.77083333333333337</v>
      </c>
      <c r="C5604" t="s">
        <v>7</v>
      </c>
      <c r="D5604" t="s">
        <v>8</v>
      </c>
      <c r="E5604" t="s">
        <v>196</v>
      </c>
      <c r="F5604">
        <v>135</v>
      </c>
      <c r="G5604" t="str">
        <f>VLOOKUP(Tabel1[[#This Row],[Gruppe]],Statistikkoder!$A$1:$C$158,2,FALSE)</f>
        <v>    Bil &lt; 1,95 m med anhænger pensionist    </v>
      </c>
      <c r="H5604">
        <v>1</v>
      </c>
      <c r="I5604">
        <v>2</v>
      </c>
      <c r="J5604">
        <v>11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VLOOKUP($F5604,Statistikkoder!$A$2:$C$158,3,FALSE)</f>
        <v>Personbil</v>
      </c>
    </row>
    <row r="5605" spans="1:14" x14ac:dyDescent="0.2">
      <c r="A5605" t="s">
        <v>215</v>
      </c>
      <c r="B5605" s="1">
        <v>0.77083333333333337</v>
      </c>
      <c r="C5605" t="s">
        <v>7</v>
      </c>
      <c r="D5605" t="s">
        <v>8</v>
      </c>
      <c r="E5605" t="s">
        <v>196</v>
      </c>
      <c r="F5605">
        <v>140</v>
      </c>
      <c r="G5605" t="str">
        <f>VLOOKUP(Tabel1[[#This Row],[Gruppe]],Statistikkoder!$A$1:$C$158,2,FALSE)</f>
        <v>    Bil &gt; 1,95 m pensionist              </v>
      </c>
      <c r="H5605">
        <v>1</v>
      </c>
      <c r="I5605">
        <v>2</v>
      </c>
      <c r="J5605">
        <v>6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VLOOKUP($F5605,Statistikkoder!$A$2:$C$158,3,FALSE)</f>
        <v>Personbil</v>
      </c>
    </row>
    <row r="5606" spans="1:14" x14ac:dyDescent="0.2">
      <c r="A5606" t="s">
        <v>215</v>
      </c>
      <c r="B5606" s="1">
        <v>0.77083333333333337</v>
      </c>
      <c r="C5606" t="s">
        <v>7</v>
      </c>
      <c r="D5606" t="s">
        <v>8</v>
      </c>
      <c r="E5606" t="s">
        <v>196</v>
      </c>
      <c r="F5606">
        <v>150</v>
      </c>
      <c r="G5606" t="str">
        <f>VLOOKUP(Tabel1[[#This Row],[Gruppe]],Statistikkoder!$A$1:$C$158,2,FALSE)</f>
        <v>    Bil &lt; 2,95 m handicap                </v>
      </c>
      <c r="H5606">
        <v>4</v>
      </c>
      <c r="I5606">
        <v>8</v>
      </c>
      <c r="J5606">
        <v>24</v>
      </c>
      <c r="K560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t="str">
        <f>VLOOKUP($F5606,Statistikkoder!$A$2:$C$158,3,FALSE)</f>
        <v>Personbil</v>
      </c>
    </row>
    <row r="5607" spans="1:14" x14ac:dyDescent="0.2">
      <c r="A5607" t="s">
        <v>215</v>
      </c>
      <c r="B5607" s="1">
        <v>0.77083333333333337</v>
      </c>
      <c r="C5607" t="s">
        <v>7</v>
      </c>
      <c r="D5607" t="s">
        <v>8</v>
      </c>
      <c r="E5607" t="s">
        <v>196</v>
      </c>
      <c r="F5607">
        <v>210</v>
      </c>
      <c r="G5607" t="str">
        <f>VLOOKUP(Tabel1[[#This Row],[Gruppe]],Statistikkoder!$A$1:$C$158,2,FALSE)</f>
        <v>    Anhænger                              </v>
      </c>
      <c r="H5607">
        <v>1</v>
      </c>
      <c r="I5607">
        <v>0</v>
      </c>
      <c r="J5607">
        <v>5</v>
      </c>
      <c r="K5607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t="str">
        <f>VLOOKUP($F5607,Statistikkoder!$A$2:$C$158,3,FALSE)</f>
        <v>Anhænger</v>
      </c>
    </row>
    <row r="5608" spans="1:14" x14ac:dyDescent="0.2">
      <c r="A5608" t="s">
        <v>215</v>
      </c>
      <c r="B5608" s="1">
        <v>0.77083333333333337</v>
      </c>
      <c r="C5608" t="s">
        <v>7</v>
      </c>
      <c r="D5608" t="s">
        <v>8</v>
      </c>
      <c r="E5608" t="s">
        <v>196</v>
      </c>
      <c r="F5608">
        <v>310</v>
      </c>
      <c r="G5608" t="str">
        <f>VLOOKUP(Tabel1[[#This Row],[Gruppe]],Statistikkoder!$A$1:$C$158,2,FALSE)</f>
        <v>    Autocamper &lt;  8 meter                </v>
      </c>
      <c r="H5608">
        <v>4</v>
      </c>
      <c r="I5608">
        <v>6</v>
      </c>
      <c r="J5608">
        <v>32</v>
      </c>
      <c r="K5608">
        <f>IF(AND(Tabel1[[#This Row],[Gruppe]]&gt;=610,Tabel1[[#This Row],[Gruppe]]&lt;=765),Tabel1[[#This Row],[Dækmeter]],0)</f>
        <v>0</v>
      </c>
      <c r="L5608">
        <v>0</v>
      </c>
      <c r="M5608" t="s">
        <v>3</v>
      </c>
      <c r="N5608" t="str">
        <f>VLOOKUP($F5608,Statistikkoder!$A$2:$C$158,3,FALSE)</f>
        <v>Autocamper</v>
      </c>
    </row>
    <row r="5609" spans="1:14" x14ac:dyDescent="0.2">
      <c r="A5609" t="s">
        <v>215</v>
      </c>
      <c r="B5609" s="1">
        <v>0.77083333333333337</v>
      </c>
      <c r="C5609" t="s">
        <v>7</v>
      </c>
      <c r="D5609" t="s">
        <v>8</v>
      </c>
      <c r="E5609" t="s">
        <v>196</v>
      </c>
      <c r="F5609">
        <v>330</v>
      </c>
      <c r="G5609" t="str">
        <f>VLOOKUP(Tabel1[[#This Row],[Gruppe]],Statistikkoder!$A$1:$C$158,2,FALSE)</f>
        <v>    Autocamper &lt;  8 meter pensionist      </v>
      </c>
      <c r="H5609">
        <v>1</v>
      </c>
      <c r="I5609">
        <v>2</v>
      </c>
      <c r="J5609">
        <v>8</v>
      </c>
      <c r="K5609">
        <f>IF(AND(Tabel1[[#This Row],[Gruppe]]&gt;=610,Tabel1[[#This Row],[Gruppe]]&lt;=765),Tabel1[[#This Row],[Dækmeter]],0)</f>
        <v>0</v>
      </c>
      <c r="L5609">
        <v>0</v>
      </c>
      <c r="M5609" t="s">
        <v>3</v>
      </c>
      <c r="N5609" t="str">
        <f>VLOOKUP($F5609,Statistikkoder!$A$2:$C$158,3,FALSE)</f>
        <v>Autocamper</v>
      </c>
    </row>
    <row r="5610" spans="1:14" x14ac:dyDescent="0.2">
      <c r="A5610" t="s">
        <v>215</v>
      </c>
      <c r="B5610" s="1">
        <v>0.77083333333333337</v>
      </c>
      <c r="C5610" t="s">
        <v>7</v>
      </c>
      <c r="D5610" t="s">
        <v>8</v>
      </c>
      <c r="E5610" t="s">
        <v>196</v>
      </c>
      <c r="F5610">
        <v>410</v>
      </c>
      <c r="G5610" t="str">
        <f>VLOOKUP(Tabel1[[#This Row],[Gruppe]],Statistikkoder!$A$1:$C$158,2,FALSE)</f>
        <v>    MC                                    </v>
      </c>
      <c r="H5610">
        <v>1</v>
      </c>
      <c r="I5610">
        <v>1</v>
      </c>
      <c r="J5610">
        <v>2</v>
      </c>
      <c r="K5610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t="str">
        <f>VLOOKUP($F5610,Statistikkoder!$A$2:$C$158,3,FALSE)</f>
        <v>MC/Knallert</v>
      </c>
    </row>
    <row r="5611" spans="1:14" x14ac:dyDescent="0.2">
      <c r="A5611" t="s">
        <v>215</v>
      </c>
      <c r="B5611" s="1">
        <v>0.77083333333333337</v>
      </c>
      <c r="C5611" t="s">
        <v>7</v>
      </c>
      <c r="D5611" t="s">
        <v>8</v>
      </c>
      <c r="E5611" t="s">
        <v>196</v>
      </c>
      <c r="F5611">
        <v>510</v>
      </c>
      <c r="G5611" t="str">
        <f>VLOOKUP(Tabel1[[#This Row],[Gruppe]],Statistikkoder!$A$1:$C$158,2,FALSE)</f>
        <v>    Cykel Voksen                            </v>
      </c>
      <c r="H5611">
        <v>2</v>
      </c>
      <c r="I5611">
        <v>0</v>
      </c>
      <c r="J5611">
        <v>2</v>
      </c>
      <c r="K5611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t="str">
        <f>VLOOKUP($F5611,Statistikkoder!$A$2:$C$158,3,FALSE)</f>
        <v>Cykel</v>
      </c>
    </row>
    <row r="5612" spans="1:14" x14ac:dyDescent="0.2">
      <c r="A5612" t="s">
        <v>215</v>
      </c>
      <c r="B5612" s="1">
        <v>0.77083333333333337</v>
      </c>
      <c r="C5612" t="s">
        <v>7</v>
      </c>
      <c r="D5612" t="s">
        <v>8</v>
      </c>
      <c r="E5612" t="s">
        <v>196</v>
      </c>
      <c r="F5612">
        <v>620</v>
      </c>
      <c r="G5612" t="str">
        <f>VLOOKUP(Tabel1[[#This Row],[Gruppe]],Statistikkoder!$A$1:$C$158,2,FALSE)</f>
        <v>    Bus &lt; 14 m incl. passagerer              </v>
      </c>
      <c r="H5612">
        <v>1</v>
      </c>
      <c r="I5612">
        <v>27</v>
      </c>
      <c r="J5612">
        <v>14</v>
      </c>
      <c r="K5612">
        <f>IF(AND(Tabel1[[#This Row],[Gruppe]]&gt;=610,Tabel1[[#This Row],[Gruppe]]&lt;=765),Tabel1[[#This Row],[Dækmeter]],0)</f>
        <v>14</v>
      </c>
      <c r="L5612">
        <v>0</v>
      </c>
      <c r="M5612" t="s">
        <v>3</v>
      </c>
      <c r="N5612" t="str">
        <f>VLOOKUP($F5612,Statistikkoder!$A$2:$C$158,3,FALSE)</f>
        <v>Bus</v>
      </c>
    </row>
    <row r="5613" spans="1:14" x14ac:dyDescent="0.2">
      <c r="A5613" t="s">
        <v>215</v>
      </c>
      <c r="B5613" s="1">
        <v>0.77083333333333337</v>
      </c>
      <c r="C5613" t="s">
        <v>7</v>
      </c>
      <c r="D5613" t="s">
        <v>8</v>
      </c>
      <c r="E5613" t="s">
        <v>196</v>
      </c>
      <c r="F5613">
        <v>730</v>
      </c>
      <c r="G5613" t="str">
        <f>VLOOKUP(Tabel1[[#This Row],[Gruppe]],Statistikkoder!$A$1:$C$158,2,FALSE)</f>
        <v>    Sættevogn 17 m. max 40 tons            </v>
      </c>
      <c r="H5613">
        <v>4</v>
      </c>
      <c r="I5613">
        <v>4</v>
      </c>
      <c r="J5613">
        <v>72</v>
      </c>
      <c r="K5613">
        <f>IF(AND(Tabel1[[#This Row],[Gruppe]]&gt;=610,Tabel1[[#This Row],[Gruppe]]&lt;=765),Tabel1[[#This Row],[Dækmeter]],0)</f>
        <v>72</v>
      </c>
      <c r="L5613">
        <v>0</v>
      </c>
      <c r="M5613" t="s">
        <v>3</v>
      </c>
      <c r="N5613" t="str">
        <f>VLOOKUP($F5613,Statistikkoder!$A$2:$C$158,3,FALSE)</f>
        <v>Sættevogn</v>
      </c>
    </row>
    <row r="5614" spans="1:14" x14ac:dyDescent="0.2">
      <c r="A5614" t="s">
        <v>215</v>
      </c>
      <c r="B5614" s="1">
        <v>0.77083333333333337</v>
      </c>
      <c r="C5614" t="s">
        <v>7</v>
      </c>
      <c r="D5614" t="s">
        <v>8</v>
      </c>
      <c r="E5614" t="s">
        <v>196</v>
      </c>
      <c r="F5614">
        <v>940</v>
      </c>
      <c r="G5614" t="str">
        <f>VLOOKUP(Tabel1[[#This Row],[Gruppe]],Statistikkoder!$A$1:$C$158,2,FALSE)</f>
        <v>    Pendler Gående Værnepligtig                    </v>
      </c>
      <c r="H5614">
        <v>3</v>
      </c>
      <c r="I5614">
        <v>3</v>
      </c>
      <c r="J5614">
        <v>0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VLOOKUP($F5614,Statistikkoder!$A$2:$C$158,3,FALSE)</f>
        <v>Passager</v>
      </c>
    </row>
    <row r="5615" spans="1:14" x14ac:dyDescent="0.2">
      <c r="A5615" t="s">
        <v>215</v>
      </c>
      <c r="B5615" s="1">
        <v>0.77083333333333337</v>
      </c>
      <c r="C5615" t="s">
        <v>7</v>
      </c>
      <c r="D5615" t="s">
        <v>8</v>
      </c>
      <c r="E5615" t="s">
        <v>196</v>
      </c>
      <c r="F5615">
        <v>945</v>
      </c>
      <c r="G5615" t="str">
        <f>VLOOKUP(Tabel1[[#This Row],[Gruppe]],Statistikkoder!$A$1:$C$158,2,FALSE)</f>
        <v xml:space="preserve">    Pendler Bil &lt; 1,95 m                            </v>
      </c>
      <c r="H5615">
        <v>6</v>
      </c>
      <c r="I5615">
        <v>11</v>
      </c>
      <c r="J5615">
        <v>35</v>
      </c>
      <c r="K5615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t="str">
        <f>VLOOKUP($F5615,Statistikkoder!$A$2:$C$158,3,FALSE)</f>
        <v>Personbil</v>
      </c>
    </row>
    <row r="5616" spans="1:14" x14ac:dyDescent="0.2">
      <c r="A5616" t="s">
        <v>215</v>
      </c>
      <c r="B5616" s="1">
        <v>0.77083333333333337</v>
      </c>
      <c r="C5616" t="s">
        <v>7</v>
      </c>
      <c r="D5616" t="s">
        <v>8</v>
      </c>
      <c r="E5616" t="s">
        <v>196</v>
      </c>
      <c r="F5616">
        <v>950</v>
      </c>
      <c r="G5616" t="str">
        <f>VLOOKUP(Tabel1[[#This Row],[Gruppe]],Statistikkoder!$A$1:$C$158,2,FALSE)</f>
        <v>    Pendler Bil &gt; 1,95 m                            </v>
      </c>
      <c r="H5616">
        <v>1</v>
      </c>
      <c r="I5616">
        <v>2</v>
      </c>
      <c r="J5616">
        <v>5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VLOOKUP($F5616,Statistikkoder!$A$2:$C$158,3,FALSE)</f>
        <v>Personbil</v>
      </c>
    </row>
    <row r="5617" spans="1:14" x14ac:dyDescent="0.2">
      <c r="A5617" t="s">
        <v>215</v>
      </c>
      <c r="B5617" s="1">
        <v>0.77083333333333337</v>
      </c>
      <c r="C5617" t="s">
        <v>7</v>
      </c>
      <c r="D5617" t="s">
        <v>8</v>
      </c>
      <c r="E5617" t="s">
        <v>196</v>
      </c>
      <c r="F5617">
        <v>996</v>
      </c>
      <c r="G5617" t="str">
        <f>VLOOKUP(Tabel1[[#This Row],[Gruppe]],Statistikkoder!$A$1:$C$158,2,FALSE)</f>
        <v>    Passager i køretøj                            </v>
      </c>
      <c r="H5617">
        <v>328</v>
      </c>
      <c r="I5617">
        <v>328</v>
      </c>
      <c r="J5617">
        <v>0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VLOOKUP($F5617,Statistikkoder!$A$2:$C$158,3,FALSE)</f>
        <v>Passager</v>
      </c>
    </row>
    <row r="5618" spans="1:14" x14ac:dyDescent="0.2">
      <c r="A5618" t="s">
        <v>215</v>
      </c>
      <c r="B5618" s="1">
        <v>0.77083333333333337</v>
      </c>
      <c r="C5618" t="s">
        <v>7</v>
      </c>
      <c r="D5618" t="s">
        <v>8</v>
      </c>
      <c r="E5618" t="s">
        <v>196</v>
      </c>
      <c r="F5618">
        <v>997</v>
      </c>
      <c r="G5618" t="str">
        <f>VLOOKUP(Tabel1[[#This Row],[Gruppe]],Statistikkoder!$A$1:$C$158,2,FALSE)</f>
        <v>    Passager ekstra i bil                          </v>
      </c>
      <c r="H5618">
        <v>7</v>
      </c>
      <c r="I5618">
        <v>7</v>
      </c>
      <c r="J5618">
        <v>0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VLOOKUP($F5618,Statistikkoder!$A$2:$C$158,3,FALSE)</f>
        <v>Passager</v>
      </c>
    </row>
    <row r="5619" spans="1:14" x14ac:dyDescent="0.2">
      <c r="A5619" t="s">
        <v>215</v>
      </c>
      <c r="B5619" s="1">
        <v>0.77083333333333337</v>
      </c>
      <c r="C5619" t="s">
        <v>6</v>
      </c>
      <c r="D5619" t="s">
        <v>5</v>
      </c>
      <c r="E5619" t="s">
        <v>198</v>
      </c>
      <c r="F5619">
        <v>10</v>
      </c>
      <c r="G5619" t="str">
        <f>VLOOKUP(Tabel1[[#This Row],[Gruppe]],Statistikkoder!$A$1:$C$158,2,FALSE)</f>
        <v>    Voksen gående                    </v>
      </c>
      <c r="H5619">
        <v>49</v>
      </c>
      <c r="I5619">
        <v>49</v>
      </c>
      <c r="J5619">
        <v>0</v>
      </c>
      <c r="K5619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t="str">
        <f>VLOOKUP($F5619,Statistikkoder!$A$2:$C$158,3,FALSE)</f>
        <v>Passager</v>
      </c>
    </row>
    <row r="5620" spans="1:14" x14ac:dyDescent="0.2">
      <c r="A5620" t="s">
        <v>215</v>
      </c>
      <c r="B5620" s="1">
        <v>0.77083333333333337</v>
      </c>
      <c r="C5620" t="s">
        <v>6</v>
      </c>
      <c r="D5620" t="s">
        <v>5</v>
      </c>
      <c r="E5620" t="s">
        <v>198</v>
      </c>
      <c r="F5620">
        <v>14</v>
      </c>
      <c r="G5620" t="str">
        <f>VLOOKUP(Tabel1[[#This Row],[Gruppe]],Statistikkoder!$A$1:$C$158,2,FALSE)</f>
        <v xml:space="preserve">    DSB togrejsende                         </v>
      </c>
      <c r="H5620">
        <v>7</v>
      </c>
      <c r="I5620">
        <v>7</v>
      </c>
      <c r="J5620">
        <v>0</v>
      </c>
      <c r="K56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t="str">
        <f>VLOOKUP($F5620,Statistikkoder!$A$2:$C$158,3,FALSE)</f>
        <v>Passager</v>
      </c>
    </row>
    <row r="5621" spans="1:14" x14ac:dyDescent="0.2">
      <c r="A5621" t="s">
        <v>215</v>
      </c>
      <c r="B5621" s="1">
        <v>0.77083333333333337</v>
      </c>
      <c r="C5621" t="s">
        <v>6</v>
      </c>
      <c r="D5621" t="s">
        <v>5</v>
      </c>
      <c r="E5621" t="s">
        <v>198</v>
      </c>
      <c r="F5621">
        <v>18</v>
      </c>
      <c r="G5621" t="str">
        <f>VLOOKUP(Tabel1[[#This Row],[Gruppe]],Statistikkoder!$A$1:$C$158,2,FALSE)</f>
        <v xml:space="preserve">    KE Busrejsende                          </v>
      </c>
      <c r="H5621">
        <v>213</v>
      </c>
      <c r="I5621">
        <v>213</v>
      </c>
      <c r="J5621">
        <v>0</v>
      </c>
      <c r="K5621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t="str">
        <f>VLOOKUP($F5621,Statistikkoder!$A$2:$C$158,3,FALSE)</f>
        <v>Passager</v>
      </c>
    </row>
    <row r="5622" spans="1:14" x14ac:dyDescent="0.2">
      <c r="A5622" t="s">
        <v>215</v>
      </c>
      <c r="B5622" s="1">
        <v>0.77083333333333337</v>
      </c>
      <c r="C5622" t="s">
        <v>6</v>
      </c>
      <c r="D5622" t="s">
        <v>5</v>
      </c>
      <c r="E5622" t="s">
        <v>198</v>
      </c>
      <c r="F5622">
        <v>20</v>
      </c>
      <c r="G5622" t="str">
        <f>VLOOKUP(Tabel1[[#This Row],[Gruppe]],Statistikkoder!$A$1:$C$158,2,FALSE)</f>
        <v>    Barn 12-15 år gående              </v>
      </c>
      <c r="H5622">
        <v>2</v>
      </c>
      <c r="I5622">
        <v>2</v>
      </c>
      <c r="J5622">
        <v>0</v>
      </c>
      <c r="K5622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t="str">
        <f>VLOOKUP($F5622,Statistikkoder!$A$2:$C$158,3,FALSE)</f>
        <v>Passager</v>
      </c>
    </row>
    <row r="5623" spans="1:14" x14ac:dyDescent="0.2">
      <c r="A5623" t="s">
        <v>215</v>
      </c>
      <c r="B5623" s="1">
        <v>0.77083333333333337</v>
      </c>
      <c r="C5623" t="s">
        <v>6</v>
      </c>
      <c r="D5623" t="s">
        <v>5</v>
      </c>
      <c r="E5623" t="s">
        <v>198</v>
      </c>
      <c r="F5623">
        <v>30</v>
      </c>
      <c r="G5623" t="str">
        <f>VLOOKUP(Tabel1[[#This Row],[Gruppe]],Statistikkoder!$A$1:$C$158,2,FALSE)</f>
        <v>    Barn  0-11 år gående              </v>
      </c>
      <c r="H5623">
        <v>3</v>
      </c>
      <c r="I5623">
        <v>3</v>
      </c>
      <c r="J5623">
        <v>0</v>
      </c>
      <c r="K5623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t="str">
        <f>VLOOKUP($F5623,Statistikkoder!$A$2:$C$158,3,FALSE)</f>
        <v>Passager</v>
      </c>
    </row>
    <row r="5624" spans="1:14" x14ac:dyDescent="0.2">
      <c r="A5624" t="s">
        <v>215</v>
      </c>
      <c r="B5624" s="1">
        <v>0.77083333333333337</v>
      </c>
      <c r="C5624" t="s">
        <v>6</v>
      </c>
      <c r="D5624" t="s">
        <v>5</v>
      </c>
      <c r="E5624" t="s">
        <v>198</v>
      </c>
      <c r="F5624">
        <v>110</v>
      </c>
      <c r="G5624" t="str">
        <f>VLOOKUP(Tabel1[[#This Row],[Gruppe]],Statistikkoder!$A$1:$C$158,2,FALSE)</f>
        <v>    Bil &lt; 1,95 m                            </v>
      </c>
      <c r="H5624">
        <v>203</v>
      </c>
      <c r="I5624">
        <v>486</v>
      </c>
      <c r="J5624">
        <v>1216</v>
      </c>
      <c r="K5624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t="str">
        <f>VLOOKUP($F5624,Statistikkoder!$A$2:$C$158,3,FALSE)</f>
        <v>Personbil</v>
      </c>
    </row>
    <row r="5625" spans="1:14" x14ac:dyDescent="0.2">
      <c r="A5625" t="s">
        <v>215</v>
      </c>
      <c r="B5625" s="1">
        <v>0.77083333333333337</v>
      </c>
      <c r="C5625" t="s">
        <v>6</v>
      </c>
      <c r="D5625" t="s">
        <v>5</v>
      </c>
      <c r="E5625" t="s">
        <v>198</v>
      </c>
      <c r="F5625">
        <v>114</v>
      </c>
      <c r="G5625" t="str">
        <f>VLOOKUP(Tabel1[[#This Row],[Gruppe]],Statistikkoder!$A$1:$C$158,2,FALSE)</f>
        <v>    Bil Fribillet                            </v>
      </c>
      <c r="H5625">
        <v>2</v>
      </c>
      <c r="I5625">
        <v>5</v>
      </c>
      <c r="J5625">
        <v>12</v>
      </c>
      <c r="K5625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t="str">
        <f>VLOOKUP($F5625,Statistikkoder!$A$2:$C$158,3,FALSE)</f>
        <v>Personbil</v>
      </c>
    </row>
    <row r="5626" spans="1:14" x14ac:dyDescent="0.2">
      <c r="A5626" t="s">
        <v>215</v>
      </c>
      <c r="B5626" s="1">
        <v>0.77083333333333337</v>
      </c>
      <c r="C5626" t="s">
        <v>6</v>
      </c>
      <c r="D5626" t="s">
        <v>5</v>
      </c>
      <c r="E5626" t="s">
        <v>198</v>
      </c>
      <c r="F5626">
        <v>115</v>
      </c>
      <c r="G5626" t="str">
        <f>VLOOKUP(Tabel1[[#This Row],[Gruppe]],Statistikkoder!$A$1:$C$158,2,FALSE)</f>
        <v>    Bil &lt; 1,95 m med anhænger                </v>
      </c>
      <c r="H5626">
        <v>1</v>
      </c>
      <c r="I5626">
        <v>4</v>
      </c>
      <c r="J5626">
        <v>5</v>
      </c>
      <c r="K562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t="str">
        <f>VLOOKUP($F5626,Statistikkoder!$A$2:$C$158,3,FALSE)</f>
        <v>Personbil</v>
      </c>
    </row>
    <row r="5627" spans="1:14" x14ac:dyDescent="0.2">
      <c r="A5627" t="s">
        <v>215</v>
      </c>
      <c r="B5627" s="1">
        <v>0.77083333333333337</v>
      </c>
      <c r="C5627" t="s">
        <v>6</v>
      </c>
      <c r="D5627" t="s">
        <v>5</v>
      </c>
      <c r="E5627" t="s">
        <v>198</v>
      </c>
      <c r="F5627">
        <v>120</v>
      </c>
      <c r="G5627" t="str">
        <f>VLOOKUP(Tabel1[[#This Row],[Gruppe]],Statistikkoder!$A$1:$C$158,2,FALSE)</f>
        <v>    Bil &gt; 1,95 m                            </v>
      </c>
      <c r="H5627">
        <v>16</v>
      </c>
      <c r="I5627">
        <v>40</v>
      </c>
      <c r="J5627">
        <v>96</v>
      </c>
      <c r="K5627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t="str">
        <f>VLOOKUP($F5627,Statistikkoder!$A$2:$C$158,3,FALSE)</f>
        <v>Personbil</v>
      </c>
    </row>
    <row r="5628" spans="1:14" x14ac:dyDescent="0.2">
      <c r="A5628" t="s">
        <v>215</v>
      </c>
      <c r="B5628" s="1">
        <v>0.77083333333333337</v>
      </c>
      <c r="C5628" t="s">
        <v>6</v>
      </c>
      <c r="D5628" t="s">
        <v>5</v>
      </c>
      <c r="E5628" t="s">
        <v>198</v>
      </c>
      <c r="F5628">
        <v>125</v>
      </c>
      <c r="G5628" t="str">
        <f>VLOOKUP(Tabel1[[#This Row],[Gruppe]],Statistikkoder!$A$1:$C$158,2,FALSE)</f>
        <v>    Bil &gt; 1,95 m med anhænger                </v>
      </c>
      <c r="H5628">
        <v>3</v>
      </c>
      <c r="I5628">
        <v>8</v>
      </c>
      <c r="J5628">
        <v>15</v>
      </c>
      <c r="K5628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t="str">
        <f>VLOOKUP($F5628,Statistikkoder!$A$2:$C$158,3,FALSE)</f>
        <v>Personbil</v>
      </c>
    </row>
    <row r="5629" spans="1:14" x14ac:dyDescent="0.2">
      <c r="A5629" t="s">
        <v>215</v>
      </c>
      <c r="B5629" s="1">
        <v>0.77083333333333337</v>
      </c>
      <c r="C5629" t="s">
        <v>6</v>
      </c>
      <c r="D5629" t="s">
        <v>5</v>
      </c>
      <c r="E5629" t="s">
        <v>198</v>
      </c>
      <c r="F5629">
        <v>130</v>
      </c>
      <c r="G5629" t="str">
        <f>VLOOKUP(Tabel1[[#This Row],[Gruppe]],Statistikkoder!$A$1:$C$158,2,FALSE)</f>
        <v>    Bil &lt; 1,95 m pensionist                  </v>
      </c>
      <c r="H5629">
        <v>13</v>
      </c>
      <c r="I5629">
        <v>25</v>
      </c>
      <c r="J5629">
        <v>78</v>
      </c>
      <c r="K5629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t="str">
        <f>VLOOKUP($F5629,Statistikkoder!$A$2:$C$158,3,FALSE)</f>
        <v>Personbil</v>
      </c>
    </row>
    <row r="5630" spans="1:14" x14ac:dyDescent="0.2">
      <c r="A5630" t="s">
        <v>215</v>
      </c>
      <c r="B5630" s="1">
        <v>0.77083333333333337</v>
      </c>
      <c r="C5630" t="s">
        <v>6</v>
      </c>
      <c r="D5630" t="s">
        <v>5</v>
      </c>
      <c r="E5630" t="s">
        <v>198</v>
      </c>
      <c r="F5630">
        <v>135</v>
      </c>
      <c r="G5630" t="str">
        <f>VLOOKUP(Tabel1[[#This Row],[Gruppe]],Statistikkoder!$A$1:$C$158,2,FALSE)</f>
        <v>    Bil &lt; 1,95 m med anhænger pensionist    </v>
      </c>
      <c r="H5630">
        <v>1</v>
      </c>
      <c r="I5630">
        <v>2</v>
      </c>
      <c r="J5630">
        <v>11</v>
      </c>
      <c r="K563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t="str">
        <f>VLOOKUP($F5630,Statistikkoder!$A$2:$C$158,3,FALSE)</f>
        <v>Personbil</v>
      </c>
    </row>
    <row r="5631" spans="1:14" x14ac:dyDescent="0.2">
      <c r="A5631" t="s">
        <v>215</v>
      </c>
      <c r="B5631" s="1">
        <v>0.77083333333333337</v>
      </c>
      <c r="C5631" t="s">
        <v>6</v>
      </c>
      <c r="D5631" t="s">
        <v>5</v>
      </c>
      <c r="E5631" t="s">
        <v>198</v>
      </c>
      <c r="F5631">
        <v>140</v>
      </c>
      <c r="G5631" t="str">
        <f>VLOOKUP(Tabel1[[#This Row],[Gruppe]],Statistikkoder!$A$1:$C$158,2,FALSE)</f>
        <v>    Bil &gt; 1,95 m pensionist              </v>
      </c>
      <c r="H5631">
        <v>1</v>
      </c>
      <c r="I5631">
        <v>2</v>
      </c>
      <c r="J5631">
        <v>6</v>
      </c>
      <c r="K5631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t="str">
        <f>VLOOKUP($F5631,Statistikkoder!$A$2:$C$158,3,FALSE)</f>
        <v>Personbil</v>
      </c>
    </row>
    <row r="5632" spans="1:14" x14ac:dyDescent="0.2">
      <c r="A5632" t="s">
        <v>215</v>
      </c>
      <c r="B5632" s="1">
        <v>0.77083333333333337</v>
      </c>
      <c r="C5632" t="s">
        <v>6</v>
      </c>
      <c r="D5632" t="s">
        <v>5</v>
      </c>
      <c r="E5632" t="s">
        <v>198</v>
      </c>
      <c r="F5632">
        <v>145</v>
      </c>
      <c r="G5632" t="str">
        <f>VLOOKUP(Tabel1[[#This Row],[Gruppe]],Statistikkoder!$A$1:$C$158,2,FALSE)</f>
        <v>    Bil &gt; 1,95 m med anhænger pensionist  </v>
      </c>
      <c r="H5632">
        <v>1</v>
      </c>
      <c r="I5632">
        <v>1</v>
      </c>
      <c r="J5632">
        <v>16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VLOOKUP($F5632,Statistikkoder!$A$2:$C$158,3,FALSE)</f>
        <v>Personbil</v>
      </c>
    </row>
    <row r="5633" spans="1:14" x14ac:dyDescent="0.2">
      <c r="A5633" t="s">
        <v>215</v>
      </c>
      <c r="B5633" s="1">
        <v>0.77083333333333337</v>
      </c>
      <c r="C5633" t="s">
        <v>6</v>
      </c>
      <c r="D5633" t="s">
        <v>5</v>
      </c>
      <c r="E5633" t="s">
        <v>198</v>
      </c>
      <c r="F5633">
        <v>150</v>
      </c>
      <c r="G5633" t="str">
        <f>VLOOKUP(Tabel1[[#This Row],[Gruppe]],Statistikkoder!$A$1:$C$158,2,FALSE)</f>
        <v>    Bil &lt; 2,95 m handicap                </v>
      </c>
      <c r="H5633">
        <v>4</v>
      </c>
      <c r="I5633">
        <v>6</v>
      </c>
      <c r="J5633">
        <v>24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VLOOKUP($F5633,Statistikkoder!$A$2:$C$158,3,FALSE)</f>
        <v>Personbil</v>
      </c>
    </row>
    <row r="5634" spans="1:14" x14ac:dyDescent="0.2">
      <c r="A5634" t="s">
        <v>215</v>
      </c>
      <c r="B5634" s="1">
        <v>0.77083333333333337</v>
      </c>
      <c r="C5634" t="s">
        <v>6</v>
      </c>
      <c r="D5634" t="s">
        <v>5</v>
      </c>
      <c r="E5634" t="s">
        <v>198</v>
      </c>
      <c r="F5634">
        <v>310</v>
      </c>
      <c r="G5634" t="str">
        <f>VLOOKUP(Tabel1[[#This Row],[Gruppe]],Statistikkoder!$A$1:$C$158,2,FALSE)</f>
        <v>    Autocamper &lt;  8 meter                </v>
      </c>
      <c r="H5634">
        <v>4</v>
      </c>
      <c r="I5634">
        <v>10</v>
      </c>
      <c r="J5634">
        <v>32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Autocamper</v>
      </c>
    </row>
    <row r="5635" spans="1:14" x14ac:dyDescent="0.2">
      <c r="A5635" t="s">
        <v>215</v>
      </c>
      <c r="B5635" s="1">
        <v>0.77083333333333337</v>
      </c>
      <c r="C5635" t="s">
        <v>6</v>
      </c>
      <c r="D5635" t="s">
        <v>5</v>
      </c>
      <c r="E5635" t="s">
        <v>198</v>
      </c>
      <c r="F5635">
        <v>320</v>
      </c>
      <c r="G5635" t="str">
        <f>VLOOKUP(Tabel1[[#This Row],[Gruppe]],Statistikkoder!$A$1:$C$158,2,FALSE)</f>
        <v>    Autocamper &lt; 12 meter                </v>
      </c>
      <c r="H5635">
        <v>1</v>
      </c>
      <c r="I5635">
        <v>2</v>
      </c>
      <c r="J5635">
        <v>10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Autocamper</v>
      </c>
    </row>
    <row r="5636" spans="1:14" x14ac:dyDescent="0.2">
      <c r="A5636" t="s">
        <v>215</v>
      </c>
      <c r="B5636" s="1">
        <v>0.77083333333333337</v>
      </c>
      <c r="C5636" t="s">
        <v>6</v>
      </c>
      <c r="D5636" t="s">
        <v>5</v>
      </c>
      <c r="E5636" t="s">
        <v>198</v>
      </c>
      <c r="F5636">
        <v>330</v>
      </c>
      <c r="G5636" t="str">
        <f>VLOOKUP(Tabel1[[#This Row],[Gruppe]],Statistikkoder!$A$1:$C$158,2,FALSE)</f>
        <v>    Autocamper &lt;  8 meter pensionist      </v>
      </c>
      <c r="H5636">
        <v>2</v>
      </c>
      <c r="I5636">
        <v>4</v>
      </c>
      <c r="J5636">
        <v>16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Autocamper</v>
      </c>
    </row>
    <row r="5637" spans="1:14" x14ac:dyDescent="0.2">
      <c r="A5637" t="s">
        <v>215</v>
      </c>
      <c r="B5637" s="1">
        <v>0.77083333333333337</v>
      </c>
      <c r="C5637" t="s">
        <v>6</v>
      </c>
      <c r="D5637" t="s">
        <v>5</v>
      </c>
      <c r="E5637" t="s">
        <v>198</v>
      </c>
      <c r="F5637">
        <v>340</v>
      </c>
      <c r="G5637" t="str">
        <f>VLOOKUP(Tabel1[[#This Row],[Gruppe]],Statistikkoder!$A$1:$C$158,2,FALSE)</f>
        <v>    Autocamper &lt; 12 meter pensionist      </v>
      </c>
      <c r="H5637">
        <v>1</v>
      </c>
      <c r="I5637">
        <v>2</v>
      </c>
      <c r="J5637">
        <v>10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Autocamper</v>
      </c>
    </row>
    <row r="5638" spans="1:14" x14ac:dyDescent="0.2">
      <c r="A5638" t="s">
        <v>215</v>
      </c>
      <c r="B5638" s="1">
        <v>0.77083333333333337</v>
      </c>
      <c r="C5638" t="s">
        <v>6</v>
      </c>
      <c r="D5638" t="s">
        <v>5</v>
      </c>
      <c r="E5638" t="s">
        <v>198</v>
      </c>
      <c r="F5638">
        <v>510</v>
      </c>
      <c r="G5638" t="str">
        <f>VLOOKUP(Tabel1[[#This Row],[Gruppe]],Statistikkoder!$A$1:$C$158,2,FALSE)</f>
        <v>    Cykel Voksen                            </v>
      </c>
      <c r="H5638">
        <v>19</v>
      </c>
      <c r="I5638">
        <v>0</v>
      </c>
      <c r="J5638">
        <v>19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Cykel</v>
      </c>
    </row>
    <row r="5639" spans="1:14" x14ac:dyDescent="0.2">
      <c r="A5639" t="s">
        <v>215</v>
      </c>
      <c r="B5639" s="1">
        <v>0.77083333333333337</v>
      </c>
      <c r="C5639" t="s">
        <v>6</v>
      </c>
      <c r="D5639" t="s">
        <v>5</v>
      </c>
      <c r="E5639" t="s">
        <v>198</v>
      </c>
      <c r="F5639">
        <v>520</v>
      </c>
      <c r="G5639" t="str">
        <f>VLOOKUP(Tabel1[[#This Row],[Gruppe]],Statistikkoder!$A$1:$C$158,2,FALSE)</f>
        <v>    Cykel Barn 12-15 år                      </v>
      </c>
      <c r="H5639">
        <v>1</v>
      </c>
      <c r="I5639">
        <v>0</v>
      </c>
      <c r="J5639">
        <v>1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Cykel</v>
      </c>
    </row>
    <row r="5640" spans="1:14" x14ac:dyDescent="0.2">
      <c r="A5640" t="s">
        <v>215</v>
      </c>
      <c r="B5640" s="1">
        <v>0.77083333333333337</v>
      </c>
      <c r="C5640" t="s">
        <v>6</v>
      </c>
      <c r="D5640" t="s">
        <v>5</v>
      </c>
      <c r="E5640" t="s">
        <v>198</v>
      </c>
      <c r="F5640">
        <v>530</v>
      </c>
      <c r="G5640" t="str">
        <f>VLOOKUP(Tabel1[[#This Row],[Gruppe]],Statistikkoder!$A$1:$C$158,2,FALSE)</f>
        <v>    Cykel Barn  0-11 år                      </v>
      </c>
      <c r="H5640">
        <v>1</v>
      </c>
      <c r="I5640">
        <v>0</v>
      </c>
      <c r="J5640">
        <v>1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VLOOKUP($F5640,Statistikkoder!$A$2:$C$158,3,FALSE)</f>
        <v>Cykel</v>
      </c>
    </row>
    <row r="5641" spans="1:14" x14ac:dyDescent="0.2">
      <c r="A5641" t="s">
        <v>215</v>
      </c>
      <c r="B5641" s="1">
        <v>0.77083333333333337</v>
      </c>
      <c r="C5641" t="s">
        <v>6</v>
      </c>
      <c r="D5641" t="s">
        <v>5</v>
      </c>
      <c r="E5641" t="s">
        <v>198</v>
      </c>
      <c r="F5641">
        <v>560</v>
      </c>
      <c r="G5641" t="str">
        <f>VLOOKUP(Tabel1[[#This Row],[Gruppe]],Statistikkoder!$A$1:$C$158,2,FALSE)</f>
        <v>    Cykel m/anhænger Barn  0-11 år          </v>
      </c>
      <c r="H5641">
        <v>1</v>
      </c>
      <c r="I5641">
        <v>0</v>
      </c>
      <c r="J5641">
        <v>1</v>
      </c>
      <c r="K5641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t="str">
        <f>VLOOKUP($F5641,Statistikkoder!$A$2:$C$158,3,FALSE)</f>
        <v>Cykel</v>
      </c>
    </row>
    <row r="5642" spans="1:14" x14ac:dyDescent="0.2">
      <c r="A5642" t="s">
        <v>215</v>
      </c>
      <c r="B5642" s="1">
        <v>0.77083333333333337</v>
      </c>
      <c r="C5642" t="s">
        <v>6</v>
      </c>
      <c r="D5642" t="s">
        <v>5</v>
      </c>
      <c r="E5642" t="s">
        <v>198</v>
      </c>
      <c r="F5642">
        <v>620</v>
      </c>
      <c r="G5642" t="str">
        <f>VLOOKUP(Tabel1[[#This Row],[Gruppe]],Statistikkoder!$A$1:$C$158,2,FALSE)</f>
        <v>    Bus &lt; 14 m incl. passagerer              </v>
      </c>
      <c r="H5642">
        <v>1</v>
      </c>
      <c r="I5642">
        <v>75</v>
      </c>
      <c r="J5642">
        <v>14</v>
      </c>
      <c r="K5642">
        <f>IF(AND(Tabel1[[#This Row],[Gruppe]]&gt;=610,Tabel1[[#This Row],[Gruppe]]&lt;=765),Tabel1[[#This Row],[Dækmeter]],0)</f>
        <v>14</v>
      </c>
      <c r="L5642">
        <v>0</v>
      </c>
      <c r="M5642" t="s">
        <v>3</v>
      </c>
      <c r="N5642" t="str">
        <f>VLOOKUP($F5642,Statistikkoder!$A$2:$C$158,3,FALSE)</f>
        <v>Bus</v>
      </c>
    </row>
    <row r="5643" spans="1:14" x14ac:dyDescent="0.2">
      <c r="A5643" t="s">
        <v>215</v>
      </c>
      <c r="B5643" s="1">
        <v>0.77083333333333337</v>
      </c>
      <c r="C5643" t="s">
        <v>6</v>
      </c>
      <c r="D5643" t="s">
        <v>5</v>
      </c>
      <c r="E5643" t="s">
        <v>198</v>
      </c>
      <c r="F5643">
        <v>930</v>
      </c>
      <c r="G5643" t="str">
        <f>VLOOKUP(Tabel1[[#This Row],[Gruppe]],Statistikkoder!$A$1:$C$158,2,FALSE)</f>
        <v>    Pendler Gående Voksen                    </v>
      </c>
      <c r="H5643">
        <v>1</v>
      </c>
      <c r="I5643">
        <v>1</v>
      </c>
      <c r="J5643">
        <v>0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Passager</v>
      </c>
    </row>
    <row r="5644" spans="1:14" x14ac:dyDescent="0.2">
      <c r="A5644" t="s">
        <v>215</v>
      </c>
      <c r="B5644" s="1">
        <v>0.77083333333333337</v>
      </c>
      <c r="C5644" t="s">
        <v>6</v>
      </c>
      <c r="D5644" t="s">
        <v>5</v>
      </c>
      <c r="E5644" t="s">
        <v>198</v>
      </c>
      <c r="F5644">
        <v>945</v>
      </c>
      <c r="G5644" t="str">
        <f>VLOOKUP(Tabel1[[#This Row],[Gruppe]],Statistikkoder!$A$1:$C$158,2,FALSE)</f>
        <v xml:space="preserve">    Pendler Bil &lt; 1,95 m                            </v>
      </c>
      <c r="H5644">
        <v>7</v>
      </c>
      <c r="I5644">
        <v>20</v>
      </c>
      <c r="J5644">
        <v>42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VLOOKUP($F5644,Statistikkoder!$A$2:$C$158,3,FALSE)</f>
        <v>Personbil</v>
      </c>
    </row>
    <row r="5645" spans="1:14" x14ac:dyDescent="0.2">
      <c r="A5645" t="s">
        <v>215</v>
      </c>
      <c r="B5645" s="1">
        <v>0.77083333333333337</v>
      </c>
      <c r="C5645" t="s">
        <v>6</v>
      </c>
      <c r="D5645" t="s">
        <v>5</v>
      </c>
      <c r="E5645" t="s">
        <v>198</v>
      </c>
      <c r="F5645">
        <v>996</v>
      </c>
      <c r="G5645" t="str">
        <f>VLOOKUP(Tabel1[[#This Row],[Gruppe]],Statistikkoder!$A$1:$C$158,2,FALSE)</f>
        <v>    Passager i køretøj                            </v>
      </c>
      <c r="H5645">
        <v>692</v>
      </c>
      <c r="I5645">
        <v>692</v>
      </c>
      <c r="J5645">
        <v>0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VLOOKUP($F5645,Statistikkoder!$A$2:$C$158,3,FALSE)</f>
        <v>Passager</v>
      </c>
    </row>
    <row r="5646" spans="1:14" x14ac:dyDescent="0.2">
      <c r="A5646" t="s">
        <v>215</v>
      </c>
      <c r="B5646" s="1">
        <v>0.77083333333333337</v>
      </c>
      <c r="C5646" t="s">
        <v>6</v>
      </c>
      <c r="D5646" t="s">
        <v>5</v>
      </c>
      <c r="E5646" t="s">
        <v>198</v>
      </c>
      <c r="F5646">
        <v>997</v>
      </c>
      <c r="G5646" t="str">
        <f>VLOOKUP(Tabel1[[#This Row],[Gruppe]],Statistikkoder!$A$1:$C$158,2,FALSE)</f>
        <v>    Passager ekstra i bil                          </v>
      </c>
      <c r="H5646">
        <v>8</v>
      </c>
      <c r="I5646">
        <v>8</v>
      </c>
      <c r="J5646">
        <v>0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VLOOKUP($F5646,Statistikkoder!$A$2:$C$158,3,FALSE)</f>
        <v>Passager</v>
      </c>
    </row>
    <row r="5647" spans="1:14" x14ac:dyDescent="0.2">
      <c r="A5647" t="s">
        <v>215</v>
      </c>
      <c r="B5647" s="1">
        <v>0.85416666666666663</v>
      </c>
      <c r="C5647" t="s">
        <v>7</v>
      </c>
      <c r="D5647" t="s">
        <v>8</v>
      </c>
      <c r="E5647" t="s">
        <v>198</v>
      </c>
      <c r="F5647">
        <v>10</v>
      </c>
      <c r="G5647" t="str">
        <f>VLOOKUP(Tabel1[[#This Row],[Gruppe]],Statistikkoder!$A$1:$C$158,2,FALSE)</f>
        <v>    Voksen gående                    </v>
      </c>
      <c r="H5647">
        <v>13</v>
      </c>
      <c r="I5647">
        <v>13</v>
      </c>
      <c r="J5647">
        <v>0</v>
      </c>
      <c r="K5647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t="str">
        <f>VLOOKUP($F5647,Statistikkoder!$A$2:$C$158,3,FALSE)</f>
        <v>Passager</v>
      </c>
    </row>
    <row r="5648" spans="1:14" x14ac:dyDescent="0.2">
      <c r="A5648" t="s">
        <v>215</v>
      </c>
      <c r="B5648" s="1">
        <v>0.85416666666666663</v>
      </c>
      <c r="C5648" t="s">
        <v>7</v>
      </c>
      <c r="D5648" t="s">
        <v>8</v>
      </c>
      <c r="E5648" t="s">
        <v>198</v>
      </c>
      <c r="F5648">
        <v>14</v>
      </c>
      <c r="G5648" t="str">
        <f>VLOOKUP(Tabel1[[#This Row],[Gruppe]],Statistikkoder!$A$1:$C$158,2,FALSE)</f>
        <v xml:space="preserve">    DSB togrejsende                         </v>
      </c>
      <c r="H5648">
        <v>4</v>
      </c>
      <c r="I5648">
        <v>4</v>
      </c>
      <c r="J5648">
        <v>0</v>
      </c>
      <c r="K5648">
        <f>IF(AND(Tabel1[[#This Row],[Gruppe]]&gt;=610,Tabel1[[#This Row],[Gruppe]]&lt;=765),Tabel1[[#This Row],[Dækmeter]],0)</f>
        <v>0</v>
      </c>
      <c r="L5648">
        <v>0</v>
      </c>
      <c r="M5648" t="s">
        <v>3</v>
      </c>
      <c r="N5648" t="str">
        <f>VLOOKUP($F5648,Statistikkoder!$A$2:$C$158,3,FALSE)</f>
        <v>Passager</v>
      </c>
    </row>
    <row r="5649" spans="1:14" x14ac:dyDescent="0.2">
      <c r="A5649" t="s">
        <v>215</v>
      </c>
      <c r="B5649" s="1">
        <v>0.85416666666666663</v>
      </c>
      <c r="C5649" t="s">
        <v>7</v>
      </c>
      <c r="D5649" t="s">
        <v>8</v>
      </c>
      <c r="E5649" t="s">
        <v>198</v>
      </c>
      <c r="F5649">
        <v>18</v>
      </c>
      <c r="G5649" t="str">
        <f>VLOOKUP(Tabel1[[#This Row],[Gruppe]],Statistikkoder!$A$1:$C$158,2,FALSE)</f>
        <v xml:space="preserve">    KE Busrejsende                          </v>
      </c>
      <c r="H5649">
        <v>75</v>
      </c>
      <c r="I5649">
        <v>75</v>
      </c>
      <c r="J5649">
        <v>0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VLOOKUP($F5649,Statistikkoder!$A$2:$C$158,3,FALSE)</f>
        <v>Passager</v>
      </c>
    </row>
    <row r="5650" spans="1:14" x14ac:dyDescent="0.2">
      <c r="A5650" t="s">
        <v>215</v>
      </c>
      <c r="B5650" s="1">
        <v>0.85416666666666663</v>
      </c>
      <c r="C5650" t="s">
        <v>7</v>
      </c>
      <c r="D5650" t="s">
        <v>8</v>
      </c>
      <c r="E5650" t="s">
        <v>198</v>
      </c>
      <c r="F5650">
        <v>20</v>
      </c>
      <c r="G5650" t="str">
        <f>VLOOKUP(Tabel1[[#This Row],[Gruppe]],Statistikkoder!$A$1:$C$158,2,FALSE)</f>
        <v>    Barn 12-15 år gående              </v>
      </c>
      <c r="H5650">
        <v>1</v>
      </c>
      <c r="I5650">
        <v>1</v>
      </c>
      <c r="J5650">
        <v>0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VLOOKUP($F5650,Statistikkoder!$A$2:$C$158,3,FALSE)</f>
        <v>Passager</v>
      </c>
    </row>
    <row r="5651" spans="1:14" x14ac:dyDescent="0.2">
      <c r="A5651" t="s">
        <v>215</v>
      </c>
      <c r="B5651" s="1">
        <v>0.85416666666666663</v>
      </c>
      <c r="C5651" t="s">
        <v>7</v>
      </c>
      <c r="D5651" t="s">
        <v>8</v>
      </c>
      <c r="E5651" t="s">
        <v>198</v>
      </c>
      <c r="F5651">
        <v>30</v>
      </c>
      <c r="G5651" t="str">
        <f>VLOOKUP(Tabel1[[#This Row],[Gruppe]],Statistikkoder!$A$1:$C$158,2,FALSE)</f>
        <v>    Barn  0-11 år gående              </v>
      </c>
      <c r="H5651">
        <v>1</v>
      </c>
      <c r="I5651">
        <v>1</v>
      </c>
      <c r="J5651">
        <v>0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VLOOKUP($F5651,Statistikkoder!$A$2:$C$158,3,FALSE)</f>
        <v>Passager</v>
      </c>
    </row>
    <row r="5652" spans="1:14" x14ac:dyDescent="0.2">
      <c r="A5652" t="s">
        <v>215</v>
      </c>
      <c r="B5652" s="1">
        <v>0.85416666666666663</v>
      </c>
      <c r="C5652" t="s">
        <v>7</v>
      </c>
      <c r="D5652" t="s">
        <v>8</v>
      </c>
      <c r="E5652" t="s">
        <v>198</v>
      </c>
      <c r="F5652">
        <v>110</v>
      </c>
      <c r="G5652" t="str">
        <f>VLOOKUP(Tabel1[[#This Row],[Gruppe]],Statistikkoder!$A$1:$C$158,2,FALSE)</f>
        <v>    Bil &lt; 1,95 m                            </v>
      </c>
      <c r="H5652">
        <v>94</v>
      </c>
      <c r="I5652">
        <v>209</v>
      </c>
      <c r="J5652">
        <v>474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Personbil</v>
      </c>
    </row>
    <row r="5653" spans="1:14" x14ac:dyDescent="0.2">
      <c r="A5653" t="s">
        <v>215</v>
      </c>
      <c r="B5653" s="1">
        <v>0.85416666666666663</v>
      </c>
      <c r="C5653" t="s">
        <v>7</v>
      </c>
      <c r="D5653" t="s">
        <v>8</v>
      </c>
      <c r="E5653" t="s">
        <v>198</v>
      </c>
      <c r="F5653">
        <v>115</v>
      </c>
      <c r="G5653" t="str">
        <f>VLOOKUP(Tabel1[[#This Row],[Gruppe]],Statistikkoder!$A$1:$C$158,2,FALSE)</f>
        <v>    Bil &lt; 1,95 m med anhænger                </v>
      </c>
      <c r="H5653">
        <v>1</v>
      </c>
      <c r="I5653">
        <v>2</v>
      </c>
      <c r="J5653">
        <v>5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VLOOKUP($F5653,Statistikkoder!$A$2:$C$158,3,FALSE)</f>
        <v>Personbil</v>
      </c>
    </row>
    <row r="5654" spans="1:14" x14ac:dyDescent="0.2">
      <c r="A5654" t="s">
        <v>215</v>
      </c>
      <c r="B5654" s="1">
        <v>0.85416666666666663</v>
      </c>
      <c r="C5654" t="s">
        <v>7</v>
      </c>
      <c r="D5654" t="s">
        <v>8</v>
      </c>
      <c r="E5654" t="s">
        <v>198</v>
      </c>
      <c r="F5654">
        <v>120</v>
      </c>
      <c r="G5654" t="str">
        <f>VLOOKUP(Tabel1[[#This Row],[Gruppe]],Statistikkoder!$A$1:$C$158,2,FALSE)</f>
        <v>    Bil &gt; 1,95 m                            </v>
      </c>
      <c r="H5654">
        <v>7</v>
      </c>
      <c r="I5654">
        <v>11</v>
      </c>
      <c r="J5654">
        <v>42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VLOOKUP($F5654,Statistikkoder!$A$2:$C$158,3,FALSE)</f>
        <v>Personbil</v>
      </c>
    </row>
    <row r="5655" spans="1:14" x14ac:dyDescent="0.2">
      <c r="A5655" t="s">
        <v>215</v>
      </c>
      <c r="B5655" s="1">
        <v>0.85416666666666663</v>
      </c>
      <c r="C5655" t="s">
        <v>7</v>
      </c>
      <c r="D5655" t="s">
        <v>8</v>
      </c>
      <c r="E5655" t="s">
        <v>198</v>
      </c>
      <c r="F5655">
        <v>125</v>
      </c>
      <c r="G5655" t="str">
        <f>VLOOKUP(Tabel1[[#This Row],[Gruppe]],Statistikkoder!$A$1:$C$158,2,FALSE)</f>
        <v>    Bil &gt; 1,95 m med anhænger                </v>
      </c>
      <c r="H5655">
        <v>4</v>
      </c>
      <c r="I5655">
        <v>6</v>
      </c>
      <c r="J5655">
        <v>20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VLOOKUP($F5655,Statistikkoder!$A$2:$C$158,3,FALSE)</f>
        <v>Personbil</v>
      </c>
    </row>
    <row r="5656" spans="1:14" x14ac:dyDescent="0.2">
      <c r="A5656" t="s">
        <v>215</v>
      </c>
      <c r="B5656" s="1">
        <v>0.85416666666666663</v>
      </c>
      <c r="C5656" t="s">
        <v>7</v>
      </c>
      <c r="D5656" t="s">
        <v>8</v>
      </c>
      <c r="E5656" t="s">
        <v>198</v>
      </c>
      <c r="F5656">
        <v>130</v>
      </c>
      <c r="G5656" t="str">
        <f>VLOOKUP(Tabel1[[#This Row],[Gruppe]],Statistikkoder!$A$1:$C$158,2,FALSE)</f>
        <v>    Bil &lt; 1,95 m pensionist                  </v>
      </c>
      <c r="H5656">
        <v>15</v>
      </c>
      <c r="I5656">
        <v>26</v>
      </c>
      <c r="J5656">
        <v>90</v>
      </c>
      <c r="K5656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t="str">
        <f>VLOOKUP($F5656,Statistikkoder!$A$2:$C$158,3,FALSE)</f>
        <v>Personbil</v>
      </c>
    </row>
    <row r="5657" spans="1:14" x14ac:dyDescent="0.2">
      <c r="A5657" t="s">
        <v>215</v>
      </c>
      <c r="B5657" s="1">
        <v>0.85416666666666663</v>
      </c>
      <c r="C5657" t="s">
        <v>7</v>
      </c>
      <c r="D5657" t="s">
        <v>8</v>
      </c>
      <c r="E5657" t="s">
        <v>198</v>
      </c>
      <c r="F5657">
        <v>150</v>
      </c>
      <c r="G5657" t="str">
        <f>VLOOKUP(Tabel1[[#This Row],[Gruppe]],Statistikkoder!$A$1:$C$158,2,FALSE)</f>
        <v>    Bil &lt; 2,95 m handicap                </v>
      </c>
      <c r="H5657">
        <v>4</v>
      </c>
      <c r="I5657">
        <v>6</v>
      </c>
      <c r="J5657">
        <v>24</v>
      </c>
      <c r="K5657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t="str">
        <f>VLOOKUP($F5657,Statistikkoder!$A$2:$C$158,3,FALSE)</f>
        <v>Personbil</v>
      </c>
    </row>
    <row r="5658" spans="1:14" x14ac:dyDescent="0.2">
      <c r="A5658" t="s">
        <v>215</v>
      </c>
      <c r="B5658" s="1">
        <v>0.85416666666666663</v>
      </c>
      <c r="C5658" t="s">
        <v>7</v>
      </c>
      <c r="D5658" t="s">
        <v>8</v>
      </c>
      <c r="E5658" t="s">
        <v>198</v>
      </c>
      <c r="F5658">
        <v>330</v>
      </c>
      <c r="G5658" t="str">
        <f>VLOOKUP(Tabel1[[#This Row],[Gruppe]],Statistikkoder!$A$1:$C$158,2,FALSE)</f>
        <v>    Autocamper &lt;  8 meter pensionist      </v>
      </c>
      <c r="H5658">
        <v>1</v>
      </c>
      <c r="I5658">
        <v>1</v>
      </c>
      <c r="J5658">
        <v>8</v>
      </c>
      <c r="K5658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t="str">
        <f>VLOOKUP($F5658,Statistikkoder!$A$2:$C$158,3,FALSE)</f>
        <v>Autocamper</v>
      </c>
    </row>
    <row r="5659" spans="1:14" x14ac:dyDescent="0.2">
      <c r="A5659" t="s">
        <v>215</v>
      </c>
      <c r="B5659" s="1">
        <v>0.85416666666666663</v>
      </c>
      <c r="C5659" t="s">
        <v>7</v>
      </c>
      <c r="D5659" t="s">
        <v>8</v>
      </c>
      <c r="E5659" t="s">
        <v>198</v>
      </c>
      <c r="F5659">
        <v>410</v>
      </c>
      <c r="G5659" t="str">
        <f>VLOOKUP(Tabel1[[#This Row],[Gruppe]],Statistikkoder!$A$1:$C$158,2,FALSE)</f>
        <v>    MC                                    </v>
      </c>
      <c r="H5659">
        <v>1</v>
      </c>
      <c r="I5659">
        <v>1</v>
      </c>
      <c r="J5659">
        <v>2</v>
      </c>
      <c r="K5659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t="str">
        <f>VLOOKUP($F5659,Statistikkoder!$A$2:$C$158,3,FALSE)</f>
        <v>MC/Knallert</v>
      </c>
    </row>
    <row r="5660" spans="1:14" x14ac:dyDescent="0.2">
      <c r="A5660" t="s">
        <v>215</v>
      </c>
      <c r="B5660" s="1">
        <v>0.85416666666666663</v>
      </c>
      <c r="C5660" t="s">
        <v>7</v>
      </c>
      <c r="D5660" t="s">
        <v>8</v>
      </c>
      <c r="E5660" t="s">
        <v>198</v>
      </c>
      <c r="F5660">
        <v>510</v>
      </c>
      <c r="G5660" t="str">
        <f>VLOOKUP(Tabel1[[#This Row],[Gruppe]],Statistikkoder!$A$1:$C$158,2,FALSE)</f>
        <v>    Cykel Voksen                            </v>
      </c>
      <c r="H5660">
        <v>1</v>
      </c>
      <c r="I5660">
        <v>0</v>
      </c>
      <c r="J5660">
        <v>1</v>
      </c>
      <c r="K566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t="str">
        <f>VLOOKUP($F5660,Statistikkoder!$A$2:$C$158,3,FALSE)</f>
        <v>Cykel</v>
      </c>
    </row>
    <row r="5661" spans="1:14" x14ac:dyDescent="0.2">
      <c r="A5661" t="s">
        <v>215</v>
      </c>
      <c r="B5661" s="1">
        <v>0.85416666666666663</v>
      </c>
      <c r="C5661" t="s">
        <v>7</v>
      </c>
      <c r="D5661" t="s">
        <v>8</v>
      </c>
      <c r="E5661" t="s">
        <v>198</v>
      </c>
      <c r="F5661">
        <v>620</v>
      </c>
      <c r="G5661" t="str">
        <f>VLOOKUP(Tabel1[[#This Row],[Gruppe]],Statistikkoder!$A$1:$C$158,2,FALSE)</f>
        <v>    Bus &lt; 14 m incl. passagerer              </v>
      </c>
      <c r="H5661">
        <v>1</v>
      </c>
      <c r="I5661">
        <v>12</v>
      </c>
      <c r="J5661">
        <v>14</v>
      </c>
      <c r="K5661">
        <f>IF(AND(Tabel1[[#This Row],[Gruppe]]&gt;=610,Tabel1[[#This Row],[Gruppe]]&lt;=765),Tabel1[[#This Row],[Dækmeter]],0)</f>
        <v>14</v>
      </c>
      <c r="L5661">
        <v>0</v>
      </c>
      <c r="M5661" t="s">
        <v>3</v>
      </c>
      <c r="N5661" t="str">
        <f>VLOOKUP($F5661,Statistikkoder!$A$2:$C$158,3,FALSE)</f>
        <v>Bus</v>
      </c>
    </row>
    <row r="5662" spans="1:14" x14ac:dyDescent="0.2">
      <c r="A5662" t="s">
        <v>215</v>
      </c>
      <c r="B5662" s="1">
        <v>0.85416666666666663</v>
      </c>
      <c r="C5662" t="s">
        <v>7</v>
      </c>
      <c r="D5662" t="s">
        <v>8</v>
      </c>
      <c r="E5662" t="s">
        <v>198</v>
      </c>
      <c r="F5662">
        <v>710</v>
      </c>
      <c r="G5662" t="str">
        <f>VLOOKUP(Tabel1[[#This Row],[Gruppe]],Statistikkoder!$A$1:$C$158,2,FALSE)</f>
        <v>    Forvogn &lt; 10 meter incl. fører          </v>
      </c>
      <c r="H5662">
        <v>1</v>
      </c>
      <c r="I5662">
        <v>2</v>
      </c>
      <c r="J5662">
        <v>10</v>
      </c>
      <c r="K5662">
        <f>IF(AND(Tabel1[[#This Row],[Gruppe]]&gt;=610,Tabel1[[#This Row],[Gruppe]]&lt;=765),Tabel1[[#This Row],[Dækmeter]],0)</f>
        <v>10</v>
      </c>
      <c r="L5662">
        <v>0</v>
      </c>
      <c r="M5662" t="s">
        <v>3</v>
      </c>
      <c r="N5662" t="str">
        <f>VLOOKUP($F5662,Statistikkoder!$A$2:$C$158,3,FALSE)</f>
        <v>Forvogn</v>
      </c>
    </row>
    <row r="5663" spans="1:14" x14ac:dyDescent="0.2">
      <c r="A5663" t="s">
        <v>215</v>
      </c>
      <c r="B5663" s="1">
        <v>0.85416666666666663</v>
      </c>
      <c r="C5663" t="s">
        <v>7</v>
      </c>
      <c r="D5663" t="s">
        <v>8</v>
      </c>
      <c r="E5663" t="s">
        <v>198</v>
      </c>
      <c r="F5663">
        <v>720</v>
      </c>
      <c r="G5663" t="str">
        <f>VLOOKUP(Tabel1[[#This Row],[Gruppe]],Statistikkoder!$A$1:$C$158,2,FALSE)</f>
        <v>    Forvogn &gt; 10 meter incl. fører          </v>
      </c>
      <c r="H5663">
        <v>1</v>
      </c>
      <c r="I5663">
        <v>2</v>
      </c>
      <c r="J5663">
        <v>12</v>
      </c>
      <c r="K5663">
        <f>IF(AND(Tabel1[[#This Row],[Gruppe]]&gt;=610,Tabel1[[#This Row],[Gruppe]]&lt;=765),Tabel1[[#This Row],[Dækmeter]],0)</f>
        <v>12</v>
      </c>
      <c r="L5663">
        <v>0</v>
      </c>
      <c r="M5663" t="s">
        <v>3</v>
      </c>
      <c r="N5663" t="str">
        <f>VLOOKUP($F5663,Statistikkoder!$A$2:$C$158,3,FALSE)</f>
        <v>Forvogn</v>
      </c>
    </row>
    <row r="5664" spans="1:14" x14ac:dyDescent="0.2">
      <c r="A5664" t="s">
        <v>215</v>
      </c>
      <c r="B5664" s="1">
        <v>0.85416666666666663</v>
      </c>
      <c r="C5664" t="s">
        <v>7</v>
      </c>
      <c r="D5664" t="s">
        <v>8</v>
      </c>
      <c r="E5664" t="s">
        <v>198</v>
      </c>
      <c r="F5664">
        <v>730</v>
      </c>
      <c r="G5664" t="str">
        <f>VLOOKUP(Tabel1[[#This Row],[Gruppe]],Statistikkoder!$A$1:$C$158,2,FALSE)</f>
        <v>    Sættevogn 17 m. max 40 tons            </v>
      </c>
      <c r="H5664">
        <v>1</v>
      </c>
      <c r="I5664">
        <v>1</v>
      </c>
      <c r="J5664">
        <v>18</v>
      </c>
      <c r="K5664">
        <f>IF(AND(Tabel1[[#This Row],[Gruppe]]&gt;=610,Tabel1[[#This Row],[Gruppe]]&lt;=765),Tabel1[[#This Row],[Dækmeter]],0)</f>
        <v>18</v>
      </c>
      <c r="L5664">
        <v>0</v>
      </c>
      <c r="M5664" t="s">
        <v>3</v>
      </c>
      <c r="N5664" t="str">
        <f>VLOOKUP($F5664,Statistikkoder!$A$2:$C$158,3,FALSE)</f>
        <v>Sættevogn</v>
      </c>
    </row>
    <row r="5665" spans="1:14" x14ac:dyDescent="0.2">
      <c r="A5665" t="s">
        <v>215</v>
      </c>
      <c r="B5665" s="1">
        <v>0.85416666666666663</v>
      </c>
      <c r="C5665" t="s">
        <v>7</v>
      </c>
      <c r="D5665" t="s">
        <v>8</v>
      </c>
      <c r="E5665" t="s">
        <v>198</v>
      </c>
      <c r="F5665">
        <v>930</v>
      </c>
      <c r="G5665" t="str">
        <f>VLOOKUP(Tabel1[[#This Row],[Gruppe]],Statistikkoder!$A$1:$C$158,2,FALSE)</f>
        <v>    Pendler Gående Voksen                    </v>
      </c>
      <c r="H5665">
        <v>2</v>
      </c>
      <c r="I5665">
        <v>2</v>
      </c>
      <c r="J5665">
        <v>0</v>
      </c>
      <c r="K5665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t="str">
        <f>VLOOKUP($F5665,Statistikkoder!$A$2:$C$158,3,FALSE)</f>
        <v>Passager</v>
      </c>
    </row>
    <row r="5666" spans="1:14" x14ac:dyDescent="0.2">
      <c r="A5666" t="s">
        <v>215</v>
      </c>
      <c r="B5666" s="1">
        <v>0.85416666666666663</v>
      </c>
      <c r="C5666" t="s">
        <v>7</v>
      </c>
      <c r="D5666" t="s">
        <v>8</v>
      </c>
      <c r="E5666" t="s">
        <v>198</v>
      </c>
      <c r="F5666">
        <v>940</v>
      </c>
      <c r="G5666" t="str">
        <f>VLOOKUP(Tabel1[[#This Row],[Gruppe]],Statistikkoder!$A$1:$C$158,2,FALSE)</f>
        <v>    Pendler Gående Værnepligtig                    </v>
      </c>
      <c r="H5666">
        <v>1</v>
      </c>
      <c r="I5666">
        <v>1</v>
      </c>
      <c r="J5666">
        <v>0</v>
      </c>
      <c r="K566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t="str">
        <f>VLOOKUP($F5666,Statistikkoder!$A$2:$C$158,3,FALSE)</f>
        <v>Passager</v>
      </c>
    </row>
    <row r="5667" spans="1:14" x14ac:dyDescent="0.2">
      <c r="A5667" t="s">
        <v>215</v>
      </c>
      <c r="B5667" s="1">
        <v>0.85416666666666663</v>
      </c>
      <c r="C5667" t="s">
        <v>7</v>
      </c>
      <c r="D5667" t="s">
        <v>8</v>
      </c>
      <c r="E5667" t="s">
        <v>198</v>
      </c>
      <c r="F5667">
        <v>945</v>
      </c>
      <c r="G5667" t="str">
        <f>VLOOKUP(Tabel1[[#This Row],[Gruppe]],Statistikkoder!$A$1:$C$158,2,FALSE)</f>
        <v xml:space="preserve">    Pendler Bil &lt; 1,95 m                            </v>
      </c>
      <c r="H5667">
        <v>7</v>
      </c>
      <c r="I5667">
        <v>12</v>
      </c>
      <c r="J5667">
        <v>41</v>
      </c>
      <c r="K5667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t="str">
        <f>VLOOKUP($F5667,Statistikkoder!$A$2:$C$158,3,FALSE)</f>
        <v>Personbil</v>
      </c>
    </row>
    <row r="5668" spans="1:14" x14ac:dyDescent="0.2">
      <c r="A5668" t="s">
        <v>215</v>
      </c>
      <c r="B5668" s="1">
        <v>0.85416666666666663</v>
      </c>
      <c r="C5668" t="s">
        <v>7</v>
      </c>
      <c r="D5668" t="s">
        <v>8</v>
      </c>
      <c r="E5668" t="s">
        <v>198</v>
      </c>
      <c r="F5668">
        <v>996</v>
      </c>
      <c r="G5668" t="str">
        <f>VLOOKUP(Tabel1[[#This Row],[Gruppe]],Statistikkoder!$A$1:$C$158,2,FALSE)</f>
        <v>    Passager i køretøj                            </v>
      </c>
      <c r="H5668">
        <v>291</v>
      </c>
      <c r="I5668">
        <v>291</v>
      </c>
      <c r="J5668">
        <v>0</v>
      </c>
      <c r="K5668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t="str">
        <f>VLOOKUP($F5668,Statistikkoder!$A$2:$C$158,3,FALSE)</f>
        <v>Passager</v>
      </c>
    </row>
    <row r="5669" spans="1:14" x14ac:dyDescent="0.2">
      <c r="A5669" t="s">
        <v>215</v>
      </c>
      <c r="B5669" s="1">
        <v>0.85416666666666663</v>
      </c>
      <c r="C5669" t="s">
        <v>7</v>
      </c>
      <c r="D5669" t="s">
        <v>8</v>
      </c>
      <c r="E5669" t="s">
        <v>198</v>
      </c>
      <c r="F5669">
        <v>997</v>
      </c>
      <c r="G5669" t="str">
        <f>VLOOKUP(Tabel1[[#This Row],[Gruppe]],Statistikkoder!$A$1:$C$158,2,FALSE)</f>
        <v>    Passager ekstra i bil                          </v>
      </c>
      <c r="H5669">
        <v>3</v>
      </c>
      <c r="I5669">
        <v>3</v>
      </c>
      <c r="J5669">
        <v>0</v>
      </c>
      <c r="K5669">
        <f>IF(AND(Tabel1[[#This Row],[Gruppe]]&gt;=610,Tabel1[[#This Row],[Gruppe]]&lt;=765),Tabel1[[#This Row],[Dækmeter]],0)</f>
        <v>0</v>
      </c>
      <c r="L5669">
        <v>0</v>
      </c>
      <c r="M5669" t="s">
        <v>3</v>
      </c>
      <c r="N5669" t="str">
        <f>VLOOKUP($F5669,Statistikkoder!$A$2:$C$158,3,FALSE)</f>
        <v>Passager</v>
      </c>
    </row>
    <row r="5670" spans="1:14" x14ac:dyDescent="0.2">
      <c r="A5670" t="s">
        <v>215</v>
      </c>
      <c r="B5670" s="1">
        <v>0.85416666666666663</v>
      </c>
      <c r="C5670" t="s">
        <v>6</v>
      </c>
      <c r="D5670" t="s">
        <v>5</v>
      </c>
      <c r="E5670" t="s">
        <v>196</v>
      </c>
      <c r="F5670">
        <v>10</v>
      </c>
      <c r="G5670" t="str">
        <f>VLOOKUP(Tabel1[[#This Row],[Gruppe]],Statistikkoder!$A$1:$C$158,2,FALSE)</f>
        <v>    Voksen gående                    </v>
      </c>
      <c r="H5670">
        <v>13</v>
      </c>
      <c r="I5670">
        <v>13</v>
      </c>
      <c r="J5670">
        <v>0</v>
      </c>
      <c r="K5670">
        <f>IF(AND(Tabel1[[#This Row],[Gruppe]]&gt;=610,Tabel1[[#This Row],[Gruppe]]&lt;=765),Tabel1[[#This Row],[Dækmeter]],0)</f>
        <v>0</v>
      </c>
      <c r="L5670">
        <v>0</v>
      </c>
      <c r="M5670" t="s">
        <v>3</v>
      </c>
      <c r="N5670" t="str">
        <f>VLOOKUP($F5670,Statistikkoder!$A$2:$C$158,3,FALSE)</f>
        <v>Passager</v>
      </c>
    </row>
    <row r="5671" spans="1:14" x14ac:dyDescent="0.2">
      <c r="A5671" t="s">
        <v>215</v>
      </c>
      <c r="B5671" s="1">
        <v>0.85416666666666663</v>
      </c>
      <c r="C5671" t="s">
        <v>6</v>
      </c>
      <c r="D5671" t="s">
        <v>5</v>
      </c>
      <c r="E5671" t="s">
        <v>196</v>
      </c>
      <c r="F5671">
        <v>18</v>
      </c>
      <c r="G5671" t="str">
        <f>VLOOKUP(Tabel1[[#This Row],[Gruppe]],Statistikkoder!$A$1:$C$158,2,FALSE)</f>
        <v xml:space="preserve">    KE Busrejsende                          </v>
      </c>
      <c r="H5671">
        <v>121</v>
      </c>
      <c r="I5671">
        <v>121</v>
      </c>
      <c r="J5671">
        <v>0</v>
      </c>
      <c r="K5671">
        <f>IF(AND(Tabel1[[#This Row],[Gruppe]]&gt;=610,Tabel1[[#This Row],[Gruppe]]&lt;=765),Tabel1[[#This Row],[Dækmeter]],0)</f>
        <v>0</v>
      </c>
      <c r="L5671">
        <v>0</v>
      </c>
      <c r="M5671" t="s">
        <v>3</v>
      </c>
      <c r="N5671" t="str">
        <f>VLOOKUP($F5671,Statistikkoder!$A$2:$C$158,3,FALSE)</f>
        <v>Passager</v>
      </c>
    </row>
    <row r="5672" spans="1:14" x14ac:dyDescent="0.2">
      <c r="A5672" t="s">
        <v>215</v>
      </c>
      <c r="B5672" s="1">
        <v>0.85416666666666663</v>
      </c>
      <c r="C5672" t="s">
        <v>6</v>
      </c>
      <c r="D5672" t="s">
        <v>5</v>
      </c>
      <c r="E5672" t="s">
        <v>196</v>
      </c>
      <c r="F5672">
        <v>20</v>
      </c>
      <c r="G5672" t="str">
        <f>VLOOKUP(Tabel1[[#This Row],[Gruppe]],Statistikkoder!$A$1:$C$158,2,FALSE)</f>
        <v>    Barn 12-15 år gående              </v>
      </c>
      <c r="H5672">
        <v>4</v>
      </c>
      <c r="I5672">
        <v>4</v>
      </c>
      <c r="J5672">
        <v>0</v>
      </c>
      <c r="K5672">
        <f>IF(AND(Tabel1[[#This Row],[Gruppe]]&gt;=610,Tabel1[[#This Row],[Gruppe]]&lt;=765),Tabel1[[#This Row],[Dækmeter]],0)</f>
        <v>0</v>
      </c>
      <c r="L5672">
        <v>0</v>
      </c>
      <c r="M5672" t="s">
        <v>3</v>
      </c>
      <c r="N5672" t="str">
        <f>VLOOKUP($F5672,Statistikkoder!$A$2:$C$158,3,FALSE)</f>
        <v>Passager</v>
      </c>
    </row>
    <row r="5673" spans="1:14" x14ac:dyDescent="0.2">
      <c r="A5673" t="s">
        <v>215</v>
      </c>
      <c r="B5673" s="1">
        <v>0.85416666666666663</v>
      </c>
      <c r="C5673" t="s">
        <v>6</v>
      </c>
      <c r="D5673" t="s">
        <v>5</v>
      </c>
      <c r="E5673" t="s">
        <v>196</v>
      </c>
      <c r="F5673">
        <v>30</v>
      </c>
      <c r="G5673" t="str">
        <f>VLOOKUP(Tabel1[[#This Row],[Gruppe]],Statistikkoder!$A$1:$C$158,2,FALSE)</f>
        <v>    Barn  0-11 år gående              </v>
      </c>
      <c r="H5673">
        <v>3</v>
      </c>
      <c r="I5673">
        <v>3</v>
      </c>
      <c r="J5673">
        <v>0</v>
      </c>
      <c r="K5673">
        <f>IF(AND(Tabel1[[#This Row],[Gruppe]]&gt;=610,Tabel1[[#This Row],[Gruppe]]&lt;=765),Tabel1[[#This Row],[Dækmeter]],0)</f>
        <v>0</v>
      </c>
      <c r="L5673">
        <v>0</v>
      </c>
      <c r="M5673" t="s">
        <v>3</v>
      </c>
      <c r="N5673" t="str">
        <f>VLOOKUP($F5673,Statistikkoder!$A$2:$C$158,3,FALSE)</f>
        <v>Passager</v>
      </c>
    </row>
    <row r="5674" spans="1:14" x14ac:dyDescent="0.2">
      <c r="A5674" t="s">
        <v>215</v>
      </c>
      <c r="B5674" s="1">
        <v>0.85416666666666663</v>
      </c>
      <c r="C5674" t="s">
        <v>6</v>
      </c>
      <c r="D5674" t="s">
        <v>5</v>
      </c>
      <c r="E5674" t="s">
        <v>196</v>
      </c>
      <c r="F5674">
        <v>110</v>
      </c>
      <c r="G5674" t="str">
        <f>VLOOKUP(Tabel1[[#This Row],[Gruppe]],Statistikkoder!$A$1:$C$158,2,FALSE)</f>
        <v>    Bil &lt; 1,95 m                            </v>
      </c>
      <c r="H5674">
        <v>164</v>
      </c>
      <c r="I5674">
        <v>442</v>
      </c>
      <c r="J5674">
        <v>857</v>
      </c>
      <c r="K5674">
        <f>IF(AND(Tabel1[[#This Row],[Gruppe]]&gt;=610,Tabel1[[#This Row],[Gruppe]]&lt;=765),Tabel1[[#This Row],[Dækmeter]],0)</f>
        <v>0</v>
      </c>
      <c r="L5674">
        <v>0</v>
      </c>
      <c r="M5674" t="s">
        <v>3</v>
      </c>
      <c r="N5674" t="str">
        <f>VLOOKUP($F5674,Statistikkoder!$A$2:$C$158,3,FALSE)</f>
        <v>Personbil</v>
      </c>
    </row>
    <row r="5675" spans="1:14" x14ac:dyDescent="0.2">
      <c r="A5675" t="s">
        <v>215</v>
      </c>
      <c r="B5675" s="1">
        <v>0.85416666666666663</v>
      </c>
      <c r="C5675" t="s">
        <v>6</v>
      </c>
      <c r="D5675" t="s">
        <v>5</v>
      </c>
      <c r="E5675" t="s">
        <v>196</v>
      </c>
      <c r="F5675">
        <v>115</v>
      </c>
      <c r="G5675" t="str">
        <f>VLOOKUP(Tabel1[[#This Row],[Gruppe]],Statistikkoder!$A$1:$C$158,2,FALSE)</f>
        <v>    Bil &lt; 1,95 m med anhænger                </v>
      </c>
      <c r="H5675">
        <v>4</v>
      </c>
      <c r="I5675">
        <v>7</v>
      </c>
      <c r="J5675">
        <v>20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VLOOKUP($F5675,Statistikkoder!$A$2:$C$158,3,FALSE)</f>
        <v>Personbil</v>
      </c>
    </row>
    <row r="5676" spans="1:14" x14ac:dyDescent="0.2">
      <c r="A5676" t="s">
        <v>215</v>
      </c>
      <c r="B5676" s="1">
        <v>0.85416666666666663</v>
      </c>
      <c r="C5676" t="s">
        <v>6</v>
      </c>
      <c r="D5676" t="s">
        <v>5</v>
      </c>
      <c r="E5676" t="s">
        <v>196</v>
      </c>
      <c r="F5676">
        <v>120</v>
      </c>
      <c r="G5676" t="str">
        <f>VLOOKUP(Tabel1[[#This Row],[Gruppe]],Statistikkoder!$A$1:$C$158,2,FALSE)</f>
        <v>    Bil &gt; 1,95 m                            </v>
      </c>
      <c r="H5676">
        <v>16</v>
      </c>
      <c r="I5676">
        <v>37</v>
      </c>
      <c r="J5676">
        <v>96</v>
      </c>
      <c r="K567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t="str">
        <f>VLOOKUP($F5676,Statistikkoder!$A$2:$C$158,3,FALSE)</f>
        <v>Personbil</v>
      </c>
    </row>
    <row r="5677" spans="1:14" x14ac:dyDescent="0.2">
      <c r="A5677" t="s">
        <v>215</v>
      </c>
      <c r="B5677" s="1">
        <v>0.85416666666666663</v>
      </c>
      <c r="C5677" t="s">
        <v>6</v>
      </c>
      <c r="D5677" t="s">
        <v>5</v>
      </c>
      <c r="E5677" t="s">
        <v>196</v>
      </c>
      <c r="F5677">
        <v>125</v>
      </c>
      <c r="G5677" t="str">
        <f>VLOOKUP(Tabel1[[#This Row],[Gruppe]],Statistikkoder!$A$1:$C$158,2,FALSE)</f>
        <v>    Bil &gt; 1,95 m med anhænger                </v>
      </c>
      <c r="H5677">
        <v>10</v>
      </c>
      <c r="I5677">
        <v>21</v>
      </c>
      <c r="J5677">
        <v>50</v>
      </c>
      <c r="K5677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t="str">
        <f>VLOOKUP($F5677,Statistikkoder!$A$2:$C$158,3,FALSE)</f>
        <v>Personbil</v>
      </c>
    </row>
    <row r="5678" spans="1:14" x14ac:dyDescent="0.2">
      <c r="A5678" t="s">
        <v>215</v>
      </c>
      <c r="B5678" s="1">
        <v>0.85416666666666663</v>
      </c>
      <c r="C5678" t="s">
        <v>6</v>
      </c>
      <c r="D5678" t="s">
        <v>5</v>
      </c>
      <c r="E5678" t="s">
        <v>196</v>
      </c>
      <c r="F5678">
        <v>130</v>
      </c>
      <c r="G5678" t="str">
        <f>VLOOKUP(Tabel1[[#This Row],[Gruppe]],Statistikkoder!$A$1:$C$158,2,FALSE)</f>
        <v>    Bil &lt; 1,95 m pensionist                  </v>
      </c>
      <c r="H5678">
        <v>18</v>
      </c>
      <c r="I5678">
        <v>31</v>
      </c>
      <c r="J5678">
        <v>108</v>
      </c>
      <c r="K5678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t="str">
        <f>VLOOKUP($F5678,Statistikkoder!$A$2:$C$158,3,FALSE)</f>
        <v>Personbil</v>
      </c>
    </row>
    <row r="5679" spans="1:14" x14ac:dyDescent="0.2">
      <c r="A5679" t="s">
        <v>215</v>
      </c>
      <c r="B5679" s="1">
        <v>0.85416666666666663</v>
      </c>
      <c r="C5679" t="s">
        <v>6</v>
      </c>
      <c r="D5679" t="s">
        <v>5</v>
      </c>
      <c r="E5679" t="s">
        <v>196</v>
      </c>
      <c r="F5679">
        <v>140</v>
      </c>
      <c r="G5679" t="str">
        <f>VLOOKUP(Tabel1[[#This Row],[Gruppe]],Statistikkoder!$A$1:$C$158,2,FALSE)</f>
        <v>    Bil &gt; 1,95 m pensionist              </v>
      </c>
      <c r="H5679">
        <v>3</v>
      </c>
      <c r="I5679">
        <v>4</v>
      </c>
      <c r="J5679">
        <v>18</v>
      </c>
      <c r="K5679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t="str">
        <f>VLOOKUP($F5679,Statistikkoder!$A$2:$C$158,3,FALSE)</f>
        <v>Personbil</v>
      </c>
    </row>
    <row r="5680" spans="1:14" x14ac:dyDescent="0.2">
      <c r="A5680" t="s">
        <v>215</v>
      </c>
      <c r="B5680" s="1">
        <v>0.85416666666666663</v>
      </c>
      <c r="C5680" t="s">
        <v>6</v>
      </c>
      <c r="D5680" t="s">
        <v>5</v>
      </c>
      <c r="E5680" t="s">
        <v>196</v>
      </c>
      <c r="F5680">
        <v>145</v>
      </c>
      <c r="G5680" t="str">
        <f>VLOOKUP(Tabel1[[#This Row],[Gruppe]],Statistikkoder!$A$1:$C$158,2,FALSE)</f>
        <v>    Bil &gt; 1,95 m med anhænger pensionist  </v>
      </c>
      <c r="H5680">
        <v>2</v>
      </c>
      <c r="I5680">
        <v>4</v>
      </c>
      <c r="J5680">
        <v>28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Personbil</v>
      </c>
    </row>
    <row r="5681" spans="1:14" x14ac:dyDescent="0.2">
      <c r="A5681" t="s">
        <v>215</v>
      </c>
      <c r="B5681" s="1">
        <v>0.85416666666666663</v>
      </c>
      <c r="C5681" t="s">
        <v>6</v>
      </c>
      <c r="D5681" t="s">
        <v>5</v>
      </c>
      <c r="E5681" t="s">
        <v>196</v>
      </c>
      <c r="F5681">
        <v>150</v>
      </c>
      <c r="G5681" t="str">
        <f>VLOOKUP(Tabel1[[#This Row],[Gruppe]],Statistikkoder!$A$1:$C$158,2,FALSE)</f>
        <v>    Bil &lt; 2,95 m handicap                </v>
      </c>
      <c r="H5681">
        <v>2</v>
      </c>
      <c r="I5681">
        <v>3</v>
      </c>
      <c r="J5681">
        <v>12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Personbil</v>
      </c>
    </row>
    <row r="5682" spans="1:14" x14ac:dyDescent="0.2">
      <c r="A5682" t="s">
        <v>215</v>
      </c>
      <c r="B5682" s="1">
        <v>0.85416666666666663</v>
      </c>
      <c r="C5682" t="s">
        <v>6</v>
      </c>
      <c r="D5682" t="s">
        <v>5</v>
      </c>
      <c r="E5682" t="s">
        <v>196</v>
      </c>
      <c r="F5682">
        <v>155</v>
      </c>
      <c r="G5682" t="str">
        <f>VLOOKUP(Tabel1[[#This Row],[Gruppe]],Statistikkoder!$A$1:$C$158,2,FALSE)</f>
        <v>    Bil &lt; 2,95 m med anhænger handicap    </v>
      </c>
      <c r="H5682">
        <v>1</v>
      </c>
      <c r="I5682">
        <v>2</v>
      </c>
      <c r="J5682">
        <v>14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Personbil</v>
      </c>
    </row>
    <row r="5683" spans="1:14" x14ac:dyDescent="0.2">
      <c r="A5683" t="s">
        <v>215</v>
      </c>
      <c r="B5683" s="1">
        <v>0.85416666666666663</v>
      </c>
      <c r="C5683" t="s">
        <v>6</v>
      </c>
      <c r="D5683" t="s">
        <v>5</v>
      </c>
      <c r="E5683" t="s">
        <v>196</v>
      </c>
      <c r="F5683">
        <v>310</v>
      </c>
      <c r="G5683" t="str">
        <f>VLOOKUP(Tabel1[[#This Row],[Gruppe]],Statistikkoder!$A$1:$C$158,2,FALSE)</f>
        <v>    Autocamper &lt;  8 meter                </v>
      </c>
      <c r="H5683">
        <v>9</v>
      </c>
      <c r="I5683">
        <v>21</v>
      </c>
      <c r="J5683">
        <v>72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Autocamper</v>
      </c>
    </row>
    <row r="5684" spans="1:14" x14ac:dyDescent="0.2">
      <c r="A5684" t="s">
        <v>215</v>
      </c>
      <c r="B5684" s="1">
        <v>0.85416666666666663</v>
      </c>
      <c r="C5684" t="s">
        <v>6</v>
      </c>
      <c r="D5684" t="s">
        <v>5</v>
      </c>
      <c r="E5684" t="s">
        <v>196</v>
      </c>
      <c r="F5684">
        <v>320</v>
      </c>
      <c r="G5684" t="str">
        <f>VLOOKUP(Tabel1[[#This Row],[Gruppe]],Statistikkoder!$A$1:$C$158,2,FALSE)</f>
        <v>    Autocamper &lt; 12 meter                </v>
      </c>
      <c r="H5684">
        <v>2</v>
      </c>
      <c r="I5684">
        <v>8</v>
      </c>
      <c r="J5684">
        <v>20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Autocamper</v>
      </c>
    </row>
    <row r="5685" spans="1:14" x14ac:dyDescent="0.2">
      <c r="A5685" t="s">
        <v>215</v>
      </c>
      <c r="B5685" s="1">
        <v>0.85416666666666663</v>
      </c>
      <c r="C5685" t="s">
        <v>6</v>
      </c>
      <c r="D5685" t="s">
        <v>5</v>
      </c>
      <c r="E5685" t="s">
        <v>196</v>
      </c>
      <c r="F5685">
        <v>330</v>
      </c>
      <c r="G5685" t="str">
        <f>VLOOKUP(Tabel1[[#This Row],[Gruppe]],Statistikkoder!$A$1:$C$158,2,FALSE)</f>
        <v>    Autocamper &lt;  8 meter pensionist      </v>
      </c>
      <c r="H5685">
        <v>3</v>
      </c>
      <c r="I5685">
        <v>6</v>
      </c>
      <c r="J5685">
        <v>24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VLOOKUP($F5685,Statistikkoder!$A$2:$C$158,3,FALSE)</f>
        <v>Autocamper</v>
      </c>
    </row>
    <row r="5686" spans="1:14" x14ac:dyDescent="0.2">
      <c r="A5686" t="s">
        <v>215</v>
      </c>
      <c r="B5686" s="1">
        <v>0.85416666666666663</v>
      </c>
      <c r="C5686" t="s">
        <v>6</v>
      </c>
      <c r="D5686" t="s">
        <v>5</v>
      </c>
      <c r="E5686" t="s">
        <v>196</v>
      </c>
      <c r="F5686">
        <v>340</v>
      </c>
      <c r="G5686" t="str">
        <f>VLOOKUP(Tabel1[[#This Row],[Gruppe]],Statistikkoder!$A$1:$C$158,2,FALSE)</f>
        <v>    Autocamper &lt; 12 meter pensionist      </v>
      </c>
      <c r="H5686">
        <v>2</v>
      </c>
      <c r="I5686">
        <v>4</v>
      </c>
      <c r="J5686">
        <v>20</v>
      </c>
      <c r="K568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t="str">
        <f>VLOOKUP($F5686,Statistikkoder!$A$2:$C$158,3,FALSE)</f>
        <v>Autocamper</v>
      </c>
    </row>
    <row r="5687" spans="1:14" x14ac:dyDescent="0.2">
      <c r="A5687" t="s">
        <v>215</v>
      </c>
      <c r="B5687" s="1">
        <v>0.85416666666666663</v>
      </c>
      <c r="C5687" t="s">
        <v>6</v>
      </c>
      <c r="D5687" t="s">
        <v>5</v>
      </c>
      <c r="E5687" t="s">
        <v>196</v>
      </c>
      <c r="F5687">
        <v>410</v>
      </c>
      <c r="G5687" t="str">
        <f>VLOOKUP(Tabel1[[#This Row],[Gruppe]],Statistikkoder!$A$1:$C$158,2,FALSE)</f>
        <v>    MC                                    </v>
      </c>
      <c r="H5687">
        <v>4</v>
      </c>
      <c r="I5687">
        <v>4</v>
      </c>
      <c r="J5687">
        <v>8</v>
      </c>
      <c r="K5687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t="str">
        <f>VLOOKUP($F5687,Statistikkoder!$A$2:$C$158,3,FALSE)</f>
        <v>MC/Knallert</v>
      </c>
    </row>
    <row r="5688" spans="1:14" x14ac:dyDescent="0.2">
      <c r="A5688" t="s">
        <v>215</v>
      </c>
      <c r="B5688" s="1">
        <v>0.85416666666666663</v>
      </c>
      <c r="C5688" t="s">
        <v>6</v>
      </c>
      <c r="D5688" t="s">
        <v>5</v>
      </c>
      <c r="E5688" t="s">
        <v>196</v>
      </c>
      <c r="F5688">
        <v>420</v>
      </c>
      <c r="G5688" t="str">
        <f>VLOOKUP(Tabel1[[#This Row],[Gruppe]],Statistikkoder!$A$1:$C$158,2,FALSE)</f>
        <v>    MC/Knallert pensionist                </v>
      </c>
      <c r="H5688">
        <v>1</v>
      </c>
      <c r="I5688">
        <v>1</v>
      </c>
      <c r="J5688">
        <v>2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VLOOKUP($F5688,Statistikkoder!$A$2:$C$158,3,FALSE)</f>
        <v>MC/Knallert</v>
      </c>
    </row>
    <row r="5689" spans="1:14" x14ac:dyDescent="0.2">
      <c r="A5689" t="s">
        <v>215</v>
      </c>
      <c r="B5689" s="1">
        <v>0.85416666666666663</v>
      </c>
      <c r="C5689" t="s">
        <v>6</v>
      </c>
      <c r="D5689" t="s">
        <v>5</v>
      </c>
      <c r="E5689" t="s">
        <v>196</v>
      </c>
      <c r="F5689">
        <v>510</v>
      </c>
      <c r="G5689" t="str">
        <f>VLOOKUP(Tabel1[[#This Row],[Gruppe]],Statistikkoder!$A$1:$C$158,2,FALSE)</f>
        <v>    Cykel Voksen                            </v>
      </c>
      <c r="H5689">
        <v>5</v>
      </c>
      <c r="I5689">
        <v>0</v>
      </c>
      <c r="J5689">
        <v>5</v>
      </c>
      <c r="K5689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t="str">
        <f>VLOOKUP($F5689,Statistikkoder!$A$2:$C$158,3,FALSE)</f>
        <v>Cykel</v>
      </c>
    </row>
    <row r="5690" spans="1:14" x14ac:dyDescent="0.2">
      <c r="A5690" t="s">
        <v>215</v>
      </c>
      <c r="B5690" s="1">
        <v>0.85416666666666663</v>
      </c>
      <c r="C5690" t="s">
        <v>6</v>
      </c>
      <c r="D5690" t="s">
        <v>5</v>
      </c>
      <c r="E5690" t="s">
        <v>196</v>
      </c>
      <c r="F5690">
        <v>530</v>
      </c>
      <c r="G5690" t="str">
        <f>VLOOKUP(Tabel1[[#This Row],[Gruppe]],Statistikkoder!$A$1:$C$158,2,FALSE)</f>
        <v>    Cykel Barn  0-11 år                      </v>
      </c>
      <c r="H5690">
        <v>1</v>
      </c>
      <c r="I5690">
        <v>0</v>
      </c>
      <c r="J5690">
        <v>1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VLOOKUP($F5690,Statistikkoder!$A$2:$C$158,3,FALSE)</f>
        <v>Cykel</v>
      </c>
    </row>
    <row r="5691" spans="1:14" x14ac:dyDescent="0.2">
      <c r="A5691" t="s">
        <v>215</v>
      </c>
      <c r="B5691" s="1">
        <v>0.85416666666666663</v>
      </c>
      <c r="C5691" t="s">
        <v>6</v>
      </c>
      <c r="D5691" t="s">
        <v>5</v>
      </c>
      <c r="E5691" t="s">
        <v>196</v>
      </c>
      <c r="F5691">
        <v>620</v>
      </c>
      <c r="G5691" t="str">
        <f>VLOOKUP(Tabel1[[#This Row],[Gruppe]],Statistikkoder!$A$1:$C$158,2,FALSE)</f>
        <v>    Bus &lt; 14 m incl. passagerer              </v>
      </c>
      <c r="H5691">
        <v>1</v>
      </c>
      <c r="I5691">
        <v>31</v>
      </c>
      <c r="J5691">
        <v>14</v>
      </c>
      <c r="K5691">
        <f>IF(AND(Tabel1[[#This Row],[Gruppe]]&gt;=610,Tabel1[[#This Row],[Gruppe]]&lt;=765),Tabel1[[#This Row],[Dækmeter]],0)</f>
        <v>14</v>
      </c>
      <c r="L5691">
        <v>0</v>
      </c>
      <c r="M5691" t="s">
        <v>3</v>
      </c>
      <c r="N5691" t="str">
        <f>VLOOKUP($F5691,Statistikkoder!$A$2:$C$158,3,FALSE)</f>
        <v>Bus</v>
      </c>
    </row>
    <row r="5692" spans="1:14" x14ac:dyDescent="0.2">
      <c r="A5692" t="s">
        <v>215</v>
      </c>
      <c r="B5692" s="1">
        <v>0.85416666666666663</v>
      </c>
      <c r="C5692" t="s">
        <v>6</v>
      </c>
      <c r="D5692" t="s">
        <v>5</v>
      </c>
      <c r="E5692" t="s">
        <v>196</v>
      </c>
      <c r="F5692">
        <v>930</v>
      </c>
      <c r="G5692" t="str">
        <f>VLOOKUP(Tabel1[[#This Row],[Gruppe]],Statistikkoder!$A$1:$C$158,2,FALSE)</f>
        <v>    Pendler Gående Voksen                    </v>
      </c>
      <c r="H5692">
        <v>4</v>
      </c>
      <c r="I5692">
        <v>4</v>
      </c>
      <c r="J5692">
        <v>0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VLOOKUP($F5692,Statistikkoder!$A$2:$C$158,3,FALSE)</f>
        <v>Passager</v>
      </c>
    </row>
    <row r="5693" spans="1:14" x14ac:dyDescent="0.2">
      <c r="A5693" t="s">
        <v>215</v>
      </c>
      <c r="B5693" s="1">
        <v>0.85416666666666663</v>
      </c>
      <c r="C5693" t="s">
        <v>6</v>
      </c>
      <c r="D5693" t="s">
        <v>5</v>
      </c>
      <c r="E5693" t="s">
        <v>196</v>
      </c>
      <c r="F5693">
        <v>945</v>
      </c>
      <c r="G5693" t="str">
        <f>VLOOKUP(Tabel1[[#This Row],[Gruppe]],Statistikkoder!$A$1:$C$158,2,FALSE)</f>
        <v xml:space="preserve">    Pendler Bil &lt; 1,95 m                            </v>
      </c>
      <c r="H5693">
        <v>28</v>
      </c>
      <c r="I5693">
        <v>58</v>
      </c>
      <c r="J5693">
        <v>168</v>
      </c>
      <c r="K5693">
        <f>IF(AND(Tabel1[[#This Row],[Gruppe]]&gt;=610,Tabel1[[#This Row],[Gruppe]]&lt;=765),Tabel1[[#This Row],[Dækmeter]],0)</f>
        <v>0</v>
      </c>
      <c r="L5693">
        <v>0</v>
      </c>
      <c r="M5693" t="s">
        <v>3</v>
      </c>
      <c r="N5693" t="str">
        <f>VLOOKUP($F5693,Statistikkoder!$A$2:$C$158,3,FALSE)</f>
        <v>Personbil</v>
      </c>
    </row>
    <row r="5694" spans="1:14" x14ac:dyDescent="0.2">
      <c r="A5694" t="s">
        <v>215</v>
      </c>
      <c r="B5694" s="1">
        <v>0.85416666666666663</v>
      </c>
      <c r="C5694" t="s">
        <v>6</v>
      </c>
      <c r="D5694" t="s">
        <v>5</v>
      </c>
      <c r="E5694" t="s">
        <v>196</v>
      </c>
      <c r="F5694">
        <v>996</v>
      </c>
      <c r="G5694" t="str">
        <f>VLOOKUP(Tabel1[[#This Row],[Gruppe]],Statistikkoder!$A$1:$C$158,2,FALSE)</f>
        <v>    Passager i køretøj                            </v>
      </c>
      <c r="H5694">
        <v>684</v>
      </c>
      <c r="I5694">
        <v>684</v>
      </c>
      <c r="J5694">
        <v>0</v>
      </c>
      <c r="K5694">
        <f>IF(AND(Tabel1[[#This Row],[Gruppe]]&gt;=610,Tabel1[[#This Row],[Gruppe]]&lt;=765),Tabel1[[#This Row],[Dækmeter]],0)</f>
        <v>0</v>
      </c>
      <c r="L5694">
        <v>0</v>
      </c>
      <c r="M5694" t="s">
        <v>3</v>
      </c>
      <c r="N5694" t="str">
        <f>VLOOKUP($F5694,Statistikkoder!$A$2:$C$158,3,FALSE)</f>
        <v>Passager</v>
      </c>
    </row>
    <row r="5695" spans="1:14" x14ac:dyDescent="0.2">
      <c r="A5695" t="s">
        <v>215</v>
      </c>
      <c r="B5695" s="1">
        <v>0.85416666666666663</v>
      </c>
      <c r="C5695" t="s">
        <v>6</v>
      </c>
      <c r="D5695" t="s">
        <v>5</v>
      </c>
      <c r="E5695" t="s">
        <v>196</v>
      </c>
      <c r="F5695">
        <v>997</v>
      </c>
      <c r="G5695" t="str">
        <f>VLOOKUP(Tabel1[[#This Row],[Gruppe]],Statistikkoder!$A$1:$C$158,2,FALSE)</f>
        <v>    Passager ekstra i bil                          </v>
      </c>
      <c r="H5695">
        <v>6</v>
      </c>
      <c r="I5695">
        <v>6</v>
      </c>
      <c r="J5695">
        <v>0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VLOOKUP($F5695,Statistikkoder!$A$2:$C$158,3,FALSE)</f>
        <v>Passager</v>
      </c>
    </row>
    <row r="5696" spans="1:14" x14ac:dyDescent="0.2">
      <c r="A5696" t="s">
        <v>215</v>
      </c>
      <c r="B5696" s="1">
        <v>0.9375</v>
      </c>
      <c r="C5696" t="s">
        <v>7</v>
      </c>
      <c r="D5696" t="s">
        <v>8</v>
      </c>
      <c r="E5696" t="s">
        <v>196</v>
      </c>
      <c r="F5696">
        <v>10</v>
      </c>
      <c r="G5696" t="str">
        <f>VLOOKUP(Tabel1[[#This Row],[Gruppe]],Statistikkoder!$A$1:$C$158,2,FALSE)</f>
        <v>    Voksen gående                    </v>
      </c>
      <c r="H5696">
        <v>3</v>
      </c>
      <c r="I5696">
        <v>3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215</v>
      </c>
      <c r="B5697" s="1">
        <v>0.9375</v>
      </c>
      <c r="C5697" t="s">
        <v>7</v>
      </c>
      <c r="D5697" t="s">
        <v>8</v>
      </c>
      <c r="E5697" t="s">
        <v>196</v>
      </c>
      <c r="F5697">
        <v>14</v>
      </c>
      <c r="G5697" t="str">
        <f>VLOOKUP(Tabel1[[#This Row],[Gruppe]],Statistikkoder!$A$1:$C$158,2,FALSE)</f>
        <v xml:space="preserve">    DSB togrejsende                         </v>
      </c>
      <c r="H5697">
        <v>3</v>
      </c>
      <c r="I5697">
        <v>3</v>
      </c>
      <c r="J5697">
        <v>0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Passager</v>
      </c>
    </row>
    <row r="5698" spans="1:14" x14ac:dyDescent="0.2">
      <c r="A5698" t="s">
        <v>215</v>
      </c>
      <c r="B5698" s="1">
        <v>0.9375</v>
      </c>
      <c r="C5698" t="s">
        <v>7</v>
      </c>
      <c r="D5698" t="s">
        <v>8</v>
      </c>
      <c r="E5698" t="s">
        <v>196</v>
      </c>
      <c r="F5698">
        <v>18</v>
      </c>
      <c r="G5698" t="str">
        <f>VLOOKUP(Tabel1[[#This Row],[Gruppe]],Statistikkoder!$A$1:$C$158,2,FALSE)</f>
        <v xml:space="preserve">    KE Busrejsende                          </v>
      </c>
      <c r="H5698">
        <v>41</v>
      </c>
      <c r="I5698">
        <v>41</v>
      </c>
      <c r="J5698">
        <v>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Passager</v>
      </c>
    </row>
    <row r="5699" spans="1:14" x14ac:dyDescent="0.2">
      <c r="A5699" t="s">
        <v>215</v>
      </c>
      <c r="B5699" s="1">
        <v>0.9375</v>
      </c>
      <c r="C5699" t="s">
        <v>7</v>
      </c>
      <c r="D5699" t="s">
        <v>8</v>
      </c>
      <c r="E5699" t="s">
        <v>196</v>
      </c>
      <c r="F5699">
        <v>110</v>
      </c>
      <c r="G5699" t="str">
        <f>VLOOKUP(Tabel1[[#This Row],[Gruppe]],Statistikkoder!$A$1:$C$158,2,FALSE)</f>
        <v>    Bil &lt; 1,95 m                            </v>
      </c>
      <c r="H5699">
        <v>62</v>
      </c>
      <c r="I5699">
        <v>123</v>
      </c>
      <c r="J5699">
        <v>310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Personbil</v>
      </c>
    </row>
    <row r="5700" spans="1:14" x14ac:dyDescent="0.2">
      <c r="A5700" t="s">
        <v>215</v>
      </c>
      <c r="B5700" s="1">
        <v>0.9375</v>
      </c>
      <c r="C5700" t="s">
        <v>7</v>
      </c>
      <c r="D5700" t="s">
        <v>8</v>
      </c>
      <c r="E5700" t="s">
        <v>196</v>
      </c>
      <c r="F5700">
        <v>115</v>
      </c>
      <c r="G5700" t="str">
        <f>VLOOKUP(Tabel1[[#This Row],[Gruppe]],Statistikkoder!$A$1:$C$158,2,FALSE)</f>
        <v>    Bil &lt; 1,95 m med anhænger                </v>
      </c>
      <c r="H5700">
        <v>1</v>
      </c>
      <c r="I5700">
        <v>2</v>
      </c>
      <c r="J5700">
        <v>5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VLOOKUP($F5700,Statistikkoder!$A$2:$C$158,3,FALSE)</f>
        <v>Personbil</v>
      </c>
    </row>
    <row r="5701" spans="1:14" x14ac:dyDescent="0.2">
      <c r="A5701" t="s">
        <v>215</v>
      </c>
      <c r="B5701" s="1">
        <v>0.9375</v>
      </c>
      <c r="C5701" t="s">
        <v>7</v>
      </c>
      <c r="D5701" t="s">
        <v>8</v>
      </c>
      <c r="E5701" t="s">
        <v>196</v>
      </c>
      <c r="F5701">
        <v>120</v>
      </c>
      <c r="G5701" t="str">
        <f>VLOOKUP(Tabel1[[#This Row],[Gruppe]],Statistikkoder!$A$1:$C$158,2,FALSE)</f>
        <v>    Bil &gt; 1,95 m                            </v>
      </c>
      <c r="H5701">
        <v>1</v>
      </c>
      <c r="I5701">
        <v>4</v>
      </c>
      <c r="J5701">
        <v>6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VLOOKUP($F5701,Statistikkoder!$A$2:$C$158,3,FALSE)</f>
        <v>Personbil</v>
      </c>
    </row>
    <row r="5702" spans="1:14" x14ac:dyDescent="0.2">
      <c r="A5702" t="s">
        <v>215</v>
      </c>
      <c r="B5702" s="1">
        <v>0.9375</v>
      </c>
      <c r="C5702" t="s">
        <v>7</v>
      </c>
      <c r="D5702" t="s">
        <v>8</v>
      </c>
      <c r="E5702" t="s">
        <v>196</v>
      </c>
      <c r="F5702">
        <v>125</v>
      </c>
      <c r="G5702" t="str">
        <f>VLOOKUP(Tabel1[[#This Row],[Gruppe]],Statistikkoder!$A$1:$C$158,2,FALSE)</f>
        <v>    Bil &gt; 1,95 m med anhænger                </v>
      </c>
      <c r="H5702">
        <v>2</v>
      </c>
      <c r="I5702">
        <v>3</v>
      </c>
      <c r="J5702">
        <v>10</v>
      </c>
      <c r="K5702">
        <f>IF(AND(Tabel1[[#This Row],[Gruppe]]&gt;=610,Tabel1[[#This Row],[Gruppe]]&lt;=765),Tabel1[[#This Row],[Dækmeter]],0)</f>
        <v>0</v>
      </c>
      <c r="L5702" s="17">
        <v>0</v>
      </c>
      <c r="M5702" s="19" t="s">
        <v>3</v>
      </c>
      <c r="N5702" t="str">
        <f>VLOOKUP($F5702,Statistikkoder!$A$2:$C$158,3,FALSE)</f>
        <v>Personbil</v>
      </c>
    </row>
    <row r="5703" spans="1:14" x14ac:dyDescent="0.2">
      <c r="A5703" t="s">
        <v>215</v>
      </c>
      <c r="B5703" s="1">
        <v>0.9375</v>
      </c>
      <c r="C5703" t="s">
        <v>7</v>
      </c>
      <c r="D5703" t="s">
        <v>8</v>
      </c>
      <c r="E5703" t="s">
        <v>196</v>
      </c>
      <c r="F5703">
        <v>130</v>
      </c>
      <c r="G5703" t="str">
        <f>VLOOKUP(Tabel1[[#This Row],[Gruppe]],Statistikkoder!$A$1:$C$158,2,FALSE)</f>
        <v>    Bil &lt; 1,95 m pensionist                  </v>
      </c>
      <c r="H5703">
        <v>10</v>
      </c>
      <c r="I5703">
        <v>16</v>
      </c>
      <c r="J5703">
        <v>60</v>
      </c>
      <c r="K5703">
        <f>IF(AND(Tabel1[[#This Row],[Gruppe]]&gt;=610,Tabel1[[#This Row],[Gruppe]]&lt;=765),Tabel1[[#This Row],[Dækmeter]],0)</f>
        <v>0</v>
      </c>
      <c r="L5703" s="17">
        <v>0</v>
      </c>
      <c r="M5703" s="19" t="s">
        <v>3</v>
      </c>
      <c r="N5703" t="str">
        <f>VLOOKUP($F5703,Statistikkoder!$A$2:$C$158,3,FALSE)</f>
        <v>Personbil</v>
      </c>
    </row>
    <row r="5704" spans="1:14" x14ac:dyDescent="0.2">
      <c r="A5704" t="s">
        <v>215</v>
      </c>
      <c r="B5704" s="1">
        <v>0.9375</v>
      </c>
      <c r="C5704" t="s">
        <v>7</v>
      </c>
      <c r="D5704" t="s">
        <v>8</v>
      </c>
      <c r="E5704" t="s">
        <v>196</v>
      </c>
      <c r="F5704">
        <v>150</v>
      </c>
      <c r="G5704" t="str">
        <f>VLOOKUP(Tabel1[[#This Row],[Gruppe]],Statistikkoder!$A$1:$C$158,2,FALSE)</f>
        <v>    Bil &lt; 2,95 m handicap                </v>
      </c>
      <c r="H5704">
        <v>1</v>
      </c>
      <c r="I5704">
        <v>2</v>
      </c>
      <c r="J5704">
        <v>6</v>
      </c>
      <c r="K5704">
        <f>IF(AND(Tabel1[[#This Row],[Gruppe]]&gt;=610,Tabel1[[#This Row],[Gruppe]]&lt;=765),Tabel1[[#This Row],[Dækmeter]],0)</f>
        <v>0</v>
      </c>
      <c r="L5704" s="17">
        <v>0</v>
      </c>
      <c r="M5704" s="19" t="s">
        <v>3</v>
      </c>
      <c r="N5704" t="str">
        <f>VLOOKUP($F5704,Statistikkoder!$A$2:$C$158,3,FALSE)</f>
        <v>Personbil</v>
      </c>
    </row>
    <row r="5705" spans="1:14" x14ac:dyDescent="0.2">
      <c r="A5705" t="s">
        <v>215</v>
      </c>
      <c r="B5705" s="1">
        <v>0.9375</v>
      </c>
      <c r="C5705" t="s">
        <v>7</v>
      </c>
      <c r="D5705" t="s">
        <v>8</v>
      </c>
      <c r="E5705" t="s">
        <v>196</v>
      </c>
      <c r="F5705">
        <v>310</v>
      </c>
      <c r="G5705" t="str">
        <f>VLOOKUP(Tabel1[[#This Row],[Gruppe]],Statistikkoder!$A$1:$C$158,2,FALSE)</f>
        <v>    Autocamper &lt;  8 meter                </v>
      </c>
      <c r="H5705">
        <v>3</v>
      </c>
      <c r="I5705">
        <v>5</v>
      </c>
      <c r="J5705">
        <v>24</v>
      </c>
      <c r="K5705">
        <f>IF(AND(Tabel1[[#This Row],[Gruppe]]&gt;=610,Tabel1[[#This Row],[Gruppe]]&lt;=765),Tabel1[[#This Row],[Dækmeter]],0)</f>
        <v>0</v>
      </c>
      <c r="L5705" s="17">
        <v>0</v>
      </c>
      <c r="M5705" s="19" t="s">
        <v>3</v>
      </c>
      <c r="N5705" t="str">
        <f>VLOOKUP($F5705,Statistikkoder!$A$2:$C$158,3,FALSE)</f>
        <v>Autocamper</v>
      </c>
    </row>
    <row r="5706" spans="1:14" x14ac:dyDescent="0.2">
      <c r="A5706" t="s">
        <v>215</v>
      </c>
      <c r="B5706" s="1">
        <v>0.9375</v>
      </c>
      <c r="C5706" t="s">
        <v>7</v>
      </c>
      <c r="D5706" t="s">
        <v>8</v>
      </c>
      <c r="E5706" t="s">
        <v>196</v>
      </c>
      <c r="F5706">
        <v>410</v>
      </c>
      <c r="G5706" t="str">
        <f>VLOOKUP(Tabel1[[#This Row],[Gruppe]],Statistikkoder!$A$1:$C$158,2,FALSE)</f>
        <v>    MC                                    </v>
      </c>
      <c r="H5706">
        <v>2</v>
      </c>
      <c r="I5706">
        <v>2</v>
      </c>
      <c r="J5706">
        <v>4</v>
      </c>
      <c r="K5706">
        <f>IF(AND(Tabel1[[#This Row],[Gruppe]]&gt;=610,Tabel1[[#This Row],[Gruppe]]&lt;=765),Tabel1[[#This Row],[Dækmeter]],0)</f>
        <v>0</v>
      </c>
      <c r="L5706" s="17">
        <v>0</v>
      </c>
      <c r="M5706" s="19" t="s">
        <v>3</v>
      </c>
      <c r="N5706" t="str">
        <f>VLOOKUP($F5706,Statistikkoder!$A$2:$C$158,3,FALSE)</f>
        <v>MC/Knallert</v>
      </c>
    </row>
    <row r="5707" spans="1:14" x14ac:dyDescent="0.2">
      <c r="A5707" t="s">
        <v>215</v>
      </c>
      <c r="B5707" s="1">
        <v>0.9375</v>
      </c>
      <c r="C5707" t="s">
        <v>7</v>
      </c>
      <c r="D5707" t="s">
        <v>8</v>
      </c>
      <c r="E5707" t="s">
        <v>196</v>
      </c>
      <c r="F5707">
        <v>620</v>
      </c>
      <c r="G5707" t="str">
        <f>VLOOKUP(Tabel1[[#This Row],[Gruppe]],Statistikkoder!$A$1:$C$158,2,FALSE)</f>
        <v>    Bus &lt; 14 m incl. passagerer              </v>
      </c>
      <c r="H5707">
        <v>1</v>
      </c>
      <c r="I5707">
        <v>22</v>
      </c>
      <c r="J5707">
        <v>14</v>
      </c>
      <c r="K5707">
        <f>IF(AND(Tabel1[[#This Row],[Gruppe]]&gt;=610,Tabel1[[#This Row],[Gruppe]]&lt;=765),Tabel1[[#This Row],[Dækmeter]],0)</f>
        <v>14</v>
      </c>
      <c r="L5707" s="17">
        <v>0</v>
      </c>
      <c r="M5707" s="19" t="s">
        <v>3</v>
      </c>
      <c r="N5707" t="str">
        <f>VLOOKUP($F5707,Statistikkoder!$A$2:$C$158,3,FALSE)</f>
        <v>Bus</v>
      </c>
    </row>
    <row r="5708" spans="1:14" x14ac:dyDescent="0.2">
      <c r="A5708" t="s">
        <v>215</v>
      </c>
      <c r="B5708" s="1">
        <v>0.9375</v>
      </c>
      <c r="C5708" t="s">
        <v>7</v>
      </c>
      <c r="D5708" t="s">
        <v>8</v>
      </c>
      <c r="E5708" t="s">
        <v>196</v>
      </c>
      <c r="F5708">
        <v>730</v>
      </c>
      <c r="G5708" t="str">
        <f>VLOOKUP(Tabel1[[#This Row],[Gruppe]],Statistikkoder!$A$1:$C$158,2,FALSE)</f>
        <v>    Sættevogn 17 m. max 40 tons            </v>
      </c>
      <c r="H5708">
        <v>1</v>
      </c>
      <c r="I5708">
        <v>1</v>
      </c>
      <c r="J5708">
        <v>18</v>
      </c>
      <c r="K5708">
        <f>IF(AND(Tabel1[[#This Row],[Gruppe]]&gt;=610,Tabel1[[#This Row],[Gruppe]]&lt;=765),Tabel1[[#This Row],[Dækmeter]],0)</f>
        <v>18</v>
      </c>
      <c r="L5708" s="17">
        <v>0</v>
      </c>
      <c r="M5708" s="19" t="s">
        <v>3</v>
      </c>
      <c r="N5708" t="str">
        <f>VLOOKUP($F5708,Statistikkoder!$A$2:$C$158,3,FALSE)</f>
        <v>Sættevogn</v>
      </c>
    </row>
    <row r="5709" spans="1:14" x14ac:dyDescent="0.2">
      <c r="A5709" t="s">
        <v>215</v>
      </c>
      <c r="B5709" s="1">
        <v>0.9375</v>
      </c>
      <c r="C5709" t="s">
        <v>7</v>
      </c>
      <c r="D5709" t="s">
        <v>8</v>
      </c>
      <c r="E5709" t="s">
        <v>196</v>
      </c>
      <c r="F5709">
        <v>945</v>
      </c>
      <c r="G5709" t="str">
        <f>VLOOKUP(Tabel1[[#This Row],[Gruppe]],Statistikkoder!$A$1:$C$158,2,FALSE)</f>
        <v xml:space="preserve">    Pendler Bil &lt; 1,95 m                            </v>
      </c>
      <c r="H5709">
        <v>6</v>
      </c>
      <c r="I5709">
        <v>14</v>
      </c>
      <c r="J5709">
        <v>36</v>
      </c>
      <c r="K5709">
        <f>IF(AND(Tabel1[[#This Row],[Gruppe]]&gt;=610,Tabel1[[#This Row],[Gruppe]]&lt;=765),Tabel1[[#This Row],[Dækmeter]],0)</f>
        <v>0</v>
      </c>
      <c r="L5709" s="17">
        <v>0</v>
      </c>
      <c r="M5709" s="19" t="s">
        <v>3</v>
      </c>
      <c r="N5709" t="str">
        <f>VLOOKUP($F5709,Statistikkoder!$A$2:$C$158,3,FALSE)</f>
        <v>Personbil</v>
      </c>
    </row>
    <row r="5710" spans="1:14" x14ac:dyDescent="0.2">
      <c r="A5710" t="s">
        <v>215</v>
      </c>
      <c r="B5710" s="1">
        <v>0.9375</v>
      </c>
      <c r="C5710" t="s">
        <v>7</v>
      </c>
      <c r="D5710" t="s">
        <v>8</v>
      </c>
      <c r="E5710" t="s">
        <v>196</v>
      </c>
      <c r="F5710">
        <v>996</v>
      </c>
      <c r="G5710" t="str">
        <f>VLOOKUP(Tabel1[[#This Row],[Gruppe]],Statistikkoder!$A$1:$C$158,2,FALSE)</f>
        <v>    Passager i køretøj                            </v>
      </c>
      <c r="H5710">
        <v>194</v>
      </c>
      <c r="I5710">
        <v>194</v>
      </c>
      <c r="J5710">
        <v>0</v>
      </c>
      <c r="K5710">
        <f>IF(AND(Tabel1[[#This Row],[Gruppe]]&gt;=610,Tabel1[[#This Row],[Gruppe]]&lt;=765),Tabel1[[#This Row],[Dækmeter]],0)</f>
        <v>0</v>
      </c>
      <c r="L5710" s="17">
        <v>0</v>
      </c>
      <c r="M5710" s="19" t="s">
        <v>3</v>
      </c>
      <c r="N5710" t="str">
        <f>VLOOKUP($F5710,Statistikkoder!$A$2:$C$158,3,FALSE)</f>
        <v>Passager</v>
      </c>
    </row>
    <row r="5711" spans="1:14" x14ac:dyDescent="0.2">
      <c r="A5711" t="s">
        <v>216</v>
      </c>
      <c r="B5711" s="1">
        <v>2.0833333333333332E-2</v>
      </c>
      <c r="C5711" t="s">
        <v>0</v>
      </c>
      <c r="D5711" t="s">
        <v>1</v>
      </c>
      <c r="E5711" t="s">
        <v>2</v>
      </c>
      <c r="F5711">
        <v>10</v>
      </c>
      <c r="G5711" t="str">
        <f>VLOOKUP(Tabel1[[#This Row],[Gruppe]],Statistikkoder!$A$1:$C$158,2,FALSE)</f>
        <v>    Voksen gående                    </v>
      </c>
      <c r="H5711">
        <v>50</v>
      </c>
      <c r="I5711">
        <v>50</v>
      </c>
      <c r="J5711">
        <v>0</v>
      </c>
      <c r="K5711">
        <f>IF(AND(Tabel1[[#This Row],[Gruppe]]&gt;=610,Tabel1[[#This Row],[Gruppe]]&lt;=765),Tabel1[[#This Row],[Dækmeter]],0)</f>
        <v>0</v>
      </c>
      <c r="L5711">
        <v>0</v>
      </c>
      <c r="M5711" t="s">
        <v>3</v>
      </c>
      <c r="N5711" t="str">
        <f>VLOOKUP($F5711,Statistikkoder!$A$2:$C$158,3,FALSE)</f>
        <v>Passager</v>
      </c>
    </row>
    <row r="5712" spans="1:14" x14ac:dyDescent="0.2">
      <c r="A5712" t="s">
        <v>216</v>
      </c>
      <c r="B5712" s="1">
        <v>2.0833333333333332E-2</v>
      </c>
      <c r="C5712" t="s">
        <v>0</v>
      </c>
      <c r="D5712" t="s">
        <v>1</v>
      </c>
      <c r="E5712" t="s">
        <v>2</v>
      </c>
      <c r="F5712">
        <v>11</v>
      </c>
      <c r="G5712" t="str">
        <f>VLOOKUP(Tabel1[[#This Row],[Gruppe]],Statistikkoder!$A$1:$C$158,2,FALSE)</f>
        <v>    DSB skolerejser                  </v>
      </c>
      <c r="H5712">
        <v>28</v>
      </c>
      <c r="I5712">
        <v>28</v>
      </c>
      <c r="J5712">
        <v>0</v>
      </c>
      <c r="K5712">
        <f>IF(AND(Tabel1[[#This Row],[Gruppe]]&gt;=610,Tabel1[[#This Row],[Gruppe]]&lt;=765),Tabel1[[#This Row],[Dækmeter]],0)</f>
        <v>0</v>
      </c>
      <c r="L5712">
        <v>0</v>
      </c>
      <c r="M5712" t="s">
        <v>3</v>
      </c>
      <c r="N5712" t="str">
        <f>VLOOKUP($F5712,Statistikkoder!$A$2:$C$158,3,FALSE)</f>
        <v>Passager</v>
      </c>
    </row>
    <row r="5713" spans="1:14" x14ac:dyDescent="0.2">
      <c r="A5713" t="s">
        <v>216</v>
      </c>
      <c r="B5713" s="1">
        <v>2.0833333333333332E-2</v>
      </c>
      <c r="C5713" t="s">
        <v>0</v>
      </c>
      <c r="D5713" t="s">
        <v>1</v>
      </c>
      <c r="E5713" t="s">
        <v>2</v>
      </c>
      <c r="F5713">
        <v>20</v>
      </c>
      <c r="G5713" t="str">
        <f>VLOOKUP(Tabel1[[#This Row],[Gruppe]],Statistikkoder!$A$1:$C$158,2,FALSE)</f>
        <v>    Barn 12-15 år gående              </v>
      </c>
      <c r="H5713">
        <v>3</v>
      </c>
      <c r="I5713">
        <v>3</v>
      </c>
      <c r="J5713">
        <v>0</v>
      </c>
      <c r="K5713">
        <f>IF(AND(Tabel1[[#This Row],[Gruppe]]&gt;=610,Tabel1[[#This Row],[Gruppe]]&lt;=765),Tabel1[[#This Row],[Dækmeter]],0)</f>
        <v>0</v>
      </c>
      <c r="L5713">
        <v>0</v>
      </c>
      <c r="M5713" t="s">
        <v>3</v>
      </c>
      <c r="N5713" t="str">
        <f>VLOOKUP($F5713,Statistikkoder!$A$2:$C$158,3,FALSE)</f>
        <v>Passager</v>
      </c>
    </row>
    <row r="5714" spans="1:14" x14ac:dyDescent="0.2">
      <c r="A5714" t="s">
        <v>216</v>
      </c>
      <c r="B5714" s="1">
        <v>2.0833333333333332E-2</v>
      </c>
      <c r="C5714" t="s">
        <v>0</v>
      </c>
      <c r="D5714" t="s">
        <v>1</v>
      </c>
      <c r="E5714" t="s">
        <v>2</v>
      </c>
      <c r="F5714">
        <v>30</v>
      </c>
      <c r="G5714" t="str">
        <f>VLOOKUP(Tabel1[[#This Row],[Gruppe]],Statistikkoder!$A$1:$C$158,2,FALSE)</f>
        <v>    Barn  0-11 år gående              </v>
      </c>
      <c r="H5714">
        <v>2</v>
      </c>
      <c r="I5714">
        <v>2</v>
      </c>
      <c r="J5714">
        <v>0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VLOOKUP($F5714,Statistikkoder!$A$2:$C$158,3,FALSE)</f>
        <v>Passager</v>
      </c>
    </row>
    <row r="5715" spans="1:14" x14ac:dyDescent="0.2">
      <c r="A5715" t="s">
        <v>216</v>
      </c>
      <c r="B5715" s="1">
        <v>2.0833333333333332E-2</v>
      </c>
      <c r="C5715" t="s">
        <v>0</v>
      </c>
      <c r="D5715" t="s">
        <v>1</v>
      </c>
      <c r="E5715" t="s">
        <v>2</v>
      </c>
      <c r="F5715">
        <v>40</v>
      </c>
      <c r="G5715" t="str">
        <f>VLOOKUP(Tabel1[[#This Row],[Gruppe]],Statistikkoder!$A$1:$C$158,2,FALSE)</f>
        <v>    Pensionist gående                </v>
      </c>
      <c r="H5715">
        <v>15</v>
      </c>
      <c r="I5715">
        <v>15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VLOOKUP($F5715,Statistikkoder!$A$2:$C$158,3,FALSE)</f>
        <v>Passager</v>
      </c>
    </row>
    <row r="5716" spans="1:14" x14ac:dyDescent="0.2">
      <c r="A5716" t="s">
        <v>216</v>
      </c>
      <c r="B5716" s="1">
        <v>2.0833333333333332E-2</v>
      </c>
      <c r="C5716" t="s">
        <v>0</v>
      </c>
      <c r="D5716" t="s">
        <v>1</v>
      </c>
      <c r="E5716" t="s">
        <v>2</v>
      </c>
      <c r="F5716">
        <v>100</v>
      </c>
      <c r="G5716" t="str">
        <f>VLOOKUP(Tabel1[[#This Row],[Gruppe]],Statistikkoder!$A$1:$C$158,2,FALSE)</f>
        <v>    Køje                            </v>
      </c>
      <c r="H5716">
        <v>3</v>
      </c>
      <c r="I5716">
        <v>0</v>
      </c>
      <c r="J5716">
        <v>0</v>
      </c>
      <c r="K5716">
        <f>IF(AND(Tabel1[[#This Row],[Gruppe]]&gt;=610,Tabel1[[#This Row],[Gruppe]]&lt;=765),Tabel1[[#This Row],[Dækmeter]],0)</f>
        <v>0</v>
      </c>
      <c r="L5716">
        <v>0</v>
      </c>
      <c r="M5716" t="s">
        <v>3</v>
      </c>
      <c r="N5716" t="str">
        <f>VLOOKUP($F5716,Statistikkoder!$A$2:$C$158,3,FALSE)</f>
        <v>Kahyt</v>
      </c>
    </row>
    <row r="5717" spans="1:14" x14ac:dyDescent="0.2">
      <c r="A5717" t="s">
        <v>216</v>
      </c>
      <c r="B5717" s="1">
        <v>2.0833333333333332E-2</v>
      </c>
      <c r="C5717" t="s">
        <v>0</v>
      </c>
      <c r="D5717" t="s">
        <v>1</v>
      </c>
      <c r="E5717" t="s">
        <v>2</v>
      </c>
      <c r="F5717">
        <v>101</v>
      </c>
      <c r="G5717" t="str">
        <f>VLOOKUP(Tabel1[[#This Row],[Gruppe]],Statistikkoder!$A$1:$C$158,2,FALSE)</f>
        <v>    Kahyt                            </v>
      </c>
      <c r="H5717">
        <v>10</v>
      </c>
      <c r="I5717">
        <v>0</v>
      </c>
      <c r="J5717">
        <v>0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VLOOKUP($F5717,Statistikkoder!$A$2:$C$158,3,FALSE)</f>
        <v>Kahyt</v>
      </c>
    </row>
    <row r="5718" spans="1:14" x14ac:dyDescent="0.2">
      <c r="A5718" t="s">
        <v>216</v>
      </c>
      <c r="B5718" s="1">
        <v>2.0833333333333332E-2</v>
      </c>
      <c r="C5718" t="s">
        <v>0</v>
      </c>
      <c r="D5718" t="s">
        <v>1</v>
      </c>
      <c r="E5718" t="s">
        <v>2</v>
      </c>
      <c r="F5718">
        <v>105</v>
      </c>
      <c r="G5718" t="str">
        <f>VLOOKUP(Tabel1[[#This Row],[Gruppe]],Statistikkoder!$A$1:$C$158,2,FALSE)</f>
        <v>    Bil                              </v>
      </c>
      <c r="H5718">
        <v>46</v>
      </c>
      <c r="I5718">
        <v>93</v>
      </c>
      <c r="J5718">
        <v>230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VLOOKUP($F5718,Statistikkoder!$A$2:$C$158,3,FALSE)</f>
        <v>Personbil</v>
      </c>
    </row>
    <row r="5719" spans="1:14" x14ac:dyDescent="0.2">
      <c r="A5719" t="s">
        <v>216</v>
      </c>
      <c r="B5719" s="1">
        <v>2.0833333333333332E-2</v>
      </c>
      <c r="C5719" t="s">
        <v>0</v>
      </c>
      <c r="D5719" t="s">
        <v>1</v>
      </c>
      <c r="E5719" t="s">
        <v>2</v>
      </c>
      <c r="F5719">
        <v>106</v>
      </c>
      <c r="G5719" t="str">
        <f>VLOOKUP(Tabel1[[#This Row],[Gruppe]],Statistikkoder!$A$1:$C$158,2,FALSE)</f>
        <v>    Bil Pensionist                  </v>
      </c>
      <c r="H5719">
        <v>13</v>
      </c>
      <c r="I5719">
        <v>23</v>
      </c>
      <c r="J5719">
        <v>65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VLOOKUP($F5719,Statistikkoder!$A$2:$C$158,3,FALSE)</f>
        <v>Personbil</v>
      </c>
    </row>
    <row r="5720" spans="1:14" x14ac:dyDescent="0.2">
      <c r="A5720" t="s">
        <v>216</v>
      </c>
      <c r="B5720" s="1">
        <v>2.0833333333333332E-2</v>
      </c>
      <c r="C5720" t="s">
        <v>0</v>
      </c>
      <c r="D5720" t="s">
        <v>1</v>
      </c>
      <c r="E5720" t="s">
        <v>2</v>
      </c>
      <c r="F5720">
        <v>107</v>
      </c>
      <c r="G5720" t="str">
        <f>VLOOKUP(Tabel1[[#This Row],[Gruppe]],Statistikkoder!$A$1:$C$158,2,FALSE)</f>
        <v>    Bil Handicap                    </v>
      </c>
      <c r="H5720">
        <v>2</v>
      </c>
      <c r="I5720">
        <v>3</v>
      </c>
      <c r="J5720">
        <v>10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VLOOKUP($F5720,Statistikkoder!$A$2:$C$158,3,FALSE)</f>
        <v>Personbil</v>
      </c>
    </row>
    <row r="5721" spans="1:14" x14ac:dyDescent="0.2">
      <c r="A5721" t="s">
        <v>216</v>
      </c>
      <c r="B5721" s="1">
        <v>2.0833333333333332E-2</v>
      </c>
      <c r="C5721" t="s">
        <v>0</v>
      </c>
      <c r="D5721" t="s">
        <v>1</v>
      </c>
      <c r="E5721" t="s">
        <v>2</v>
      </c>
      <c r="F5721">
        <v>116</v>
      </c>
      <c r="G5721" t="str">
        <f>VLOOKUP(Tabel1[[#This Row],[Gruppe]],Statistikkoder!$A$1:$C$158,2,FALSE)</f>
        <v>    Bil med anhænger                        </v>
      </c>
      <c r="H5721">
        <v>10</v>
      </c>
      <c r="I5721">
        <v>16</v>
      </c>
      <c r="J5721">
        <v>55</v>
      </c>
      <c r="K5721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t="str">
        <f>VLOOKUP($F5721,Statistikkoder!$A$2:$C$158,3,FALSE)</f>
        <v>Personbil</v>
      </c>
    </row>
    <row r="5722" spans="1:14" x14ac:dyDescent="0.2">
      <c r="A5722" t="s">
        <v>216</v>
      </c>
      <c r="B5722" s="1">
        <v>2.0833333333333332E-2</v>
      </c>
      <c r="C5722" t="s">
        <v>0</v>
      </c>
      <c r="D5722" t="s">
        <v>1</v>
      </c>
      <c r="E5722" t="s">
        <v>2</v>
      </c>
      <c r="F5722">
        <v>136</v>
      </c>
      <c r="G5722" t="str">
        <f>VLOOKUP(Tabel1[[#This Row],[Gruppe]],Statistikkoder!$A$1:$C$158,2,FALSE)</f>
        <v>    Bil med anhænger pensionist              </v>
      </c>
      <c r="H5722">
        <v>5</v>
      </c>
      <c r="I5722">
        <v>9</v>
      </c>
      <c r="J5722">
        <v>62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VLOOKUP($F5722,Statistikkoder!$A$2:$C$158,3,FALSE)</f>
        <v>Personbil</v>
      </c>
    </row>
    <row r="5723" spans="1:14" x14ac:dyDescent="0.2">
      <c r="A5723" t="s">
        <v>216</v>
      </c>
      <c r="B5723" s="1">
        <v>2.0833333333333332E-2</v>
      </c>
      <c r="C5723" t="s">
        <v>0</v>
      </c>
      <c r="D5723" t="s">
        <v>1</v>
      </c>
      <c r="E5723" t="s">
        <v>2</v>
      </c>
      <c r="F5723">
        <v>156</v>
      </c>
      <c r="G5723" t="str">
        <f>VLOOKUP(Tabel1[[#This Row],[Gruppe]],Statistikkoder!$A$1:$C$158,2,FALSE)</f>
        <v>    Bil med anhænger handicap            </v>
      </c>
      <c r="H5723">
        <v>1</v>
      </c>
      <c r="I5723">
        <v>2</v>
      </c>
      <c r="J5723">
        <v>13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VLOOKUP($F5723,Statistikkoder!$A$2:$C$158,3,FALSE)</f>
        <v>Personbil</v>
      </c>
    </row>
    <row r="5724" spans="1:14" x14ac:dyDescent="0.2">
      <c r="A5724" t="s">
        <v>216</v>
      </c>
      <c r="B5724" s="1">
        <v>2.0833333333333332E-2</v>
      </c>
      <c r="C5724" t="s">
        <v>0</v>
      </c>
      <c r="D5724" t="s">
        <v>1</v>
      </c>
      <c r="E5724" t="s">
        <v>2</v>
      </c>
      <c r="F5724">
        <v>310</v>
      </c>
      <c r="G5724" t="str">
        <f>VLOOKUP(Tabel1[[#This Row],[Gruppe]],Statistikkoder!$A$1:$C$158,2,FALSE)</f>
        <v>    Autocamper &lt;  8 meter                </v>
      </c>
      <c r="H5724">
        <v>4</v>
      </c>
      <c r="I5724">
        <v>9</v>
      </c>
      <c r="J5724">
        <v>32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VLOOKUP($F5724,Statistikkoder!$A$2:$C$158,3,FALSE)</f>
        <v>Autocamper</v>
      </c>
    </row>
    <row r="5725" spans="1:14" x14ac:dyDescent="0.2">
      <c r="A5725" t="s">
        <v>216</v>
      </c>
      <c r="B5725" s="1">
        <v>2.0833333333333332E-2</v>
      </c>
      <c r="C5725" t="s">
        <v>0</v>
      </c>
      <c r="D5725" t="s">
        <v>1</v>
      </c>
      <c r="E5725" t="s">
        <v>2</v>
      </c>
      <c r="F5725">
        <v>330</v>
      </c>
      <c r="G5725" t="str">
        <f>VLOOKUP(Tabel1[[#This Row],[Gruppe]],Statistikkoder!$A$1:$C$158,2,FALSE)</f>
        <v>    Autocamper &lt;  8 meter pensionist      </v>
      </c>
      <c r="H5725">
        <v>2</v>
      </c>
      <c r="I5725">
        <v>4</v>
      </c>
      <c r="J5725">
        <v>16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VLOOKUP($F5725,Statistikkoder!$A$2:$C$158,3,FALSE)</f>
        <v>Autocamper</v>
      </c>
    </row>
    <row r="5726" spans="1:14" x14ac:dyDescent="0.2">
      <c r="A5726" t="s">
        <v>216</v>
      </c>
      <c r="B5726" s="1">
        <v>2.0833333333333332E-2</v>
      </c>
      <c r="C5726" t="s">
        <v>0</v>
      </c>
      <c r="D5726" t="s">
        <v>1</v>
      </c>
      <c r="E5726" t="s">
        <v>2</v>
      </c>
      <c r="F5726">
        <v>340</v>
      </c>
      <c r="G5726" t="str">
        <f>VLOOKUP(Tabel1[[#This Row],[Gruppe]],Statistikkoder!$A$1:$C$158,2,FALSE)</f>
        <v>    Autocamper &lt; 12 meter pensionist      </v>
      </c>
      <c r="H5726">
        <v>1</v>
      </c>
      <c r="I5726">
        <v>2</v>
      </c>
      <c r="J5726">
        <v>10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VLOOKUP($F5726,Statistikkoder!$A$2:$C$158,3,FALSE)</f>
        <v>Autocamper</v>
      </c>
    </row>
    <row r="5727" spans="1:14" x14ac:dyDescent="0.2">
      <c r="A5727" t="s">
        <v>216</v>
      </c>
      <c r="B5727" s="1">
        <v>2.0833333333333332E-2</v>
      </c>
      <c r="C5727" t="s">
        <v>0</v>
      </c>
      <c r="D5727" t="s">
        <v>1</v>
      </c>
      <c r="E5727" t="s">
        <v>2</v>
      </c>
      <c r="F5727">
        <v>510</v>
      </c>
      <c r="G5727" t="str">
        <f>VLOOKUP(Tabel1[[#This Row],[Gruppe]],Statistikkoder!$A$1:$C$158,2,FALSE)</f>
        <v>    Cykel Voksen                            </v>
      </c>
      <c r="H5727">
        <v>14</v>
      </c>
      <c r="I5727">
        <v>0</v>
      </c>
      <c r="J5727">
        <v>14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VLOOKUP($F5727,Statistikkoder!$A$2:$C$158,3,FALSE)</f>
        <v>Cykel</v>
      </c>
    </row>
    <row r="5728" spans="1:14" x14ac:dyDescent="0.2">
      <c r="A5728" t="s">
        <v>216</v>
      </c>
      <c r="B5728" s="1">
        <v>2.0833333333333332E-2</v>
      </c>
      <c r="C5728" t="s">
        <v>0</v>
      </c>
      <c r="D5728" t="s">
        <v>1</v>
      </c>
      <c r="E5728" t="s">
        <v>2</v>
      </c>
      <c r="F5728">
        <v>620</v>
      </c>
      <c r="G5728" t="str">
        <f>VLOOKUP(Tabel1[[#This Row],[Gruppe]],Statistikkoder!$A$1:$C$158,2,FALSE)</f>
        <v>    Bus &lt; 14 m incl. passagerer              </v>
      </c>
      <c r="H5728">
        <v>5</v>
      </c>
      <c r="I5728">
        <v>0</v>
      </c>
      <c r="J5728">
        <v>80</v>
      </c>
      <c r="K5728">
        <f>IF(AND(Tabel1[[#This Row],[Gruppe]]&gt;=610,Tabel1[[#This Row],[Gruppe]]&lt;=765),Tabel1[[#This Row],[Dækmeter]],0)</f>
        <v>80</v>
      </c>
      <c r="L5728">
        <v>0</v>
      </c>
      <c r="M5728" t="s">
        <v>3</v>
      </c>
      <c r="N5728" t="str">
        <f>VLOOKUP($F5728,Statistikkoder!$A$2:$C$158,3,FALSE)</f>
        <v>Bus</v>
      </c>
    </row>
    <row r="5729" spans="1:14" x14ac:dyDescent="0.2">
      <c r="A5729" t="s">
        <v>216</v>
      </c>
      <c r="B5729" s="1">
        <v>2.0833333333333332E-2</v>
      </c>
      <c r="C5729" t="s">
        <v>0</v>
      </c>
      <c r="D5729" t="s">
        <v>1</v>
      </c>
      <c r="E5729" t="s">
        <v>2</v>
      </c>
      <c r="F5729">
        <v>710</v>
      </c>
      <c r="G5729" t="str">
        <f>VLOOKUP(Tabel1[[#This Row],[Gruppe]],Statistikkoder!$A$1:$C$158,2,FALSE)</f>
        <v>    Forvogn &lt; 10 meter incl. fører          </v>
      </c>
      <c r="H5729">
        <v>1</v>
      </c>
      <c r="I5729">
        <v>0</v>
      </c>
      <c r="J5729">
        <v>10</v>
      </c>
      <c r="K5729">
        <f>IF(AND(Tabel1[[#This Row],[Gruppe]]&gt;=610,Tabel1[[#This Row],[Gruppe]]&lt;=765),Tabel1[[#This Row],[Dækmeter]],0)</f>
        <v>10</v>
      </c>
      <c r="L5729">
        <v>10</v>
      </c>
      <c r="M5729">
        <v>4</v>
      </c>
      <c r="N5729" t="str">
        <f>VLOOKUP($F5729,Statistikkoder!$A$2:$C$158,3,FALSE)</f>
        <v>Forvogn</v>
      </c>
    </row>
    <row r="5730" spans="1:14" x14ac:dyDescent="0.2">
      <c r="A5730" t="s">
        <v>216</v>
      </c>
      <c r="B5730" s="1">
        <v>2.0833333333333332E-2</v>
      </c>
      <c r="C5730" t="s">
        <v>0</v>
      </c>
      <c r="D5730" t="s">
        <v>1</v>
      </c>
      <c r="E5730" t="s">
        <v>2</v>
      </c>
      <c r="F5730">
        <v>720</v>
      </c>
      <c r="G5730" t="str">
        <f>VLOOKUP(Tabel1[[#This Row],[Gruppe]],Statistikkoder!$A$1:$C$158,2,FALSE)</f>
        <v>    Forvogn &gt; 10 meter incl. fører          </v>
      </c>
      <c r="H5730">
        <v>10</v>
      </c>
      <c r="I5730">
        <v>0</v>
      </c>
      <c r="J5730">
        <v>120</v>
      </c>
      <c r="K5730">
        <f>IF(AND(Tabel1[[#This Row],[Gruppe]]&gt;=610,Tabel1[[#This Row],[Gruppe]]&lt;=765),Tabel1[[#This Row],[Dækmeter]],0)</f>
        <v>120</v>
      </c>
      <c r="L5730">
        <v>0</v>
      </c>
      <c r="M5730" t="s">
        <v>3</v>
      </c>
      <c r="N5730" t="str">
        <f>VLOOKUP($F5730,Statistikkoder!$A$2:$C$158,3,FALSE)</f>
        <v>Forvogn</v>
      </c>
    </row>
    <row r="5731" spans="1:14" x14ac:dyDescent="0.2">
      <c r="A5731" t="s">
        <v>216</v>
      </c>
      <c r="B5731" s="1">
        <v>2.0833333333333332E-2</v>
      </c>
      <c r="C5731" t="s">
        <v>0</v>
      </c>
      <c r="D5731" t="s">
        <v>1</v>
      </c>
      <c r="E5731" t="s">
        <v>2</v>
      </c>
      <c r="F5731">
        <v>730</v>
      </c>
      <c r="G5731" t="str">
        <f>VLOOKUP(Tabel1[[#This Row],[Gruppe]],Statistikkoder!$A$1:$C$158,2,FALSE)</f>
        <v>    Sættevogn 17 m. max 40 tons            </v>
      </c>
      <c r="H5731">
        <v>1</v>
      </c>
      <c r="I5731">
        <v>1</v>
      </c>
      <c r="J5731">
        <v>18</v>
      </c>
      <c r="K5731">
        <f>IF(AND(Tabel1[[#This Row],[Gruppe]]&gt;=610,Tabel1[[#This Row],[Gruppe]]&lt;=765),Tabel1[[#This Row],[Dækmeter]],0)</f>
        <v>18</v>
      </c>
      <c r="L5731">
        <v>0</v>
      </c>
      <c r="M5731" t="s">
        <v>3</v>
      </c>
      <c r="N5731" t="str">
        <f>VLOOKUP($F5731,Statistikkoder!$A$2:$C$158,3,FALSE)</f>
        <v>Sættevogn</v>
      </c>
    </row>
    <row r="5732" spans="1:14" x14ac:dyDescent="0.2">
      <c r="A5732" t="s">
        <v>216</v>
      </c>
      <c r="B5732" s="1">
        <v>2.0833333333333332E-2</v>
      </c>
      <c r="C5732" t="s">
        <v>0</v>
      </c>
      <c r="D5732" t="s">
        <v>1</v>
      </c>
      <c r="E5732" t="s">
        <v>2</v>
      </c>
      <c r="F5732">
        <v>750</v>
      </c>
      <c r="G5732" t="str">
        <f>VLOOKUP(Tabel1[[#This Row],[Gruppe]],Statistikkoder!$A$1:$C$158,2,FALSE)</f>
        <v>    Løstrailer m/håndtering 34 tons        </v>
      </c>
      <c r="H5732">
        <v>2</v>
      </c>
      <c r="I5732">
        <v>0</v>
      </c>
      <c r="J5732">
        <v>30</v>
      </c>
      <c r="K5732">
        <f>IF(AND(Tabel1[[#This Row],[Gruppe]]&gt;=610,Tabel1[[#This Row],[Gruppe]]&lt;=765),Tabel1[[#This Row],[Dækmeter]],0)</f>
        <v>30</v>
      </c>
      <c r="L5732">
        <v>0</v>
      </c>
      <c r="M5732" t="s">
        <v>3</v>
      </c>
      <c r="N5732" t="str">
        <f>VLOOKUP($F5732,Statistikkoder!$A$2:$C$158,3,FALSE)</f>
        <v>Løstrailer</v>
      </c>
    </row>
    <row r="5733" spans="1:14" x14ac:dyDescent="0.2">
      <c r="A5733" t="s">
        <v>216</v>
      </c>
      <c r="B5733" s="1">
        <v>2.0833333333333332E-2</v>
      </c>
      <c r="C5733" t="s">
        <v>0</v>
      </c>
      <c r="D5733" t="s">
        <v>1</v>
      </c>
      <c r="E5733" t="s">
        <v>2</v>
      </c>
      <c r="F5733">
        <v>760</v>
      </c>
      <c r="G5733" t="str">
        <f>VLOOKUP(Tabel1[[#This Row],[Gruppe]],Statistikkoder!$A$1:$C$158,2,FALSE)</f>
        <v>    Løstrailer m/håndtering 34 tons, Haste  </v>
      </c>
      <c r="H5733">
        <v>12</v>
      </c>
      <c r="I5733">
        <v>0</v>
      </c>
      <c r="J5733">
        <v>180</v>
      </c>
      <c r="K5733">
        <f>IF(AND(Tabel1[[#This Row],[Gruppe]]&gt;=610,Tabel1[[#This Row],[Gruppe]]&lt;=765),Tabel1[[#This Row],[Dækmeter]],0)</f>
        <v>180</v>
      </c>
      <c r="L5733">
        <v>0</v>
      </c>
      <c r="M5733" t="s">
        <v>3</v>
      </c>
      <c r="N5733" t="str">
        <f>VLOOKUP($F5733,Statistikkoder!$A$2:$C$158,3,FALSE)</f>
        <v>Løstrailer</v>
      </c>
    </row>
    <row r="5734" spans="1:14" x14ac:dyDescent="0.2">
      <c r="A5734" t="s">
        <v>216</v>
      </c>
      <c r="B5734" s="1">
        <v>2.0833333333333332E-2</v>
      </c>
      <c r="C5734" t="s">
        <v>0</v>
      </c>
      <c r="D5734" t="s">
        <v>1</v>
      </c>
      <c r="E5734" t="s">
        <v>2</v>
      </c>
      <c r="F5734">
        <v>996</v>
      </c>
      <c r="G5734" t="str">
        <f>VLOOKUP(Tabel1[[#This Row],[Gruppe]],Statistikkoder!$A$1:$C$158,2,FALSE)</f>
        <v>    Passager i køretøj                            </v>
      </c>
      <c r="H5734">
        <v>162</v>
      </c>
      <c r="I5734">
        <v>162</v>
      </c>
      <c r="J5734">
        <v>0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Passager</v>
      </c>
    </row>
    <row r="5735" spans="1:14" x14ac:dyDescent="0.2">
      <c r="A5735" t="s">
        <v>216</v>
      </c>
      <c r="B5735" s="1">
        <v>2.0833333333333332E-2</v>
      </c>
      <c r="C5735" t="s">
        <v>0</v>
      </c>
      <c r="D5735" t="s">
        <v>1</v>
      </c>
      <c r="E5735" t="s">
        <v>2</v>
      </c>
      <c r="F5735">
        <v>997</v>
      </c>
      <c r="G5735" t="str">
        <f>VLOOKUP(Tabel1[[#This Row],[Gruppe]],Statistikkoder!$A$1:$C$158,2,FALSE)</f>
        <v>    Passager ekstra i bil                          </v>
      </c>
      <c r="H5735">
        <v>2</v>
      </c>
      <c r="I5735">
        <v>2</v>
      </c>
      <c r="J5735">
        <v>0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VLOOKUP($F5735,Statistikkoder!$A$2:$C$158,3,FALSE)</f>
        <v>Passager</v>
      </c>
    </row>
    <row r="5736" spans="1:14" x14ac:dyDescent="0.2">
      <c r="A5736" t="s">
        <v>216</v>
      </c>
      <c r="B5736" s="1">
        <v>0.27083333333333331</v>
      </c>
      <c r="C5736" t="s">
        <v>6</v>
      </c>
      <c r="D5736" t="s">
        <v>5</v>
      </c>
      <c r="E5736" t="s">
        <v>196</v>
      </c>
      <c r="F5736">
        <v>10</v>
      </c>
      <c r="G5736" t="str">
        <f>VLOOKUP(Tabel1[[#This Row],[Gruppe]],Statistikkoder!$A$1:$C$158,2,FALSE)</f>
        <v>    Voksen gående                    </v>
      </c>
      <c r="H5736">
        <v>10</v>
      </c>
      <c r="I5736">
        <v>10</v>
      </c>
      <c r="J5736">
        <v>0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VLOOKUP($F5736,Statistikkoder!$A$2:$C$158,3,FALSE)</f>
        <v>Passager</v>
      </c>
    </row>
    <row r="5737" spans="1:14" x14ac:dyDescent="0.2">
      <c r="A5737" t="s">
        <v>216</v>
      </c>
      <c r="B5737" s="1">
        <v>0.27083333333333331</v>
      </c>
      <c r="C5737" t="s">
        <v>6</v>
      </c>
      <c r="D5737" t="s">
        <v>5</v>
      </c>
      <c r="E5737" t="s">
        <v>196</v>
      </c>
      <c r="F5737">
        <v>14</v>
      </c>
      <c r="G5737" t="str">
        <f>VLOOKUP(Tabel1[[#This Row],[Gruppe]],Statistikkoder!$A$1:$C$158,2,FALSE)</f>
        <v xml:space="preserve">    DSB togrejsende                         </v>
      </c>
      <c r="H5737">
        <v>6</v>
      </c>
      <c r="I5737">
        <v>6</v>
      </c>
      <c r="J5737">
        <v>0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Passager</v>
      </c>
    </row>
    <row r="5738" spans="1:14" x14ac:dyDescent="0.2">
      <c r="A5738" t="s">
        <v>216</v>
      </c>
      <c r="B5738" s="1">
        <v>0.27083333333333331</v>
      </c>
      <c r="C5738" t="s">
        <v>6</v>
      </c>
      <c r="D5738" t="s">
        <v>5</v>
      </c>
      <c r="E5738" t="s">
        <v>196</v>
      </c>
      <c r="F5738">
        <v>40</v>
      </c>
      <c r="G5738" t="str">
        <f>VLOOKUP(Tabel1[[#This Row],[Gruppe]],Statistikkoder!$A$1:$C$158,2,FALSE)</f>
        <v>    Pensionist gående                </v>
      </c>
      <c r="H5738">
        <v>1</v>
      </c>
      <c r="I5738">
        <v>1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Passager</v>
      </c>
    </row>
    <row r="5739" spans="1:14" x14ac:dyDescent="0.2">
      <c r="A5739" t="s">
        <v>216</v>
      </c>
      <c r="B5739" s="1">
        <v>0.27083333333333331</v>
      </c>
      <c r="C5739" t="s">
        <v>6</v>
      </c>
      <c r="D5739" t="s">
        <v>5</v>
      </c>
      <c r="E5739" t="s">
        <v>196</v>
      </c>
      <c r="F5739">
        <v>105</v>
      </c>
      <c r="G5739" t="str">
        <f>VLOOKUP(Tabel1[[#This Row],[Gruppe]],Statistikkoder!$A$1:$C$158,2,FALSE)</f>
        <v>    Bil                              </v>
      </c>
      <c r="H5739">
        <v>1</v>
      </c>
      <c r="I5739">
        <v>0</v>
      </c>
      <c r="J5739">
        <v>6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Personbil</v>
      </c>
    </row>
    <row r="5740" spans="1:14" x14ac:dyDescent="0.2">
      <c r="A5740" t="s">
        <v>216</v>
      </c>
      <c r="B5740" s="1">
        <v>0.27083333333333331</v>
      </c>
      <c r="C5740" t="s">
        <v>6</v>
      </c>
      <c r="D5740" t="s">
        <v>5</v>
      </c>
      <c r="E5740" t="s">
        <v>196</v>
      </c>
      <c r="F5740">
        <v>110</v>
      </c>
      <c r="G5740" t="str">
        <f>VLOOKUP(Tabel1[[#This Row],[Gruppe]],Statistikkoder!$A$1:$C$158,2,FALSE)</f>
        <v>    Bil &lt; 1,95 m                            </v>
      </c>
      <c r="H5740">
        <v>75</v>
      </c>
      <c r="I5740">
        <v>169</v>
      </c>
      <c r="J5740">
        <v>396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VLOOKUP($F5740,Statistikkoder!$A$2:$C$158,3,FALSE)</f>
        <v>Personbil</v>
      </c>
    </row>
    <row r="5741" spans="1:14" x14ac:dyDescent="0.2">
      <c r="A5741" t="s">
        <v>216</v>
      </c>
      <c r="B5741" s="1">
        <v>0.27083333333333331</v>
      </c>
      <c r="C5741" t="s">
        <v>6</v>
      </c>
      <c r="D5741" t="s">
        <v>5</v>
      </c>
      <c r="E5741" t="s">
        <v>196</v>
      </c>
      <c r="F5741">
        <v>114</v>
      </c>
      <c r="G5741" t="str">
        <f>VLOOKUP(Tabel1[[#This Row],[Gruppe]],Statistikkoder!$A$1:$C$158,2,FALSE)</f>
        <v>    Bil Fribillet                            </v>
      </c>
      <c r="H5741">
        <v>1</v>
      </c>
      <c r="I5741">
        <v>1</v>
      </c>
      <c r="J5741">
        <v>5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VLOOKUP($F5741,Statistikkoder!$A$2:$C$158,3,FALSE)</f>
        <v>Personbil</v>
      </c>
    </row>
    <row r="5742" spans="1:14" x14ac:dyDescent="0.2">
      <c r="A5742" t="s">
        <v>216</v>
      </c>
      <c r="B5742" s="1">
        <v>0.27083333333333331</v>
      </c>
      <c r="C5742" t="s">
        <v>6</v>
      </c>
      <c r="D5742" t="s">
        <v>5</v>
      </c>
      <c r="E5742" t="s">
        <v>196</v>
      </c>
      <c r="F5742">
        <v>115</v>
      </c>
      <c r="G5742" t="str">
        <f>VLOOKUP(Tabel1[[#This Row],[Gruppe]],Statistikkoder!$A$1:$C$158,2,FALSE)</f>
        <v>    Bil &lt; 1,95 m med anhænger                </v>
      </c>
      <c r="H5742">
        <v>6</v>
      </c>
      <c r="I5742">
        <v>11</v>
      </c>
      <c r="J5742">
        <v>30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VLOOKUP($F5742,Statistikkoder!$A$2:$C$158,3,FALSE)</f>
        <v>Personbil</v>
      </c>
    </row>
    <row r="5743" spans="1:14" x14ac:dyDescent="0.2">
      <c r="A5743" t="s">
        <v>216</v>
      </c>
      <c r="B5743" s="1">
        <v>0.27083333333333331</v>
      </c>
      <c r="C5743" t="s">
        <v>6</v>
      </c>
      <c r="D5743" t="s">
        <v>5</v>
      </c>
      <c r="E5743" t="s">
        <v>196</v>
      </c>
      <c r="F5743">
        <v>120</v>
      </c>
      <c r="G5743" t="str">
        <f>VLOOKUP(Tabel1[[#This Row],[Gruppe]],Statistikkoder!$A$1:$C$158,2,FALSE)</f>
        <v>    Bil &gt; 1,95 m                            </v>
      </c>
      <c r="H5743">
        <v>3</v>
      </c>
      <c r="I5743">
        <v>6</v>
      </c>
      <c r="J5743">
        <v>18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Personbil</v>
      </c>
    </row>
    <row r="5744" spans="1:14" x14ac:dyDescent="0.2">
      <c r="A5744" t="s">
        <v>216</v>
      </c>
      <c r="B5744" s="1">
        <v>0.27083333333333331</v>
      </c>
      <c r="C5744" t="s">
        <v>6</v>
      </c>
      <c r="D5744" t="s">
        <v>5</v>
      </c>
      <c r="E5744" t="s">
        <v>196</v>
      </c>
      <c r="F5744">
        <v>125</v>
      </c>
      <c r="G5744" t="str">
        <f>VLOOKUP(Tabel1[[#This Row],[Gruppe]],Statistikkoder!$A$1:$C$158,2,FALSE)</f>
        <v>    Bil &gt; 1,95 m med anhænger                </v>
      </c>
      <c r="H5744">
        <v>5</v>
      </c>
      <c r="I5744">
        <v>8</v>
      </c>
      <c r="J5744">
        <v>32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Personbil</v>
      </c>
    </row>
    <row r="5745" spans="1:14" x14ac:dyDescent="0.2">
      <c r="A5745" t="s">
        <v>216</v>
      </c>
      <c r="B5745" s="1">
        <v>0.27083333333333331</v>
      </c>
      <c r="C5745" t="s">
        <v>6</v>
      </c>
      <c r="D5745" t="s">
        <v>5</v>
      </c>
      <c r="E5745" t="s">
        <v>196</v>
      </c>
      <c r="F5745">
        <v>130</v>
      </c>
      <c r="G5745" t="str">
        <f>VLOOKUP(Tabel1[[#This Row],[Gruppe]],Statistikkoder!$A$1:$C$158,2,FALSE)</f>
        <v>    Bil &lt; 1,95 m pensionist                  </v>
      </c>
      <c r="H5745">
        <v>40</v>
      </c>
      <c r="I5745">
        <v>63</v>
      </c>
      <c r="J5745">
        <v>240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Personbil</v>
      </c>
    </row>
    <row r="5746" spans="1:14" x14ac:dyDescent="0.2">
      <c r="A5746" t="s">
        <v>216</v>
      </c>
      <c r="B5746" s="1">
        <v>0.27083333333333331</v>
      </c>
      <c r="C5746" t="s">
        <v>6</v>
      </c>
      <c r="D5746" t="s">
        <v>5</v>
      </c>
      <c r="E5746" t="s">
        <v>196</v>
      </c>
      <c r="F5746">
        <v>155</v>
      </c>
      <c r="G5746" t="str">
        <f>VLOOKUP(Tabel1[[#This Row],[Gruppe]],Statistikkoder!$A$1:$C$158,2,FALSE)</f>
        <v>    Bil &lt; 2,95 m med anhænger handicap    </v>
      </c>
      <c r="H5746">
        <v>2</v>
      </c>
      <c r="I5746">
        <v>4</v>
      </c>
      <c r="J5746">
        <v>28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VLOOKUP($F5746,Statistikkoder!$A$2:$C$158,3,FALSE)</f>
        <v>Personbil</v>
      </c>
    </row>
    <row r="5747" spans="1:14" x14ac:dyDescent="0.2">
      <c r="A5747" t="s">
        <v>216</v>
      </c>
      <c r="B5747" s="1">
        <v>0.27083333333333331</v>
      </c>
      <c r="C5747" t="s">
        <v>6</v>
      </c>
      <c r="D5747" t="s">
        <v>5</v>
      </c>
      <c r="E5747" t="s">
        <v>196</v>
      </c>
      <c r="F5747">
        <v>310</v>
      </c>
      <c r="G5747" t="str">
        <f>VLOOKUP(Tabel1[[#This Row],[Gruppe]],Statistikkoder!$A$1:$C$158,2,FALSE)</f>
        <v>    Autocamper &lt;  8 meter                </v>
      </c>
      <c r="H5747">
        <v>9</v>
      </c>
      <c r="I5747">
        <v>19</v>
      </c>
      <c r="J5747">
        <v>72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VLOOKUP($F5747,Statistikkoder!$A$2:$C$158,3,FALSE)</f>
        <v>Autocamper</v>
      </c>
    </row>
    <row r="5748" spans="1:14" x14ac:dyDescent="0.2">
      <c r="A5748" t="s">
        <v>216</v>
      </c>
      <c r="B5748" s="1">
        <v>0.27083333333333331</v>
      </c>
      <c r="C5748" t="s">
        <v>6</v>
      </c>
      <c r="D5748" t="s">
        <v>5</v>
      </c>
      <c r="E5748" t="s">
        <v>196</v>
      </c>
      <c r="F5748">
        <v>320</v>
      </c>
      <c r="G5748" t="str">
        <f>VLOOKUP(Tabel1[[#This Row],[Gruppe]],Statistikkoder!$A$1:$C$158,2,FALSE)</f>
        <v>    Autocamper &lt; 12 meter                </v>
      </c>
      <c r="H5748">
        <v>1</v>
      </c>
      <c r="I5748">
        <v>2</v>
      </c>
      <c r="J5748">
        <v>10</v>
      </c>
      <c r="K5748">
        <f>IF(AND(Tabel1[[#This Row],[Gruppe]]&gt;=610,Tabel1[[#This Row],[Gruppe]]&lt;=765),Tabel1[[#This Row],[Dækmeter]],0)</f>
        <v>0</v>
      </c>
      <c r="L5748">
        <v>0</v>
      </c>
      <c r="M5748" t="s">
        <v>3</v>
      </c>
      <c r="N5748" t="str">
        <f>VLOOKUP($F5748,Statistikkoder!$A$2:$C$158,3,FALSE)</f>
        <v>Autocamper</v>
      </c>
    </row>
    <row r="5749" spans="1:14" x14ac:dyDescent="0.2">
      <c r="A5749" t="s">
        <v>216</v>
      </c>
      <c r="B5749" s="1">
        <v>0.27083333333333331</v>
      </c>
      <c r="C5749" t="s">
        <v>6</v>
      </c>
      <c r="D5749" t="s">
        <v>5</v>
      </c>
      <c r="E5749" t="s">
        <v>196</v>
      </c>
      <c r="F5749">
        <v>410</v>
      </c>
      <c r="G5749" t="str">
        <f>VLOOKUP(Tabel1[[#This Row],[Gruppe]],Statistikkoder!$A$1:$C$158,2,FALSE)</f>
        <v>    MC                                    </v>
      </c>
      <c r="H5749">
        <v>4</v>
      </c>
      <c r="I5749">
        <v>5</v>
      </c>
      <c r="J5749">
        <v>8</v>
      </c>
      <c r="K5749">
        <f>IF(AND(Tabel1[[#This Row],[Gruppe]]&gt;=610,Tabel1[[#This Row],[Gruppe]]&lt;=765),Tabel1[[#This Row],[Dækmeter]],0)</f>
        <v>0</v>
      </c>
      <c r="L5749">
        <v>0</v>
      </c>
      <c r="M5749" t="s">
        <v>3</v>
      </c>
      <c r="N5749" t="str">
        <f>VLOOKUP($F5749,Statistikkoder!$A$2:$C$158,3,FALSE)</f>
        <v>MC/Knallert</v>
      </c>
    </row>
    <row r="5750" spans="1:14" x14ac:dyDescent="0.2">
      <c r="A5750" t="s">
        <v>216</v>
      </c>
      <c r="B5750" s="1">
        <v>0.27083333333333331</v>
      </c>
      <c r="C5750" t="s">
        <v>6</v>
      </c>
      <c r="D5750" t="s">
        <v>5</v>
      </c>
      <c r="E5750" t="s">
        <v>196</v>
      </c>
      <c r="F5750">
        <v>620</v>
      </c>
      <c r="G5750" t="str">
        <f>VLOOKUP(Tabel1[[#This Row],[Gruppe]],Statistikkoder!$A$1:$C$158,2,FALSE)</f>
        <v>    Bus &lt; 14 m incl. passagerer              </v>
      </c>
      <c r="H5750">
        <v>1</v>
      </c>
      <c r="I5750">
        <v>56</v>
      </c>
      <c r="J5750">
        <v>14</v>
      </c>
      <c r="K5750">
        <f>IF(AND(Tabel1[[#This Row],[Gruppe]]&gt;=610,Tabel1[[#This Row],[Gruppe]]&lt;=765),Tabel1[[#This Row],[Dækmeter]],0)</f>
        <v>14</v>
      </c>
      <c r="L5750">
        <v>0</v>
      </c>
      <c r="M5750" t="s">
        <v>3</v>
      </c>
      <c r="N5750" t="str">
        <f>VLOOKUP($F5750,Statistikkoder!$A$2:$C$158,3,FALSE)</f>
        <v>Bus</v>
      </c>
    </row>
    <row r="5751" spans="1:14" x14ac:dyDescent="0.2">
      <c r="A5751" t="s">
        <v>216</v>
      </c>
      <c r="B5751" s="1">
        <v>0.27083333333333331</v>
      </c>
      <c r="C5751" t="s">
        <v>6</v>
      </c>
      <c r="D5751" t="s">
        <v>5</v>
      </c>
      <c r="E5751" t="s">
        <v>196</v>
      </c>
      <c r="F5751">
        <v>730</v>
      </c>
      <c r="G5751" t="str">
        <f>VLOOKUP(Tabel1[[#This Row],[Gruppe]],Statistikkoder!$A$1:$C$158,2,FALSE)</f>
        <v>    Sættevogn 17 m. max 40 tons            </v>
      </c>
      <c r="H5751">
        <v>3</v>
      </c>
      <c r="I5751">
        <v>3</v>
      </c>
      <c r="J5751">
        <v>54</v>
      </c>
      <c r="K5751">
        <f>IF(AND(Tabel1[[#This Row],[Gruppe]]&gt;=610,Tabel1[[#This Row],[Gruppe]]&lt;=765),Tabel1[[#This Row],[Dækmeter]],0)</f>
        <v>54</v>
      </c>
      <c r="L5751">
        <v>0</v>
      </c>
      <c r="M5751" t="s">
        <v>3</v>
      </c>
      <c r="N5751" t="str">
        <f>VLOOKUP($F5751,Statistikkoder!$A$2:$C$158,3,FALSE)</f>
        <v>Sættevogn</v>
      </c>
    </row>
    <row r="5752" spans="1:14" x14ac:dyDescent="0.2">
      <c r="A5752" t="s">
        <v>216</v>
      </c>
      <c r="B5752" s="1">
        <v>0.27083333333333331</v>
      </c>
      <c r="C5752" t="s">
        <v>6</v>
      </c>
      <c r="D5752" t="s">
        <v>5</v>
      </c>
      <c r="E5752" t="s">
        <v>196</v>
      </c>
      <c r="F5752">
        <v>740</v>
      </c>
      <c r="G5752" t="str">
        <f>VLOOKUP(Tabel1[[#This Row],[Gruppe]],Statistikkoder!$A$1:$C$158,2,FALSE)</f>
        <v>    Vogntog 19 m. max 40 tons                </v>
      </c>
      <c r="H5752">
        <v>2</v>
      </c>
      <c r="I5752">
        <v>2</v>
      </c>
      <c r="J5752">
        <v>40</v>
      </c>
      <c r="K5752">
        <f>IF(AND(Tabel1[[#This Row],[Gruppe]]&gt;=610,Tabel1[[#This Row],[Gruppe]]&lt;=765),Tabel1[[#This Row],[Dækmeter]],0)</f>
        <v>40</v>
      </c>
      <c r="L5752">
        <v>0</v>
      </c>
      <c r="M5752" t="s">
        <v>3</v>
      </c>
      <c r="N5752" t="str">
        <f>VLOOKUP($F5752,Statistikkoder!$A$2:$C$158,3,FALSE)</f>
        <v>Vogntog</v>
      </c>
    </row>
    <row r="5753" spans="1:14" x14ac:dyDescent="0.2">
      <c r="A5753" t="s">
        <v>216</v>
      </c>
      <c r="B5753" s="1">
        <v>0.27083333333333331</v>
      </c>
      <c r="C5753" t="s">
        <v>6</v>
      </c>
      <c r="D5753" t="s">
        <v>5</v>
      </c>
      <c r="E5753" t="s">
        <v>196</v>
      </c>
      <c r="F5753">
        <v>945</v>
      </c>
      <c r="G5753" t="str">
        <f>VLOOKUP(Tabel1[[#This Row],[Gruppe]],Statistikkoder!$A$1:$C$158,2,FALSE)</f>
        <v xml:space="preserve">    Pendler Bil &lt; 1,95 m                            </v>
      </c>
      <c r="H5753">
        <v>40</v>
      </c>
      <c r="I5753">
        <v>70</v>
      </c>
      <c r="J5753">
        <v>239</v>
      </c>
      <c r="K5753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t="str">
        <f>VLOOKUP($F5753,Statistikkoder!$A$2:$C$158,3,FALSE)</f>
        <v>Personbil</v>
      </c>
    </row>
    <row r="5754" spans="1:14" x14ac:dyDescent="0.2">
      <c r="A5754" t="s">
        <v>216</v>
      </c>
      <c r="B5754" s="1">
        <v>0.27083333333333331</v>
      </c>
      <c r="C5754" t="s">
        <v>6</v>
      </c>
      <c r="D5754" t="s">
        <v>5</v>
      </c>
      <c r="E5754" t="s">
        <v>196</v>
      </c>
      <c r="F5754">
        <v>950</v>
      </c>
      <c r="G5754" t="str">
        <f>VLOOKUP(Tabel1[[#This Row],[Gruppe]],Statistikkoder!$A$1:$C$158,2,FALSE)</f>
        <v>    Pendler Bil &gt; 1,95 m                            </v>
      </c>
      <c r="H5754">
        <v>2</v>
      </c>
      <c r="I5754">
        <v>4</v>
      </c>
      <c r="J5754">
        <v>10</v>
      </c>
      <c r="K5754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t="str">
        <f>VLOOKUP($F5754,Statistikkoder!$A$2:$C$158,3,FALSE)</f>
        <v>Personbil</v>
      </c>
    </row>
    <row r="5755" spans="1:14" x14ac:dyDescent="0.2">
      <c r="A5755" t="s">
        <v>216</v>
      </c>
      <c r="B5755" s="1">
        <v>0.27083333333333331</v>
      </c>
      <c r="C5755" t="s">
        <v>6</v>
      </c>
      <c r="D5755" t="s">
        <v>5</v>
      </c>
      <c r="E5755" t="s">
        <v>196</v>
      </c>
      <c r="F5755">
        <v>996</v>
      </c>
      <c r="G5755" t="str">
        <f>VLOOKUP(Tabel1[[#This Row],[Gruppe]],Statistikkoder!$A$1:$C$158,2,FALSE)</f>
        <v>    Passager i køretøj                            </v>
      </c>
      <c r="H5755">
        <v>424</v>
      </c>
      <c r="I5755">
        <v>424</v>
      </c>
      <c r="J5755">
        <v>0</v>
      </c>
      <c r="K5755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t="str">
        <f>VLOOKUP($F5755,Statistikkoder!$A$2:$C$158,3,FALSE)</f>
        <v>Passager</v>
      </c>
    </row>
    <row r="5756" spans="1:14" x14ac:dyDescent="0.2">
      <c r="A5756" t="s">
        <v>216</v>
      </c>
      <c r="B5756" s="1">
        <v>0.27083333333333331</v>
      </c>
      <c r="C5756" t="s">
        <v>6</v>
      </c>
      <c r="D5756" t="s">
        <v>5</v>
      </c>
      <c r="E5756" t="s">
        <v>196</v>
      </c>
      <c r="F5756">
        <v>997</v>
      </c>
      <c r="G5756" t="str">
        <f>VLOOKUP(Tabel1[[#This Row],[Gruppe]],Statistikkoder!$A$1:$C$158,2,FALSE)</f>
        <v>    Passager ekstra i bil                          </v>
      </c>
      <c r="H5756">
        <v>7</v>
      </c>
      <c r="I5756">
        <v>7</v>
      </c>
      <c r="J5756">
        <v>0</v>
      </c>
      <c r="K5756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t="str">
        <f>VLOOKUP($F5756,Statistikkoder!$A$2:$C$158,3,FALSE)</f>
        <v>Passager</v>
      </c>
    </row>
    <row r="5757" spans="1:14" x14ac:dyDescent="0.2">
      <c r="A5757" t="s">
        <v>216</v>
      </c>
      <c r="B5757" s="1">
        <v>0.35416666666666669</v>
      </c>
      <c r="C5757" t="s">
        <v>7</v>
      </c>
      <c r="D5757" t="s">
        <v>8</v>
      </c>
      <c r="E5757" t="s">
        <v>196</v>
      </c>
      <c r="F5757">
        <v>10</v>
      </c>
      <c r="G5757" t="str">
        <f>VLOOKUP(Tabel1[[#This Row],[Gruppe]],Statistikkoder!$A$1:$C$158,2,FALSE)</f>
        <v>    Voksen gående                    </v>
      </c>
      <c r="H5757">
        <v>27</v>
      </c>
      <c r="I5757">
        <v>27</v>
      </c>
      <c r="J5757">
        <v>0</v>
      </c>
      <c r="K5757">
        <f>IF(AND(Tabel1[[#This Row],[Gruppe]]&gt;=610,Tabel1[[#This Row],[Gruppe]]&lt;=765),Tabel1[[#This Row],[Dækmeter]],0)</f>
        <v>0</v>
      </c>
      <c r="L5757" s="17">
        <v>0</v>
      </c>
      <c r="M5757" s="19" t="s">
        <v>3</v>
      </c>
      <c r="N5757" t="str">
        <f>VLOOKUP($F5757,Statistikkoder!$A$2:$C$158,3,FALSE)</f>
        <v>Passager</v>
      </c>
    </row>
    <row r="5758" spans="1:14" x14ac:dyDescent="0.2">
      <c r="A5758" t="s">
        <v>216</v>
      </c>
      <c r="B5758" s="1">
        <v>0.35416666666666669</v>
      </c>
      <c r="C5758" t="s">
        <v>7</v>
      </c>
      <c r="D5758" t="s">
        <v>8</v>
      </c>
      <c r="E5758" t="s">
        <v>196</v>
      </c>
      <c r="F5758">
        <v>11</v>
      </c>
      <c r="G5758" t="str">
        <f>VLOOKUP(Tabel1[[#This Row],[Gruppe]],Statistikkoder!$A$1:$C$158,2,FALSE)</f>
        <v>    DSB skolerejser                  </v>
      </c>
      <c r="H5758">
        <v>158</v>
      </c>
      <c r="I5758">
        <v>158</v>
      </c>
      <c r="J5758">
        <v>0</v>
      </c>
      <c r="K5758">
        <f>IF(AND(Tabel1[[#This Row],[Gruppe]]&gt;=610,Tabel1[[#This Row],[Gruppe]]&lt;=765),Tabel1[[#This Row],[Dækmeter]],0)</f>
        <v>0</v>
      </c>
      <c r="L5758" s="17">
        <v>0</v>
      </c>
      <c r="M5758" s="19" t="s">
        <v>3</v>
      </c>
      <c r="N5758" t="str">
        <f>VLOOKUP($F5758,Statistikkoder!$A$2:$C$158,3,FALSE)</f>
        <v>Passager</v>
      </c>
    </row>
    <row r="5759" spans="1:14" x14ac:dyDescent="0.2">
      <c r="A5759" t="s">
        <v>216</v>
      </c>
      <c r="B5759" s="1">
        <v>0.35416666666666669</v>
      </c>
      <c r="C5759" t="s">
        <v>7</v>
      </c>
      <c r="D5759" t="s">
        <v>8</v>
      </c>
      <c r="E5759" t="s">
        <v>196</v>
      </c>
      <c r="F5759">
        <v>14</v>
      </c>
      <c r="G5759" t="str">
        <f>VLOOKUP(Tabel1[[#This Row],[Gruppe]],Statistikkoder!$A$1:$C$158,2,FALSE)</f>
        <v xml:space="preserve">    DSB togrejsende                         </v>
      </c>
      <c r="H5759">
        <v>4</v>
      </c>
      <c r="I5759">
        <v>4</v>
      </c>
      <c r="J5759">
        <v>0</v>
      </c>
      <c r="K5759">
        <f>IF(AND(Tabel1[[#This Row],[Gruppe]]&gt;=610,Tabel1[[#This Row],[Gruppe]]&lt;=765),Tabel1[[#This Row],[Dækmeter]],0)</f>
        <v>0</v>
      </c>
      <c r="L5759" s="17">
        <v>0</v>
      </c>
      <c r="M5759" s="19" t="s">
        <v>3</v>
      </c>
      <c r="N5759" t="str">
        <f>VLOOKUP($F5759,Statistikkoder!$A$2:$C$158,3,FALSE)</f>
        <v>Passager</v>
      </c>
    </row>
    <row r="5760" spans="1:14" x14ac:dyDescent="0.2">
      <c r="A5760" t="s">
        <v>216</v>
      </c>
      <c r="B5760" s="1">
        <v>0.35416666666666669</v>
      </c>
      <c r="C5760" t="s">
        <v>7</v>
      </c>
      <c r="D5760" t="s">
        <v>8</v>
      </c>
      <c r="E5760" t="s">
        <v>196</v>
      </c>
      <c r="F5760">
        <v>20</v>
      </c>
      <c r="G5760" t="str">
        <f>VLOOKUP(Tabel1[[#This Row],[Gruppe]],Statistikkoder!$A$1:$C$158,2,FALSE)</f>
        <v>    Barn 12-15 år gående              </v>
      </c>
      <c r="H5760">
        <v>2</v>
      </c>
      <c r="I5760">
        <v>2</v>
      </c>
      <c r="J5760">
        <v>0</v>
      </c>
      <c r="K5760">
        <f>IF(AND(Tabel1[[#This Row],[Gruppe]]&gt;=610,Tabel1[[#This Row],[Gruppe]]&lt;=765),Tabel1[[#This Row],[Dækmeter]],0)</f>
        <v>0</v>
      </c>
      <c r="L5760" s="17">
        <v>0</v>
      </c>
      <c r="M5760" s="19" t="s">
        <v>3</v>
      </c>
      <c r="N5760" t="str">
        <f>VLOOKUP($F5760,Statistikkoder!$A$2:$C$158,3,FALSE)</f>
        <v>Passager</v>
      </c>
    </row>
    <row r="5761" spans="1:14" x14ac:dyDescent="0.2">
      <c r="A5761" t="s">
        <v>216</v>
      </c>
      <c r="B5761" s="1">
        <v>0.35416666666666669</v>
      </c>
      <c r="C5761" t="s">
        <v>7</v>
      </c>
      <c r="D5761" t="s">
        <v>8</v>
      </c>
      <c r="E5761" t="s">
        <v>196</v>
      </c>
      <c r="F5761">
        <v>30</v>
      </c>
      <c r="G5761" t="str">
        <f>VLOOKUP(Tabel1[[#This Row],[Gruppe]],Statistikkoder!$A$1:$C$158,2,FALSE)</f>
        <v>    Barn  0-11 år gående              </v>
      </c>
      <c r="H5761">
        <v>2</v>
      </c>
      <c r="I5761">
        <v>2</v>
      </c>
      <c r="J5761">
        <v>0</v>
      </c>
      <c r="K5761">
        <f>IF(AND(Tabel1[[#This Row],[Gruppe]]&gt;=610,Tabel1[[#This Row],[Gruppe]]&lt;=765),Tabel1[[#This Row],[Dækmeter]],0)</f>
        <v>0</v>
      </c>
      <c r="L5761" s="17">
        <v>0</v>
      </c>
      <c r="M5761" s="19" t="s">
        <v>3</v>
      </c>
      <c r="N5761" t="str">
        <f>VLOOKUP($F5761,Statistikkoder!$A$2:$C$158,3,FALSE)</f>
        <v>Passager</v>
      </c>
    </row>
    <row r="5762" spans="1:14" x14ac:dyDescent="0.2">
      <c r="A5762" t="s">
        <v>216</v>
      </c>
      <c r="B5762" s="1">
        <v>0.35416666666666669</v>
      </c>
      <c r="C5762" t="s">
        <v>7</v>
      </c>
      <c r="D5762" t="s">
        <v>8</v>
      </c>
      <c r="E5762" t="s">
        <v>196</v>
      </c>
      <c r="F5762">
        <v>40</v>
      </c>
      <c r="G5762" t="str">
        <f>VLOOKUP(Tabel1[[#This Row],[Gruppe]],Statistikkoder!$A$1:$C$158,2,FALSE)</f>
        <v>    Pensionist gående                </v>
      </c>
      <c r="H5762">
        <v>6</v>
      </c>
      <c r="I5762">
        <v>6</v>
      </c>
      <c r="J5762">
        <v>0</v>
      </c>
      <c r="K5762">
        <f>IF(AND(Tabel1[[#This Row],[Gruppe]]&gt;=610,Tabel1[[#This Row],[Gruppe]]&lt;=765),Tabel1[[#This Row],[Dækmeter]],0)</f>
        <v>0</v>
      </c>
      <c r="L5762" s="17">
        <v>0</v>
      </c>
      <c r="M5762" s="19" t="s">
        <v>3</v>
      </c>
      <c r="N5762" t="str">
        <f>VLOOKUP($F5762,Statistikkoder!$A$2:$C$158,3,FALSE)</f>
        <v>Passager</v>
      </c>
    </row>
    <row r="5763" spans="1:14" x14ac:dyDescent="0.2">
      <c r="A5763" t="s">
        <v>216</v>
      </c>
      <c r="B5763" s="1">
        <v>0.35416666666666669</v>
      </c>
      <c r="C5763" t="s">
        <v>7</v>
      </c>
      <c r="D5763" t="s">
        <v>8</v>
      </c>
      <c r="E5763" t="s">
        <v>196</v>
      </c>
      <c r="F5763">
        <v>110</v>
      </c>
      <c r="G5763" t="str">
        <f>VLOOKUP(Tabel1[[#This Row],[Gruppe]],Statistikkoder!$A$1:$C$158,2,FALSE)</f>
        <v>    Bil &lt; 1,95 m                            </v>
      </c>
      <c r="H5763">
        <v>74</v>
      </c>
      <c r="I5763">
        <v>149</v>
      </c>
      <c r="J5763">
        <v>377</v>
      </c>
      <c r="K5763">
        <f>IF(AND(Tabel1[[#This Row],[Gruppe]]&gt;=610,Tabel1[[#This Row],[Gruppe]]&lt;=765),Tabel1[[#This Row],[Dækmeter]],0)</f>
        <v>0</v>
      </c>
      <c r="L5763" s="17">
        <v>0</v>
      </c>
      <c r="M5763" s="19" t="s">
        <v>3</v>
      </c>
      <c r="N5763" t="str">
        <f>VLOOKUP($F5763,Statistikkoder!$A$2:$C$158,3,FALSE)</f>
        <v>Personbil</v>
      </c>
    </row>
    <row r="5764" spans="1:14" x14ac:dyDescent="0.2">
      <c r="A5764" t="s">
        <v>216</v>
      </c>
      <c r="B5764" s="1">
        <v>0.35416666666666669</v>
      </c>
      <c r="C5764" t="s">
        <v>7</v>
      </c>
      <c r="D5764" t="s">
        <v>8</v>
      </c>
      <c r="E5764" t="s">
        <v>196</v>
      </c>
      <c r="F5764">
        <v>115</v>
      </c>
      <c r="G5764" t="str">
        <f>VLOOKUP(Tabel1[[#This Row],[Gruppe]],Statistikkoder!$A$1:$C$158,2,FALSE)</f>
        <v>    Bil &lt; 1,95 m med anhænger                </v>
      </c>
      <c r="H5764">
        <v>4</v>
      </c>
      <c r="I5764">
        <v>9</v>
      </c>
      <c r="J5764">
        <v>20</v>
      </c>
      <c r="K5764">
        <f>IF(AND(Tabel1[[#This Row],[Gruppe]]&gt;=610,Tabel1[[#This Row],[Gruppe]]&lt;=765),Tabel1[[#This Row],[Dækmeter]],0)</f>
        <v>0</v>
      </c>
      <c r="L5764" s="17">
        <v>0</v>
      </c>
      <c r="M5764" s="19" t="s">
        <v>3</v>
      </c>
      <c r="N5764" t="str">
        <f>VLOOKUP($F5764,Statistikkoder!$A$2:$C$158,3,FALSE)</f>
        <v>Personbil</v>
      </c>
    </row>
    <row r="5765" spans="1:14" x14ac:dyDescent="0.2">
      <c r="A5765" t="s">
        <v>216</v>
      </c>
      <c r="B5765" s="1">
        <v>0.35416666666666669</v>
      </c>
      <c r="C5765" t="s">
        <v>7</v>
      </c>
      <c r="D5765" t="s">
        <v>8</v>
      </c>
      <c r="E5765" t="s">
        <v>196</v>
      </c>
      <c r="F5765">
        <v>120</v>
      </c>
      <c r="G5765" t="str">
        <f>VLOOKUP(Tabel1[[#This Row],[Gruppe]],Statistikkoder!$A$1:$C$158,2,FALSE)</f>
        <v>    Bil &gt; 1,95 m                            </v>
      </c>
      <c r="H5765">
        <v>11</v>
      </c>
      <c r="I5765">
        <v>20</v>
      </c>
      <c r="J5765">
        <v>66</v>
      </c>
      <c r="K5765">
        <f>IF(AND(Tabel1[[#This Row],[Gruppe]]&gt;=610,Tabel1[[#This Row],[Gruppe]]&lt;=765),Tabel1[[#This Row],[Dækmeter]],0)</f>
        <v>0</v>
      </c>
      <c r="L5765" s="17">
        <v>0</v>
      </c>
      <c r="M5765" s="19" t="s">
        <v>3</v>
      </c>
      <c r="N5765" t="str">
        <f>VLOOKUP($F5765,Statistikkoder!$A$2:$C$158,3,FALSE)</f>
        <v>Personbil</v>
      </c>
    </row>
    <row r="5766" spans="1:14" x14ac:dyDescent="0.2">
      <c r="A5766" t="s">
        <v>216</v>
      </c>
      <c r="B5766" s="1">
        <v>0.35416666666666669</v>
      </c>
      <c r="C5766" t="s">
        <v>7</v>
      </c>
      <c r="D5766" t="s">
        <v>8</v>
      </c>
      <c r="E5766" t="s">
        <v>196</v>
      </c>
      <c r="F5766">
        <v>125</v>
      </c>
      <c r="G5766" t="str">
        <f>VLOOKUP(Tabel1[[#This Row],[Gruppe]],Statistikkoder!$A$1:$C$158,2,FALSE)</f>
        <v>    Bil &gt; 1,95 m med anhænger                </v>
      </c>
      <c r="H5766">
        <v>5</v>
      </c>
      <c r="I5766">
        <v>10</v>
      </c>
      <c r="J5766">
        <v>25</v>
      </c>
      <c r="K5766">
        <f>IF(AND(Tabel1[[#This Row],[Gruppe]]&gt;=610,Tabel1[[#This Row],[Gruppe]]&lt;=765),Tabel1[[#This Row],[Dækmeter]],0)</f>
        <v>0</v>
      </c>
      <c r="L5766" s="17">
        <v>0</v>
      </c>
      <c r="M5766" s="19" t="s">
        <v>3</v>
      </c>
      <c r="N5766" t="str">
        <f>VLOOKUP($F5766,Statistikkoder!$A$2:$C$158,3,FALSE)</f>
        <v>Personbil</v>
      </c>
    </row>
    <row r="5767" spans="1:14" x14ac:dyDescent="0.2">
      <c r="A5767" t="s">
        <v>216</v>
      </c>
      <c r="B5767" s="1">
        <v>0.35416666666666669</v>
      </c>
      <c r="C5767" t="s">
        <v>7</v>
      </c>
      <c r="D5767" t="s">
        <v>8</v>
      </c>
      <c r="E5767" t="s">
        <v>196</v>
      </c>
      <c r="F5767">
        <v>130</v>
      </c>
      <c r="G5767" t="str">
        <f>VLOOKUP(Tabel1[[#This Row],[Gruppe]],Statistikkoder!$A$1:$C$158,2,FALSE)</f>
        <v>    Bil &lt; 1,95 m pensionist                  </v>
      </c>
      <c r="H5767">
        <v>47</v>
      </c>
      <c r="I5767">
        <v>85</v>
      </c>
      <c r="J5767">
        <v>282</v>
      </c>
      <c r="K5767">
        <f>IF(AND(Tabel1[[#This Row],[Gruppe]]&gt;=610,Tabel1[[#This Row],[Gruppe]]&lt;=765),Tabel1[[#This Row],[Dækmeter]],0)</f>
        <v>0</v>
      </c>
      <c r="L5767" s="17">
        <v>0</v>
      </c>
      <c r="M5767" s="19" t="s">
        <v>3</v>
      </c>
      <c r="N5767" t="str">
        <f>VLOOKUP($F5767,Statistikkoder!$A$2:$C$158,3,FALSE)</f>
        <v>Personbil</v>
      </c>
    </row>
    <row r="5768" spans="1:14" x14ac:dyDescent="0.2">
      <c r="A5768" t="s">
        <v>216</v>
      </c>
      <c r="B5768" s="1">
        <v>0.35416666666666669</v>
      </c>
      <c r="C5768" t="s">
        <v>7</v>
      </c>
      <c r="D5768" t="s">
        <v>8</v>
      </c>
      <c r="E5768" t="s">
        <v>196</v>
      </c>
      <c r="F5768">
        <v>140</v>
      </c>
      <c r="G5768" t="str">
        <f>VLOOKUP(Tabel1[[#This Row],[Gruppe]],Statistikkoder!$A$1:$C$158,2,FALSE)</f>
        <v>    Bil &gt; 1,95 m pensionist              </v>
      </c>
      <c r="H5768">
        <v>2</v>
      </c>
      <c r="I5768">
        <v>3</v>
      </c>
      <c r="J5768">
        <v>12</v>
      </c>
      <c r="K5768">
        <f>IF(AND(Tabel1[[#This Row],[Gruppe]]&gt;=610,Tabel1[[#This Row],[Gruppe]]&lt;=765),Tabel1[[#This Row],[Dækmeter]],0)</f>
        <v>0</v>
      </c>
      <c r="L5768" s="17">
        <v>0</v>
      </c>
      <c r="M5768" s="19" t="s">
        <v>3</v>
      </c>
      <c r="N5768" t="str">
        <f>VLOOKUP($F5768,Statistikkoder!$A$2:$C$158,3,FALSE)</f>
        <v>Personbil</v>
      </c>
    </row>
    <row r="5769" spans="1:14" x14ac:dyDescent="0.2">
      <c r="A5769" t="s">
        <v>216</v>
      </c>
      <c r="B5769" s="1">
        <v>0.35416666666666669</v>
      </c>
      <c r="C5769" t="s">
        <v>7</v>
      </c>
      <c r="D5769" t="s">
        <v>8</v>
      </c>
      <c r="E5769" t="s">
        <v>196</v>
      </c>
      <c r="F5769">
        <v>150</v>
      </c>
      <c r="G5769" t="str">
        <f>VLOOKUP(Tabel1[[#This Row],[Gruppe]],Statistikkoder!$A$1:$C$158,2,FALSE)</f>
        <v>    Bil &lt; 2,95 m handicap                </v>
      </c>
      <c r="H5769">
        <v>1</v>
      </c>
      <c r="I5769">
        <v>2</v>
      </c>
      <c r="J5769">
        <v>6</v>
      </c>
      <c r="K5769">
        <f>IF(AND(Tabel1[[#This Row],[Gruppe]]&gt;=610,Tabel1[[#This Row],[Gruppe]]&lt;=765),Tabel1[[#This Row],[Dækmeter]],0)</f>
        <v>0</v>
      </c>
      <c r="L5769" s="17">
        <v>0</v>
      </c>
      <c r="M5769" s="19" t="s">
        <v>3</v>
      </c>
      <c r="N5769" t="str">
        <f>VLOOKUP($F5769,Statistikkoder!$A$2:$C$158,3,FALSE)</f>
        <v>Personbil</v>
      </c>
    </row>
    <row r="5770" spans="1:14" x14ac:dyDescent="0.2">
      <c r="A5770" t="s">
        <v>216</v>
      </c>
      <c r="B5770" s="1">
        <v>0.35416666666666669</v>
      </c>
      <c r="C5770" t="s">
        <v>7</v>
      </c>
      <c r="D5770" t="s">
        <v>8</v>
      </c>
      <c r="E5770" t="s">
        <v>196</v>
      </c>
      <c r="F5770">
        <v>310</v>
      </c>
      <c r="G5770" t="str">
        <f>VLOOKUP(Tabel1[[#This Row],[Gruppe]],Statistikkoder!$A$1:$C$158,2,FALSE)</f>
        <v>    Autocamper &lt;  8 meter                </v>
      </c>
      <c r="H5770">
        <v>3</v>
      </c>
      <c r="I5770">
        <v>6</v>
      </c>
      <c r="J5770">
        <v>24</v>
      </c>
      <c r="K5770">
        <f>IF(AND(Tabel1[[#This Row],[Gruppe]]&gt;=610,Tabel1[[#This Row],[Gruppe]]&lt;=765),Tabel1[[#This Row],[Dækmeter]],0)</f>
        <v>0</v>
      </c>
      <c r="L5770" s="17">
        <v>0</v>
      </c>
      <c r="M5770" s="19" t="s">
        <v>3</v>
      </c>
      <c r="N5770" t="str">
        <f>VLOOKUP($F5770,Statistikkoder!$A$2:$C$158,3,FALSE)</f>
        <v>Autocamper</v>
      </c>
    </row>
    <row r="5771" spans="1:14" x14ac:dyDescent="0.2">
      <c r="A5771" t="s">
        <v>216</v>
      </c>
      <c r="B5771" s="1">
        <v>0.35416666666666669</v>
      </c>
      <c r="C5771" t="s">
        <v>7</v>
      </c>
      <c r="D5771" t="s">
        <v>8</v>
      </c>
      <c r="E5771" t="s">
        <v>196</v>
      </c>
      <c r="F5771">
        <v>330</v>
      </c>
      <c r="G5771" t="str">
        <f>VLOOKUP(Tabel1[[#This Row],[Gruppe]],Statistikkoder!$A$1:$C$158,2,FALSE)</f>
        <v>    Autocamper &lt;  8 meter pensionist      </v>
      </c>
      <c r="H5771">
        <v>2</v>
      </c>
      <c r="I5771">
        <v>4</v>
      </c>
      <c r="J5771">
        <v>16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VLOOKUP($F5771,Statistikkoder!$A$2:$C$158,3,FALSE)</f>
        <v>Autocamper</v>
      </c>
    </row>
    <row r="5772" spans="1:14" x14ac:dyDescent="0.2">
      <c r="A5772" t="s">
        <v>216</v>
      </c>
      <c r="B5772" s="1">
        <v>0.35416666666666669</v>
      </c>
      <c r="C5772" t="s">
        <v>7</v>
      </c>
      <c r="D5772" t="s">
        <v>8</v>
      </c>
      <c r="E5772" t="s">
        <v>196</v>
      </c>
      <c r="F5772">
        <v>410</v>
      </c>
      <c r="G5772" t="str">
        <f>VLOOKUP(Tabel1[[#This Row],[Gruppe]],Statistikkoder!$A$1:$C$158,2,FALSE)</f>
        <v>    MC                                    </v>
      </c>
      <c r="H5772">
        <v>3</v>
      </c>
      <c r="I5772">
        <v>4</v>
      </c>
      <c r="J5772">
        <v>6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VLOOKUP($F5772,Statistikkoder!$A$2:$C$158,3,FALSE)</f>
        <v>MC/Knallert</v>
      </c>
    </row>
    <row r="5773" spans="1:14" x14ac:dyDescent="0.2">
      <c r="A5773" t="s">
        <v>216</v>
      </c>
      <c r="B5773" s="1">
        <v>0.35416666666666669</v>
      </c>
      <c r="C5773" t="s">
        <v>7</v>
      </c>
      <c r="D5773" t="s">
        <v>8</v>
      </c>
      <c r="E5773" t="s">
        <v>196</v>
      </c>
      <c r="F5773">
        <v>420</v>
      </c>
      <c r="G5773" t="str">
        <f>VLOOKUP(Tabel1[[#This Row],[Gruppe]],Statistikkoder!$A$1:$C$158,2,FALSE)</f>
        <v>    MC/Knallert pensionist                </v>
      </c>
      <c r="H5773">
        <v>2</v>
      </c>
      <c r="I5773">
        <v>2</v>
      </c>
      <c r="J5773">
        <v>4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VLOOKUP($F5773,Statistikkoder!$A$2:$C$158,3,FALSE)</f>
        <v>MC/Knallert</v>
      </c>
    </row>
    <row r="5774" spans="1:14" x14ac:dyDescent="0.2">
      <c r="A5774" t="s">
        <v>216</v>
      </c>
      <c r="B5774" s="1">
        <v>0.35416666666666669</v>
      </c>
      <c r="C5774" t="s">
        <v>7</v>
      </c>
      <c r="D5774" t="s">
        <v>8</v>
      </c>
      <c r="E5774" t="s">
        <v>196</v>
      </c>
      <c r="F5774">
        <v>510</v>
      </c>
      <c r="G5774" t="str">
        <f>VLOOKUP(Tabel1[[#This Row],[Gruppe]],Statistikkoder!$A$1:$C$158,2,FALSE)</f>
        <v>    Cykel Voksen                            </v>
      </c>
      <c r="H5774">
        <v>11</v>
      </c>
      <c r="I5774">
        <v>0</v>
      </c>
      <c r="J5774">
        <v>11</v>
      </c>
      <c r="K5774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t="str">
        <f>VLOOKUP($F5774,Statistikkoder!$A$2:$C$158,3,FALSE)</f>
        <v>Cykel</v>
      </c>
    </row>
    <row r="5775" spans="1:14" x14ac:dyDescent="0.2">
      <c r="A5775" t="s">
        <v>216</v>
      </c>
      <c r="B5775" s="1">
        <v>0.35416666666666669</v>
      </c>
      <c r="C5775" t="s">
        <v>7</v>
      </c>
      <c r="D5775" t="s">
        <v>8</v>
      </c>
      <c r="E5775" t="s">
        <v>196</v>
      </c>
      <c r="F5775">
        <v>520</v>
      </c>
      <c r="G5775" t="str">
        <f>VLOOKUP(Tabel1[[#This Row],[Gruppe]],Statistikkoder!$A$1:$C$158,2,FALSE)</f>
        <v>    Cykel Barn 12-15 år                      </v>
      </c>
      <c r="H5775">
        <v>1</v>
      </c>
      <c r="I5775">
        <v>0</v>
      </c>
      <c r="J5775">
        <v>1</v>
      </c>
      <c r="K5775">
        <f>IF(AND(Tabel1[[#This Row],[Gruppe]]&gt;=610,Tabel1[[#This Row],[Gruppe]]&lt;=765),Tabel1[[#This Row],[Dækmeter]],0)</f>
        <v>0</v>
      </c>
      <c r="L5775">
        <v>0</v>
      </c>
      <c r="M5775" t="s">
        <v>3</v>
      </c>
      <c r="N5775" t="str">
        <f>VLOOKUP($F5775,Statistikkoder!$A$2:$C$158,3,FALSE)</f>
        <v>Cykel</v>
      </c>
    </row>
    <row r="5776" spans="1:14" x14ac:dyDescent="0.2">
      <c r="A5776" t="s">
        <v>216</v>
      </c>
      <c r="B5776" s="1">
        <v>0.35416666666666669</v>
      </c>
      <c r="C5776" t="s">
        <v>7</v>
      </c>
      <c r="D5776" t="s">
        <v>8</v>
      </c>
      <c r="E5776" t="s">
        <v>196</v>
      </c>
      <c r="F5776">
        <v>530</v>
      </c>
      <c r="G5776" t="str">
        <f>VLOOKUP(Tabel1[[#This Row],[Gruppe]],Statistikkoder!$A$1:$C$158,2,FALSE)</f>
        <v>    Cykel Barn  0-11 år                      </v>
      </c>
      <c r="H5776">
        <v>1</v>
      </c>
      <c r="I5776">
        <v>0</v>
      </c>
      <c r="J5776">
        <v>1</v>
      </c>
      <c r="K577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t="str">
        <f>VLOOKUP($F5776,Statistikkoder!$A$2:$C$158,3,FALSE)</f>
        <v>Cykel</v>
      </c>
    </row>
    <row r="5777" spans="1:14" x14ac:dyDescent="0.2">
      <c r="A5777" t="s">
        <v>216</v>
      </c>
      <c r="B5777" s="1">
        <v>0.35416666666666669</v>
      </c>
      <c r="C5777" t="s">
        <v>7</v>
      </c>
      <c r="D5777" t="s">
        <v>8</v>
      </c>
      <c r="E5777" t="s">
        <v>196</v>
      </c>
      <c r="F5777">
        <v>620</v>
      </c>
      <c r="G5777" t="str">
        <f>VLOOKUP(Tabel1[[#This Row],[Gruppe]],Statistikkoder!$A$1:$C$158,2,FALSE)</f>
        <v>    Bus &lt; 14 m incl. passagerer              </v>
      </c>
      <c r="H5777">
        <v>2</v>
      </c>
      <c r="I5777">
        <v>58</v>
      </c>
      <c r="J5777">
        <v>28</v>
      </c>
      <c r="K5777">
        <f>IF(AND(Tabel1[[#This Row],[Gruppe]]&gt;=610,Tabel1[[#This Row],[Gruppe]]&lt;=765),Tabel1[[#This Row],[Dækmeter]],0)</f>
        <v>28</v>
      </c>
      <c r="L5777">
        <v>0</v>
      </c>
      <c r="M5777" t="s">
        <v>3</v>
      </c>
      <c r="N5777" t="str">
        <f>VLOOKUP($F5777,Statistikkoder!$A$2:$C$158,3,FALSE)</f>
        <v>Bus</v>
      </c>
    </row>
    <row r="5778" spans="1:14" x14ac:dyDescent="0.2">
      <c r="A5778" t="s">
        <v>216</v>
      </c>
      <c r="B5778" s="1">
        <v>0.35416666666666669</v>
      </c>
      <c r="C5778" t="s">
        <v>7</v>
      </c>
      <c r="D5778" t="s">
        <v>8</v>
      </c>
      <c r="E5778" t="s">
        <v>196</v>
      </c>
      <c r="F5778">
        <v>710</v>
      </c>
      <c r="G5778" t="str">
        <f>VLOOKUP(Tabel1[[#This Row],[Gruppe]],Statistikkoder!$A$1:$C$158,2,FALSE)</f>
        <v>    Forvogn &lt; 10 meter incl. fører          </v>
      </c>
      <c r="H5778">
        <v>1</v>
      </c>
      <c r="I5778">
        <v>1</v>
      </c>
      <c r="J5778">
        <v>10</v>
      </c>
      <c r="K5778">
        <f>IF(AND(Tabel1[[#This Row],[Gruppe]]&gt;=610,Tabel1[[#This Row],[Gruppe]]&lt;=765),Tabel1[[#This Row],[Dækmeter]],0)</f>
        <v>10</v>
      </c>
      <c r="L5778">
        <v>0</v>
      </c>
      <c r="M5778" t="s">
        <v>3</v>
      </c>
      <c r="N5778" t="str">
        <f>VLOOKUP($F5778,Statistikkoder!$A$2:$C$158,3,FALSE)</f>
        <v>Forvogn</v>
      </c>
    </row>
    <row r="5779" spans="1:14" x14ac:dyDescent="0.2">
      <c r="A5779" t="s">
        <v>216</v>
      </c>
      <c r="B5779" s="1">
        <v>0.35416666666666669</v>
      </c>
      <c r="C5779" t="s">
        <v>7</v>
      </c>
      <c r="D5779" t="s">
        <v>8</v>
      </c>
      <c r="E5779" t="s">
        <v>196</v>
      </c>
      <c r="F5779">
        <v>740</v>
      </c>
      <c r="G5779" t="str">
        <f>VLOOKUP(Tabel1[[#This Row],[Gruppe]],Statistikkoder!$A$1:$C$158,2,FALSE)</f>
        <v>    Vogntog 19 m. max 40 tons                </v>
      </c>
      <c r="H5779">
        <v>2</v>
      </c>
      <c r="I5779">
        <v>4</v>
      </c>
      <c r="J5779">
        <v>40</v>
      </c>
      <c r="K5779">
        <f>IF(AND(Tabel1[[#This Row],[Gruppe]]&gt;=610,Tabel1[[#This Row],[Gruppe]]&lt;=765),Tabel1[[#This Row],[Dækmeter]],0)</f>
        <v>40</v>
      </c>
      <c r="L5779">
        <v>0</v>
      </c>
      <c r="M5779" t="s">
        <v>3</v>
      </c>
      <c r="N5779" t="str">
        <f>VLOOKUP($F5779,Statistikkoder!$A$2:$C$158,3,FALSE)</f>
        <v>Vogntog</v>
      </c>
    </row>
    <row r="5780" spans="1:14" x14ac:dyDescent="0.2">
      <c r="A5780" t="s">
        <v>216</v>
      </c>
      <c r="B5780" s="1">
        <v>0.35416666666666669</v>
      </c>
      <c r="C5780" t="s">
        <v>7</v>
      </c>
      <c r="D5780" t="s">
        <v>8</v>
      </c>
      <c r="E5780" t="s">
        <v>196</v>
      </c>
      <c r="F5780">
        <v>945</v>
      </c>
      <c r="G5780" t="str">
        <f>VLOOKUP(Tabel1[[#This Row],[Gruppe]],Statistikkoder!$A$1:$C$158,2,FALSE)</f>
        <v xml:space="preserve">    Pendler Bil &lt; 1,95 m                            </v>
      </c>
      <c r="H5780">
        <v>10</v>
      </c>
      <c r="I5780">
        <v>16</v>
      </c>
      <c r="J5780">
        <v>57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VLOOKUP($F5780,Statistikkoder!$A$2:$C$158,3,FALSE)</f>
        <v>Personbil</v>
      </c>
    </row>
    <row r="5781" spans="1:14" x14ac:dyDescent="0.2">
      <c r="A5781" t="s">
        <v>216</v>
      </c>
      <c r="B5781" s="1">
        <v>0.35416666666666669</v>
      </c>
      <c r="C5781" t="s">
        <v>7</v>
      </c>
      <c r="D5781" t="s">
        <v>8</v>
      </c>
      <c r="E5781" t="s">
        <v>196</v>
      </c>
      <c r="F5781">
        <v>950</v>
      </c>
      <c r="G5781" t="str">
        <f>VLOOKUP(Tabel1[[#This Row],[Gruppe]],Statistikkoder!$A$1:$C$158,2,FALSE)</f>
        <v>    Pendler Bil &gt; 1,95 m                            </v>
      </c>
      <c r="H5781">
        <v>3</v>
      </c>
      <c r="I5781">
        <v>4</v>
      </c>
      <c r="J5781">
        <v>15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VLOOKUP($F5781,Statistikkoder!$A$2:$C$158,3,FALSE)</f>
        <v>Personbil</v>
      </c>
    </row>
    <row r="5782" spans="1:14" x14ac:dyDescent="0.2">
      <c r="A5782" t="s">
        <v>216</v>
      </c>
      <c r="B5782" s="1">
        <v>0.35416666666666669</v>
      </c>
      <c r="C5782" t="s">
        <v>7</v>
      </c>
      <c r="D5782" t="s">
        <v>8</v>
      </c>
      <c r="E5782" t="s">
        <v>196</v>
      </c>
      <c r="F5782">
        <v>996</v>
      </c>
      <c r="G5782" t="str">
        <f>VLOOKUP(Tabel1[[#This Row],[Gruppe]],Statistikkoder!$A$1:$C$158,2,FALSE)</f>
        <v>    Passager i køretøj                            </v>
      </c>
      <c r="H5782">
        <v>377</v>
      </c>
      <c r="I5782">
        <v>377</v>
      </c>
      <c r="J5782">
        <v>0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VLOOKUP($F5782,Statistikkoder!$A$2:$C$158,3,FALSE)</f>
        <v>Passager</v>
      </c>
    </row>
    <row r="5783" spans="1:14" x14ac:dyDescent="0.2">
      <c r="A5783" t="s">
        <v>216</v>
      </c>
      <c r="B5783" s="1">
        <v>0.35416666666666669</v>
      </c>
      <c r="C5783" t="s">
        <v>7</v>
      </c>
      <c r="D5783" t="s">
        <v>8</v>
      </c>
      <c r="E5783" t="s">
        <v>196</v>
      </c>
      <c r="F5783">
        <v>997</v>
      </c>
      <c r="G5783" t="str">
        <f>VLOOKUP(Tabel1[[#This Row],[Gruppe]],Statistikkoder!$A$1:$C$158,2,FALSE)</f>
        <v>    Passager ekstra i bil                          </v>
      </c>
      <c r="H5783">
        <v>20</v>
      </c>
      <c r="I5783">
        <v>20</v>
      </c>
      <c r="J5783">
        <v>0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Passager</v>
      </c>
    </row>
    <row r="5784" spans="1:14" x14ac:dyDescent="0.2">
      <c r="A5784" t="s">
        <v>216</v>
      </c>
      <c r="B5784" s="1">
        <v>0.35416666666666669</v>
      </c>
      <c r="C5784" t="s">
        <v>6</v>
      </c>
      <c r="D5784" t="s">
        <v>5</v>
      </c>
      <c r="E5784" t="s">
        <v>198</v>
      </c>
      <c r="F5784">
        <v>10</v>
      </c>
      <c r="G5784" t="str">
        <f>VLOOKUP(Tabel1[[#This Row],[Gruppe]],Statistikkoder!$A$1:$C$158,2,FALSE)</f>
        <v>    Voksen gående                    </v>
      </c>
      <c r="H5784">
        <v>10</v>
      </c>
      <c r="I5784">
        <v>10</v>
      </c>
      <c r="J5784">
        <v>0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Passager</v>
      </c>
    </row>
    <row r="5785" spans="1:14" x14ac:dyDescent="0.2">
      <c r="A5785" t="s">
        <v>216</v>
      </c>
      <c r="B5785" s="1">
        <v>0.35416666666666669</v>
      </c>
      <c r="C5785" t="s">
        <v>6</v>
      </c>
      <c r="D5785" t="s">
        <v>5</v>
      </c>
      <c r="E5785" t="s">
        <v>198</v>
      </c>
      <c r="F5785">
        <v>14</v>
      </c>
      <c r="G5785" t="str">
        <f>VLOOKUP(Tabel1[[#This Row],[Gruppe]],Statistikkoder!$A$1:$C$158,2,FALSE)</f>
        <v xml:space="preserve">    DSB togrejsende                         </v>
      </c>
      <c r="H5785">
        <v>3</v>
      </c>
      <c r="I5785">
        <v>3</v>
      </c>
      <c r="J5785">
        <v>0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VLOOKUP($F5785,Statistikkoder!$A$2:$C$158,3,FALSE)</f>
        <v>Passager</v>
      </c>
    </row>
    <row r="5786" spans="1:14" x14ac:dyDescent="0.2">
      <c r="A5786" t="s">
        <v>216</v>
      </c>
      <c r="B5786" s="1">
        <v>0.35416666666666669</v>
      </c>
      <c r="C5786" t="s">
        <v>6</v>
      </c>
      <c r="D5786" t="s">
        <v>5</v>
      </c>
      <c r="E5786" t="s">
        <v>198</v>
      </c>
      <c r="F5786">
        <v>18</v>
      </c>
      <c r="G5786" t="str">
        <f>VLOOKUP(Tabel1[[#This Row],[Gruppe]],Statistikkoder!$A$1:$C$158,2,FALSE)</f>
        <v xml:space="preserve">    KE Busrejsende                          </v>
      </c>
      <c r="H5786">
        <v>38</v>
      </c>
      <c r="I5786">
        <v>38</v>
      </c>
      <c r="J5786">
        <v>0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VLOOKUP($F5786,Statistikkoder!$A$2:$C$158,3,FALSE)</f>
        <v>Passager</v>
      </c>
    </row>
    <row r="5787" spans="1:14" x14ac:dyDescent="0.2">
      <c r="A5787" t="s">
        <v>216</v>
      </c>
      <c r="B5787" s="1">
        <v>0.35416666666666669</v>
      </c>
      <c r="C5787" t="s">
        <v>6</v>
      </c>
      <c r="D5787" t="s">
        <v>5</v>
      </c>
      <c r="E5787" t="s">
        <v>198</v>
      </c>
      <c r="F5787">
        <v>40</v>
      </c>
      <c r="G5787" t="str">
        <f>VLOOKUP(Tabel1[[#This Row],[Gruppe]],Statistikkoder!$A$1:$C$158,2,FALSE)</f>
        <v>    Pensionist gående                </v>
      </c>
      <c r="H5787">
        <v>2</v>
      </c>
      <c r="I5787">
        <v>2</v>
      </c>
      <c r="J5787">
        <v>0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VLOOKUP($F5787,Statistikkoder!$A$2:$C$158,3,FALSE)</f>
        <v>Passager</v>
      </c>
    </row>
    <row r="5788" spans="1:14" x14ac:dyDescent="0.2">
      <c r="A5788" t="s">
        <v>216</v>
      </c>
      <c r="B5788" s="1">
        <v>0.35416666666666669</v>
      </c>
      <c r="C5788" t="s">
        <v>6</v>
      </c>
      <c r="D5788" t="s">
        <v>5</v>
      </c>
      <c r="E5788" t="s">
        <v>198</v>
      </c>
      <c r="F5788">
        <v>105</v>
      </c>
      <c r="G5788" t="str">
        <f>VLOOKUP(Tabel1[[#This Row],[Gruppe]],Statistikkoder!$A$1:$C$158,2,FALSE)</f>
        <v>    Bil                              </v>
      </c>
      <c r="H5788">
        <v>1</v>
      </c>
      <c r="I5788">
        <v>0</v>
      </c>
      <c r="J5788">
        <v>6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VLOOKUP($F5788,Statistikkoder!$A$2:$C$158,3,FALSE)</f>
        <v>Personbil</v>
      </c>
    </row>
    <row r="5789" spans="1:14" x14ac:dyDescent="0.2">
      <c r="A5789" t="s">
        <v>216</v>
      </c>
      <c r="B5789" s="1">
        <v>0.35416666666666669</v>
      </c>
      <c r="C5789" t="s">
        <v>6</v>
      </c>
      <c r="D5789" t="s">
        <v>5</v>
      </c>
      <c r="E5789" t="s">
        <v>198</v>
      </c>
      <c r="F5789">
        <v>110</v>
      </c>
      <c r="G5789" t="str">
        <f>VLOOKUP(Tabel1[[#This Row],[Gruppe]],Statistikkoder!$A$1:$C$158,2,FALSE)</f>
        <v>    Bil &lt; 1,95 m                            </v>
      </c>
      <c r="H5789">
        <v>139</v>
      </c>
      <c r="I5789">
        <v>292</v>
      </c>
      <c r="J5789">
        <v>730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Personbil</v>
      </c>
    </row>
    <row r="5790" spans="1:14" x14ac:dyDescent="0.2">
      <c r="A5790" t="s">
        <v>216</v>
      </c>
      <c r="B5790" s="1">
        <v>0.35416666666666669</v>
      </c>
      <c r="C5790" t="s">
        <v>6</v>
      </c>
      <c r="D5790" t="s">
        <v>5</v>
      </c>
      <c r="E5790" t="s">
        <v>198</v>
      </c>
      <c r="F5790">
        <v>114</v>
      </c>
      <c r="G5790" t="str">
        <f>VLOOKUP(Tabel1[[#This Row],[Gruppe]],Statistikkoder!$A$1:$C$158,2,FALSE)</f>
        <v>    Bil Fribillet                            </v>
      </c>
      <c r="H5790">
        <v>1</v>
      </c>
      <c r="I5790">
        <v>2</v>
      </c>
      <c r="J5790">
        <v>6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Personbil</v>
      </c>
    </row>
    <row r="5791" spans="1:14" x14ac:dyDescent="0.2">
      <c r="A5791" t="s">
        <v>216</v>
      </c>
      <c r="B5791" s="1">
        <v>0.35416666666666669</v>
      </c>
      <c r="C5791" t="s">
        <v>6</v>
      </c>
      <c r="D5791" t="s">
        <v>5</v>
      </c>
      <c r="E5791" t="s">
        <v>198</v>
      </c>
      <c r="F5791">
        <v>120</v>
      </c>
      <c r="G5791" t="str">
        <f>VLOOKUP(Tabel1[[#This Row],[Gruppe]],Statistikkoder!$A$1:$C$158,2,FALSE)</f>
        <v>    Bil &gt; 1,95 m                            </v>
      </c>
      <c r="H5791">
        <v>7</v>
      </c>
      <c r="I5791">
        <v>19</v>
      </c>
      <c r="J5791">
        <v>42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VLOOKUP($F5791,Statistikkoder!$A$2:$C$158,3,FALSE)</f>
        <v>Personbil</v>
      </c>
    </row>
    <row r="5792" spans="1:14" x14ac:dyDescent="0.2">
      <c r="A5792" t="s">
        <v>216</v>
      </c>
      <c r="B5792" s="1">
        <v>0.35416666666666669</v>
      </c>
      <c r="C5792" t="s">
        <v>6</v>
      </c>
      <c r="D5792" t="s">
        <v>5</v>
      </c>
      <c r="E5792" t="s">
        <v>198</v>
      </c>
      <c r="F5792">
        <v>125</v>
      </c>
      <c r="G5792" t="str">
        <f>VLOOKUP(Tabel1[[#This Row],[Gruppe]],Statistikkoder!$A$1:$C$158,2,FALSE)</f>
        <v>    Bil &gt; 1,95 m med anhænger                </v>
      </c>
      <c r="H5792">
        <v>6</v>
      </c>
      <c r="I5792">
        <v>12</v>
      </c>
      <c r="J5792">
        <v>30</v>
      </c>
      <c r="K5792">
        <f>IF(AND(Tabel1[[#This Row],[Gruppe]]&gt;=610,Tabel1[[#This Row],[Gruppe]]&lt;=765),Tabel1[[#This Row],[Dækmeter]],0)</f>
        <v>0</v>
      </c>
      <c r="L5792">
        <v>0</v>
      </c>
      <c r="M5792" t="s">
        <v>3</v>
      </c>
      <c r="N5792" t="str">
        <f>VLOOKUP($F5792,Statistikkoder!$A$2:$C$158,3,FALSE)</f>
        <v>Personbil</v>
      </c>
    </row>
    <row r="5793" spans="1:14" x14ac:dyDescent="0.2">
      <c r="A5793" t="s">
        <v>216</v>
      </c>
      <c r="B5793" s="1">
        <v>0.35416666666666669</v>
      </c>
      <c r="C5793" t="s">
        <v>6</v>
      </c>
      <c r="D5793" t="s">
        <v>5</v>
      </c>
      <c r="E5793" t="s">
        <v>198</v>
      </c>
      <c r="F5793">
        <v>130</v>
      </c>
      <c r="G5793" t="str">
        <f>VLOOKUP(Tabel1[[#This Row],[Gruppe]],Statistikkoder!$A$1:$C$158,2,FALSE)</f>
        <v>    Bil &lt; 1,95 m pensionist                  </v>
      </c>
      <c r="H5793">
        <v>24</v>
      </c>
      <c r="I5793">
        <v>41</v>
      </c>
      <c r="J5793">
        <v>144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VLOOKUP($F5793,Statistikkoder!$A$2:$C$158,3,FALSE)</f>
        <v>Personbil</v>
      </c>
    </row>
    <row r="5794" spans="1:14" x14ac:dyDescent="0.2">
      <c r="A5794" t="s">
        <v>216</v>
      </c>
      <c r="B5794" s="1">
        <v>0.35416666666666669</v>
      </c>
      <c r="C5794" t="s">
        <v>6</v>
      </c>
      <c r="D5794" t="s">
        <v>5</v>
      </c>
      <c r="E5794" t="s">
        <v>198</v>
      </c>
      <c r="F5794">
        <v>145</v>
      </c>
      <c r="G5794" t="str">
        <f>VLOOKUP(Tabel1[[#This Row],[Gruppe]],Statistikkoder!$A$1:$C$158,2,FALSE)</f>
        <v>    Bil &gt; 1,95 m med anhænger pensionist  </v>
      </c>
      <c r="H5794">
        <v>2</v>
      </c>
      <c r="I5794">
        <v>4</v>
      </c>
      <c r="J5794">
        <v>28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Personbil</v>
      </c>
    </row>
    <row r="5795" spans="1:14" x14ac:dyDescent="0.2">
      <c r="A5795" t="s">
        <v>216</v>
      </c>
      <c r="B5795" s="1">
        <v>0.35416666666666669</v>
      </c>
      <c r="C5795" t="s">
        <v>6</v>
      </c>
      <c r="D5795" t="s">
        <v>5</v>
      </c>
      <c r="E5795" t="s">
        <v>198</v>
      </c>
      <c r="F5795">
        <v>150</v>
      </c>
      <c r="G5795" t="str">
        <f>VLOOKUP(Tabel1[[#This Row],[Gruppe]],Statistikkoder!$A$1:$C$158,2,FALSE)</f>
        <v>    Bil &lt; 2,95 m handicap                </v>
      </c>
      <c r="H5795">
        <v>1</v>
      </c>
      <c r="I5795">
        <v>2</v>
      </c>
      <c r="J5795">
        <v>6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VLOOKUP($F5795,Statistikkoder!$A$2:$C$158,3,FALSE)</f>
        <v>Personbil</v>
      </c>
    </row>
    <row r="5796" spans="1:14" x14ac:dyDescent="0.2">
      <c r="A5796" t="s">
        <v>216</v>
      </c>
      <c r="B5796" s="1">
        <v>0.35416666666666669</v>
      </c>
      <c r="C5796" t="s">
        <v>6</v>
      </c>
      <c r="D5796" t="s">
        <v>5</v>
      </c>
      <c r="E5796" t="s">
        <v>198</v>
      </c>
      <c r="F5796">
        <v>310</v>
      </c>
      <c r="G5796" t="str">
        <f>VLOOKUP(Tabel1[[#This Row],[Gruppe]],Statistikkoder!$A$1:$C$158,2,FALSE)</f>
        <v>    Autocamper &lt;  8 meter                </v>
      </c>
      <c r="H5796">
        <v>6</v>
      </c>
      <c r="I5796">
        <v>13</v>
      </c>
      <c r="J5796">
        <v>48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Autocamper</v>
      </c>
    </row>
    <row r="5797" spans="1:14" x14ac:dyDescent="0.2">
      <c r="A5797" t="s">
        <v>216</v>
      </c>
      <c r="B5797" s="1">
        <v>0.35416666666666669</v>
      </c>
      <c r="C5797" t="s">
        <v>6</v>
      </c>
      <c r="D5797" t="s">
        <v>5</v>
      </c>
      <c r="E5797" t="s">
        <v>198</v>
      </c>
      <c r="F5797">
        <v>320</v>
      </c>
      <c r="G5797" t="str">
        <f>VLOOKUP(Tabel1[[#This Row],[Gruppe]],Statistikkoder!$A$1:$C$158,2,FALSE)</f>
        <v>    Autocamper &lt; 12 meter                </v>
      </c>
      <c r="H5797">
        <v>3</v>
      </c>
      <c r="I5797">
        <v>6</v>
      </c>
      <c r="J5797">
        <v>30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Autocamper</v>
      </c>
    </row>
    <row r="5798" spans="1:14" x14ac:dyDescent="0.2">
      <c r="A5798" t="s">
        <v>216</v>
      </c>
      <c r="B5798" s="1">
        <v>0.35416666666666669</v>
      </c>
      <c r="C5798" t="s">
        <v>6</v>
      </c>
      <c r="D5798" t="s">
        <v>5</v>
      </c>
      <c r="E5798" t="s">
        <v>198</v>
      </c>
      <c r="F5798">
        <v>510</v>
      </c>
      <c r="G5798" t="str">
        <f>VLOOKUP(Tabel1[[#This Row],[Gruppe]],Statistikkoder!$A$1:$C$158,2,FALSE)</f>
        <v>    Cykel Voksen                            </v>
      </c>
      <c r="H5798">
        <v>1</v>
      </c>
      <c r="I5798">
        <v>0</v>
      </c>
      <c r="J5798">
        <v>1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Cykel</v>
      </c>
    </row>
    <row r="5799" spans="1:14" x14ac:dyDescent="0.2">
      <c r="A5799" t="s">
        <v>216</v>
      </c>
      <c r="B5799" s="1">
        <v>0.35416666666666669</v>
      </c>
      <c r="C5799" t="s">
        <v>6</v>
      </c>
      <c r="D5799" t="s">
        <v>5</v>
      </c>
      <c r="E5799" t="s">
        <v>198</v>
      </c>
      <c r="F5799">
        <v>620</v>
      </c>
      <c r="G5799" t="str">
        <f>VLOOKUP(Tabel1[[#This Row],[Gruppe]],Statistikkoder!$A$1:$C$158,2,FALSE)</f>
        <v>    Bus &lt; 14 m incl. passagerer              </v>
      </c>
      <c r="H5799">
        <v>1</v>
      </c>
      <c r="I5799">
        <v>31</v>
      </c>
      <c r="J5799">
        <v>14</v>
      </c>
      <c r="K5799">
        <f>IF(AND(Tabel1[[#This Row],[Gruppe]]&gt;=610,Tabel1[[#This Row],[Gruppe]]&lt;=765),Tabel1[[#This Row],[Dækmeter]],0)</f>
        <v>14</v>
      </c>
      <c r="L5799">
        <v>0</v>
      </c>
      <c r="M5799" t="s">
        <v>3</v>
      </c>
      <c r="N5799" t="str">
        <f>VLOOKUP($F5799,Statistikkoder!$A$2:$C$158,3,FALSE)</f>
        <v>Bus</v>
      </c>
    </row>
    <row r="5800" spans="1:14" x14ac:dyDescent="0.2">
      <c r="A5800" t="s">
        <v>216</v>
      </c>
      <c r="B5800" s="1">
        <v>0.35416666666666669</v>
      </c>
      <c r="C5800" t="s">
        <v>6</v>
      </c>
      <c r="D5800" t="s">
        <v>5</v>
      </c>
      <c r="E5800" t="s">
        <v>198</v>
      </c>
      <c r="F5800">
        <v>730</v>
      </c>
      <c r="G5800" t="str">
        <f>VLOOKUP(Tabel1[[#This Row],[Gruppe]],Statistikkoder!$A$1:$C$158,2,FALSE)</f>
        <v>    Sættevogn 17 m. max 40 tons            </v>
      </c>
      <c r="H5800">
        <v>1</v>
      </c>
      <c r="I5800">
        <v>2</v>
      </c>
      <c r="J5800">
        <v>18</v>
      </c>
      <c r="K5800">
        <f>IF(AND(Tabel1[[#This Row],[Gruppe]]&gt;=610,Tabel1[[#This Row],[Gruppe]]&lt;=765),Tabel1[[#This Row],[Dækmeter]],0)</f>
        <v>18</v>
      </c>
      <c r="L5800">
        <v>0</v>
      </c>
      <c r="M5800" t="s">
        <v>3</v>
      </c>
      <c r="N5800" t="str">
        <f>VLOOKUP($F5800,Statistikkoder!$A$2:$C$158,3,FALSE)</f>
        <v>Sættevogn</v>
      </c>
    </row>
    <row r="5801" spans="1:14" x14ac:dyDescent="0.2">
      <c r="A5801" t="s">
        <v>216</v>
      </c>
      <c r="B5801" s="1">
        <v>0.35416666666666669</v>
      </c>
      <c r="C5801" t="s">
        <v>6</v>
      </c>
      <c r="D5801" t="s">
        <v>5</v>
      </c>
      <c r="E5801" t="s">
        <v>198</v>
      </c>
      <c r="F5801">
        <v>945</v>
      </c>
      <c r="G5801" t="str">
        <f>VLOOKUP(Tabel1[[#This Row],[Gruppe]],Statistikkoder!$A$1:$C$158,2,FALSE)</f>
        <v xml:space="preserve">    Pendler Bil &lt; 1,95 m                            </v>
      </c>
      <c r="H5801">
        <v>4</v>
      </c>
      <c r="I5801">
        <v>9</v>
      </c>
      <c r="J5801">
        <v>24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VLOOKUP($F5801,Statistikkoder!$A$2:$C$158,3,FALSE)</f>
        <v>Personbil</v>
      </c>
    </row>
    <row r="5802" spans="1:14" x14ac:dyDescent="0.2">
      <c r="A5802" t="s">
        <v>216</v>
      </c>
      <c r="B5802" s="1">
        <v>0.35416666666666669</v>
      </c>
      <c r="C5802" t="s">
        <v>6</v>
      </c>
      <c r="D5802" t="s">
        <v>5</v>
      </c>
      <c r="E5802" t="s">
        <v>198</v>
      </c>
      <c r="F5802">
        <v>996</v>
      </c>
      <c r="G5802" t="str">
        <f>VLOOKUP(Tabel1[[#This Row],[Gruppe]],Statistikkoder!$A$1:$C$158,2,FALSE)</f>
        <v>    Passager i køretøj                            </v>
      </c>
      <c r="H5802">
        <v>436</v>
      </c>
      <c r="I5802">
        <v>436</v>
      </c>
      <c r="J5802">
        <v>0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VLOOKUP($F5802,Statistikkoder!$A$2:$C$158,3,FALSE)</f>
        <v>Passager</v>
      </c>
    </row>
    <row r="5803" spans="1:14" x14ac:dyDescent="0.2">
      <c r="A5803" t="s">
        <v>216</v>
      </c>
      <c r="B5803" s="1">
        <v>0.35416666666666669</v>
      </c>
      <c r="C5803" t="s">
        <v>6</v>
      </c>
      <c r="D5803" t="s">
        <v>5</v>
      </c>
      <c r="E5803" t="s">
        <v>198</v>
      </c>
      <c r="F5803">
        <v>997</v>
      </c>
      <c r="G5803" t="str">
        <f>VLOOKUP(Tabel1[[#This Row],[Gruppe]],Statistikkoder!$A$1:$C$158,2,FALSE)</f>
        <v>    Passager ekstra i bil                          </v>
      </c>
      <c r="H5803">
        <v>6</v>
      </c>
      <c r="I5803">
        <v>6</v>
      </c>
      <c r="J5803">
        <v>0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VLOOKUP($F5803,Statistikkoder!$A$2:$C$158,3,FALSE)</f>
        <v>Passager</v>
      </c>
    </row>
    <row r="5804" spans="1:14" x14ac:dyDescent="0.2">
      <c r="A5804" t="s">
        <v>216</v>
      </c>
      <c r="B5804" s="1">
        <v>0.4375</v>
      </c>
      <c r="C5804" t="s">
        <v>7</v>
      </c>
      <c r="D5804" t="s">
        <v>8</v>
      </c>
      <c r="E5804" t="s">
        <v>198</v>
      </c>
      <c r="F5804">
        <v>10</v>
      </c>
      <c r="G5804" t="str">
        <f>VLOOKUP(Tabel1[[#This Row],[Gruppe]],Statistikkoder!$A$1:$C$158,2,FALSE)</f>
        <v>    Voksen gående                    </v>
      </c>
      <c r="H5804">
        <v>24</v>
      </c>
      <c r="I5804">
        <v>24</v>
      </c>
      <c r="J5804">
        <v>0</v>
      </c>
      <c r="K5804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t="str">
        <f>VLOOKUP($F5804,Statistikkoder!$A$2:$C$158,3,FALSE)</f>
        <v>Passager</v>
      </c>
    </row>
    <row r="5805" spans="1:14" x14ac:dyDescent="0.2">
      <c r="A5805" t="s">
        <v>216</v>
      </c>
      <c r="B5805" s="1">
        <v>0.4375</v>
      </c>
      <c r="C5805" t="s">
        <v>7</v>
      </c>
      <c r="D5805" t="s">
        <v>8</v>
      </c>
      <c r="E5805" t="s">
        <v>198</v>
      </c>
      <c r="F5805">
        <v>11</v>
      </c>
      <c r="G5805" t="str">
        <f>VLOOKUP(Tabel1[[#This Row],[Gruppe]],Statistikkoder!$A$1:$C$158,2,FALSE)</f>
        <v>    DSB skolerejser                  </v>
      </c>
      <c r="H5805">
        <v>165</v>
      </c>
      <c r="I5805">
        <v>165</v>
      </c>
      <c r="J5805">
        <v>0</v>
      </c>
      <c r="K5805">
        <f>IF(AND(Tabel1[[#This Row],[Gruppe]]&gt;=610,Tabel1[[#This Row],[Gruppe]]&lt;=765),Tabel1[[#This Row],[Dækmeter]],0)</f>
        <v>0</v>
      </c>
      <c r="L5805">
        <v>0</v>
      </c>
      <c r="M5805" t="s">
        <v>3</v>
      </c>
      <c r="N5805" t="str">
        <f>VLOOKUP($F5805,Statistikkoder!$A$2:$C$158,3,FALSE)</f>
        <v>Passager</v>
      </c>
    </row>
    <row r="5806" spans="1:14" x14ac:dyDescent="0.2">
      <c r="A5806" t="s">
        <v>216</v>
      </c>
      <c r="B5806" s="1">
        <v>0.4375</v>
      </c>
      <c r="C5806" t="s">
        <v>7</v>
      </c>
      <c r="D5806" t="s">
        <v>8</v>
      </c>
      <c r="E5806" t="s">
        <v>198</v>
      </c>
      <c r="F5806">
        <v>14</v>
      </c>
      <c r="G5806" t="str">
        <f>VLOOKUP(Tabel1[[#This Row],[Gruppe]],Statistikkoder!$A$1:$C$158,2,FALSE)</f>
        <v xml:space="preserve">    DSB togrejsende                         </v>
      </c>
      <c r="H5806">
        <v>9</v>
      </c>
      <c r="I5806">
        <v>9</v>
      </c>
      <c r="J5806">
        <v>0</v>
      </c>
      <c r="K5806">
        <f>IF(AND(Tabel1[[#This Row],[Gruppe]]&gt;=610,Tabel1[[#This Row],[Gruppe]]&lt;=765),Tabel1[[#This Row],[Dækmeter]],0)</f>
        <v>0</v>
      </c>
      <c r="L5806" s="17">
        <v>0</v>
      </c>
      <c r="M5806" s="19" t="s">
        <v>3</v>
      </c>
      <c r="N5806" t="str">
        <f>VLOOKUP($F5806,Statistikkoder!$A$2:$C$158,3,FALSE)</f>
        <v>Passager</v>
      </c>
    </row>
    <row r="5807" spans="1:14" x14ac:dyDescent="0.2">
      <c r="A5807" t="s">
        <v>216</v>
      </c>
      <c r="B5807" s="1">
        <v>0.4375</v>
      </c>
      <c r="C5807" t="s">
        <v>7</v>
      </c>
      <c r="D5807" t="s">
        <v>8</v>
      </c>
      <c r="E5807" t="s">
        <v>198</v>
      </c>
      <c r="F5807">
        <v>18</v>
      </c>
      <c r="G5807" t="str">
        <f>VLOOKUP(Tabel1[[#This Row],[Gruppe]],Statistikkoder!$A$1:$C$158,2,FALSE)</f>
        <v xml:space="preserve">    KE Busrejsende                          </v>
      </c>
      <c r="H5807">
        <v>52</v>
      </c>
      <c r="I5807">
        <v>52</v>
      </c>
      <c r="J5807">
        <v>0</v>
      </c>
      <c r="K5807">
        <f>IF(AND(Tabel1[[#This Row],[Gruppe]]&gt;=610,Tabel1[[#This Row],[Gruppe]]&lt;=765),Tabel1[[#This Row],[Dækmeter]],0)</f>
        <v>0</v>
      </c>
      <c r="L5807" s="17">
        <v>0</v>
      </c>
      <c r="M5807" s="19" t="s">
        <v>3</v>
      </c>
      <c r="N5807" t="str">
        <f>VLOOKUP($F5807,Statistikkoder!$A$2:$C$158,3,FALSE)</f>
        <v>Passager</v>
      </c>
    </row>
    <row r="5808" spans="1:14" x14ac:dyDescent="0.2">
      <c r="A5808" t="s">
        <v>216</v>
      </c>
      <c r="B5808" s="1">
        <v>0.4375</v>
      </c>
      <c r="C5808" t="s">
        <v>7</v>
      </c>
      <c r="D5808" t="s">
        <v>8</v>
      </c>
      <c r="E5808" t="s">
        <v>198</v>
      </c>
      <c r="F5808">
        <v>20</v>
      </c>
      <c r="G5808" t="str">
        <f>VLOOKUP(Tabel1[[#This Row],[Gruppe]],Statistikkoder!$A$1:$C$158,2,FALSE)</f>
        <v>    Barn 12-15 år gående              </v>
      </c>
      <c r="H5808">
        <v>1</v>
      </c>
      <c r="I5808">
        <v>1</v>
      </c>
      <c r="J5808">
        <v>0</v>
      </c>
      <c r="K5808">
        <f>IF(AND(Tabel1[[#This Row],[Gruppe]]&gt;=610,Tabel1[[#This Row],[Gruppe]]&lt;=765),Tabel1[[#This Row],[Dækmeter]],0)</f>
        <v>0</v>
      </c>
      <c r="L5808" s="17">
        <v>0</v>
      </c>
      <c r="M5808" s="19" t="s">
        <v>3</v>
      </c>
      <c r="N5808" t="str">
        <f>VLOOKUP($F5808,Statistikkoder!$A$2:$C$158,3,FALSE)</f>
        <v>Passager</v>
      </c>
    </row>
    <row r="5809" spans="1:14" x14ac:dyDescent="0.2">
      <c r="A5809" t="s">
        <v>216</v>
      </c>
      <c r="B5809" s="1">
        <v>0.4375</v>
      </c>
      <c r="C5809" t="s">
        <v>7</v>
      </c>
      <c r="D5809" t="s">
        <v>8</v>
      </c>
      <c r="E5809" t="s">
        <v>198</v>
      </c>
      <c r="F5809">
        <v>30</v>
      </c>
      <c r="G5809" t="str">
        <f>VLOOKUP(Tabel1[[#This Row],[Gruppe]],Statistikkoder!$A$1:$C$158,2,FALSE)</f>
        <v>    Barn  0-11 år gående              </v>
      </c>
      <c r="H5809">
        <v>4</v>
      </c>
      <c r="I5809">
        <v>4</v>
      </c>
      <c r="J5809">
        <v>0</v>
      </c>
      <c r="K5809">
        <f>IF(AND(Tabel1[[#This Row],[Gruppe]]&gt;=610,Tabel1[[#This Row],[Gruppe]]&lt;=765),Tabel1[[#This Row],[Dækmeter]],0)</f>
        <v>0</v>
      </c>
      <c r="L5809" s="17">
        <v>0</v>
      </c>
      <c r="M5809" s="19" t="s">
        <v>3</v>
      </c>
      <c r="N5809" t="str">
        <f>VLOOKUP($F5809,Statistikkoder!$A$2:$C$158,3,FALSE)</f>
        <v>Passager</v>
      </c>
    </row>
    <row r="5810" spans="1:14" x14ac:dyDescent="0.2">
      <c r="A5810" t="s">
        <v>216</v>
      </c>
      <c r="B5810" s="1">
        <v>0.4375</v>
      </c>
      <c r="C5810" t="s">
        <v>7</v>
      </c>
      <c r="D5810" t="s">
        <v>8</v>
      </c>
      <c r="E5810" t="s">
        <v>198</v>
      </c>
      <c r="F5810">
        <v>40</v>
      </c>
      <c r="G5810" t="str">
        <f>VLOOKUP(Tabel1[[#This Row],[Gruppe]],Statistikkoder!$A$1:$C$158,2,FALSE)</f>
        <v>    Pensionist gående                </v>
      </c>
      <c r="H5810">
        <v>3</v>
      </c>
      <c r="I5810">
        <v>3</v>
      </c>
      <c r="J5810">
        <v>0</v>
      </c>
      <c r="K5810">
        <f>IF(AND(Tabel1[[#This Row],[Gruppe]]&gt;=610,Tabel1[[#This Row],[Gruppe]]&lt;=765),Tabel1[[#This Row],[Dækmeter]],0)</f>
        <v>0</v>
      </c>
      <c r="L5810" s="17">
        <v>0</v>
      </c>
      <c r="M5810" s="19" t="s">
        <v>3</v>
      </c>
      <c r="N5810" t="str">
        <f>VLOOKUP($F5810,Statistikkoder!$A$2:$C$158,3,FALSE)</f>
        <v>Passager</v>
      </c>
    </row>
    <row r="5811" spans="1:14" x14ac:dyDescent="0.2">
      <c r="A5811" t="s">
        <v>216</v>
      </c>
      <c r="B5811" s="1">
        <v>0.4375</v>
      </c>
      <c r="C5811" t="s">
        <v>7</v>
      </c>
      <c r="D5811" t="s">
        <v>8</v>
      </c>
      <c r="E5811" t="s">
        <v>198</v>
      </c>
      <c r="F5811">
        <v>110</v>
      </c>
      <c r="G5811" t="str">
        <f>VLOOKUP(Tabel1[[#This Row],[Gruppe]],Statistikkoder!$A$1:$C$158,2,FALSE)</f>
        <v>    Bil &lt; 1,95 m                            </v>
      </c>
      <c r="H5811">
        <v>145</v>
      </c>
      <c r="I5811">
        <v>357</v>
      </c>
      <c r="J5811">
        <v>755</v>
      </c>
      <c r="K5811">
        <f>IF(AND(Tabel1[[#This Row],[Gruppe]]&gt;=610,Tabel1[[#This Row],[Gruppe]]&lt;=765),Tabel1[[#This Row],[Dækmeter]],0)</f>
        <v>0</v>
      </c>
      <c r="L5811" s="17">
        <v>0</v>
      </c>
      <c r="M5811" s="19" t="s">
        <v>3</v>
      </c>
      <c r="N5811" t="str">
        <f>VLOOKUP($F5811,Statistikkoder!$A$2:$C$158,3,FALSE)</f>
        <v>Personbil</v>
      </c>
    </row>
    <row r="5812" spans="1:14" x14ac:dyDescent="0.2">
      <c r="A5812" t="s">
        <v>216</v>
      </c>
      <c r="B5812" s="1">
        <v>0.4375</v>
      </c>
      <c r="C5812" t="s">
        <v>7</v>
      </c>
      <c r="D5812" t="s">
        <v>8</v>
      </c>
      <c r="E5812" t="s">
        <v>198</v>
      </c>
      <c r="F5812">
        <v>120</v>
      </c>
      <c r="G5812" t="str">
        <f>VLOOKUP(Tabel1[[#This Row],[Gruppe]],Statistikkoder!$A$1:$C$158,2,FALSE)</f>
        <v>    Bil &gt; 1,95 m                            </v>
      </c>
      <c r="H5812">
        <v>15</v>
      </c>
      <c r="I5812">
        <v>34</v>
      </c>
      <c r="J5812">
        <v>90</v>
      </c>
      <c r="K5812">
        <f>IF(AND(Tabel1[[#This Row],[Gruppe]]&gt;=610,Tabel1[[#This Row],[Gruppe]]&lt;=765),Tabel1[[#This Row],[Dækmeter]],0)</f>
        <v>0</v>
      </c>
      <c r="L5812" s="17">
        <v>0</v>
      </c>
      <c r="M5812" s="19" t="s">
        <v>3</v>
      </c>
      <c r="N5812" t="str">
        <f>VLOOKUP($F5812,Statistikkoder!$A$2:$C$158,3,FALSE)</f>
        <v>Personbil</v>
      </c>
    </row>
    <row r="5813" spans="1:14" x14ac:dyDescent="0.2">
      <c r="A5813" t="s">
        <v>216</v>
      </c>
      <c r="B5813" s="1">
        <v>0.4375</v>
      </c>
      <c r="C5813" t="s">
        <v>7</v>
      </c>
      <c r="D5813" t="s">
        <v>8</v>
      </c>
      <c r="E5813" t="s">
        <v>198</v>
      </c>
      <c r="F5813">
        <v>125</v>
      </c>
      <c r="G5813" t="str">
        <f>VLOOKUP(Tabel1[[#This Row],[Gruppe]],Statistikkoder!$A$1:$C$158,2,FALSE)</f>
        <v>    Bil &gt; 1,95 m med anhænger                </v>
      </c>
      <c r="H5813">
        <v>4</v>
      </c>
      <c r="I5813">
        <v>10</v>
      </c>
      <c r="J5813">
        <v>20</v>
      </c>
      <c r="K5813">
        <f>IF(AND(Tabel1[[#This Row],[Gruppe]]&gt;=610,Tabel1[[#This Row],[Gruppe]]&lt;=765),Tabel1[[#This Row],[Dækmeter]],0)</f>
        <v>0</v>
      </c>
      <c r="L5813" s="17">
        <v>0</v>
      </c>
      <c r="M5813" s="19" t="s">
        <v>3</v>
      </c>
      <c r="N5813" t="str">
        <f>VLOOKUP($F5813,Statistikkoder!$A$2:$C$158,3,FALSE)</f>
        <v>Personbil</v>
      </c>
    </row>
    <row r="5814" spans="1:14" x14ac:dyDescent="0.2">
      <c r="A5814" t="s">
        <v>216</v>
      </c>
      <c r="B5814" s="1">
        <v>0.4375</v>
      </c>
      <c r="C5814" t="s">
        <v>7</v>
      </c>
      <c r="D5814" t="s">
        <v>8</v>
      </c>
      <c r="E5814" t="s">
        <v>198</v>
      </c>
      <c r="F5814">
        <v>130</v>
      </c>
      <c r="G5814" t="str">
        <f>VLOOKUP(Tabel1[[#This Row],[Gruppe]],Statistikkoder!$A$1:$C$158,2,FALSE)</f>
        <v>    Bil &lt; 1,95 m pensionist                  </v>
      </c>
      <c r="H5814">
        <v>47</v>
      </c>
      <c r="I5814">
        <v>93</v>
      </c>
      <c r="J5814">
        <v>282</v>
      </c>
      <c r="K5814">
        <f>IF(AND(Tabel1[[#This Row],[Gruppe]]&gt;=610,Tabel1[[#This Row],[Gruppe]]&lt;=765),Tabel1[[#This Row],[Dækmeter]],0)</f>
        <v>0</v>
      </c>
      <c r="L5814" s="17">
        <v>0</v>
      </c>
      <c r="M5814" s="19" t="s">
        <v>3</v>
      </c>
      <c r="N5814" t="str">
        <f>VLOOKUP($F5814,Statistikkoder!$A$2:$C$158,3,FALSE)</f>
        <v>Personbil</v>
      </c>
    </row>
    <row r="5815" spans="1:14" x14ac:dyDescent="0.2">
      <c r="A5815" t="s">
        <v>216</v>
      </c>
      <c r="B5815" s="1">
        <v>0.4375</v>
      </c>
      <c r="C5815" t="s">
        <v>7</v>
      </c>
      <c r="D5815" t="s">
        <v>8</v>
      </c>
      <c r="E5815" t="s">
        <v>198</v>
      </c>
      <c r="F5815">
        <v>145</v>
      </c>
      <c r="G5815" t="str">
        <f>VLOOKUP(Tabel1[[#This Row],[Gruppe]],Statistikkoder!$A$1:$C$158,2,FALSE)</f>
        <v>    Bil &gt; 1,95 m med anhænger pensionist  </v>
      </c>
      <c r="H5815">
        <v>2</v>
      </c>
      <c r="I5815">
        <v>4</v>
      </c>
      <c r="J5815">
        <v>30</v>
      </c>
      <c r="K5815">
        <f>IF(AND(Tabel1[[#This Row],[Gruppe]]&gt;=610,Tabel1[[#This Row],[Gruppe]]&lt;=765),Tabel1[[#This Row],[Dækmeter]],0)</f>
        <v>0</v>
      </c>
      <c r="L5815" s="17">
        <v>0</v>
      </c>
      <c r="M5815" s="19" t="s">
        <v>3</v>
      </c>
      <c r="N5815" t="str">
        <f>VLOOKUP($F5815,Statistikkoder!$A$2:$C$158,3,FALSE)</f>
        <v>Personbil</v>
      </c>
    </row>
    <row r="5816" spans="1:14" x14ac:dyDescent="0.2">
      <c r="A5816" t="s">
        <v>216</v>
      </c>
      <c r="B5816" s="1">
        <v>0.4375</v>
      </c>
      <c r="C5816" t="s">
        <v>7</v>
      </c>
      <c r="D5816" t="s">
        <v>8</v>
      </c>
      <c r="E5816" t="s">
        <v>198</v>
      </c>
      <c r="F5816">
        <v>150</v>
      </c>
      <c r="G5816" t="str">
        <f>VLOOKUP(Tabel1[[#This Row],[Gruppe]],Statistikkoder!$A$1:$C$158,2,FALSE)</f>
        <v>    Bil &lt; 2,95 m handicap                </v>
      </c>
      <c r="H5816">
        <v>2</v>
      </c>
      <c r="I5816">
        <v>4</v>
      </c>
      <c r="J5816">
        <v>12</v>
      </c>
      <c r="K5816">
        <f>IF(AND(Tabel1[[#This Row],[Gruppe]]&gt;=610,Tabel1[[#This Row],[Gruppe]]&lt;=765),Tabel1[[#This Row],[Dækmeter]],0)</f>
        <v>0</v>
      </c>
      <c r="L5816" s="17">
        <v>0</v>
      </c>
      <c r="M5816" s="19" t="s">
        <v>3</v>
      </c>
      <c r="N5816" t="str">
        <f>VLOOKUP($F5816,Statistikkoder!$A$2:$C$158,3,FALSE)</f>
        <v>Personbil</v>
      </c>
    </row>
    <row r="5817" spans="1:14" x14ac:dyDescent="0.2">
      <c r="A5817" t="s">
        <v>216</v>
      </c>
      <c r="B5817" s="1">
        <v>0.4375</v>
      </c>
      <c r="C5817" t="s">
        <v>7</v>
      </c>
      <c r="D5817" t="s">
        <v>8</v>
      </c>
      <c r="E5817" t="s">
        <v>198</v>
      </c>
      <c r="F5817">
        <v>330</v>
      </c>
      <c r="G5817" t="str">
        <f>VLOOKUP(Tabel1[[#This Row],[Gruppe]],Statistikkoder!$A$1:$C$158,2,FALSE)</f>
        <v>    Autocamper &lt;  8 meter pensionist      </v>
      </c>
      <c r="H5817">
        <v>3</v>
      </c>
      <c r="I5817">
        <v>6</v>
      </c>
      <c r="J5817">
        <v>24</v>
      </c>
      <c r="K5817">
        <f>IF(AND(Tabel1[[#This Row],[Gruppe]]&gt;=610,Tabel1[[#This Row],[Gruppe]]&lt;=765),Tabel1[[#This Row],[Dækmeter]],0)</f>
        <v>0</v>
      </c>
      <c r="L5817" s="17">
        <v>0</v>
      </c>
      <c r="M5817" s="19" t="s">
        <v>3</v>
      </c>
      <c r="N5817" t="str">
        <f>VLOOKUP($F5817,Statistikkoder!$A$2:$C$158,3,FALSE)</f>
        <v>Autocamper</v>
      </c>
    </row>
    <row r="5818" spans="1:14" x14ac:dyDescent="0.2">
      <c r="A5818" t="s">
        <v>216</v>
      </c>
      <c r="B5818" s="1">
        <v>0.4375</v>
      </c>
      <c r="C5818" t="s">
        <v>7</v>
      </c>
      <c r="D5818" t="s">
        <v>8</v>
      </c>
      <c r="E5818" t="s">
        <v>198</v>
      </c>
      <c r="F5818">
        <v>510</v>
      </c>
      <c r="G5818" t="str">
        <f>VLOOKUP(Tabel1[[#This Row],[Gruppe]],Statistikkoder!$A$1:$C$158,2,FALSE)</f>
        <v>    Cykel Voksen                            </v>
      </c>
      <c r="H5818">
        <v>4</v>
      </c>
      <c r="I5818">
        <v>0</v>
      </c>
      <c r="J5818">
        <v>4</v>
      </c>
      <c r="K5818">
        <f>IF(AND(Tabel1[[#This Row],[Gruppe]]&gt;=610,Tabel1[[#This Row],[Gruppe]]&lt;=765),Tabel1[[#This Row],[Dækmeter]],0)</f>
        <v>0</v>
      </c>
      <c r="L5818" s="17">
        <v>0</v>
      </c>
      <c r="M5818" s="19" t="s">
        <v>3</v>
      </c>
      <c r="N5818" t="str">
        <f>VLOOKUP($F5818,Statistikkoder!$A$2:$C$158,3,FALSE)</f>
        <v>Cykel</v>
      </c>
    </row>
    <row r="5819" spans="1:14" x14ac:dyDescent="0.2">
      <c r="A5819" t="s">
        <v>216</v>
      </c>
      <c r="B5819" s="1">
        <v>0.4375</v>
      </c>
      <c r="C5819" t="s">
        <v>7</v>
      </c>
      <c r="D5819" t="s">
        <v>8</v>
      </c>
      <c r="E5819" t="s">
        <v>198</v>
      </c>
      <c r="F5819">
        <v>620</v>
      </c>
      <c r="G5819" t="str">
        <f>VLOOKUP(Tabel1[[#This Row],[Gruppe]],Statistikkoder!$A$1:$C$158,2,FALSE)</f>
        <v>    Bus &lt; 14 m incl. passagerer              </v>
      </c>
      <c r="H5819">
        <v>1</v>
      </c>
      <c r="I5819">
        <v>31</v>
      </c>
      <c r="J5819">
        <v>14</v>
      </c>
      <c r="K5819">
        <f>IF(AND(Tabel1[[#This Row],[Gruppe]]&gt;=610,Tabel1[[#This Row],[Gruppe]]&lt;=765),Tabel1[[#This Row],[Dækmeter]],0)</f>
        <v>14</v>
      </c>
      <c r="L5819" s="17">
        <v>0</v>
      </c>
      <c r="M5819" s="19" t="s">
        <v>3</v>
      </c>
      <c r="N5819" t="str">
        <f>VLOOKUP($F5819,Statistikkoder!$A$2:$C$158,3,FALSE)</f>
        <v>Bus</v>
      </c>
    </row>
    <row r="5820" spans="1:14" x14ac:dyDescent="0.2">
      <c r="A5820" t="s">
        <v>216</v>
      </c>
      <c r="B5820" s="1">
        <v>0.4375</v>
      </c>
      <c r="C5820" t="s">
        <v>7</v>
      </c>
      <c r="D5820" t="s">
        <v>8</v>
      </c>
      <c r="E5820" t="s">
        <v>198</v>
      </c>
      <c r="F5820">
        <v>930</v>
      </c>
      <c r="G5820" t="str">
        <f>VLOOKUP(Tabel1[[#This Row],[Gruppe]],Statistikkoder!$A$1:$C$158,2,FALSE)</f>
        <v>    Pendler Gående Voksen                    </v>
      </c>
      <c r="H5820">
        <v>1</v>
      </c>
      <c r="I5820">
        <v>1</v>
      </c>
      <c r="J5820">
        <v>0</v>
      </c>
      <c r="K5820">
        <f>IF(AND(Tabel1[[#This Row],[Gruppe]]&gt;=610,Tabel1[[#This Row],[Gruppe]]&lt;=765),Tabel1[[#This Row],[Dækmeter]],0)</f>
        <v>0</v>
      </c>
      <c r="L5820" s="17">
        <v>0</v>
      </c>
      <c r="M5820" s="19" t="s">
        <v>3</v>
      </c>
      <c r="N5820" t="str">
        <f>VLOOKUP($F5820,Statistikkoder!$A$2:$C$158,3,FALSE)</f>
        <v>Passager</v>
      </c>
    </row>
    <row r="5821" spans="1:14" x14ac:dyDescent="0.2">
      <c r="A5821" t="s">
        <v>216</v>
      </c>
      <c r="B5821" s="1">
        <v>0.4375</v>
      </c>
      <c r="C5821" t="s">
        <v>7</v>
      </c>
      <c r="D5821" t="s">
        <v>8</v>
      </c>
      <c r="E5821" t="s">
        <v>198</v>
      </c>
      <c r="F5821">
        <v>945</v>
      </c>
      <c r="G5821" t="str">
        <f>VLOOKUP(Tabel1[[#This Row],[Gruppe]],Statistikkoder!$A$1:$C$158,2,FALSE)</f>
        <v xml:space="preserve">    Pendler Bil &lt; 1,95 m                            </v>
      </c>
      <c r="H5821">
        <v>1</v>
      </c>
      <c r="I5821">
        <v>1</v>
      </c>
      <c r="J5821">
        <v>5</v>
      </c>
      <c r="K5821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t="str">
        <f>VLOOKUP($F5821,Statistikkoder!$A$2:$C$158,3,FALSE)</f>
        <v>Personbil</v>
      </c>
    </row>
    <row r="5822" spans="1:14" x14ac:dyDescent="0.2">
      <c r="A5822" t="s">
        <v>216</v>
      </c>
      <c r="B5822" s="1">
        <v>0.4375</v>
      </c>
      <c r="C5822" t="s">
        <v>7</v>
      </c>
      <c r="D5822" t="s">
        <v>8</v>
      </c>
      <c r="E5822" t="s">
        <v>198</v>
      </c>
      <c r="F5822">
        <v>996</v>
      </c>
      <c r="G5822" t="str">
        <f>VLOOKUP(Tabel1[[#This Row],[Gruppe]],Statistikkoder!$A$1:$C$158,2,FALSE)</f>
        <v>    Passager i køretøj                            </v>
      </c>
      <c r="H5822">
        <v>540</v>
      </c>
      <c r="I5822">
        <v>540</v>
      </c>
      <c r="J5822">
        <v>0</v>
      </c>
      <c r="K5822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t="str">
        <f>VLOOKUP($F5822,Statistikkoder!$A$2:$C$158,3,FALSE)</f>
        <v>Passager</v>
      </c>
    </row>
    <row r="5823" spans="1:14" x14ac:dyDescent="0.2">
      <c r="A5823" t="s">
        <v>216</v>
      </c>
      <c r="B5823" s="1">
        <v>0.4375</v>
      </c>
      <c r="C5823" t="s">
        <v>7</v>
      </c>
      <c r="D5823" t="s">
        <v>8</v>
      </c>
      <c r="E5823" t="s">
        <v>198</v>
      </c>
      <c r="F5823">
        <v>997</v>
      </c>
      <c r="G5823" t="str">
        <f>VLOOKUP(Tabel1[[#This Row],[Gruppe]],Statistikkoder!$A$1:$C$158,2,FALSE)</f>
        <v>    Passager ekstra i bil                          </v>
      </c>
      <c r="H5823">
        <v>20</v>
      </c>
      <c r="I5823">
        <v>20</v>
      </c>
      <c r="J5823">
        <v>0</v>
      </c>
      <c r="K5823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t="str">
        <f>VLOOKUP($F5823,Statistikkoder!$A$2:$C$158,3,FALSE)</f>
        <v>Passager</v>
      </c>
    </row>
    <row r="5824" spans="1:14" x14ac:dyDescent="0.2">
      <c r="A5824" t="s">
        <v>216</v>
      </c>
      <c r="B5824" s="1">
        <v>0.4375</v>
      </c>
      <c r="C5824" t="s">
        <v>6</v>
      </c>
      <c r="D5824" t="s">
        <v>5</v>
      </c>
      <c r="E5824" t="s">
        <v>196</v>
      </c>
      <c r="F5824">
        <v>10</v>
      </c>
      <c r="G5824" t="str">
        <f>VLOOKUP(Tabel1[[#This Row],[Gruppe]],Statistikkoder!$A$1:$C$158,2,FALSE)</f>
        <v>    Voksen gående                    </v>
      </c>
      <c r="H5824">
        <v>14</v>
      </c>
      <c r="I5824">
        <v>14</v>
      </c>
      <c r="J5824">
        <v>0</v>
      </c>
      <c r="K5824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t="str">
        <f>VLOOKUP($F5824,Statistikkoder!$A$2:$C$158,3,FALSE)</f>
        <v>Passager</v>
      </c>
    </row>
    <row r="5825" spans="1:14" x14ac:dyDescent="0.2">
      <c r="A5825" t="s">
        <v>216</v>
      </c>
      <c r="B5825" s="1">
        <v>0.4375</v>
      </c>
      <c r="C5825" t="s">
        <v>6</v>
      </c>
      <c r="D5825" t="s">
        <v>5</v>
      </c>
      <c r="E5825" t="s">
        <v>196</v>
      </c>
      <c r="F5825">
        <v>14</v>
      </c>
      <c r="G5825" t="str">
        <f>VLOOKUP(Tabel1[[#This Row],[Gruppe]],Statistikkoder!$A$1:$C$158,2,FALSE)</f>
        <v xml:space="preserve">    DSB togrejsende                         </v>
      </c>
      <c r="H5825">
        <v>3</v>
      </c>
      <c r="I5825">
        <v>3</v>
      </c>
      <c r="J5825">
        <v>0</v>
      </c>
      <c r="K5825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t="str">
        <f>VLOOKUP($F5825,Statistikkoder!$A$2:$C$158,3,FALSE)</f>
        <v>Passager</v>
      </c>
    </row>
    <row r="5826" spans="1:14" x14ac:dyDescent="0.2">
      <c r="A5826" t="s">
        <v>216</v>
      </c>
      <c r="B5826" s="1">
        <v>0.4375</v>
      </c>
      <c r="C5826" t="s">
        <v>6</v>
      </c>
      <c r="D5826" t="s">
        <v>5</v>
      </c>
      <c r="E5826" t="s">
        <v>196</v>
      </c>
      <c r="F5826">
        <v>18</v>
      </c>
      <c r="G5826" t="str">
        <f>VLOOKUP(Tabel1[[#This Row],[Gruppe]],Statistikkoder!$A$1:$C$158,2,FALSE)</f>
        <v xml:space="preserve">    KE Busrejsende                          </v>
      </c>
      <c r="H5826">
        <v>74</v>
      </c>
      <c r="I5826">
        <v>74</v>
      </c>
      <c r="J5826">
        <v>0</v>
      </c>
      <c r="K582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t="str">
        <f>VLOOKUP($F5826,Statistikkoder!$A$2:$C$158,3,FALSE)</f>
        <v>Passager</v>
      </c>
    </row>
    <row r="5827" spans="1:14" x14ac:dyDescent="0.2">
      <c r="A5827" t="s">
        <v>216</v>
      </c>
      <c r="B5827" s="1">
        <v>0.4375</v>
      </c>
      <c r="C5827" t="s">
        <v>6</v>
      </c>
      <c r="D5827" t="s">
        <v>5</v>
      </c>
      <c r="E5827" t="s">
        <v>196</v>
      </c>
      <c r="F5827">
        <v>30</v>
      </c>
      <c r="G5827" t="str">
        <f>VLOOKUP(Tabel1[[#This Row],[Gruppe]],Statistikkoder!$A$1:$C$158,2,FALSE)</f>
        <v>    Barn  0-11 år gående              </v>
      </c>
      <c r="H5827">
        <v>2</v>
      </c>
      <c r="I5827">
        <v>2</v>
      </c>
      <c r="J5827">
        <v>0</v>
      </c>
      <c r="K5827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t="str">
        <f>VLOOKUP($F5827,Statistikkoder!$A$2:$C$158,3,FALSE)</f>
        <v>Passager</v>
      </c>
    </row>
    <row r="5828" spans="1:14" x14ac:dyDescent="0.2">
      <c r="A5828" t="s">
        <v>216</v>
      </c>
      <c r="B5828" s="1">
        <v>0.4375</v>
      </c>
      <c r="C5828" t="s">
        <v>6</v>
      </c>
      <c r="D5828" t="s">
        <v>5</v>
      </c>
      <c r="E5828" t="s">
        <v>196</v>
      </c>
      <c r="F5828">
        <v>40</v>
      </c>
      <c r="G5828" t="str">
        <f>VLOOKUP(Tabel1[[#This Row],[Gruppe]],Statistikkoder!$A$1:$C$158,2,FALSE)</f>
        <v>    Pensionist gående                </v>
      </c>
      <c r="H5828">
        <v>6</v>
      </c>
      <c r="I5828">
        <v>6</v>
      </c>
      <c r="J5828">
        <v>0</v>
      </c>
      <c r="K5828">
        <f>IF(AND(Tabel1[[#This Row],[Gruppe]]&gt;=610,Tabel1[[#This Row],[Gruppe]]&lt;=765),Tabel1[[#This Row],[Dækmeter]],0)</f>
        <v>0</v>
      </c>
      <c r="L5828">
        <v>0</v>
      </c>
      <c r="M5828" t="s">
        <v>3</v>
      </c>
      <c r="N5828" t="str">
        <f>VLOOKUP($F5828,Statistikkoder!$A$2:$C$158,3,FALSE)</f>
        <v>Passager</v>
      </c>
    </row>
    <row r="5829" spans="1:14" x14ac:dyDescent="0.2">
      <c r="A5829" t="s">
        <v>216</v>
      </c>
      <c r="B5829" s="1">
        <v>0.4375</v>
      </c>
      <c r="C5829" t="s">
        <v>6</v>
      </c>
      <c r="D5829" t="s">
        <v>5</v>
      </c>
      <c r="E5829" t="s">
        <v>196</v>
      </c>
      <c r="F5829">
        <v>110</v>
      </c>
      <c r="G5829" t="str">
        <f>VLOOKUP(Tabel1[[#This Row],[Gruppe]],Statistikkoder!$A$1:$C$158,2,FALSE)</f>
        <v>    Bil &lt; 1,95 m                            </v>
      </c>
      <c r="H5829">
        <v>120</v>
      </c>
      <c r="I5829">
        <v>283</v>
      </c>
      <c r="J5829">
        <v>676</v>
      </c>
      <c r="K5829">
        <f>IF(AND(Tabel1[[#This Row],[Gruppe]]&gt;=610,Tabel1[[#This Row],[Gruppe]]&lt;=765),Tabel1[[#This Row],[Dækmeter]],0)</f>
        <v>0</v>
      </c>
      <c r="L5829">
        <v>0</v>
      </c>
      <c r="M5829" t="s">
        <v>3</v>
      </c>
      <c r="N5829" t="str">
        <f>VLOOKUP($F5829,Statistikkoder!$A$2:$C$158,3,FALSE)</f>
        <v>Personbil</v>
      </c>
    </row>
    <row r="5830" spans="1:14" x14ac:dyDescent="0.2">
      <c r="A5830" t="s">
        <v>216</v>
      </c>
      <c r="B5830" s="1">
        <v>0.4375</v>
      </c>
      <c r="C5830" t="s">
        <v>6</v>
      </c>
      <c r="D5830" t="s">
        <v>5</v>
      </c>
      <c r="E5830" t="s">
        <v>196</v>
      </c>
      <c r="F5830">
        <v>115</v>
      </c>
      <c r="G5830" t="str">
        <f>VLOOKUP(Tabel1[[#This Row],[Gruppe]],Statistikkoder!$A$1:$C$158,2,FALSE)</f>
        <v>    Bil &lt; 1,95 m med anhænger                </v>
      </c>
      <c r="H5830">
        <v>4</v>
      </c>
      <c r="I5830">
        <v>9</v>
      </c>
      <c r="J5830">
        <v>25</v>
      </c>
      <c r="K5830">
        <f>IF(AND(Tabel1[[#This Row],[Gruppe]]&gt;=610,Tabel1[[#This Row],[Gruppe]]&lt;=765),Tabel1[[#This Row],[Dækmeter]],0)</f>
        <v>0</v>
      </c>
      <c r="L5830">
        <v>0</v>
      </c>
      <c r="M5830" t="s">
        <v>3</v>
      </c>
      <c r="N5830" t="str">
        <f>VLOOKUP($F5830,Statistikkoder!$A$2:$C$158,3,FALSE)</f>
        <v>Personbil</v>
      </c>
    </row>
    <row r="5831" spans="1:14" x14ac:dyDescent="0.2">
      <c r="A5831" t="s">
        <v>216</v>
      </c>
      <c r="B5831" s="1">
        <v>0.4375</v>
      </c>
      <c r="C5831" t="s">
        <v>6</v>
      </c>
      <c r="D5831" t="s">
        <v>5</v>
      </c>
      <c r="E5831" t="s">
        <v>196</v>
      </c>
      <c r="F5831">
        <v>120</v>
      </c>
      <c r="G5831" t="str">
        <f>VLOOKUP(Tabel1[[#This Row],[Gruppe]],Statistikkoder!$A$1:$C$158,2,FALSE)</f>
        <v>    Bil &gt; 1,95 m                            </v>
      </c>
      <c r="H5831">
        <v>7</v>
      </c>
      <c r="I5831">
        <v>16</v>
      </c>
      <c r="J5831">
        <v>42</v>
      </c>
      <c r="K5831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t="str">
        <f>VLOOKUP($F5831,Statistikkoder!$A$2:$C$158,3,FALSE)</f>
        <v>Personbil</v>
      </c>
    </row>
    <row r="5832" spans="1:14" x14ac:dyDescent="0.2">
      <c r="A5832" t="s">
        <v>216</v>
      </c>
      <c r="B5832" s="1">
        <v>0.4375</v>
      </c>
      <c r="C5832" t="s">
        <v>6</v>
      </c>
      <c r="D5832" t="s">
        <v>5</v>
      </c>
      <c r="E5832" t="s">
        <v>196</v>
      </c>
      <c r="F5832">
        <v>125</v>
      </c>
      <c r="G5832" t="str">
        <f>VLOOKUP(Tabel1[[#This Row],[Gruppe]],Statistikkoder!$A$1:$C$158,2,FALSE)</f>
        <v>    Bil &gt; 1,95 m med anhænger                </v>
      </c>
      <c r="H5832">
        <v>5</v>
      </c>
      <c r="I5832">
        <v>10</v>
      </c>
      <c r="J5832">
        <v>25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VLOOKUP($F5832,Statistikkoder!$A$2:$C$158,3,FALSE)</f>
        <v>Personbil</v>
      </c>
    </row>
    <row r="5833" spans="1:14" x14ac:dyDescent="0.2">
      <c r="A5833" t="s">
        <v>216</v>
      </c>
      <c r="B5833" s="1">
        <v>0.4375</v>
      </c>
      <c r="C5833" t="s">
        <v>6</v>
      </c>
      <c r="D5833" t="s">
        <v>5</v>
      </c>
      <c r="E5833" t="s">
        <v>196</v>
      </c>
      <c r="F5833">
        <v>130</v>
      </c>
      <c r="G5833" t="str">
        <f>VLOOKUP(Tabel1[[#This Row],[Gruppe]],Statistikkoder!$A$1:$C$158,2,FALSE)</f>
        <v>    Bil &lt; 1,95 m pensionist                  </v>
      </c>
      <c r="H5833">
        <v>118</v>
      </c>
      <c r="I5833">
        <v>207</v>
      </c>
      <c r="J5833">
        <v>708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VLOOKUP($F5833,Statistikkoder!$A$2:$C$158,3,FALSE)</f>
        <v>Personbil</v>
      </c>
    </row>
    <row r="5834" spans="1:14" x14ac:dyDescent="0.2">
      <c r="A5834" t="s">
        <v>216</v>
      </c>
      <c r="B5834" s="1">
        <v>0.4375</v>
      </c>
      <c r="C5834" t="s">
        <v>6</v>
      </c>
      <c r="D5834" t="s">
        <v>5</v>
      </c>
      <c r="E5834" t="s">
        <v>196</v>
      </c>
      <c r="F5834">
        <v>145</v>
      </c>
      <c r="G5834" t="str">
        <f>VLOOKUP(Tabel1[[#This Row],[Gruppe]],Statistikkoder!$A$1:$C$158,2,FALSE)</f>
        <v>    Bil &gt; 1,95 m med anhænger pensionist  </v>
      </c>
      <c r="H5834">
        <v>2</v>
      </c>
      <c r="I5834">
        <v>4</v>
      </c>
      <c r="J5834">
        <v>28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VLOOKUP($F5834,Statistikkoder!$A$2:$C$158,3,FALSE)</f>
        <v>Personbil</v>
      </c>
    </row>
    <row r="5835" spans="1:14" x14ac:dyDescent="0.2">
      <c r="A5835" t="s">
        <v>216</v>
      </c>
      <c r="B5835" s="1">
        <v>0.4375</v>
      </c>
      <c r="C5835" t="s">
        <v>6</v>
      </c>
      <c r="D5835" t="s">
        <v>5</v>
      </c>
      <c r="E5835" t="s">
        <v>196</v>
      </c>
      <c r="F5835">
        <v>150</v>
      </c>
      <c r="G5835" t="str">
        <f>VLOOKUP(Tabel1[[#This Row],[Gruppe]],Statistikkoder!$A$1:$C$158,2,FALSE)</f>
        <v>    Bil &lt; 2,95 m handicap                </v>
      </c>
      <c r="H5835">
        <v>4</v>
      </c>
      <c r="I5835">
        <v>8</v>
      </c>
      <c r="J5835">
        <v>24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VLOOKUP($F5835,Statistikkoder!$A$2:$C$158,3,FALSE)</f>
        <v>Personbil</v>
      </c>
    </row>
    <row r="5836" spans="1:14" x14ac:dyDescent="0.2">
      <c r="A5836" t="s">
        <v>216</v>
      </c>
      <c r="B5836" s="1">
        <v>0.4375</v>
      </c>
      <c r="C5836" t="s">
        <v>6</v>
      </c>
      <c r="D5836" t="s">
        <v>5</v>
      </c>
      <c r="E5836" t="s">
        <v>196</v>
      </c>
      <c r="F5836">
        <v>310</v>
      </c>
      <c r="G5836" t="str">
        <f>VLOOKUP(Tabel1[[#This Row],[Gruppe]],Statistikkoder!$A$1:$C$158,2,FALSE)</f>
        <v>    Autocamper &lt;  8 meter                </v>
      </c>
      <c r="H5836">
        <v>6</v>
      </c>
      <c r="I5836">
        <v>12</v>
      </c>
      <c r="J5836">
        <v>48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VLOOKUP($F5836,Statistikkoder!$A$2:$C$158,3,FALSE)</f>
        <v>Autocamper</v>
      </c>
    </row>
    <row r="5837" spans="1:14" x14ac:dyDescent="0.2">
      <c r="A5837" t="s">
        <v>216</v>
      </c>
      <c r="B5837" s="1">
        <v>0.4375</v>
      </c>
      <c r="C5837" t="s">
        <v>6</v>
      </c>
      <c r="D5837" t="s">
        <v>5</v>
      </c>
      <c r="E5837" t="s">
        <v>196</v>
      </c>
      <c r="F5837">
        <v>330</v>
      </c>
      <c r="G5837" t="str">
        <f>VLOOKUP(Tabel1[[#This Row],[Gruppe]],Statistikkoder!$A$1:$C$158,2,FALSE)</f>
        <v>    Autocamper &lt;  8 meter pensionist      </v>
      </c>
      <c r="H5837">
        <v>3</v>
      </c>
      <c r="I5837">
        <v>6</v>
      </c>
      <c r="J5837">
        <v>24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VLOOKUP($F5837,Statistikkoder!$A$2:$C$158,3,FALSE)</f>
        <v>Autocamper</v>
      </c>
    </row>
    <row r="5838" spans="1:14" x14ac:dyDescent="0.2">
      <c r="A5838" t="s">
        <v>216</v>
      </c>
      <c r="B5838" s="1">
        <v>0.4375</v>
      </c>
      <c r="C5838" t="s">
        <v>6</v>
      </c>
      <c r="D5838" t="s">
        <v>5</v>
      </c>
      <c r="E5838" t="s">
        <v>196</v>
      </c>
      <c r="F5838">
        <v>410</v>
      </c>
      <c r="G5838" t="str">
        <f>VLOOKUP(Tabel1[[#This Row],[Gruppe]],Statistikkoder!$A$1:$C$158,2,FALSE)</f>
        <v>    MC                                    </v>
      </c>
      <c r="H5838">
        <v>10</v>
      </c>
      <c r="I5838">
        <v>12</v>
      </c>
      <c r="J5838">
        <v>20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VLOOKUP($F5838,Statistikkoder!$A$2:$C$158,3,FALSE)</f>
        <v>MC/Knallert</v>
      </c>
    </row>
    <row r="5839" spans="1:14" x14ac:dyDescent="0.2">
      <c r="A5839" t="s">
        <v>216</v>
      </c>
      <c r="B5839" s="1">
        <v>0.4375</v>
      </c>
      <c r="C5839" t="s">
        <v>6</v>
      </c>
      <c r="D5839" t="s">
        <v>5</v>
      </c>
      <c r="E5839" t="s">
        <v>196</v>
      </c>
      <c r="F5839">
        <v>510</v>
      </c>
      <c r="G5839" t="str">
        <f>VLOOKUP(Tabel1[[#This Row],[Gruppe]],Statistikkoder!$A$1:$C$158,2,FALSE)</f>
        <v>    Cykel Voksen                            </v>
      </c>
      <c r="H5839">
        <v>4</v>
      </c>
      <c r="I5839">
        <v>0</v>
      </c>
      <c r="J5839">
        <v>4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VLOOKUP($F5839,Statistikkoder!$A$2:$C$158,3,FALSE)</f>
        <v>Cykel</v>
      </c>
    </row>
    <row r="5840" spans="1:14" x14ac:dyDescent="0.2">
      <c r="A5840" t="s">
        <v>216</v>
      </c>
      <c r="B5840" s="1">
        <v>0.4375</v>
      </c>
      <c r="C5840" t="s">
        <v>6</v>
      </c>
      <c r="D5840" t="s">
        <v>5</v>
      </c>
      <c r="E5840" t="s">
        <v>196</v>
      </c>
      <c r="F5840">
        <v>620</v>
      </c>
      <c r="G5840" t="str">
        <f>VLOOKUP(Tabel1[[#This Row],[Gruppe]],Statistikkoder!$A$1:$C$158,2,FALSE)</f>
        <v>    Bus &lt; 14 m incl. passagerer              </v>
      </c>
      <c r="H5840">
        <v>3</v>
      </c>
      <c r="I5840">
        <v>132</v>
      </c>
      <c r="J5840">
        <v>42</v>
      </c>
      <c r="K5840">
        <f>IF(AND(Tabel1[[#This Row],[Gruppe]]&gt;=610,Tabel1[[#This Row],[Gruppe]]&lt;=765),Tabel1[[#This Row],[Dækmeter]],0)</f>
        <v>42</v>
      </c>
      <c r="L5840">
        <v>0</v>
      </c>
      <c r="M5840" t="s">
        <v>3</v>
      </c>
      <c r="N5840" t="str">
        <f>VLOOKUP($F5840,Statistikkoder!$A$2:$C$158,3,FALSE)</f>
        <v>Bus</v>
      </c>
    </row>
    <row r="5841" spans="1:14" x14ac:dyDescent="0.2">
      <c r="A5841" t="s">
        <v>216</v>
      </c>
      <c r="B5841" s="1">
        <v>0.4375</v>
      </c>
      <c r="C5841" t="s">
        <v>6</v>
      </c>
      <c r="D5841" t="s">
        <v>5</v>
      </c>
      <c r="E5841" t="s">
        <v>196</v>
      </c>
      <c r="F5841">
        <v>945</v>
      </c>
      <c r="G5841" t="str">
        <f>VLOOKUP(Tabel1[[#This Row],[Gruppe]],Statistikkoder!$A$1:$C$158,2,FALSE)</f>
        <v xml:space="preserve">    Pendler Bil &lt; 1,95 m                            </v>
      </c>
      <c r="H5841">
        <v>11</v>
      </c>
      <c r="I5841">
        <v>28</v>
      </c>
      <c r="J5841">
        <v>65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VLOOKUP($F5841,Statistikkoder!$A$2:$C$158,3,FALSE)</f>
        <v>Personbil</v>
      </c>
    </row>
    <row r="5842" spans="1:14" x14ac:dyDescent="0.2">
      <c r="A5842" t="s">
        <v>216</v>
      </c>
      <c r="B5842" s="1">
        <v>0.4375</v>
      </c>
      <c r="C5842" t="s">
        <v>6</v>
      </c>
      <c r="D5842" t="s">
        <v>5</v>
      </c>
      <c r="E5842" t="s">
        <v>196</v>
      </c>
      <c r="F5842">
        <v>996</v>
      </c>
      <c r="G5842" t="str">
        <f>VLOOKUP(Tabel1[[#This Row],[Gruppe]],Statistikkoder!$A$1:$C$158,2,FALSE)</f>
        <v>    Passager i køretøj                            </v>
      </c>
      <c r="H5842">
        <v>727</v>
      </c>
      <c r="I5842">
        <v>727</v>
      </c>
      <c r="J5842">
        <v>0</v>
      </c>
      <c r="K5842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t="str">
        <f>VLOOKUP($F5842,Statistikkoder!$A$2:$C$158,3,FALSE)</f>
        <v>Passager</v>
      </c>
    </row>
    <row r="5843" spans="1:14" x14ac:dyDescent="0.2">
      <c r="A5843" t="s">
        <v>216</v>
      </c>
      <c r="B5843" s="1">
        <v>0.4375</v>
      </c>
      <c r="C5843" t="s">
        <v>6</v>
      </c>
      <c r="D5843" t="s">
        <v>5</v>
      </c>
      <c r="E5843" t="s">
        <v>196</v>
      </c>
      <c r="F5843">
        <v>997</v>
      </c>
      <c r="G5843" t="str">
        <f>VLOOKUP(Tabel1[[#This Row],[Gruppe]],Statistikkoder!$A$1:$C$158,2,FALSE)</f>
        <v>    Passager ekstra i bil                          </v>
      </c>
      <c r="H5843">
        <v>13</v>
      </c>
      <c r="I5843">
        <v>13</v>
      </c>
      <c r="J5843">
        <v>0</v>
      </c>
      <c r="K5843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t="str">
        <f>VLOOKUP($F5843,Statistikkoder!$A$2:$C$158,3,FALSE)</f>
        <v>Passager</v>
      </c>
    </row>
    <row r="5844" spans="1:14" x14ac:dyDescent="0.2">
      <c r="A5844" t="s">
        <v>216</v>
      </c>
      <c r="B5844" s="1">
        <v>0.52083333333333337</v>
      </c>
      <c r="C5844" t="s">
        <v>7</v>
      </c>
      <c r="D5844" t="s">
        <v>8</v>
      </c>
      <c r="E5844" t="s">
        <v>196</v>
      </c>
      <c r="F5844">
        <v>10</v>
      </c>
      <c r="G5844" t="str">
        <f>VLOOKUP(Tabel1[[#This Row],[Gruppe]],Statistikkoder!$A$1:$C$158,2,FALSE)</f>
        <v>    Voksen gående                    </v>
      </c>
      <c r="H5844">
        <v>21</v>
      </c>
      <c r="I5844">
        <v>21</v>
      </c>
      <c r="J5844">
        <v>0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VLOOKUP($F5844,Statistikkoder!$A$2:$C$158,3,FALSE)</f>
        <v>Passager</v>
      </c>
    </row>
    <row r="5845" spans="1:14" x14ac:dyDescent="0.2">
      <c r="A5845" t="s">
        <v>216</v>
      </c>
      <c r="B5845" s="1">
        <v>0.52083333333333337</v>
      </c>
      <c r="C5845" t="s">
        <v>7</v>
      </c>
      <c r="D5845" t="s">
        <v>8</v>
      </c>
      <c r="E5845" t="s">
        <v>196</v>
      </c>
      <c r="F5845">
        <v>11</v>
      </c>
      <c r="G5845" t="str">
        <f>VLOOKUP(Tabel1[[#This Row],[Gruppe]],Statistikkoder!$A$1:$C$158,2,FALSE)</f>
        <v>    DSB skolerejser                  </v>
      </c>
      <c r="H5845">
        <v>290</v>
      </c>
      <c r="I5845">
        <v>290</v>
      </c>
      <c r="J5845">
        <v>0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VLOOKUP($F5845,Statistikkoder!$A$2:$C$158,3,FALSE)</f>
        <v>Passager</v>
      </c>
    </row>
    <row r="5846" spans="1:14" x14ac:dyDescent="0.2">
      <c r="A5846" t="s">
        <v>216</v>
      </c>
      <c r="B5846" s="1">
        <v>0.52083333333333337</v>
      </c>
      <c r="C5846" t="s">
        <v>7</v>
      </c>
      <c r="D5846" t="s">
        <v>8</v>
      </c>
      <c r="E5846" t="s">
        <v>196</v>
      </c>
      <c r="F5846">
        <v>14</v>
      </c>
      <c r="G5846" t="str">
        <f>VLOOKUP(Tabel1[[#This Row],[Gruppe]],Statistikkoder!$A$1:$C$158,2,FALSE)</f>
        <v xml:space="preserve">    DSB togrejsende                         </v>
      </c>
      <c r="H5846">
        <v>6</v>
      </c>
      <c r="I5846">
        <v>6</v>
      </c>
      <c r="J5846">
        <v>0</v>
      </c>
      <c r="K584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t="str">
        <f>VLOOKUP($F5846,Statistikkoder!$A$2:$C$158,3,FALSE)</f>
        <v>Passager</v>
      </c>
    </row>
    <row r="5847" spans="1:14" x14ac:dyDescent="0.2">
      <c r="A5847" t="s">
        <v>216</v>
      </c>
      <c r="B5847" s="1">
        <v>0.52083333333333337</v>
      </c>
      <c r="C5847" t="s">
        <v>7</v>
      </c>
      <c r="D5847" t="s">
        <v>8</v>
      </c>
      <c r="E5847" t="s">
        <v>196</v>
      </c>
      <c r="F5847">
        <v>18</v>
      </c>
      <c r="G5847" t="str">
        <f>VLOOKUP(Tabel1[[#This Row],[Gruppe]],Statistikkoder!$A$1:$C$158,2,FALSE)</f>
        <v xml:space="preserve">    KE Busrejsende                          </v>
      </c>
      <c r="H5847">
        <v>61</v>
      </c>
      <c r="I5847">
        <v>61</v>
      </c>
      <c r="J5847">
        <v>0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VLOOKUP($F5847,Statistikkoder!$A$2:$C$158,3,FALSE)</f>
        <v>Passager</v>
      </c>
    </row>
    <row r="5848" spans="1:14" x14ac:dyDescent="0.2">
      <c r="A5848" t="s">
        <v>216</v>
      </c>
      <c r="B5848" s="1">
        <v>0.52083333333333337</v>
      </c>
      <c r="C5848" t="s">
        <v>7</v>
      </c>
      <c r="D5848" t="s">
        <v>8</v>
      </c>
      <c r="E5848" t="s">
        <v>196</v>
      </c>
      <c r="F5848">
        <v>20</v>
      </c>
      <c r="G5848" t="str">
        <f>VLOOKUP(Tabel1[[#This Row],[Gruppe]],Statistikkoder!$A$1:$C$158,2,FALSE)</f>
        <v>    Barn 12-15 år gående              </v>
      </c>
      <c r="H5848">
        <v>1</v>
      </c>
      <c r="I5848">
        <v>1</v>
      </c>
      <c r="J5848">
        <v>0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VLOOKUP($F5848,Statistikkoder!$A$2:$C$158,3,FALSE)</f>
        <v>Passager</v>
      </c>
    </row>
    <row r="5849" spans="1:14" x14ac:dyDescent="0.2">
      <c r="A5849" t="s">
        <v>216</v>
      </c>
      <c r="B5849" s="1">
        <v>0.52083333333333337</v>
      </c>
      <c r="C5849" t="s">
        <v>7</v>
      </c>
      <c r="D5849" t="s">
        <v>8</v>
      </c>
      <c r="E5849" t="s">
        <v>196</v>
      </c>
      <c r="F5849">
        <v>29</v>
      </c>
      <c r="G5849" t="str">
        <f>VLOOKUP(Tabel1[[#This Row],[Gruppe]],Statistikkoder!$A$1:$C$158,2,FALSE)</f>
        <v xml:space="preserve">    Barn  0-11 år gående alene              </v>
      </c>
      <c r="H5849">
        <v>1</v>
      </c>
      <c r="I5849">
        <v>1</v>
      </c>
      <c r="J5849">
        <v>0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VLOOKUP($F5849,Statistikkoder!$A$2:$C$158,3,FALSE)</f>
        <v>Passager</v>
      </c>
    </row>
    <row r="5850" spans="1:14" x14ac:dyDescent="0.2">
      <c r="A5850" t="s">
        <v>216</v>
      </c>
      <c r="B5850" s="1">
        <v>0.52083333333333337</v>
      </c>
      <c r="C5850" t="s">
        <v>7</v>
      </c>
      <c r="D5850" t="s">
        <v>8</v>
      </c>
      <c r="E5850" t="s">
        <v>196</v>
      </c>
      <c r="F5850">
        <v>30</v>
      </c>
      <c r="G5850" t="str">
        <f>VLOOKUP(Tabel1[[#This Row],[Gruppe]],Statistikkoder!$A$1:$C$158,2,FALSE)</f>
        <v>    Barn  0-11 år gående              </v>
      </c>
      <c r="H5850">
        <v>3</v>
      </c>
      <c r="I5850">
        <v>3</v>
      </c>
      <c r="J5850">
        <v>0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VLOOKUP($F5850,Statistikkoder!$A$2:$C$158,3,FALSE)</f>
        <v>Passager</v>
      </c>
    </row>
    <row r="5851" spans="1:14" x14ac:dyDescent="0.2">
      <c r="A5851" t="s">
        <v>216</v>
      </c>
      <c r="B5851" s="1">
        <v>0.52083333333333337</v>
      </c>
      <c r="C5851" t="s">
        <v>7</v>
      </c>
      <c r="D5851" t="s">
        <v>8</v>
      </c>
      <c r="E5851" t="s">
        <v>196</v>
      </c>
      <c r="F5851">
        <v>40</v>
      </c>
      <c r="G5851" t="str">
        <f>VLOOKUP(Tabel1[[#This Row],[Gruppe]],Statistikkoder!$A$1:$C$158,2,FALSE)</f>
        <v>    Pensionist gående                </v>
      </c>
      <c r="H5851">
        <v>6</v>
      </c>
      <c r="I5851">
        <v>6</v>
      </c>
      <c r="J5851">
        <v>0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VLOOKUP($F5851,Statistikkoder!$A$2:$C$158,3,FALSE)</f>
        <v>Passager</v>
      </c>
    </row>
    <row r="5852" spans="1:14" x14ac:dyDescent="0.2">
      <c r="A5852" t="s">
        <v>216</v>
      </c>
      <c r="B5852" s="1">
        <v>0.52083333333333337</v>
      </c>
      <c r="C5852" t="s">
        <v>7</v>
      </c>
      <c r="D5852" t="s">
        <v>8</v>
      </c>
      <c r="E5852" t="s">
        <v>196</v>
      </c>
      <c r="F5852">
        <v>110</v>
      </c>
      <c r="G5852" t="str">
        <f>VLOOKUP(Tabel1[[#This Row],[Gruppe]],Statistikkoder!$A$1:$C$158,2,FALSE)</f>
        <v>    Bil &lt; 1,95 m                            </v>
      </c>
      <c r="H5852">
        <v>145</v>
      </c>
      <c r="I5852">
        <v>361</v>
      </c>
      <c r="J5852">
        <v>802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VLOOKUP($F5852,Statistikkoder!$A$2:$C$158,3,FALSE)</f>
        <v>Personbil</v>
      </c>
    </row>
    <row r="5853" spans="1:14" x14ac:dyDescent="0.2">
      <c r="A5853" t="s">
        <v>216</v>
      </c>
      <c r="B5853" s="1">
        <v>0.52083333333333337</v>
      </c>
      <c r="C5853" t="s">
        <v>7</v>
      </c>
      <c r="D5853" t="s">
        <v>8</v>
      </c>
      <c r="E5853" t="s">
        <v>196</v>
      </c>
      <c r="F5853">
        <v>115</v>
      </c>
      <c r="G5853" t="str">
        <f>VLOOKUP(Tabel1[[#This Row],[Gruppe]],Statistikkoder!$A$1:$C$158,2,FALSE)</f>
        <v>    Bil &lt; 1,95 m med anhænger                </v>
      </c>
      <c r="H5853">
        <v>1</v>
      </c>
      <c r="I5853">
        <v>1</v>
      </c>
      <c r="J5853">
        <v>5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VLOOKUP($F5853,Statistikkoder!$A$2:$C$158,3,FALSE)</f>
        <v>Personbil</v>
      </c>
    </row>
    <row r="5854" spans="1:14" x14ac:dyDescent="0.2">
      <c r="A5854" t="s">
        <v>216</v>
      </c>
      <c r="B5854" s="1">
        <v>0.52083333333333337</v>
      </c>
      <c r="C5854" t="s">
        <v>7</v>
      </c>
      <c r="D5854" t="s">
        <v>8</v>
      </c>
      <c r="E5854" t="s">
        <v>196</v>
      </c>
      <c r="F5854">
        <v>120</v>
      </c>
      <c r="G5854" t="str">
        <f>VLOOKUP(Tabel1[[#This Row],[Gruppe]],Statistikkoder!$A$1:$C$158,2,FALSE)</f>
        <v>    Bil &gt; 1,95 m                            </v>
      </c>
      <c r="H5854">
        <v>3</v>
      </c>
      <c r="I5854">
        <v>10</v>
      </c>
      <c r="J5854">
        <v>18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VLOOKUP($F5854,Statistikkoder!$A$2:$C$158,3,FALSE)</f>
        <v>Personbil</v>
      </c>
    </row>
    <row r="5855" spans="1:14" x14ac:dyDescent="0.2">
      <c r="A5855" t="s">
        <v>216</v>
      </c>
      <c r="B5855" s="1">
        <v>0.52083333333333337</v>
      </c>
      <c r="C5855" t="s">
        <v>7</v>
      </c>
      <c r="D5855" t="s">
        <v>8</v>
      </c>
      <c r="E5855" t="s">
        <v>196</v>
      </c>
      <c r="F5855">
        <v>125</v>
      </c>
      <c r="G5855" t="str">
        <f>VLOOKUP(Tabel1[[#This Row],[Gruppe]],Statistikkoder!$A$1:$C$158,2,FALSE)</f>
        <v>    Bil &gt; 1,95 m med anhænger                </v>
      </c>
      <c r="H5855">
        <v>7</v>
      </c>
      <c r="I5855">
        <v>18</v>
      </c>
      <c r="J5855">
        <v>35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VLOOKUP($F5855,Statistikkoder!$A$2:$C$158,3,FALSE)</f>
        <v>Personbil</v>
      </c>
    </row>
    <row r="5856" spans="1:14" x14ac:dyDescent="0.2">
      <c r="A5856" t="s">
        <v>216</v>
      </c>
      <c r="B5856" s="1">
        <v>0.52083333333333337</v>
      </c>
      <c r="C5856" t="s">
        <v>7</v>
      </c>
      <c r="D5856" t="s">
        <v>8</v>
      </c>
      <c r="E5856" t="s">
        <v>196</v>
      </c>
      <c r="F5856">
        <v>130</v>
      </c>
      <c r="G5856" t="str">
        <f>VLOOKUP(Tabel1[[#This Row],[Gruppe]],Statistikkoder!$A$1:$C$158,2,FALSE)</f>
        <v>    Bil &lt; 1,95 m pensionist                  </v>
      </c>
      <c r="H5856">
        <v>122</v>
      </c>
      <c r="I5856">
        <v>233</v>
      </c>
      <c r="J5856">
        <v>732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VLOOKUP($F5856,Statistikkoder!$A$2:$C$158,3,FALSE)</f>
        <v>Personbil</v>
      </c>
    </row>
    <row r="5857" spans="1:14" x14ac:dyDescent="0.2">
      <c r="A5857" t="s">
        <v>216</v>
      </c>
      <c r="B5857" s="1">
        <v>0.52083333333333337</v>
      </c>
      <c r="C5857" t="s">
        <v>7</v>
      </c>
      <c r="D5857" t="s">
        <v>8</v>
      </c>
      <c r="E5857" t="s">
        <v>196</v>
      </c>
      <c r="F5857">
        <v>135</v>
      </c>
      <c r="G5857" t="str">
        <f>VLOOKUP(Tabel1[[#This Row],[Gruppe]],Statistikkoder!$A$1:$C$158,2,FALSE)</f>
        <v>    Bil &lt; 1,95 m med anhænger pensionist    </v>
      </c>
      <c r="H5857">
        <v>1</v>
      </c>
      <c r="I5857">
        <v>2</v>
      </c>
      <c r="J5857">
        <v>11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VLOOKUP($F5857,Statistikkoder!$A$2:$C$158,3,FALSE)</f>
        <v>Personbil</v>
      </c>
    </row>
    <row r="5858" spans="1:14" x14ac:dyDescent="0.2">
      <c r="A5858" t="s">
        <v>216</v>
      </c>
      <c r="B5858" s="1">
        <v>0.52083333333333337</v>
      </c>
      <c r="C5858" t="s">
        <v>7</v>
      </c>
      <c r="D5858" t="s">
        <v>8</v>
      </c>
      <c r="E5858" t="s">
        <v>196</v>
      </c>
      <c r="F5858">
        <v>145</v>
      </c>
      <c r="G5858" t="str">
        <f>VLOOKUP(Tabel1[[#This Row],[Gruppe]],Statistikkoder!$A$1:$C$158,2,FALSE)</f>
        <v>    Bil &gt; 1,95 m med anhænger pensionist  </v>
      </c>
      <c r="H5858">
        <v>1</v>
      </c>
      <c r="I5858">
        <v>2</v>
      </c>
      <c r="J5858">
        <v>14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VLOOKUP($F5858,Statistikkoder!$A$2:$C$158,3,FALSE)</f>
        <v>Personbil</v>
      </c>
    </row>
    <row r="5859" spans="1:14" x14ac:dyDescent="0.2">
      <c r="A5859" t="s">
        <v>216</v>
      </c>
      <c r="B5859" s="1">
        <v>0.52083333333333337</v>
      </c>
      <c r="C5859" t="s">
        <v>7</v>
      </c>
      <c r="D5859" t="s">
        <v>8</v>
      </c>
      <c r="E5859" t="s">
        <v>196</v>
      </c>
      <c r="F5859">
        <v>150</v>
      </c>
      <c r="G5859" t="str">
        <f>VLOOKUP(Tabel1[[#This Row],[Gruppe]],Statistikkoder!$A$1:$C$158,2,FALSE)</f>
        <v>    Bil &lt; 2,95 m handicap                </v>
      </c>
      <c r="H5859">
        <v>4</v>
      </c>
      <c r="I5859">
        <v>8</v>
      </c>
      <c r="J5859">
        <v>24</v>
      </c>
      <c r="K5859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t="str">
        <f>VLOOKUP($F5859,Statistikkoder!$A$2:$C$158,3,FALSE)</f>
        <v>Personbil</v>
      </c>
    </row>
    <row r="5860" spans="1:14" x14ac:dyDescent="0.2">
      <c r="A5860" t="s">
        <v>216</v>
      </c>
      <c r="B5860" s="1">
        <v>0.52083333333333337</v>
      </c>
      <c r="C5860" t="s">
        <v>7</v>
      </c>
      <c r="D5860" t="s">
        <v>8</v>
      </c>
      <c r="E5860" t="s">
        <v>196</v>
      </c>
      <c r="F5860">
        <v>310</v>
      </c>
      <c r="G5860" t="str">
        <f>VLOOKUP(Tabel1[[#This Row],[Gruppe]],Statistikkoder!$A$1:$C$158,2,FALSE)</f>
        <v>    Autocamper &lt;  8 meter                </v>
      </c>
      <c r="H5860">
        <v>4</v>
      </c>
      <c r="I5860">
        <v>7</v>
      </c>
      <c r="J5860">
        <v>32</v>
      </c>
      <c r="K586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t="str">
        <f>VLOOKUP($F5860,Statistikkoder!$A$2:$C$158,3,FALSE)</f>
        <v>Autocamper</v>
      </c>
    </row>
    <row r="5861" spans="1:14" x14ac:dyDescent="0.2">
      <c r="A5861" t="s">
        <v>216</v>
      </c>
      <c r="B5861" s="1">
        <v>0.52083333333333337</v>
      </c>
      <c r="C5861" t="s">
        <v>7</v>
      </c>
      <c r="D5861" t="s">
        <v>8</v>
      </c>
      <c r="E5861" t="s">
        <v>196</v>
      </c>
      <c r="F5861">
        <v>330</v>
      </c>
      <c r="G5861" t="str">
        <f>VLOOKUP(Tabel1[[#This Row],[Gruppe]],Statistikkoder!$A$1:$C$158,2,FALSE)</f>
        <v>    Autocamper &lt;  8 meter pensionist      </v>
      </c>
      <c r="H5861">
        <v>1</v>
      </c>
      <c r="I5861">
        <v>2</v>
      </c>
      <c r="J5861">
        <v>8</v>
      </c>
      <c r="K5861">
        <f>IF(AND(Tabel1[[#This Row],[Gruppe]]&gt;=610,Tabel1[[#This Row],[Gruppe]]&lt;=765),Tabel1[[#This Row],[Dækmeter]],0)</f>
        <v>0</v>
      </c>
      <c r="L5861" s="17">
        <v>0</v>
      </c>
      <c r="M5861" s="19" t="s">
        <v>3</v>
      </c>
      <c r="N5861" t="str">
        <f>VLOOKUP($F5861,Statistikkoder!$A$2:$C$158,3,FALSE)</f>
        <v>Autocamper</v>
      </c>
    </row>
    <row r="5862" spans="1:14" x14ac:dyDescent="0.2">
      <c r="A5862" t="s">
        <v>216</v>
      </c>
      <c r="B5862" s="1">
        <v>0.52083333333333337</v>
      </c>
      <c r="C5862" t="s">
        <v>7</v>
      </c>
      <c r="D5862" t="s">
        <v>8</v>
      </c>
      <c r="E5862" t="s">
        <v>196</v>
      </c>
      <c r="F5862">
        <v>410</v>
      </c>
      <c r="G5862" t="str">
        <f>VLOOKUP(Tabel1[[#This Row],[Gruppe]],Statistikkoder!$A$1:$C$158,2,FALSE)</f>
        <v>    MC                                    </v>
      </c>
      <c r="H5862">
        <v>1</v>
      </c>
      <c r="I5862">
        <v>1</v>
      </c>
      <c r="J5862">
        <v>2</v>
      </c>
      <c r="K5862">
        <f>IF(AND(Tabel1[[#This Row],[Gruppe]]&gt;=610,Tabel1[[#This Row],[Gruppe]]&lt;=765),Tabel1[[#This Row],[Dækmeter]],0)</f>
        <v>0</v>
      </c>
      <c r="L5862" s="17">
        <v>0</v>
      </c>
      <c r="M5862" s="19" t="s">
        <v>3</v>
      </c>
      <c r="N5862" t="str">
        <f>VLOOKUP($F5862,Statistikkoder!$A$2:$C$158,3,FALSE)</f>
        <v>MC/Knallert</v>
      </c>
    </row>
    <row r="5863" spans="1:14" x14ac:dyDescent="0.2">
      <c r="A5863" t="s">
        <v>216</v>
      </c>
      <c r="B5863" s="1">
        <v>0.52083333333333337</v>
      </c>
      <c r="C5863" t="s">
        <v>7</v>
      </c>
      <c r="D5863" t="s">
        <v>8</v>
      </c>
      <c r="E5863" t="s">
        <v>196</v>
      </c>
      <c r="F5863">
        <v>510</v>
      </c>
      <c r="G5863" t="str">
        <f>VLOOKUP(Tabel1[[#This Row],[Gruppe]],Statistikkoder!$A$1:$C$158,2,FALSE)</f>
        <v>    Cykel Voksen                            </v>
      </c>
      <c r="H5863">
        <v>14</v>
      </c>
      <c r="I5863">
        <v>0</v>
      </c>
      <c r="J5863">
        <v>14</v>
      </c>
      <c r="K5863">
        <f>IF(AND(Tabel1[[#This Row],[Gruppe]]&gt;=610,Tabel1[[#This Row],[Gruppe]]&lt;=765),Tabel1[[#This Row],[Dækmeter]],0)</f>
        <v>0</v>
      </c>
      <c r="L5863" s="17">
        <v>0</v>
      </c>
      <c r="M5863" s="19" t="s">
        <v>3</v>
      </c>
      <c r="N5863" t="str">
        <f>VLOOKUP($F5863,Statistikkoder!$A$2:$C$158,3,FALSE)</f>
        <v>Cykel</v>
      </c>
    </row>
    <row r="5864" spans="1:14" x14ac:dyDescent="0.2">
      <c r="A5864" t="s">
        <v>216</v>
      </c>
      <c r="B5864" s="1">
        <v>0.52083333333333337</v>
      </c>
      <c r="C5864" t="s">
        <v>7</v>
      </c>
      <c r="D5864" t="s">
        <v>8</v>
      </c>
      <c r="E5864" t="s">
        <v>196</v>
      </c>
      <c r="F5864">
        <v>520</v>
      </c>
      <c r="G5864" t="str">
        <f>VLOOKUP(Tabel1[[#This Row],[Gruppe]],Statistikkoder!$A$1:$C$158,2,FALSE)</f>
        <v>    Cykel Barn 12-15 år                      </v>
      </c>
      <c r="H5864">
        <v>1</v>
      </c>
      <c r="I5864">
        <v>0</v>
      </c>
      <c r="J5864">
        <v>1</v>
      </c>
      <c r="K5864">
        <f>IF(AND(Tabel1[[#This Row],[Gruppe]]&gt;=610,Tabel1[[#This Row],[Gruppe]]&lt;=765),Tabel1[[#This Row],[Dækmeter]],0)</f>
        <v>0</v>
      </c>
      <c r="L5864" s="17">
        <v>0</v>
      </c>
      <c r="M5864" s="19" t="s">
        <v>3</v>
      </c>
      <c r="N5864" t="str">
        <f>VLOOKUP($F5864,Statistikkoder!$A$2:$C$158,3,FALSE)</f>
        <v>Cykel</v>
      </c>
    </row>
    <row r="5865" spans="1:14" x14ac:dyDescent="0.2">
      <c r="A5865" t="s">
        <v>216</v>
      </c>
      <c r="B5865" s="1">
        <v>0.52083333333333337</v>
      </c>
      <c r="C5865" t="s">
        <v>7</v>
      </c>
      <c r="D5865" t="s">
        <v>8</v>
      </c>
      <c r="E5865" t="s">
        <v>196</v>
      </c>
      <c r="F5865">
        <v>530</v>
      </c>
      <c r="G5865" t="str">
        <f>VLOOKUP(Tabel1[[#This Row],[Gruppe]],Statistikkoder!$A$1:$C$158,2,FALSE)</f>
        <v>    Cykel Barn  0-11 år                      </v>
      </c>
      <c r="H5865">
        <v>1</v>
      </c>
      <c r="I5865">
        <v>0</v>
      </c>
      <c r="J5865">
        <v>1</v>
      </c>
      <c r="K5865">
        <f>IF(AND(Tabel1[[#This Row],[Gruppe]]&gt;=610,Tabel1[[#This Row],[Gruppe]]&lt;=765),Tabel1[[#This Row],[Dækmeter]],0)</f>
        <v>0</v>
      </c>
      <c r="L5865" s="17">
        <v>0</v>
      </c>
      <c r="M5865" s="19" t="s">
        <v>3</v>
      </c>
      <c r="N5865" t="str">
        <f>VLOOKUP($F5865,Statistikkoder!$A$2:$C$158,3,FALSE)</f>
        <v>Cykel</v>
      </c>
    </row>
    <row r="5866" spans="1:14" x14ac:dyDescent="0.2">
      <c r="A5866" t="s">
        <v>216</v>
      </c>
      <c r="B5866" s="1">
        <v>0.52083333333333337</v>
      </c>
      <c r="C5866" t="s">
        <v>7</v>
      </c>
      <c r="D5866" t="s">
        <v>8</v>
      </c>
      <c r="E5866" t="s">
        <v>196</v>
      </c>
      <c r="F5866">
        <v>620</v>
      </c>
      <c r="G5866" t="str">
        <f>VLOOKUP(Tabel1[[#This Row],[Gruppe]],Statistikkoder!$A$1:$C$158,2,FALSE)</f>
        <v>    Bus &lt; 14 m incl. passagerer              </v>
      </c>
      <c r="H5866">
        <v>2</v>
      </c>
      <c r="I5866">
        <v>89</v>
      </c>
      <c r="J5866">
        <v>28</v>
      </c>
      <c r="K5866">
        <f>IF(AND(Tabel1[[#This Row],[Gruppe]]&gt;=610,Tabel1[[#This Row],[Gruppe]]&lt;=765),Tabel1[[#This Row],[Dækmeter]],0)</f>
        <v>28</v>
      </c>
      <c r="L5866" s="17">
        <v>0</v>
      </c>
      <c r="M5866" s="19" t="s">
        <v>3</v>
      </c>
      <c r="N5866" t="str">
        <f>VLOOKUP($F5866,Statistikkoder!$A$2:$C$158,3,FALSE)</f>
        <v>Bus</v>
      </c>
    </row>
    <row r="5867" spans="1:14" x14ac:dyDescent="0.2">
      <c r="A5867" t="s">
        <v>216</v>
      </c>
      <c r="B5867" s="1">
        <v>0.52083333333333337</v>
      </c>
      <c r="C5867" t="s">
        <v>7</v>
      </c>
      <c r="D5867" t="s">
        <v>8</v>
      </c>
      <c r="E5867" t="s">
        <v>196</v>
      </c>
      <c r="F5867">
        <v>930</v>
      </c>
      <c r="G5867" t="str">
        <f>VLOOKUP(Tabel1[[#This Row],[Gruppe]],Statistikkoder!$A$1:$C$158,2,FALSE)</f>
        <v>    Pendler Gående Voksen                    </v>
      </c>
      <c r="H5867">
        <v>1</v>
      </c>
      <c r="I5867">
        <v>1</v>
      </c>
      <c r="J5867">
        <v>0</v>
      </c>
      <c r="K5867">
        <f>IF(AND(Tabel1[[#This Row],[Gruppe]]&gt;=610,Tabel1[[#This Row],[Gruppe]]&lt;=765),Tabel1[[#This Row],[Dækmeter]],0)</f>
        <v>0</v>
      </c>
      <c r="L5867" s="17">
        <v>0</v>
      </c>
      <c r="M5867" s="19" t="s">
        <v>3</v>
      </c>
      <c r="N5867" t="str">
        <f>VLOOKUP($F5867,Statistikkoder!$A$2:$C$158,3,FALSE)</f>
        <v>Passager</v>
      </c>
    </row>
    <row r="5868" spans="1:14" x14ac:dyDescent="0.2">
      <c r="A5868" t="s">
        <v>216</v>
      </c>
      <c r="B5868" s="1">
        <v>0.52083333333333337</v>
      </c>
      <c r="C5868" t="s">
        <v>7</v>
      </c>
      <c r="D5868" t="s">
        <v>8</v>
      </c>
      <c r="E5868" t="s">
        <v>196</v>
      </c>
      <c r="F5868">
        <v>945</v>
      </c>
      <c r="G5868" t="str">
        <f>VLOOKUP(Tabel1[[#This Row],[Gruppe]],Statistikkoder!$A$1:$C$158,2,FALSE)</f>
        <v xml:space="preserve">    Pendler Bil &lt; 1,95 m                            </v>
      </c>
      <c r="H5868">
        <v>1</v>
      </c>
      <c r="I5868">
        <v>2</v>
      </c>
      <c r="J5868">
        <v>6</v>
      </c>
      <c r="K5868">
        <f>IF(AND(Tabel1[[#This Row],[Gruppe]]&gt;=610,Tabel1[[#This Row],[Gruppe]]&lt;=765),Tabel1[[#This Row],[Dækmeter]],0)</f>
        <v>0</v>
      </c>
      <c r="L5868" s="17">
        <v>0</v>
      </c>
      <c r="M5868" s="19" t="s">
        <v>3</v>
      </c>
      <c r="N5868" t="str">
        <f>VLOOKUP($F5868,Statistikkoder!$A$2:$C$158,3,FALSE)</f>
        <v>Personbil</v>
      </c>
    </row>
    <row r="5869" spans="1:14" x14ac:dyDescent="0.2">
      <c r="A5869" t="s">
        <v>216</v>
      </c>
      <c r="B5869" s="1">
        <v>0.52083333333333337</v>
      </c>
      <c r="C5869" t="s">
        <v>7</v>
      </c>
      <c r="D5869" t="s">
        <v>8</v>
      </c>
      <c r="E5869" t="s">
        <v>196</v>
      </c>
      <c r="F5869">
        <v>996</v>
      </c>
      <c r="G5869" t="str">
        <f>VLOOKUP(Tabel1[[#This Row],[Gruppe]],Statistikkoder!$A$1:$C$158,2,FALSE)</f>
        <v>    Passager i køretøj                            </v>
      </c>
      <c r="H5869">
        <v>736</v>
      </c>
      <c r="I5869">
        <v>736</v>
      </c>
      <c r="J5869">
        <v>0</v>
      </c>
      <c r="K5869">
        <f>IF(AND(Tabel1[[#This Row],[Gruppe]]&gt;=610,Tabel1[[#This Row],[Gruppe]]&lt;=765),Tabel1[[#This Row],[Dækmeter]],0)</f>
        <v>0</v>
      </c>
      <c r="L5869" s="17">
        <v>0</v>
      </c>
      <c r="M5869" s="19" t="s">
        <v>3</v>
      </c>
      <c r="N5869" t="str">
        <f>VLOOKUP($F5869,Statistikkoder!$A$2:$C$158,3,FALSE)</f>
        <v>Passager</v>
      </c>
    </row>
    <row r="5870" spans="1:14" x14ac:dyDescent="0.2">
      <c r="A5870" t="s">
        <v>216</v>
      </c>
      <c r="B5870" s="1">
        <v>0.52083333333333337</v>
      </c>
      <c r="C5870" t="s">
        <v>7</v>
      </c>
      <c r="D5870" t="s">
        <v>8</v>
      </c>
      <c r="E5870" t="s">
        <v>196</v>
      </c>
      <c r="F5870">
        <v>997</v>
      </c>
      <c r="G5870" t="str">
        <f>VLOOKUP(Tabel1[[#This Row],[Gruppe]],Statistikkoder!$A$1:$C$158,2,FALSE)</f>
        <v>    Passager ekstra i bil                          </v>
      </c>
      <c r="H5870">
        <v>27</v>
      </c>
      <c r="I5870">
        <v>27</v>
      </c>
      <c r="J5870">
        <v>0</v>
      </c>
      <c r="K5870">
        <f>IF(AND(Tabel1[[#This Row],[Gruppe]]&gt;=610,Tabel1[[#This Row],[Gruppe]]&lt;=765),Tabel1[[#This Row],[Dækmeter]],0)</f>
        <v>0</v>
      </c>
      <c r="L5870" s="17">
        <v>0</v>
      </c>
      <c r="M5870" s="19" t="s">
        <v>3</v>
      </c>
      <c r="N5870" t="str">
        <f>VLOOKUP($F5870,Statistikkoder!$A$2:$C$158,3,FALSE)</f>
        <v>Passager</v>
      </c>
    </row>
    <row r="5871" spans="1:14" x14ac:dyDescent="0.2">
      <c r="A5871" t="s">
        <v>216</v>
      </c>
      <c r="B5871" s="1">
        <v>0.5625</v>
      </c>
      <c r="C5871" t="s">
        <v>6</v>
      </c>
      <c r="D5871" t="s">
        <v>5</v>
      </c>
      <c r="E5871" t="s">
        <v>198</v>
      </c>
      <c r="F5871">
        <v>10</v>
      </c>
      <c r="G5871" t="str">
        <f>VLOOKUP(Tabel1[[#This Row],[Gruppe]],Statistikkoder!$A$1:$C$158,2,FALSE)</f>
        <v>    Voksen gående                    </v>
      </c>
      <c r="H5871">
        <v>12</v>
      </c>
      <c r="I5871">
        <v>12</v>
      </c>
      <c r="J5871">
        <v>0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VLOOKUP($F5871,Statistikkoder!$A$2:$C$158,3,FALSE)</f>
        <v>Passager</v>
      </c>
    </row>
    <row r="5872" spans="1:14" x14ac:dyDescent="0.2">
      <c r="A5872" t="s">
        <v>216</v>
      </c>
      <c r="B5872" s="1">
        <v>0.5625</v>
      </c>
      <c r="C5872" t="s">
        <v>6</v>
      </c>
      <c r="D5872" t="s">
        <v>5</v>
      </c>
      <c r="E5872" t="s">
        <v>198</v>
      </c>
      <c r="F5872">
        <v>14</v>
      </c>
      <c r="G5872" t="str">
        <f>VLOOKUP(Tabel1[[#This Row],[Gruppe]],Statistikkoder!$A$1:$C$158,2,FALSE)</f>
        <v xml:space="preserve">    DSB togrejsende                         </v>
      </c>
      <c r="H5872">
        <v>5</v>
      </c>
      <c r="I5872">
        <v>5</v>
      </c>
      <c r="J5872">
        <v>0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VLOOKUP($F5872,Statistikkoder!$A$2:$C$158,3,FALSE)</f>
        <v>Passager</v>
      </c>
    </row>
    <row r="5873" spans="1:14" x14ac:dyDescent="0.2">
      <c r="A5873" t="s">
        <v>216</v>
      </c>
      <c r="B5873" s="1">
        <v>0.5625</v>
      </c>
      <c r="C5873" t="s">
        <v>6</v>
      </c>
      <c r="D5873" t="s">
        <v>5</v>
      </c>
      <c r="E5873" t="s">
        <v>198</v>
      </c>
      <c r="F5873">
        <v>18</v>
      </c>
      <c r="G5873" t="str">
        <f>VLOOKUP(Tabel1[[#This Row],[Gruppe]],Statistikkoder!$A$1:$C$158,2,FALSE)</f>
        <v xml:space="preserve">    KE Busrejsende                          </v>
      </c>
      <c r="H5873">
        <v>60</v>
      </c>
      <c r="I5873">
        <v>60</v>
      </c>
      <c r="J5873">
        <v>0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VLOOKUP($F5873,Statistikkoder!$A$2:$C$158,3,FALSE)</f>
        <v>Passager</v>
      </c>
    </row>
    <row r="5874" spans="1:14" x14ac:dyDescent="0.2">
      <c r="A5874" t="s">
        <v>216</v>
      </c>
      <c r="B5874" s="1">
        <v>0.5625</v>
      </c>
      <c r="C5874" t="s">
        <v>6</v>
      </c>
      <c r="D5874" t="s">
        <v>5</v>
      </c>
      <c r="E5874" t="s">
        <v>198</v>
      </c>
      <c r="F5874">
        <v>30</v>
      </c>
      <c r="G5874" t="str">
        <f>VLOOKUP(Tabel1[[#This Row],[Gruppe]],Statistikkoder!$A$1:$C$158,2,FALSE)</f>
        <v>    Barn  0-11 år gående              </v>
      </c>
      <c r="H5874">
        <v>3</v>
      </c>
      <c r="I5874">
        <v>3</v>
      </c>
      <c r="J5874">
        <v>0</v>
      </c>
      <c r="K5874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t="str">
        <f>VLOOKUP($F5874,Statistikkoder!$A$2:$C$158,3,FALSE)</f>
        <v>Passager</v>
      </c>
    </row>
    <row r="5875" spans="1:14" x14ac:dyDescent="0.2">
      <c r="A5875" t="s">
        <v>216</v>
      </c>
      <c r="B5875" s="1">
        <v>0.5625</v>
      </c>
      <c r="C5875" t="s">
        <v>6</v>
      </c>
      <c r="D5875" t="s">
        <v>5</v>
      </c>
      <c r="E5875" t="s">
        <v>198</v>
      </c>
      <c r="F5875">
        <v>40</v>
      </c>
      <c r="G5875" t="str">
        <f>VLOOKUP(Tabel1[[#This Row],[Gruppe]],Statistikkoder!$A$1:$C$158,2,FALSE)</f>
        <v>    Pensionist gående                </v>
      </c>
      <c r="H5875">
        <v>4</v>
      </c>
      <c r="I5875">
        <v>4</v>
      </c>
      <c r="J5875">
        <v>0</v>
      </c>
      <c r="K5875">
        <f>IF(AND(Tabel1[[#This Row],[Gruppe]]&gt;=610,Tabel1[[#This Row],[Gruppe]]&lt;=765),Tabel1[[#This Row],[Dækmeter]],0)</f>
        <v>0</v>
      </c>
      <c r="L5875">
        <v>0</v>
      </c>
      <c r="M5875" t="s">
        <v>3</v>
      </c>
      <c r="N5875" t="str">
        <f>VLOOKUP($F5875,Statistikkoder!$A$2:$C$158,3,FALSE)</f>
        <v>Passager</v>
      </c>
    </row>
    <row r="5876" spans="1:14" x14ac:dyDescent="0.2">
      <c r="A5876" t="s">
        <v>216</v>
      </c>
      <c r="B5876" s="1">
        <v>0.5625</v>
      </c>
      <c r="C5876" t="s">
        <v>6</v>
      </c>
      <c r="D5876" t="s">
        <v>5</v>
      </c>
      <c r="E5876" t="s">
        <v>198</v>
      </c>
      <c r="F5876">
        <v>110</v>
      </c>
      <c r="G5876" t="str">
        <f>VLOOKUP(Tabel1[[#This Row],[Gruppe]],Statistikkoder!$A$1:$C$158,2,FALSE)</f>
        <v>    Bil &lt; 1,95 m                            </v>
      </c>
      <c r="H5876">
        <v>147</v>
      </c>
      <c r="I5876">
        <v>362</v>
      </c>
      <c r="J5876">
        <v>804</v>
      </c>
      <c r="K5876">
        <f>IF(AND(Tabel1[[#This Row],[Gruppe]]&gt;=610,Tabel1[[#This Row],[Gruppe]]&lt;=765),Tabel1[[#This Row],[Dækmeter]],0)</f>
        <v>0</v>
      </c>
      <c r="L5876">
        <v>0</v>
      </c>
      <c r="M5876" t="s">
        <v>3</v>
      </c>
      <c r="N5876" t="str">
        <f>VLOOKUP($F5876,Statistikkoder!$A$2:$C$158,3,FALSE)</f>
        <v>Personbil</v>
      </c>
    </row>
    <row r="5877" spans="1:14" x14ac:dyDescent="0.2">
      <c r="A5877" t="s">
        <v>216</v>
      </c>
      <c r="B5877" s="1">
        <v>0.5625</v>
      </c>
      <c r="C5877" t="s">
        <v>6</v>
      </c>
      <c r="D5877" t="s">
        <v>5</v>
      </c>
      <c r="E5877" t="s">
        <v>198</v>
      </c>
      <c r="F5877">
        <v>115</v>
      </c>
      <c r="G5877" t="str">
        <f>VLOOKUP(Tabel1[[#This Row],[Gruppe]],Statistikkoder!$A$1:$C$158,2,FALSE)</f>
        <v>    Bil &lt; 1,95 m med anhænger                </v>
      </c>
      <c r="H5877">
        <v>1</v>
      </c>
      <c r="I5877">
        <v>2</v>
      </c>
      <c r="J5877">
        <v>5</v>
      </c>
      <c r="K5877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t="str">
        <f>VLOOKUP($F5877,Statistikkoder!$A$2:$C$158,3,FALSE)</f>
        <v>Personbil</v>
      </c>
    </row>
    <row r="5878" spans="1:14" x14ac:dyDescent="0.2">
      <c r="A5878" t="s">
        <v>216</v>
      </c>
      <c r="B5878" s="1">
        <v>0.5625</v>
      </c>
      <c r="C5878" t="s">
        <v>6</v>
      </c>
      <c r="D5878" t="s">
        <v>5</v>
      </c>
      <c r="E5878" t="s">
        <v>198</v>
      </c>
      <c r="F5878">
        <v>120</v>
      </c>
      <c r="G5878" t="str">
        <f>VLOOKUP(Tabel1[[#This Row],[Gruppe]],Statistikkoder!$A$1:$C$158,2,FALSE)</f>
        <v>    Bil &gt; 1,95 m                            </v>
      </c>
      <c r="H5878">
        <v>9</v>
      </c>
      <c r="I5878">
        <v>24</v>
      </c>
      <c r="J5878">
        <v>54</v>
      </c>
      <c r="K5878">
        <f>IF(AND(Tabel1[[#This Row],[Gruppe]]&gt;=610,Tabel1[[#This Row],[Gruppe]]&lt;=765),Tabel1[[#This Row],[Dækmeter]],0)</f>
        <v>0</v>
      </c>
      <c r="L5878">
        <v>0</v>
      </c>
      <c r="M5878" t="s">
        <v>3</v>
      </c>
      <c r="N5878" t="str">
        <f>VLOOKUP($F5878,Statistikkoder!$A$2:$C$158,3,FALSE)</f>
        <v>Personbil</v>
      </c>
    </row>
    <row r="5879" spans="1:14" x14ac:dyDescent="0.2">
      <c r="A5879" t="s">
        <v>216</v>
      </c>
      <c r="B5879" s="1">
        <v>0.5625</v>
      </c>
      <c r="C5879" t="s">
        <v>6</v>
      </c>
      <c r="D5879" t="s">
        <v>5</v>
      </c>
      <c r="E5879" t="s">
        <v>198</v>
      </c>
      <c r="F5879">
        <v>125</v>
      </c>
      <c r="G5879" t="str">
        <f>VLOOKUP(Tabel1[[#This Row],[Gruppe]],Statistikkoder!$A$1:$C$158,2,FALSE)</f>
        <v>    Bil &gt; 1,95 m med anhænger                </v>
      </c>
      <c r="H5879">
        <v>4</v>
      </c>
      <c r="I5879">
        <v>10</v>
      </c>
      <c r="J5879">
        <v>20</v>
      </c>
      <c r="K5879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t="str">
        <f>VLOOKUP($F5879,Statistikkoder!$A$2:$C$158,3,FALSE)</f>
        <v>Personbil</v>
      </c>
    </row>
    <row r="5880" spans="1:14" x14ac:dyDescent="0.2">
      <c r="A5880" t="s">
        <v>216</v>
      </c>
      <c r="B5880" s="1">
        <v>0.5625</v>
      </c>
      <c r="C5880" t="s">
        <v>6</v>
      </c>
      <c r="D5880" t="s">
        <v>5</v>
      </c>
      <c r="E5880" t="s">
        <v>198</v>
      </c>
      <c r="F5880">
        <v>130</v>
      </c>
      <c r="G5880" t="str">
        <f>VLOOKUP(Tabel1[[#This Row],[Gruppe]],Statistikkoder!$A$1:$C$158,2,FALSE)</f>
        <v>    Bil &lt; 1,95 m pensionist                  </v>
      </c>
      <c r="H5880">
        <v>29</v>
      </c>
      <c r="I5880">
        <v>55</v>
      </c>
      <c r="J5880">
        <v>174</v>
      </c>
      <c r="K5880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t="str">
        <f>VLOOKUP($F5880,Statistikkoder!$A$2:$C$158,3,FALSE)</f>
        <v>Personbil</v>
      </c>
    </row>
    <row r="5881" spans="1:14" x14ac:dyDescent="0.2">
      <c r="A5881" t="s">
        <v>216</v>
      </c>
      <c r="B5881" s="1">
        <v>0.5625</v>
      </c>
      <c r="C5881" t="s">
        <v>6</v>
      </c>
      <c r="D5881" t="s">
        <v>5</v>
      </c>
      <c r="E5881" t="s">
        <v>198</v>
      </c>
      <c r="F5881">
        <v>140</v>
      </c>
      <c r="G5881" t="str">
        <f>VLOOKUP(Tabel1[[#This Row],[Gruppe]],Statistikkoder!$A$1:$C$158,2,FALSE)</f>
        <v>    Bil &gt; 1,95 m pensionist              </v>
      </c>
      <c r="H5881">
        <v>2</v>
      </c>
      <c r="I5881">
        <v>4</v>
      </c>
      <c r="J5881">
        <v>12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VLOOKUP($F5881,Statistikkoder!$A$2:$C$158,3,FALSE)</f>
        <v>Personbil</v>
      </c>
    </row>
    <row r="5882" spans="1:14" x14ac:dyDescent="0.2">
      <c r="A5882" t="s">
        <v>216</v>
      </c>
      <c r="B5882" s="1">
        <v>0.5625</v>
      </c>
      <c r="C5882" t="s">
        <v>6</v>
      </c>
      <c r="D5882" t="s">
        <v>5</v>
      </c>
      <c r="E5882" t="s">
        <v>198</v>
      </c>
      <c r="F5882">
        <v>145</v>
      </c>
      <c r="G5882" t="str">
        <f>VLOOKUP(Tabel1[[#This Row],[Gruppe]],Statistikkoder!$A$1:$C$158,2,FALSE)</f>
        <v>    Bil &gt; 1,95 m med anhænger pensionist  </v>
      </c>
      <c r="H5882">
        <v>2</v>
      </c>
      <c r="I5882">
        <v>4</v>
      </c>
      <c r="J5882">
        <v>28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VLOOKUP($F5882,Statistikkoder!$A$2:$C$158,3,FALSE)</f>
        <v>Personbil</v>
      </c>
    </row>
    <row r="5883" spans="1:14" x14ac:dyDescent="0.2">
      <c r="A5883" t="s">
        <v>216</v>
      </c>
      <c r="B5883" s="1">
        <v>0.5625</v>
      </c>
      <c r="C5883" t="s">
        <v>6</v>
      </c>
      <c r="D5883" t="s">
        <v>5</v>
      </c>
      <c r="E5883" t="s">
        <v>198</v>
      </c>
      <c r="F5883">
        <v>150</v>
      </c>
      <c r="G5883" t="str">
        <f>VLOOKUP(Tabel1[[#This Row],[Gruppe]],Statistikkoder!$A$1:$C$158,2,FALSE)</f>
        <v>    Bil &lt; 2,95 m handicap                </v>
      </c>
      <c r="H5883">
        <v>4</v>
      </c>
      <c r="I5883">
        <v>8</v>
      </c>
      <c r="J5883">
        <v>24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VLOOKUP($F5883,Statistikkoder!$A$2:$C$158,3,FALSE)</f>
        <v>Personbil</v>
      </c>
    </row>
    <row r="5884" spans="1:14" x14ac:dyDescent="0.2">
      <c r="A5884" t="s">
        <v>216</v>
      </c>
      <c r="B5884" s="1">
        <v>0.5625</v>
      </c>
      <c r="C5884" t="s">
        <v>6</v>
      </c>
      <c r="D5884" t="s">
        <v>5</v>
      </c>
      <c r="E5884" t="s">
        <v>198</v>
      </c>
      <c r="F5884">
        <v>310</v>
      </c>
      <c r="G5884" t="str">
        <f>VLOOKUP(Tabel1[[#This Row],[Gruppe]],Statistikkoder!$A$1:$C$158,2,FALSE)</f>
        <v>    Autocamper &lt;  8 meter                </v>
      </c>
      <c r="H5884">
        <v>4</v>
      </c>
      <c r="I5884">
        <v>8</v>
      </c>
      <c r="J5884">
        <v>32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VLOOKUP($F5884,Statistikkoder!$A$2:$C$158,3,FALSE)</f>
        <v>Autocamper</v>
      </c>
    </row>
    <row r="5885" spans="1:14" x14ac:dyDescent="0.2">
      <c r="A5885" t="s">
        <v>216</v>
      </c>
      <c r="B5885" s="1">
        <v>0.5625</v>
      </c>
      <c r="C5885" t="s">
        <v>6</v>
      </c>
      <c r="D5885" t="s">
        <v>5</v>
      </c>
      <c r="E5885" t="s">
        <v>198</v>
      </c>
      <c r="F5885">
        <v>320</v>
      </c>
      <c r="G5885" t="str">
        <f>VLOOKUP(Tabel1[[#This Row],[Gruppe]],Statistikkoder!$A$1:$C$158,2,FALSE)</f>
        <v>    Autocamper &lt; 12 meter                </v>
      </c>
      <c r="H5885">
        <v>2</v>
      </c>
      <c r="I5885">
        <v>3</v>
      </c>
      <c r="J5885">
        <v>20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VLOOKUP($F5885,Statistikkoder!$A$2:$C$158,3,FALSE)</f>
        <v>Autocamper</v>
      </c>
    </row>
    <row r="5886" spans="1:14" x14ac:dyDescent="0.2">
      <c r="A5886" t="s">
        <v>216</v>
      </c>
      <c r="B5886" s="1">
        <v>0.5625</v>
      </c>
      <c r="C5886" t="s">
        <v>6</v>
      </c>
      <c r="D5886" t="s">
        <v>5</v>
      </c>
      <c r="E5886" t="s">
        <v>198</v>
      </c>
      <c r="F5886">
        <v>330</v>
      </c>
      <c r="G5886" t="str">
        <f>VLOOKUP(Tabel1[[#This Row],[Gruppe]],Statistikkoder!$A$1:$C$158,2,FALSE)</f>
        <v>    Autocamper &lt;  8 meter pensionist      </v>
      </c>
      <c r="H5886">
        <v>2</v>
      </c>
      <c r="I5886">
        <v>3</v>
      </c>
      <c r="J5886">
        <v>16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VLOOKUP($F5886,Statistikkoder!$A$2:$C$158,3,FALSE)</f>
        <v>Autocamper</v>
      </c>
    </row>
    <row r="5887" spans="1:14" x14ac:dyDescent="0.2">
      <c r="A5887" t="s">
        <v>216</v>
      </c>
      <c r="B5887" s="1">
        <v>0.5625</v>
      </c>
      <c r="C5887" t="s">
        <v>6</v>
      </c>
      <c r="D5887" t="s">
        <v>5</v>
      </c>
      <c r="E5887" t="s">
        <v>198</v>
      </c>
      <c r="F5887">
        <v>340</v>
      </c>
      <c r="G5887" t="str">
        <f>VLOOKUP(Tabel1[[#This Row],[Gruppe]],Statistikkoder!$A$1:$C$158,2,FALSE)</f>
        <v>    Autocamper &lt; 12 meter pensionist      </v>
      </c>
      <c r="H5887">
        <v>2</v>
      </c>
      <c r="I5887">
        <v>4</v>
      </c>
      <c r="J5887">
        <v>20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VLOOKUP($F5887,Statistikkoder!$A$2:$C$158,3,FALSE)</f>
        <v>Autocamper</v>
      </c>
    </row>
    <row r="5888" spans="1:14" x14ac:dyDescent="0.2">
      <c r="A5888" t="s">
        <v>216</v>
      </c>
      <c r="B5888" s="1">
        <v>0.5625</v>
      </c>
      <c r="C5888" t="s">
        <v>6</v>
      </c>
      <c r="D5888" t="s">
        <v>5</v>
      </c>
      <c r="E5888" t="s">
        <v>198</v>
      </c>
      <c r="F5888">
        <v>410</v>
      </c>
      <c r="G5888" t="str">
        <f>VLOOKUP(Tabel1[[#This Row],[Gruppe]],Statistikkoder!$A$1:$C$158,2,FALSE)</f>
        <v>    MC                                    </v>
      </c>
      <c r="H5888">
        <v>1</v>
      </c>
      <c r="I5888">
        <v>1</v>
      </c>
      <c r="J5888">
        <v>2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VLOOKUP($F5888,Statistikkoder!$A$2:$C$158,3,FALSE)</f>
        <v>MC/Knallert</v>
      </c>
    </row>
    <row r="5889" spans="1:14" x14ac:dyDescent="0.2">
      <c r="A5889" t="s">
        <v>216</v>
      </c>
      <c r="B5889" s="1">
        <v>0.5625</v>
      </c>
      <c r="C5889" t="s">
        <v>6</v>
      </c>
      <c r="D5889" t="s">
        <v>5</v>
      </c>
      <c r="E5889" t="s">
        <v>198</v>
      </c>
      <c r="F5889">
        <v>510</v>
      </c>
      <c r="G5889" t="str">
        <f>VLOOKUP(Tabel1[[#This Row],[Gruppe]],Statistikkoder!$A$1:$C$158,2,FALSE)</f>
        <v>    Cykel Voksen                            </v>
      </c>
      <c r="H5889">
        <v>2</v>
      </c>
      <c r="I5889">
        <v>0</v>
      </c>
      <c r="J5889">
        <v>2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VLOOKUP($F5889,Statistikkoder!$A$2:$C$158,3,FALSE)</f>
        <v>Cykel</v>
      </c>
    </row>
    <row r="5890" spans="1:14" x14ac:dyDescent="0.2">
      <c r="A5890" t="s">
        <v>216</v>
      </c>
      <c r="B5890" s="1">
        <v>0.5625</v>
      </c>
      <c r="C5890" t="s">
        <v>6</v>
      </c>
      <c r="D5890" t="s">
        <v>5</v>
      </c>
      <c r="E5890" t="s">
        <v>198</v>
      </c>
      <c r="F5890">
        <v>530</v>
      </c>
      <c r="G5890" t="str">
        <f>VLOOKUP(Tabel1[[#This Row],[Gruppe]],Statistikkoder!$A$1:$C$158,2,FALSE)</f>
        <v>    Cykel Barn  0-11 år                      </v>
      </c>
      <c r="H5890">
        <v>1</v>
      </c>
      <c r="I5890">
        <v>0</v>
      </c>
      <c r="J5890">
        <v>1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VLOOKUP($F5890,Statistikkoder!$A$2:$C$158,3,FALSE)</f>
        <v>Cykel</v>
      </c>
    </row>
    <row r="5891" spans="1:14" x14ac:dyDescent="0.2">
      <c r="A5891" t="s">
        <v>216</v>
      </c>
      <c r="B5891" s="1">
        <v>0.5625</v>
      </c>
      <c r="C5891" t="s">
        <v>6</v>
      </c>
      <c r="D5891" t="s">
        <v>5</v>
      </c>
      <c r="E5891" t="s">
        <v>198</v>
      </c>
      <c r="F5891">
        <v>620</v>
      </c>
      <c r="G5891" t="str">
        <f>VLOOKUP(Tabel1[[#This Row],[Gruppe]],Statistikkoder!$A$1:$C$158,2,FALSE)</f>
        <v>    Bus &lt; 14 m incl. passagerer              </v>
      </c>
      <c r="H5891">
        <v>1</v>
      </c>
      <c r="I5891">
        <v>30</v>
      </c>
      <c r="J5891">
        <v>14</v>
      </c>
      <c r="K5891">
        <f>IF(AND(Tabel1[[#This Row],[Gruppe]]&gt;=610,Tabel1[[#This Row],[Gruppe]]&lt;=765),Tabel1[[#This Row],[Dækmeter]],0)</f>
        <v>14</v>
      </c>
      <c r="L5891">
        <v>0</v>
      </c>
      <c r="M5891" t="s">
        <v>3</v>
      </c>
      <c r="N5891" t="str">
        <f>VLOOKUP($F5891,Statistikkoder!$A$2:$C$158,3,FALSE)</f>
        <v>Bus</v>
      </c>
    </row>
    <row r="5892" spans="1:14" x14ac:dyDescent="0.2">
      <c r="A5892" t="s">
        <v>216</v>
      </c>
      <c r="B5892" s="1">
        <v>0.5625</v>
      </c>
      <c r="C5892" t="s">
        <v>6</v>
      </c>
      <c r="D5892" t="s">
        <v>5</v>
      </c>
      <c r="E5892" t="s">
        <v>198</v>
      </c>
      <c r="F5892">
        <v>930</v>
      </c>
      <c r="G5892" t="str">
        <f>VLOOKUP(Tabel1[[#This Row],[Gruppe]],Statistikkoder!$A$1:$C$158,2,FALSE)</f>
        <v>    Pendler Gående Voksen                    </v>
      </c>
      <c r="H5892">
        <v>1</v>
      </c>
      <c r="I5892">
        <v>1</v>
      </c>
      <c r="J5892">
        <v>0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VLOOKUP($F5892,Statistikkoder!$A$2:$C$158,3,FALSE)</f>
        <v>Passager</v>
      </c>
    </row>
    <row r="5893" spans="1:14" x14ac:dyDescent="0.2">
      <c r="A5893" t="s">
        <v>216</v>
      </c>
      <c r="B5893" s="1">
        <v>0.5625</v>
      </c>
      <c r="C5893" t="s">
        <v>6</v>
      </c>
      <c r="D5893" t="s">
        <v>5</v>
      </c>
      <c r="E5893" t="s">
        <v>198</v>
      </c>
      <c r="F5893">
        <v>945</v>
      </c>
      <c r="G5893" t="str">
        <f>VLOOKUP(Tabel1[[#This Row],[Gruppe]],Statistikkoder!$A$1:$C$158,2,FALSE)</f>
        <v xml:space="preserve">    Pendler Bil &lt; 1,95 m                            </v>
      </c>
      <c r="H5893">
        <v>11</v>
      </c>
      <c r="I5893">
        <v>21</v>
      </c>
      <c r="J5893">
        <v>63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VLOOKUP($F5893,Statistikkoder!$A$2:$C$158,3,FALSE)</f>
        <v>Personbil</v>
      </c>
    </row>
    <row r="5894" spans="1:14" x14ac:dyDescent="0.2">
      <c r="A5894" t="s">
        <v>216</v>
      </c>
      <c r="B5894" s="1">
        <v>0.5625</v>
      </c>
      <c r="C5894" t="s">
        <v>6</v>
      </c>
      <c r="D5894" t="s">
        <v>5</v>
      </c>
      <c r="E5894" t="s">
        <v>198</v>
      </c>
      <c r="F5894">
        <v>996</v>
      </c>
      <c r="G5894" t="str">
        <f>VLOOKUP(Tabel1[[#This Row],[Gruppe]],Statistikkoder!$A$1:$C$158,2,FALSE)</f>
        <v>    Passager i køretøj                            </v>
      </c>
      <c r="H5894">
        <v>539</v>
      </c>
      <c r="I5894">
        <v>539</v>
      </c>
      <c r="J5894">
        <v>0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VLOOKUP($F5894,Statistikkoder!$A$2:$C$158,3,FALSE)</f>
        <v>Passager</v>
      </c>
    </row>
    <row r="5895" spans="1:14" x14ac:dyDescent="0.2">
      <c r="A5895" t="s">
        <v>216</v>
      </c>
      <c r="B5895" s="1">
        <v>0.5625</v>
      </c>
      <c r="C5895" t="s">
        <v>6</v>
      </c>
      <c r="D5895" t="s">
        <v>5</v>
      </c>
      <c r="E5895" t="s">
        <v>198</v>
      </c>
      <c r="F5895">
        <v>997</v>
      </c>
      <c r="G5895" t="str">
        <f>VLOOKUP(Tabel1[[#This Row],[Gruppe]],Statistikkoder!$A$1:$C$158,2,FALSE)</f>
        <v>    Passager ekstra i bil                          </v>
      </c>
      <c r="H5895">
        <v>13</v>
      </c>
      <c r="I5895">
        <v>13</v>
      </c>
      <c r="J5895">
        <v>0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Passager</v>
      </c>
    </row>
    <row r="5896" spans="1:14" x14ac:dyDescent="0.2">
      <c r="A5896" t="s">
        <v>216</v>
      </c>
      <c r="B5896" s="1">
        <v>0.64583333333333337</v>
      </c>
      <c r="C5896" t="s">
        <v>7</v>
      </c>
      <c r="D5896" t="s">
        <v>8</v>
      </c>
      <c r="E5896" t="s">
        <v>198</v>
      </c>
      <c r="F5896">
        <v>10</v>
      </c>
      <c r="G5896" t="str">
        <f>VLOOKUP(Tabel1[[#This Row],[Gruppe]],Statistikkoder!$A$1:$C$158,2,FALSE)</f>
        <v>    Voksen gående                    </v>
      </c>
      <c r="H5896">
        <v>39</v>
      </c>
      <c r="I5896">
        <v>39</v>
      </c>
      <c r="J5896">
        <v>0</v>
      </c>
      <c r="K5896">
        <f>IF(AND(Tabel1[[#This Row],[Gruppe]]&gt;=610,Tabel1[[#This Row],[Gruppe]]&lt;=765),Tabel1[[#This Row],[Dækmeter]],0)</f>
        <v>0</v>
      </c>
      <c r="L5896" s="17">
        <v>0</v>
      </c>
      <c r="M5896" s="19" t="s">
        <v>3</v>
      </c>
      <c r="N5896" t="str">
        <f>VLOOKUP($F5896,Statistikkoder!$A$2:$C$158,3,FALSE)</f>
        <v>Passager</v>
      </c>
    </row>
    <row r="5897" spans="1:14" x14ac:dyDescent="0.2">
      <c r="A5897" t="s">
        <v>216</v>
      </c>
      <c r="B5897" s="1">
        <v>0.64583333333333337</v>
      </c>
      <c r="C5897" t="s">
        <v>7</v>
      </c>
      <c r="D5897" t="s">
        <v>8</v>
      </c>
      <c r="E5897" t="s">
        <v>198</v>
      </c>
      <c r="F5897">
        <v>11</v>
      </c>
      <c r="G5897" t="str">
        <f>VLOOKUP(Tabel1[[#This Row],[Gruppe]],Statistikkoder!$A$1:$C$158,2,FALSE)</f>
        <v>    DSB skolerejser                  </v>
      </c>
      <c r="H5897">
        <v>335</v>
      </c>
      <c r="I5897">
        <v>335</v>
      </c>
      <c r="J5897">
        <v>0</v>
      </c>
      <c r="K5897">
        <f>IF(AND(Tabel1[[#This Row],[Gruppe]]&gt;=610,Tabel1[[#This Row],[Gruppe]]&lt;=765),Tabel1[[#This Row],[Dækmeter]],0)</f>
        <v>0</v>
      </c>
      <c r="L5897" s="17">
        <v>0</v>
      </c>
      <c r="M5897" s="19" t="s">
        <v>3</v>
      </c>
      <c r="N5897" t="str">
        <f>VLOOKUP($F5897,Statistikkoder!$A$2:$C$158,3,FALSE)</f>
        <v>Passager</v>
      </c>
    </row>
    <row r="5898" spans="1:14" x14ac:dyDescent="0.2">
      <c r="A5898" t="s">
        <v>216</v>
      </c>
      <c r="B5898" s="1">
        <v>0.64583333333333337</v>
      </c>
      <c r="C5898" t="s">
        <v>7</v>
      </c>
      <c r="D5898" t="s">
        <v>8</v>
      </c>
      <c r="E5898" t="s">
        <v>198</v>
      </c>
      <c r="F5898">
        <v>14</v>
      </c>
      <c r="G5898" t="str">
        <f>VLOOKUP(Tabel1[[#This Row],[Gruppe]],Statistikkoder!$A$1:$C$158,2,FALSE)</f>
        <v xml:space="preserve">    DSB togrejsende                         </v>
      </c>
      <c r="H5898">
        <v>3</v>
      </c>
      <c r="I5898">
        <v>3</v>
      </c>
      <c r="J5898">
        <v>0</v>
      </c>
      <c r="K5898">
        <f>IF(AND(Tabel1[[#This Row],[Gruppe]]&gt;=610,Tabel1[[#This Row],[Gruppe]]&lt;=765),Tabel1[[#This Row],[Dækmeter]],0)</f>
        <v>0</v>
      </c>
      <c r="L5898" s="17">
        <v>0</v>
      </c>
      <c r="M5898" s="19" t="s">
        <v>3</v>
      </c>
      <c r="N5898" t="str">
        <f>VLOOKUP($F5898,Statistikkoder!$A$2:$C$158,3,FALSE)</f>
        <v>Passager</v>
      </c>
    </row>
    <row r="5899" spans="1:14" x14ac:dyDescent="0.2">
      <c r="A5899" t="s">
        <v>216</v>
      </c>
      <c r="B5899" s="1">
        <v>0.64583333333333337</v>
      </c>
      <c r="C5899" t="s">
        <v>7</v>
      </c>
      <c r="D5899" t="s">
        <v>8</v>
      </c>
      <c r="E5899" t="s">
        <v>198</v>
      </c>
      <c r="F5899">
        <v>18</v>
      </c>
      <c r="G5899" t="str">
        <f>VLOOKUP(Tabel1[[#This Row],[Gruppe]],Statistikkoder!$A$1:$C$158,2,FALSE)</f>
        <v xml:space="preserve">    KE Busrejsende                          </v>
      </c>
      <c r="H5899">
        <v>58</v>
      </c>
      <c r="I5899">
        <v>58</v>
      </c>
      <c r="J5899">
        <v>0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VLOOKUP($F5899,Statistikkoder!$A$2:$C$158,3,FALSE)</f>
        <v>Passager</v>
      </c>
    </row>
    <row r="5900" spans="1:14" x14ac:dyDescent="0.2">
      <c r="A5900" t="s">
        <v>216</v>
      </c>
      <c r="B5900" s="1">
        <v>0.64583333333333337</v>
      </c>
      <c r="C5900" t="s">
        <v>7</v>
      </c>
      <c r="D5900" t="s">
        <v>8</v>
      </c>
      <c r="E5900" t="s">
        <v>198</v>
      </c>
      <c r="F5900">
        <v>20</v>
      </c>
      <c r="G5900" t="str">
        <f>VLOOKUP(Tabel1[[#This Row],[Gruppe]],Statistikkoder!$A$1:$C$158,2,FALSE)</f>
        <v>    Barn 12-15 år gående              </v>
      </c>
      <c r="H5900">
        <v>2</v>
      </c>
      <c r="I5900">
        <v>2</v>
      </c>
      <c r="J5900">
        <v>0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VLOOKUP($F5900,Statistikkoder!$A$2:$C$158,3,FALSE)</f>
        <v>Passager</v>
      </c>
    </row>
    <row r="5901" spans="1:14" x14ac:dyDescent="0.2">
      <c r="A5901" t="s">
        <v>216</v>
      </c>
      <c r="B5901" s="1">
        <v>0.64583333333333337</v>
      </c>
      <c r="C5901" t="s">
        <v>7</v>
      </c>
      <c r="D5901" t="s">
        <v>8</v>
      </c>
      <c r="E5901" t="s">
        <v>198</v>
      </c>
      <c r="F5901">
        <v>30</v>
      </c>
      <c r="G5901" t="str">
        <f>VLOOKUP(Tabel1[[#This Row],[Gruppe]],Statistikkoder!$A$1:$C$158,2,FALSE)</f>
        <v>    Barn  0-11 år gående              </v>
      </c>
      <c r="H5901">
        <v>5</v>
      </c>
      <c r="I5901">
        <v>5</v>
      </c>
      <c r="J5901">
        <v>0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VLOOKUP($F5901,Statistikkoder!$A$2:$C$158,3,FALSE)</f>
        <v>Passager</v>
      </c>
    </row>
    <row r="5902" spans="1:14" x14ac:dyDescent="0.2">
      <c r="A5902" t="s">
        <v>216</v>
      </c>
      <c r="B5902" s="1">
        <v>0.64583333333333337</v>
      </c>
      <c r="C5902" t="s">
        <v>7</v>
      </c>
      <c r="D5902" t="s">
        <v>8</v>
      </c>
      <c r="E5902" t="s">
        <v>198</v>
      </c>
      <c r="F5902">
        <v>110</v>
      </c>
      <c r="G5902" t="str">
        <f>VLOOKUP(Tabel1[[#This Row],[Gruppe]],Statistikkoder!$A$1:$C$158,2,FALSE)</f>
        <v>    Bil &lt; 1,95 m                            </v>
      </c>
      <c r="H5902">
        <v>112</v>
      </c>
      <c r="I5902">
        <v>242</v>
      </c>
      <c r="J5902">
        <v>572</v>
      </c>
      <c r="K5902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t="str">
        <f>VLOOKUP($F5902,Statistikkoder!$A$2:$C$158,3,FALSE)</f>
        <v>Personbil</v>
      </c>
    </row>
    <row r="5903" spans="1:14" x14ac:dyDescent="0.2">
      <c r="A5903" t="s">
        <v>216</v>
      </c>
      <c r="B5903" s="1">
        <v>0.64583333333333337</v>
      </c>
      <c r="C5903" t="s">
        <v>7</v>
      </c>
      <c r="D5903" t="s">
        <v>8</v>
      </c>
      <c r="E5903" t="s">
        <v>198</v>
      </c>
      <c r="F5903">
        <v>114</v>
      </c>
      <c r="G5903" t="str">
        <f>VLOOKUP(Tabel1[[#This Row],[Gruppe]],Statistikkoder!$A$1:$C$158,2,FALSE)</f>
        <v>    Bil Fribillet                            </v>
      </c>
      <c r="H5903">
        <v>1</v>
      </c>
      <c r="I5903">
        <v>1</v>
      </c>
      <c r="J5903">
        <v>5</v>
      </c>
      <c r="K5903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t="str">
        <f>VLOOKUP($F5903,Statistikkoder!$A$2:$C$158,3,FALSE)</f>
        <v>Personbil</v>
      </c>
    </row>
    <row r="5904" spans="1:14" x14ac:dyDescent="0.2">
      <c r="A5904" t="s">
        <v>216</v>
      </c>
      <c r="B5904" s="1">
        <v>0.64583333333333337</v>
      </c>
      <c r="C5904" t="s">
        <v>7</v>
      </c>
      <c r="D5904" t="s">
        <v>8</v>
      </c>
      <c r="E5904" t="s">
        <v>198</v>
      </c>
      <c r="F5904">
        <v>120</v>
      </c>
      <c r="G5904" t="str">
        <f>VLOOKUP(Tabel1[[#This Row],[Gruppe]],Statistikkoder!$A$1:$C$158,2,FALSE)</f>
        <v>    Bil &gt; 1,95 m                            </v>
      </c>
      <c r="H5904">
        <v>9</v>
      </c>
      <c r="I5904">
        <v>18</v>
      </c>
      <c r="J5904">
        <v>54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VLOOKUP($F5904,Statistikkoder!$A$2:$C$158,3,FALSE)</f>
        <v>Personbil</v>
      </c>
    </row>
    <row r="5905" spans="1:14" x14ac:dyDescent="0.2">
      <c r="A5905" t="s">
        <v>216</v>
      </c>
      <c r="B5905" s="1">
        <v>0.64583333333333337</v>
      </c>
      <c r="C5905" t="s">
        <v>7</v>
      </c>
      <c r="D5905" t="s">
        <v>8</v>
      </c>
      <c r="E5905" t="s">
        <v>198</v>
      </c>
      <c r="F5905">
        <v>125</v>
      </c>
      <c r="G5905" t="str">
        <f>VLOOKUP(Tabel1[[#This Row],[Gruppe]],Statistikkoder!$A$1:$C$158,2,FALSE)</f>
        <v>    Bil &gt; 1,95 m med anhænger                </v>
      </c>
      <c r="H5905">
        <v>6</v>
      </c>
      <c r="I5905">
        <v>12</v>
      </c>
      <c r="J5905">
        <v>39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VLOOKUP($F5905,Statistikkoder!$A$2:$C$158,3,FALSE)</f>
        <v>Personbil</v>
      </c>
    </row>
    <row r="5906" spans="1:14" x14ac:dyDescent="0.2">
      <c r="A5906" t="s">
        <v>216</v>
      </c>
      <c r="B5906" s="1">
        <v>0.64583333333333337</v>
      </c>
      <c r="C5906" t="s">
        <v>7</v>
      </c>
      <c r="D5906" t="s">
        <v>8</v>
      </c>
      <c r="E5906" t="s">
        <v>198</v>
      </c>
      <c r="F5906">
        <v>130</v>
      </c>
      <c r="G5906" t="str">
        <f>VLOOKUP(Tabel1[[#This Row],[Gruppe]],Statistikkoder!$A$1:$C$158,2,FALSE)</f>
        <v>    Bil &lt; 1,95 m pensionist                  </v>
      </c>
      <c r="H5906">
        <v>39</v>
      </c>
      <c r="I5906">
        <v>74</v>
      </c>
      <c r="J5906">
        <v>234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VLOOKUP($F5906,Statistikkoder!$A$2:$C$158,3,FALSE)</f>
        <v>Personbil</v>
      </c>
    </row>
    <row r="5907" spans="1:14" x14ac:dyDescent="0.2">
      <c r="A5907" t="s">
        <v>216</v>
      </c>
      <c r="B5907" s="1">
        <v>0.64583333333333337</v>
      </c>
      <c r="C5907" t="s">
        <v>7</v>
      </c>
      <c r="D5907" t="s">
        <v>8</v>
      </c>
      <c r="E5907" t="s">
        <v>198</v>
      </c>
      <c r="F5907">
        <v>140</v>
      </c>
      <c r="G5907" t="str">
        <f>VLOOKUP(Tabel1[[#This Row],[Gruppe]],Statistikkoder!$A$1:$C$158,2,FALSE)</f>
        <v>    Bil &gt; 1,95 m pensionist              </v>
      </c>
      <c r="H5907">
        <v>4</v>
      </c>
      <c r="I5907">
        <v>8</v>
      </c>
      <c r="J5907">
        <v>24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VLOOKUP($F5907,Statistikkoder!$A$2:$C$158,3,FALSE)</f>
        <v>Personbil</v>
      </c>
    </row>
    <row r="5908" spans="1:14" x14ac:dyDescent="0.2">
      <c r="A5908" t="s">
        <v>216</v>
      </c>
      <c r="B5908" s="1">
        <v>0.64583333333333337</v>
      </c>
      <c r="C5908" t="s">
        <v>7</v>
      </c>
      <c r="D5908" t="s">
        <v>8</v>
      </c>
      <c r="E5908" t="s">
        <v>198</v>
      </c>
      <c r="F5908">
        <v>150</v>
      </c>
      <c r="G5908" t="str">
        <f>VLOOKUP(Tabel1[[#This Row],[Gruppe]],Statistikkoder!$A$1:$C$158,2,FALSE)</f>
        <v>    Bil &lt; 2,95 m handicap                </v>
      </c>
      <c r="H5908">
        <v>4</v>
      </c>
      <c r="I5908">
        <v>8</v>
      </c>
      <c r="J5908">
        <v>24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VLOOKUP($F5908,Statistikkoder!$A$2:$C$158,3,FALSE)</f>
        <v>Personbil</v>
      </c>
    </row>
    <row r="5909" spans="1:14" x14ac:dyDescent="0.2">
      <c r="A5909" t="s">
        <v>216</v>
      </c>
      <c r="B5909" s="1">
        <v>0.64583333333333337</v>
      </c>
      <c r="C5909" t="s">
        <v>7</v>
      </c>
      <c r="D5909" t="s">
        <v>8</v>
      </c>
      <c r="E5909" t="s">
        <v>198</v>
      </c>
      <c r="F5909">
        <v>310</v>
      </c>
      <c r="G5909" t="str">
        <f>VLOOKUP(Tabel1[[#This Row],[Gruppe]],Statistikkoder!$A$1:$C$158,2,FALSE)</f>
        <v>    Autocamper &lt;  8 meter                </v>
      </c>
      <c r="H5909">
        <v>3</v>
      </c>
      <c r="I5909">
        <v>7</v>
      </c>
      <c r="J5909">
        <v>24</v>
      </c>
      <c r="K5909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t="str">
        <f>VLOOKUP($F5909,Statistikkoder!$A$2:$C$158,3,FALSE)</f>
        <v>Autocamper</v>
      </c>
    </row>
    <row r="5910" spans="1:14" x14ac:dyDescent="0.2">
      <c r="A5910" t="s">
        <v>216</v>
      </c>
      <c r="B5910" s="1">
        <v>0.64583333333333337</v>
      </c>
      <c r="C5910" t="s">
        <v>7</v>
      </c>
      <c r="D5910" t="s">
        <v>8</v>
      </c>
      <c r="E5910" t="s">
        <v>198</v>
      </c>
      <c r="F5910">
        <v>510</v>
      </c>
      <c r="G5910" t="str">
        <f>VLOOKUP(Tabel1[[#This Row],[Gruppe]],Statistikkoder!$A$1:$C$158,2,FALSE)</f>
        <v>    Cykel Voksen                            </v>
      </c>
      <c r="H5910">
        <v>13</v>
      </c>
      <c r="I5910">
        <v>0</v>
      </c>
      <c r="J5910">
        <v>13</v>
      </c>
      <c r="K5910">
        <f>IF(AND(Tabel1[[#This Row],[Gruppe]]&gt;=610,Tabel1[[#This Row],[Gruppe]]&lt;=765),Tabel1[[#This Row],[Dækmeter]],0)</f>
        <v>0</v>
      </c>
      <c r="L5910">
        <v>0</v>
      </c>
      <c r="M5910" t="s">
        <v>3</v>
      </c>
      <c r="N5910" t="str">
        <f>VLOOKUP($F5910,Statistikkoder!$A$2:$C$158,3,FALSE)</f>
        <v>Cykel</v>
      </c>
    </row>
    <row r="5911" spans="1:14" x14ac:dyDescent="0.2">
      <c r="A5911" t="s">
        <v>216</v>
      </c>
      <c r="B5911" s="1">
        <v>0.64583333333333337</v>
      </c>
      <c r="C5911" t="s">
        <v>7</v>
      </c>
      <c r="D5911" t="s">
        <v>8</v>
      </c>
      <c r="E5911" t="s">
        <v>198</v>
      </c>
      <c r="F5911">
        <v>620</v>
      </c>
      <c r="G5911" t="str">
        <f>VLOOKUP(Tabel1[[#This Row],[Gruppe]],Statistikkoder!$A$1:$C$158,2,FALSE)</f>
        <v>    Bus &lt; 14 m incl. passagerer              </v>
      </c>
      <c r="H5911">
        <v>2</v>
      </c>
      <c r="I5911">
        <v>60</v>
      </c>
      <c r="J5911">
        <v>28</v>
      </c>
      <c r="K5911">
        <f>IF(AND(Tabel1[[#This Row],[Gruppe]]&gt;=610,Tabel1[[#This Row],[Gruppe]]&lt;=765),Tabel1[[#This Row],[Dækmeter]],0)</f>
        <v>28</v>
      </c>
      <c r="L5911">
        <v>0</v>
      </c>
      <c r="M5911" t="s">
        <v>3</v>
      </c>
      <c r="N5911" t="str">
        <f>VLOOKUP($F5911,Statistikkoder!$A$2:$C$158,3,FALSE)</f>
        <v>Bus</v>
      </c>
    </row>
    <row r="5912" spans="1:14" x14ac:dyDescent="0.2">
      <c r="A5912" t="s">
        <v>216</v>
      </c>
      <c r="B5912" s="1">
        <v>0.64583333333333337</v>
      </c>
      <c r="C5912" t="s">
        <v>7</v>
      </c>
      <c r="D5912" t="s">
        <v>8</v>
      </c>
      <c r="E5912" t="s">
        <v>198</v>
      </c>
      <c r="F5912">
        <v>945</v>
      </c>
      <c r="G5912" t="str">
        <f>VLOOKUP(Tabel1[[#This Row],[Gruppe]],Statistikkoder!$A$1:$C$158,2,FALSE)</f>
        <v xml:space="preserve">    Pendler Bil &lt; 1,95 m                            </v>
      </c>
      <c r="H5912">
        <v>1</v>
      </c>
      <c r="I5912">
        <v>5</v>
      </c>
      <c r="J5912">
        <v>5</v>
      </c>
      <c r="K5912">
        <f>IF(AND(Tabel1[[#This Row],[Gruppe]]&gt;=610,Tabel1[[#This Row],[Gruppe]]&lt;=765),Tabel1[[#This Row],[Dækmeter]],0)</f>
        <v>0</v>
      </c>
      <c r="L5912">
        <v>0</v>
      </c>
      <c r="M5912" t="s">
        <v>3</v>
      </c>
      <c r="N5912" t="str">
        <f>VLOOKUP($F5912,Statistikkoder!$A$2:$C$158,3,FALSE)</f>
        <v>Personbil</v>
      </c>
    </row>
    <row r="5913" spans="1:14" x14ac:dyDescent="0.2">
      <c r="A5913" t="s">
        <v>216</v>
      </c>
      <c r="B5913" s="1">
        <v>0.64583333333333337</v>
      </c>
      <c r="C5913" t="s">
        <v>7</v>
      </c>
      <c r="D5913" t="s">
        <v>8</v>
      </c>
      <c r="E5913" t="s">
        <v>198</v>
      </c>
      <c r="F5913">
        <v>950</v>
      </c>
      <c r="G5913" t="str">
        <f>VLOOKUP(Tabel1[[#This Row],[Gruppe]],Statistikkoder!$A$1:$C$158,2,FALSE)</f>
        <v>    Pendler Bil &gt; 1,95 m                            </v>
      </c>
      <c r="H5913">
        <v>1</v>
      </c>
      <c r="I5913">
        <v>1</v>
      </c>
      <c r="J5913">
        <v>5</v>
      </c>
      <c r="K5913">
        <f>IF(AND(Tabel1[[#This Row],[Gruppe]]&gt;=610,Tabel1[[#This Row],[Gruppe]]&lt;=765),Tabel1[[#This Row],[Dækmeter]],0)</f>
        <v>0</v>
      </c>
      <c r="L5913">
        <v>0</v>
      </c>
      <c r="M5913" t="s">
        <v>3</v>
      </c>
      <c r="N5913" t="str">
        <f>VLOOKUP($F5913,Statistikkoder!$A$2:$C$158,3,FALSE)</f>
        <v>Personbil</v>
      </c>
    </row>
    <row r="5914" spans="1:14" x14ac:dyDescent="0.2">
      <c r="A5914" t="s">
        <v>216</v>
      </c>
      <c r="B5914" s="1">
        <v>0.64583333333333337</v>
      </c>
      <c r="C5914" t="s">
        <v>7</v>
      </c>
      <c r="D5914" t="s">
        <v>8</v>
      </c>
      <c r="E5914" t="s">
        <v>198</v>
      </c>
      <c r="F5914">
        <v>996</v>
      </c>
      <c r="G5914" t="str">
        <f>VLOOKUP(Tabel1[[#This Row],[Gruppe]],Statistikkoder!$A$1:$C$158,2,FALSE)</f>
        <v>    Passager i køretøj                            </v>
      </c>
      <c r="H5914">
        <v>436</v>
      </c>
      <c r="I5914">
        <v>436</v>
      </c>
      <c r="J5914">
        <v>0</v>
      </c>
      <c r="K5914">
        <f>IF(AND(Tabel1[[#This Row],[Gruppe]]&gt;=610,Tabel1[[#This Row],[Gruppe]]&lt;=765),Tabel1[[#This Row],[Dækmeter]],0)</f>
        <v>0</v>
      </c>
      <c r="L5914">
        <v>0</v>
      </c>
      <c r="M5914" t="s">
        <v>3</v>
      </c>
      <c r="N5914" t="str">
        <f>VLOOKUP($F5914,Statistikkoder!$A$2:$C$158,3,FALSE)</f>
        <v>Passager</v>
      </c>
    </row>
    <row r="5915" spans="1:14" x14ac:dyDescent="0.2">
      <c r="A5915" t="s">
        <v>216</v>
      </c>
      <c r="B5915" s="1">
        <v>0.64583333333333337</v>
      </c>
      <c r="C5915" t="s">
        <v>7</v>
      </c>
      <c r="D5915" t="s">
        <v>8</v>
      </c>
      <c r="E5915" t="s">
        <v>198</v>
      </c>
      <c r="F5915">
        <v>997</v>
      </c>
      <c r="G5915" t="str">
        <f>VLOOKUP(Tabel1[[#This Row],[Gruppe]],Statistikkoder!$A$1:$C$158,2,FALSE)</f>
        <v>    Passager ekstra i bil                          </v>
      </c>
      <c r="H5915">
        <v>13</v>
      </c>
      <c r="I5915">
        <v>13</v>
      </c>
      <c r="J5915">
        <v>0</v>
      </c>
      <c r="K5915">
        <f>IF(AND(Tabel1[[#This Row],[Gruppe]]&gt;=610,Tabel1[[#This Row],[Gruppe]]&lt;=765),Tabel1[[#This Row],[Dækmeter]],0)</f>
        <v>0</v>
      </c>
      <c r="L5915">
        <v>0</v>
      </c>
      <c r="M5915" t="s">
        <v>3</v>
      </c>
      <c r="N5915" t="str">
        <f>VLOOKUP($F5915,Statistikkoder!$A$2:$C$158,3,FALSE)</f>
        <v>Passager</v>
      </c>
    </row>
    <row r="5916" spans="1:14" x14ac:dyDescent="0.2">
      <c r="A5916" t="s">
        <v>216</v>
      </c>
      <c r="B5916" s="1">
        <v>0.6875</v>
      </c>
      <c r="C5916" t="s">
        <v>6</v>
      </c>
      <c r="D5916" t="s">
        <v>5</v>
      </c>
      <c r="E5916" t="s">
        <v>196</v>
      </c>
      <c r="F5916">
        <v>10</v>
      </c>
      <c r="G5916" t="str">
        <f>VLOOKUP(Tabel1[[#This Row],[Gruppe]],Statistikkoder!$A$1:$C$158,2,FALSE)</f>
        <v>    Voksen gående                    </v>
      </c>
      <c r="H5916">
        <v>26</v>
      </c>
      <c r="I5916">
        <v>26</v>
      </c>
      <c r="J5916">
        <v>0</v>
      </c>
      <c r="K59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t="str">
        <f>VLOOKUP($F5916,Statistikkoder!$A$2:$C$158,3,FALSE)</f>
        <v>Passager</v>
      </c>
    </row>
    <row r="5917" spans="1:14" x14ac:dyDescent="0.2">
      <c r="A5917" t="s">
        <v>216</v>
      </c>
      <c r="B5917" s="1">
        <v>0.6875</v>
      </c>
      <c r="C5917" t="s">
        <v>6</v>
      </c>
      <c r="D5917" t="s">
        <v>5</v>
      </c>
      <c r="E5917" t="s">
        <v>196</v>
      </c>
      <c r="F5917">
        <v>14</v>
      </c>
      <c r="G5917" t="str">
        <f>VLOOKUP(Tabel1[[#This Row],[Gruppe]],Statistikkoder!$A$1:$C$158,2,FALSE)</f>
        <v xml:space="preserve">    DSB togrejsende                         </v>
      </c>
      <c r="H5917">
        <v>7</v>
      </c>
      <c r="I5917">
        <v>7</v>
      </c>
      <c r="J5917">
        <v>0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VLOOKUP($F5917,Statistikkoder!$A$2:$C$158,3,FALSE)</f>
        <v>Passager</v>
      </c>
    </row>
    <row r="5918" spans="1:14" x14ac:dyDescent="0.2">
      <c r="A5918" t="s">
        <v>216</v>
      </c>
      <c r="B5918" s="1">
        <v>0.6875</v>
      </c>
      <c r="C5918" t="s">
        <v>6</v>
      </c>
      <c r="D5918" t="s">
        <v>5</v>
      </c>
      <c r="E5918" t="s">
        <v>196</v>
      </c>
      <c r="F5918">
        <v>18</v>
      </c>
      <c r="G5918" t="str">
        <f>VLOOKUP(Tabel1[[#This Row],[Gruppe]],Statistikkoder!$A$1:$C$158,2,FALSE)</f>
        <v xml:space="preserve">    KE Busrejsende                          </v>
      </c>
      <c r="H5918">
        <v>73</v>
      </c>
      <c r="I5918">
        <v>73</v>
      </c>
      <c r="J5918">
        <v>0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VLOOKUP($F5918,Statistikkoder!$A$2:$C$158,3,FALSE)</f>
        <v>Passager</v>
      </c>
    </row>
    <row r="5919" spans="1:14" x14ac:dyDescent="0.2">
      <c r="A5919" t="s">
        <v>216</v>
      </c>
      <c r="B5919" s="1">
        <v>0.6875</v>
      </c>
      <c r="C5919" t="s">
        <v>6</v>
      </c>
      <c r="D5919" t="s">
        <v>5</v>
      </c>
      <c r="E5919" t="s">
        <v>196</v>
      </c>
      <c r="F5919">
        <v>20</v>
      </c>
      <c r="G5919" t="str">
        <f>VLOOKUP(Tabel1[[#This Row],[Gruppe]],Statistikkoder!$A$1:$C$158,2,FALSE)</f>
        <v>    Barn 12-15 år gående              </v>
      </c>
      <c r="H5919">
        <v>1</v>
      </c>
      <c r="I5919">
        <v>1</v>
      </c>
      <c r="J5919">
        <v>0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VLOOKUP($F5919,Statistikkoder!$A$2:$C$158,3,FALSE)</f>
        <v>Passager</v>
      </c>
    </row>
    <row r="5920" spans="1:14" x14ac:dyDescent="0.2">
      <c r="A5920" t="s">
        <v>216</v>
      </c>
      <c r="B5920" s="1">
        <v>0.6875</v>
      </c>
      <c r="C5920" t="s">
        <v>6</v>
      </c>
      <c r="D5920" t="s">
        <v>5</v>
      </c>
      <c r="E5920" t="s">
        <v>196</v>
      </c>
      <c r="F5920">
        <v>30</v>
      </c>
      <c r="G5920" t="str">
        <f>VLOOKUP(Tabel1[[#This Row],[Gruppe]],Statistikkoder!$A$1:$C$158,2,FALSE)</f>
        <v>    Barn  0-11 år gående              </v>
      </c>
      <c r="H5920">
        <v>5</v>
      </c>
      <c r="I5920">
        <v>5</v>
      </c>
      <c r="J5920">
        <v>0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VLOOKUP($F5920,Statistikkoder!$A$2:$C$158,3,FALSE)</f>
        <v>Passager</v>
      </c>
    </row>
    <row r="5921" spans="1:14" x14ac:dyDescent="0.2">
      <c r="A5921" t="s">
        <v>216</v>
      </c>
      <c r="B5921" s="1">
        <v>0.6875</v>
      </c>
      <c r="C5921" t="s">
        <v>6</v>
      </c>
      <c r="D5921" t="s">
        <v>5</v>
      </c>
      <c r="E5921" t="s">
        <v>196</v>
      </c>
      <c r="F5921">
        <v>40</v>
      </c>
      <c r="G5921" t="str">
        <f>VLOOKUP(Tabel1[[#This Row],[Gruppe]],Statistikkoder!$A$1:$C$158,2,FALSE)</f>
        <v>    Pensionist gående                </v>
      </c>
      <c r="H5921">
        <v>5</v>
      </c>
      <c r="I5921">
        <v>5</v>
      </c>
      <c r="J5921">
        <v>0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VLOOKUP($F5921,Statistikkoder!$A$2:$C$158,3,FALSE)</f>
        <v>Passager</v>
      </c>
    </row>
    <row r="5922" spans="1:14" x14ac:dyDescent="0.2">
      <c r="A5922" t="s">
        <v>216</v>
      </c>
      <c r="B5922" s="1">
        <v>0.6875</v>
      </c>
      <c r="C5922" t="s">
        <v>6</v>
      </c>
      <c r="D5922" t="s">
        <v>5</v>
      </c>
      <c r="E5922" t="s">
        <v>196</v>
      </c>
      <c r="F5922">
        <v>105</v>
      </c>
      <c r="G5922" t="str">
        <f>VLOOKUP(Tabel1[[#This Row],[Gruppe]],Statistikkoder!$A$1:$C$158,2,FALSE)</f>
        <v>    Bil                              </v>
      </c>
      <c r="H5922">
        <v>1</v>
      </c>
      <c r="I5922">
        <v>0</v>
      </c>
      <c r="J5922">
        <v>6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VLOOKUP($F5922,Statistikkoder!$A$2:$C$158,3,FALSE)</f>
        <v>Personbil</v>
      </c>
    </row>
    <row r="5923" spans="1:14" x14ac:dyDescent="0.2">
      <c r="A5923" t="s">
        <v>216</v>
      </c>
      <c r="B5923" s="1">
        <v>0.6875</v>
      </c>
      <c r="C5923" t="s">
        <v>6</v>
      </c>
      <c r="D5923" t="s">
        <v>5</v>
      </c>
      <c r="E5923" t="s">
        <v>196</v>
      </c>
      <c r="F5923">
        <v>110</v>
      </c>
      <c r="G5923" t="str">
        <f>VLOOKUP(Tabel1[[#This Row],[Gruppe]],Statistikkoder!$A$1:$C$158,2,FALSE)</f>
        <v>    Bil &lt; 1,95 m                            </v>
      </c>
      <c r="H5923">
        <v>77</v>
      </c>
      <c r="I5923">
        <v>193</v>
      </c>
      <c r="J5923">
        <v>429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VLOOKUP($F5923,Statistikkoder!$A$2:$C$158,3,FALSE)</f>
        <v>Personbil</v>
      </c>
    </row>
    <row r="5924" spans="1:14" x14ac:dyDescent="0.2">
      <c r="A5924" t="s">
        <v>216</v>
      </c>
      <c r="B5924" s="1">
        <v>0.6875</v>
      </c>
      <c r="C5924" t="s">
        <v>6</v>
      </c>
      <c r="D5924" t="s">
        <v>5</v>
      </c>
      <c r="E5924" t="s">
        <v>196</v>
      </c>
      <c r="F5924">
        <v>115</v>
      </c>
      <c r="G5924" t="str">
        <f>VLOOKUP(Tabel1[[#This Row],[Gruppe]],Statistikkoder!$A$1:$C$158,2,FALSE)</f>
        <v>    Bil &lt; 1,95 m med anhænger                </v>
      </c>
      <c r="H5924">
        <v>8</v>
      </c>
      <c r="I5924">
        <v>15</v>
      </c>
      <c r="J5924">
        <v>45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VLOOKUP($F5924,Statistikkoder!$A$2:$C$158,3,FALSE)</f>
        <v>Personbil</v>
      </c>
    </row>
    <row r="5925" spans="1:14" x14ac:dyDescent="0.2">
      <c r="A5925" t="s">
        <v>216</v>
      </c>
      <c r="B5925" s="1">
        <v>0.6875</v>
      </c>
      <c r="C5925" t="s">
        <v>6</v>
      </c>
      <c r="D5925" t="s">
        <v>5</v>
      </c>
      <c r="E5925" t="s">
        <v>196</v>
      </c>
      <c r="F5925">
        <v>120</v>
      </c>
      <c r="G5925" t="str">
        <f>VLOOKUP(Tabel1[[#This Row],[Gruppe]],Statistikkoder!$A$1:$C$158,2,FALSE)</f>
        <v>    Bil &gt; 1,95 m                            </v>
      </c>
      <c r="H5925">
        <v>5</v>
      </c>
      <c r="I5925">
        <v>11</v>
      </c>
      <c r="J5925">
        <v>30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Personbil</v>
      </c>
    </row>
    <row r="5926" spans="1:14" x14ac:dyDescent="0.2">
      <c r="A5926" t="s">
        <v>216</v>
      </c>
      <c r="B5926" s="1">
        <v>0.6875</v>
      </c>
      <c r="C5926" t="s">
        <v>6</v>
      </c>
      <c r="D5926" t="s">
        <v>5</v>
      </c>
      <c r="E5926" t="s">
        <v>196</v>
      </c>
      <c r="F5926">
        <v>125</v>
      </c>
      <c r="G5926" t="str">
        <f>VLOOKUP(Tabel1[[#This Row],[Gruppe]],Statistikkoder!$A$1:$C$158,2,FALSE)</f>
        <v>    Bil &gt; 1,95 m med anhænger                </v>
      </c>
      <c r="H5926">
        <v>8</v>
      </c>
      <c r="I5926">
        <v>21</v>
      </c>
      <c r="J5926">
        <v>40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Personbil</v>
      </c>
    </row>
    <row r="5927" spans="1:14" x14ac:dyDescent="0.2">
      <c r="A5927" t="s">
        <v>216</v>
      </c>
      <c r="B5927" s="1">
        <v>0.6875</v>
      </c>
      <c r="C5927" t="s">
        <v>6</v>
      </c>
      <c r="D5927" t="s">
        <v>5</v>
      </c>
      <c r="E5927" t="s">
        <v>196</v>
      </c>
      <c r="F5927">
        <v>130</v>
      </c>
      <c r="G5927" t="str">
        <f>VLOOKUP(Tabel1[[#This Row],[Gruppe]],Statistikkoder!$A$1:$C$158,2,FALSE)</f>
        <v>    Bil &lt; 1,95 m pensionist                  </v>
      </c>
      <c r="H5927">
        <v>108</v>
      </c>
      <c r="I5927">
        <v>188</v>
      </c>
      <c r="J5927">
        <v>648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VLOOKUP($F5927,Statistikkoder!$A$2:$C$158,3,FALSE)</f>
        <v>Personbil</v>
      </c>
    </row>
    <row r="5928" spans="1:14" x14ac:dyDescent="0.2">
      <c r="A5928" t="s">
        <v>216</v>
      </c>
      <c r="B5928" s="1">
        <v>0.6875</v>
      </c>
      <c r="C5928" t="s">
        <v>6</v>
      </c>
      <c r="D5928" t="s">
        <v>5</v>
      </c>
      <c r="E5928" t="s">
        <v>196</v>
      </c>
      <c r="F5928">
        <v>140</v>
      </c>
      <c r="G5928" t="str">
        <f>VLOOKUP(Tabel1[[#This Row],[Gruppe]],Statistikkoder!$A$1:$C$158,2,FALSE)</f>
        <v>    Bil &gt; 1,95 m pensionist              </v>
      </c>
      <c r="H5928">
        <v>3</v>
      </c>
      <c r="I5928">
        <v>6</v>
      </c>
      <c r="J5928">
        <v>18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VLOOKUP($F5928,Statistikkoder!$A$2:$C$158,3,FALSE)</f>
        <v>Personbil</v>
      </c>
    </row>
    <row r="5929" spans="1:14" x14ac:dyDescent="0.2">
      <c r="A5929" t="s">
        <v>216</v>
      </c>
      <c r="B5929" s="1">
        <v>0.6875</v>
      </c>
      <c r="C5929" t="s">
        <v>6</v>
      </c>
      <c r="D5929" t="s">
        <v>5</v>
      </c>
      <c r="E5929" t="s">
        <v>196</v>
      </c>
      <c r="F5929">
        <v>145</v>
      </c>
      <c r="G5929" t="str">
        <f>VLOOKUP(Tabel1[[#This Row],[Gruppe]],Statistikkoder!$A$1:$C$158,2,FALSE)</f>
        <v>    Bil &gt; 1,95 m med anhænger pensionist  </v>
      </c>
      <c r="H5929">
        <v>2</v>
      </c>
      <c r="I5929">
        <v>4</v>
      </c>
      <c r="J5929">
        <v>30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VLOOKUP($F5929,Statistikkoder!$A$2:$C$158,3,FALSE)</f>
        <v>Personbil</v>
      </c>
    </row>
    <row r="5930" spans="1:14" x14ac:dyDescent="0.2">
      <c r="A5930" t="s">
        <v>216</v>
      </c>
      <c r="B5930" s="1">
        <v>0.6875</v>
      </c>
      <c r="C5930" t="s">
        <v>6</v>
      </c>
      <c r="D5930" t="s">
        <v>5</v>
      </c>
      <c r="E5930" t="s">
        <v>196</v>
      </c>
      <c r="F5930">
        <v>150</v>
      </c>
      <c r="G5930" t="str">
        <f>VLOOKUP(Tabel1[[#This Row],[Gruppe]],Statistikkoder!$A$1:$C$158,2,FALSE)</f>
        <v>    Bil &lt; 2,95 m handicap                </v>
      </c>
      <c r="H5930">
        <v>3</v>
      </c>
      <c r="I5930">
        <v>6</v>
      </c>
      <c r="J5930">
        <v>18</v>
      </c>
      <c r="K593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t="str">
        <f>VLOOKUP($F5930,Statistikkoder!$A$2:$C$158,3,FALSE)</f>
        <v>Personbil</v>
      </c>
    </row>
    <row r="5931" spans="1:14" x14ac:dyDescent="0.2">
      <c r="A5931" t="s">
        <v>216</v>
      </c>
      <c r="B5931" s="1">
        <v>0.6875</v>
      </c>
      <c r="C5931" t="s">
        <v>6</v>
      </c>
      <c r="D5931" t="s">
        <v>5</v>
      </c>
      <c r="E5931" t="s">
        <v>196</v>
      </c>
      <c r="F5931">
        <v>310</v>
      </c>
      <c r="G5931" t="str">
        <f>VLOOKUP(Tabel1[[#This Row],[Gruppe]],Statistikkoder!$A$1:$C$158,2,FALSE)</f>
        <v>    Autocamper &lt;  8 meter                </v>
      </c>
      <c r="H5931">
        <v>5</v>
      </c>
      <c r="I5931">
        <v>9</v>
      </c>
      <c r="J5931">
        <v>40</v>
      </c>
      <c r="K5931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t="str">
        <f>VLOOKUP($F5931,Statistikkoder!$A$2:$C$158,3,FALSE)</f>
        <v>Autocamper</v>
      </c>
    </row>
    <row r="5932" spans="1:14" x14ac:dyDescent="0.2">
      <c r="A5932" t="s">
        <v>216</v>
      </c>
      <c r="B5932" s="1">
        <v>0.6875</v>
      </c>
      <c r="C5932" t="s">
        <v>6</v>
      </c>
      <c r="D5932" t="s">
        <v>5</v>
      </c>
      <c r="E5932" t="s">
        <v>196</v>
      </c>
      <c r="F5932">
        <v>320</v>
      </c>
      <c r="G5932" t="str">
        <f>VLOOKUP(Tabel1[[#This Row],[Gruppe]],Statistikkoder!$A$1:$C$158,2,FALSE)</f>
        <v>    Autocamper &lt; 12 meter                </v>
      </c>
      <c r="H5932">
        <v>2</v>
      </c>
      <c r="I5932">
        <v>4</v>
      </c>
      <c r="J5932">
        <v>20</v>
      </c>
      <c r="K5932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t="str">
        <f>VLOOKUP($F5932,Statistikkoder!$A$2:$C$158,3,FALSE)</f>
        <v>Autocamper</v>
      </c>
    </row>
    <row r="5933" spans="1:14" x14ac:dyDescent="0.2">
      <c r="A5933" t="s">
        <v>216</v>
      </c>
      <c r="B5933" s="1">
        <v>0.6875</v>
      </c>
      <c r="C5933" t="s">
        <v>6</v>
      </c>
      <c r="D5933" t="s">
        <v>5</v>
      </c>
      <c r="E5933" t="s">
        <v>196</v>
      </c>
      <c r="F5933">
        <v>340</v>
      </c>
      <c r="G5933" t="str">
        <f>VLOOKUP(Tabel1[[#This Row],[Gruppe]],Statistikkoder!$A$1:$C$158,2,FALSE)</f>
        <v>    Autocamper &lt; 12 meter pensionist      </v>
      </c>
      <c r="H5933">
        <v>1</v>
      </c>
      <c r="I5933">
        <v>2</v>
      </c>
      <c r="J5933">
        <v>10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VLOOKUP($F5933,Statistikkoder!$A$2:$C$158,3,FALSE)</f>
        <v>Autocamper</v>
      </c>
    </row>
    <row r="5934" spans="1:14" x14ac:dyDescent="0.2">
      <c r="A5934" t="s">
        <v>216</v>
      </c>
      <c r="B5934" s="1">
        <v>0.6875</v>
      </c>
      <c r="C5934" t="s">
        <v>6</v>
      </c>
      <c r="D5934" t="s">
        <v>5</v>
      </c>
      <c r="E5934" t="s">
        <v>196</v>
      </c>
      <c r="F5934">
        <v>410</v>
      </c>
      <c r="G5934" t="str">
        <f>VLOOKUP(Tabel1[[#This Row],[Gruppe]],Statistikkoder!$A$1:$C$158,2,FALSE)</f>
        <v>    MC                                    </v>
      </c>
      <c r="H5934">
        <v>4</v>
      </c>
      <c r="I5934">
        <v>4</v>
      </c>
      <c r="J5934">
        <v>8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VLOOKUP($F5934,Statistikkoder!$A$2:$C$158,3,FALSE)</f>
        <v>MC/Knallert</v>
      </c>
    </row>
    <row r="5935" spans="1:14" x14ac:dyDescent="0.2">
      <c r="A5935" t="s">
        <v>216</v>
      </c>
      <c r="B5935" s="1">
        <v>0.6875</v>
      </c>
      <c r="C5935" t="s">
        <v>6</v>
      </c>
      <c r="D5935" t="s">
        <v>5</v>
      </c>
      <c r="E5935" t="s">
        <v>196</v>
      </c>
      <c r="F5935">
        <v>420</v>
      </c>
      <c r="G5935" t="str">
        <f>VLOOKUP(Tabel1[[#This Row],[Gruppe]],Statistikkoder!$A$1:$C$158,2,FALSE)</f>
        <v>    MC/Knallert pensionist                </v>
      </c>
      <c r="H5935">
        <v>2</v>
      </c>
      <c r="I5935">
        <v>2</v>
      </c>
      <c r="J5935">
        <v>4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VLOOKUP($F5935,Statistikkoder!$A$2:$C$158,3,FALSE)</f>
        <v>MC/Knallert</v>
      </c>
    </row>
    <row r="5936" spans="1:14" x14ac:dyDescent="0.2">
      <c r="A5936" t="s">
        <v>216</v>
      </c>
      <c r="B5936" s="1">
        <v>0.6875</v>
      </c>
      <c r="C5936" t="s">
        <v>6</v>
      </c>
      <c r="D5936" t="s">
        <v>5</v>
      </c>
      <c r="E5936" t="s">
        <v>196</v>
      </c>
      <c r="F5936">
        <v>510</v>
      </c>
      <c r="G5936" t="str">
        <f>VLOOKUP(Tabel1[[#This Row],[Gruppe]],Statistikkoder!$A$1:$C$158,2,FALSE)</f>
        <v>    Cykel Voksen                            </v>
      </c>
      <c r="H5936">
        <v>10</v>
      </c>
      <c r="I5936">
        <v>0</v>
      </c>
      <c r="J5936">
        <v>10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VLOOKUP($F5936,Statistikkoder!$A$2:$C$158,3,FALSE)</f>
        <v>Cykel</v>
      </c>
    </row>
    <row r="5937" spans="1:14" x14ac:dyDescent="0.2">
      <c r="A5937" t="s">
        <v>216</v>
      </c>
      <c r="B5937" s="1">
        <v>0.6875</v>
      </c>
      <c r="C5937" t="s">
        <v>6</v>
      </c>
      <c r="D5937" t="s">
        <v>5</v>
      </c>
      <c r="E5937" t="s">
        <v>196</v>
      </c>
      <c r="F5937">
        <v>620</v>
      </c>
      <c r="G5937" t="str">
        <f>VLOOKUP(Tabel1[[#This Row],[Gruppe]],Statistikkoder!$A$1:$C$158,2,FALSE)</f>
        <v>    Bus &lt; 14 m incl. passagerer              </v>
      </c>
      <c r="H5937">
        <v>2</v>
      </c>
      <c r="I5937">
        <v>78</v>
      </c>
      <c r="J5937">
        <v>28</v>
      </c>
      <c r="K5937">
        <f>IF(AND(Tabel1[[#This Row],[Gruppe]]&gt;=610,Tabel1[[#This Row],[Gruppe]]&lt;=765),Tabel1[[#This Row],[Dækmeter]],0)</f>
        <v>28</v>
      </c>
      <c r="L5937">
        <v>0</v>
      </c>
      <c r="M5937" t="s">
        <v>3</v>
      </c>
      <c r="N5937" t="str">
        <f>VLOOKUP($F5937,Statistikkoder!$A$2:$C$158,3,FALSE)</f>
        <v>Bus</v>
      </c>
    </row>
    <row r="5938" spans="1:14" x14ac:dyDescent="0.2">
      <c r="A5938" t="s">
        <v>216</v>
      </c>
      <c r="B5938" s="1">
        <v>0.6875</v>
      </c>
      <c r="C5938" t="s">
        <v>6</v>
      </c>
      <c r="D5938" t="s">
        <v>5</v>
      </c>
      <c r="E5938" t="s">
        <v>196</v>
      </c>
      <c r="F5938">
        <v>730</v>
      </c>
      <c r="G5938" t="str">
        <f>VLOOKUP(Tabel1[[#This Row],[Gruppe]],Statistikkoder!$A$1:$C$158,2,FALSE)</f>
        <v>    Sættevogn 17 m. max 40 tons            </v>
      </c>
      <c r="H5938">
        <v>2</v>
      </c>
      <c r="I5938">
        <v>2</v>
      </c>
      <c r="J5938">
        <v>36</v>
      </c>
      <c r="K5938">
        <f>IF(AND(Tabel1[[#This Row],[Gruppe]]&gt;=610,Tabel1[[#This Row],[Gruppe]]&lt;=765),Tabel1[[#This Row],[Dækmeter]],0)</f>
        <v>36</v>
      </c>
      <c r="L5938">
        <v>0</v>
      </c>
      <c r="M5938" t="s">
        <v>3</v>
      </c>
      <c r="N5938" t="str">
        <f>VLOOKUP($F5938,Statistikkoder!$A$2:$C$158,3,FALSE)</f>
        <v>Sættevogn</v>
      </c>
    </row>
    <row r="5939" spans="1:14" x14ac:dyDescent="0.2">
      <c r="A5939" t="s">
        <v>216</v>
      </c>
      <c r="B5939" s="1">
        <v>0.6875</v>
      </c>
      <c r="C5939" t="s">
        <v>6</v>
      </c>
      <c r="D5939" t="s">
        <v>5</v>
      </c>
      <c r="E5939" t="s">
        <v>196</v>
      </c>
      <c r="F5939">
        <v>945</v>
      </c>
      <c r="G5939" t="str">
        <f>VLOOKUP(Tabel1[[#This Row],[Gruppe]],Statistikkoder!$A$1:$C$158,2,FALSE)</f>
        <v xml:space="preserve">    Pendler Bil &lt; 1,95 m                            </v>
      </c>
      <c r="H5939">
        <v>14</v>
      </c>
      <c r="I5939">
        <v>32</v>
      </c>
      <c r="J5939">
        <v>81</v>
      </c>
      <c r="K5939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t="str">
        <f>VLOOKUP($F5939,Statistikkoder!$A$2:$C$158,3,FALSE)</f>
        <v>Personbil</v>
      </c>
    </row>
    <row r="5940" spans="1:14" x14ac:dyDescent="0.2">
      <c r="A5940" t="s">
        <v>216</v>
      </c>
      <c r="B5940" s="1">
        <v>0.6875</v>
      </c>
      <c r="C5940" t="s">
        <v>6</v>
      </c>
      <c r="D5940" t="s">
        <v>5</v>
      </c>
      <c r="E5940" t="s">
        <v>196</v>
      </c>
      <c r="F5940">
        <v>950</v>
      </c>
      <c r="G5940" t="str">
        <f>VLOOKUP(Tabel1[[#This Row],[Gruppe]],Statistikkoder!$A$1:$C$158,2,FALSE)</f>
        <v>    Pendler Bil &gt; 1,95 m                            </v>
      </c>
      <c r="H5940">
        <v>3</v>
      </c>
      <c r="I5940">
        <v>4</v>
      </c>
      <c r="J5940">
        <v>15</v>
      </c>
      <c r="K594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t="str">
        <f>VLOOKUP($F5940,Statistikkoder!$A$2:$C$158,3,FALSE)</f>
        <v>Personbil</v>
      </c>
    </row>
    <row r="5941" spans="1:14" x14ac:dyDescent="0.2">
      <c r="A5941" t="s">
        <v>216</v>
      </c>
      <c r="B5941" s="1">
        <v>0.6875</v>
      </c>
      <c r="C5941" t="s">
        <v>6</v>
      </c>
      <c r="D5941" t="s">
        <v>5</v>
      </c>
      <c r="E5941" t="s">
        <v>196</v>
      </c>
      <c r="F5941">
        <v>996</v>
      </c>
      <c r="G5941" t="str">
        <f>VLOOKUP(Tabel1[[#This Row],[Gruppe]],Statistikkoder!$A$1:$C$158,2,FALSE)</f>
        <v>    Passager i køretøj                            </v>
      </c>
      <c r="H5941">
        <v>582</v>
      </c>
      <c r="I5941">
        <v>582</v>
      </c>
      <c r="J5941">
        <v>0</v>
      </c>
      <c r="K5941">
        <f>IF(AND(Tabel1[[#This Row],[Gruppe]]&gt;=610,Tabel1[[#This Row],[Gruppe]]&lt;=765),Tabel1[[#This Row],[Dækmeter]],0)</f>
        <v>0</v>
      </c>
      <c r="L5941">
        <v>0</v>
      </c>
      <c r="M5941" t="s">
        <v>3</v>
      </c>
      <c r="N5941" t="str">
        <f>VLOOKUP($F5941,Statistikkoder!$A$2:$C$158,3,FALSE)</f>
        <v>Passager</v>
      </c>
    </row>
    <row r="5942" spans="1:14" x14ac:dyDescent="0.2">
      <c r="A5942" t="s">
        <v>216</v>
      </c>
      <c r="B5942" s="1">
        <v>0.6875</v>
      </c>
      <c r="C5942" t="s">
        <v>6</v>
      </c>
      <c r="D5942" t="s">
        <v>5</v>
      </c>
      <c r="E5942" t="s">
        <v>196</v>
      </c>
      <c r="F5942">
        <v>997</v>
      </c>
      <c r="G5942" t="str">
        <f>VLOOKUP(Tabel1[[#This Row],[Gruppe]],Statistikkoder!$A$1:$C$158,2,FALSE)</f>
        <v>    Passager ekstra i bil                          </v>
      </c>
      <c r="H5942">
        <v>27</v>
      </c>
      <c r="I5942">
        <v>27</v>
      </c>
      <c r="J5942">
        <v>0</v>
      </c>
      <c r="K5942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t="str">
        <f>VLOOKUP($F5942,Statistikkoder!$A$2:$C$158,3,FALSE)</f>
        <v>Passager</v>
      </c>
    </row>
    <row r="5943" spans="1:14" x14ac:dyDescent="0.2">
      <c r="A5943" t="s">
        <v>216</v>
      </c>
      <c r="B5943" s="1">
        <v>0.70833333333333337</v>
      </c>
      <c r="C5943" t="s">
        <v>4</v>
      </c>
      <c r="D5943" t="s">
        <v>5</v>
      </c>
      <c r="E5943" t="s">
        <v>2</v>
      </c>
      <c r="F5943">
        <v>10</v>
      </c>
      <c r="G5943" t="str">
        <f>VLOOKUP(Tabel1[[#This Row],[Gruppe]],Statistikkoder!$A$1:$C$158,2,FALSE)</f>
        <v>    Voksen gående                    </v>
      </c>
      <c r="H5943">
        <v>20</v>
      </c>
      <c r="I5943">
        <v>20</v>
      </c>
      <c r="J5943">
        <v>0</v>
      </c>
      <c r="K5943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t="str">
        <f>VLOOKUP($F5943,Statistikkoder!$A$2:$C$158,3,FALSE)</f>
        <v>Passager</v>
      </c>
    </row>
    <row r="5944" spans="1:14" x14ac:dyDescent="0.2">
      <c r="A5944" t="s">
        <v>216</v>
      </c>
      <c r="B5944" s="1">
        <v>0.70833333333333337</v>
      </c>
      <c r="C5944" t="s">
        <v>4</v>
      </c>
      <c r="D5944" t="s">
        <v>5</v>
      </c>
      <c r="E5944" t="s">
        <v>2</v>
      </c>
      <c r="F5944">
        <v>40</v>
      </c>
      <c r="G5944" t="str">
        <f>VLOOKUP(Tabel1[[#This Row],[Gruppe]],Statistikkoder!$A$1:$C$158,2,FALSE)</f>
        <v>    Pensionist gående                </v>
      </c>
      <c r="H5944">
        <v>5</v>
      </c>
      <c r="I5944">
        <v>5</v>
      </c>
      <c r="J5944">
        <v>0</v>
      </c>
      <c r="K5944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t="str">
        <f>VLOOKUP($F5944,Statistikkoder!$A$2:$C$158,3,FALSE)</f>
        <v>Passager</v>
      </c>
    </row>
    <row r="5945" spans="1:14" x14ac:dyDescent="0.2">
      <c r="A5945" t="s">
        <v>216</v>
      </c>
      <c r="B5945" s="1">
        <v>0.70833333333333337</v>
      </c>
      <c r="C5945" t="s">
        <v>4</v>
      </c>
      <c r="D5945" t="s">
        <v>5</v>
      </c>
      <c r="E5945" t="s">
        <v>2</v>
      </c>
      <c r="F5945">
        <v>101</v>
      </c>
      <c r="G5945" t="str">
        <f>VLOOKUP(Tabel1[[#This Row],[Gruppe]],Statistikkoder!$A$1:$C$158,2,FALSE)</f>
        <v>    Kahyt                            </v>
      </c>
      <c r="H5945">
        <v>1</v>
      </c>
      <c r="I5945">
        <v>0</v>
      </c>
      <c r="J5945">
        <v>0</v>
      </c>
      <c r="K5945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t="str">
        <f>VLOOKUP($F5945,Statistikkoder!$A$2:$C$158,3,FALSE)</f>
        <v>Kahyt</v>
      </c>
    </row>
    <row r="5946" spans="1:14" x14ac:dyDescent="0.2">
      <c r="A5946" t="s">
        <v>216</v>
      </c>
      <c r="B5946" s="1">
        <v>0.70833333333333337</v>
      </c>
      <c r="C5946" t="s">
        <v>4</v>
      </c>
      <c r="D5946" t="s">
        <v>5</v>
      </c>
      <c r="E5946" t="s">
        <v>2</v>
      </c>
      <c r="F5946">
        <v>105</v>
      </c>
      <c r="G5946" t="str">
        <f>VLOOKUP(Tabel1[[#This Row],[Gruppe]],Statistikkoder!$A$1:$C$158,2,FALSE)</f>
        <v>    Bil                              </v>
      </c>
      <c r="H5946">
        <v>19</v>
      </c>
      <c r="I5946">
        <v>40</v>
      </c>
      <c r="J5946">
        <v>95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VLOOKUP($F5946,Statistikkoder!$A$2:$C$158,3,FALSE)</f>
        <v>Personbil</v>
      </c>
    </row>
    <row r="5947" spans="1:14" x14ac:dyDescent="0.2">
      <c r="A5947" t="s">
        <v>216</v>
      </c>
      <c r="B5947" s="1">
        <v>0.70833333333333337</v>
      </c>
      <c r="C5947" t="s">
        <v>4</v>
      </c>
      <c r="D5947" t="s">
        <v>5</v>
      </c>
      <c r="E5947" t="s">
        <v>2</v>
      </c>
      <c r="F5947">
        <v>106</v>
      </c>
      <c r="G5947" t="str">
        <f>VLOOKUP(Tabel1[[#This Row],[Gruppe]],Statistikkoder!$A$1:$C$158,2,FALSE)</f>
        <v>    Bil Pensionist                  </v>
      </c>
      <c r="H5947">
        <v>5</v>
      </c>
      <c r="I5947">
        <v>9</v>
      </c>
      <c r="J5947">
        <v>25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VLOOKUP($F5947,Statistikkoder!$A$2:$C$158,3,FALSE)</f>
        <v>Personbil</v>
      </c>
    </row>
    <row r="5948" spans="1:14" x14ac:dyDescent="0.2">
      <c r="A5948" t="s">
        <v>216</v>
      </c>
      <c r="B5948" s="1">
        <v>0.70833333333333337</v>
      </c>
      <c r="C5948" t="s">
        <v>4</v>
      </c>
      <c r="D5948" t="s">
        <v>5</v>
      </c>
      <c r="E5948" t="s">
        <v>2</v>
      </c>
      <c r="F5948">
        <v>107</v>
      </c>
      <c r="G5948" t="str">
        <f>VLOOKUP(Tabel1[[#This Row],[Gruppe]],Statistikkoder!$A$1:$C$158,2,FALSE)</f>
        <v>    Bil Handicap                    </v>
      </c>
      <c r="H5948">
        <v>3</v>
      </c>
      <c r="I5948">
        <v>6</v>
      </c>
      <c r="J5948">
        <v>15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VLOOKUP($F5948,Statistikkoder!$A$2:$C$158,3,FALSE)</f>
        <v>Personbil</v>
      </c>
    </row>
    <row r="5949" spans="1:14" x14ac:dyDescent="0.2">
      <c r="A5949" t="s">
        <v>216</v>
      </c>
      <c r="B5949" s="1">
        <v>0.70833333333333337</v>
      </c>
      <c r="C5949" t="s">
        <v>4</v>
      </c>
      <c r="D5949" t="s">
        <v>5</v>
      </c>
      <c r="E5949" t="s">
        <v>2</v>
      </c>
      <c r="F5949">
        <v>116</v>
      </c>
      <c r="G5949" t="str">
        <f>VLOOKUP(Tabel1[[#This Row],[Gruppe]],Statistikkoder!$A$1:$C$158,2,FALSE)</f>
        <v>    Bil med anhænger                        </v>
      </c>
      <c r="H5949">
        <v>3</v>
      </c>
      <c r="I5949">
        <v>5</v>
      </c>
      <c r="J5949">
        <v>15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VLOOKUP($F5949,Statistikkoder!$A$2:$C$158,3,FALSE)</f>
        <v>Personbil</v>
      </c>
    </row>
    <row r="5950" spans="1:14" x14ac:dyDescent="0.2">
      <c r="A5950" t="s">
        <v>216</v>
      </c>
      <c r="B5950" s="1">
        <v>0.70833333333333337</v>
      </c>
      <c r="C5950" t="s">
        <v>4</v>
      </c>
      <c r="D5950" t="s">
        <v>5</v>
      </c>
      <c r="E5950" t="s">
        <v>2</v>
      </c>
      <c r="F5950">
        <v>136</v>
      </c>
      <c r="G5950" t="str">
        <f>VLOOKUP(Tabel1[[#This Row],[Gruppe]],Statistikkoder!$A$1:$C$158,2,FALSE)</f>
        <v>    Bil med anhænger pensionist              </v>
      </c>
      <c r="H5950">
        <v>1</v>
      </c>
      <c r="I5950">
        <v>2</v>
      </c>
      <c r="J5950">
        <v>13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VLOOKUP($F5950,Statistikkoder!$A$2:$C$158,3,FALSE)</f>
        <v>Personbil</v>
      </c>
    </row>
    <row r="5951" spans="1:14" x14ac:dyDescent="0.2">
      <c r="A5951" t="s">
        <v>216</v>
      </c>
      <c r="B5951" s="1">
        <v>0.70833333333333337</v>
      </c>
      <c r="C5951" t="s">
        <v>4</v>
      </c>
      <c r="D5951" t="s">
        <v>5</v>
      </c>
      <c r="E5951" t="s">
        <v>2</v>
      </c>
      <c r="F5951">
        <v>310</v>
      </c>
      <c r="G5951" t="str">
        <f>VLOOKUP(Tabel1[[#This Row],[Gruppe]],Statistikkoder!$A$1:$C$158,2,FALSE)</f>
        <v>    Autocamper &lt;  8 meter                </v>
      </c>
      <c r="H5951">
        <v>4</v>
      </c>
      <c r="I5951">
        <v>5</v>
      </c>
      <c r="J5951">
        <v>32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VLOOKUP($F5951,Statistikkoder!$A$2:$C$158,3,FALSE)</f>
        <v>Autocamper</v>
      </c>
    </row>
    <row r="5952" spans="1:14" x14ac:dyDescent="0.2">
      <c r="A5952" t="s">
        <v>216</v>
      </c>
      <c r="B5952" s="1">
        <v>0.70833333333333337</v>
      </c>
      <c r="C5952" t="s">
        <v>4</v>
      </c>
      <c r="D5952" t="s">
        <v>5</v>
      </c>
      <c r="E5952" t="s">
        <v>2</v>
      </c>
      <c r="F5952">
        <v>340</v>
      </c>
      <c r="G5952" t="str">
        <f>VLOOKUP(Tabel1[[#This Row],[Gruppe]],Statistikkoder!$A$1:$C$158,2,FALSE)</f>
        <v>    Autocamper &lt; 12 meter pensionist      </v>
      </c>
      <c r="H5952">
        <v>1</v>
      </c>
      <c r="I5952">
        <v>2</v>
      </c>
      <c r="J5952">
        <v>10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VLOOKUP($F5952,Statistikkoder!$A$2:$C$158,3,FALSE)</f>
        <v>Autocamper</v>
      </c>
    </row>
    <row r="5953" spans="1:14" x14ac:dyDescent="0.2">
      <c r="A5953" t="s">
        <v>216</v>
      </c>
      <c r="B5953" s="1">
        <v>0.70833333333333337</v>
      </c>
      <c r="C5953" t="s">
        <v>4</v>
      </c>
      <c r="D5953" t="s">
        <v>5</v>
      </c>
      <c r="E5953" t="s">
        <v>2</v>
      </c>
      <c r="F5953">
        <v>510</v>
      </c>
      <c r="G5953" t="str">
        <f>VLOOKUP(Tabel1[[#This Row],[Gruppe]],Statistikkoder!$A$1:$C$158,2,FALSE)</f>
        <v>    Cykel Voksen                            </v>
      </c>
      <c r="H5953">
        <v>14</v>
      </c>
      <c r="I5953">
        <v>0</v>
      </c>
      <c r="J5953">
        <v>14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VLOOKUP($F5953,Statistikkoder!$A$2:$C$158,3,FALSE)</f>
        <v>Cykel</v>
      </c>
    </row>
    <row r="5954" spans="1:14" x14ac:dyDescent="0.2">
      <c r="A5954" t="s">
        <v>216</v>
      </c>
      <c r="B5954" s="1">
        <v>0.70833333333333337</v>
      </c>
      <c r="C5954" t="s">
        <v>4</v>
      </c>
      <c r="D5954" t="s">
        <v>5</v>
      </c>
      <c r="E5954" t="s">
        <v>2</v>
      </c>
      <c r="F5954">
        <v>720</v>
      </c>
      <c r="G5954" t="str">
        <f>VLOOKUP(Tabel1[[#This Row],[Gruppe]],Statistikkoder!$A$1:$C$158,2,FALSE)</f>
        <v>    Forvogn &gt; 10 meter incl. fører          </v>
      </c>
      <c r="H5954">
        <v>11</v>
      </c>
      <c r="I5954">
        <v>0</v>
      </c>
      <c r="J5954">
        <v>132</v>
      </c>
      <c r="K5954">
        <f>IF(AND(Tabel1[[#This Row],[Gruppe]]&gt;=610,Tabel1[[#This Row],[Gruppe]]&lt;=765),Tabel1[[#This Row],[Dækmeter]],0)</f>
        <v>132</v>
      </c>
      <c r="L5954">
        <v>0</v>
      </c>
      <c r="M5954" t="s">
        <v>3</v>
      </c>
      <c r="N5954" t="str">
        <f>VLOOKUP($F5954,Statistikkoder!$A$2:$C$158,3,FALSE)</f>
        <v>Forvogn</v>
      </c>
    </row>
    <row r="5955" spans="1:14" x14ac:dyDescent="0.2">
      <c r="A5955" t="s">
        <v>216</v>
      </c>
      <c r="B5955" s="1">
        <v>0.70833333333333337</v>
      </c>
      <c r="C5955" t="s">
        <v>4</v>
      </c>
      <c r="D5955" t="s">
        <v>5</v>
      </c>
      <c r="E5955" t="s">
        <v>2</v>
      </c>
      <c r="F5955">
        <v>730</v>
      </c>
      <c r="G5955" t="str">
        <f>VLOOKUP(Tabel1[[#This Row],[Gruppe]],Statistikkoder!$A$1:$C$158,2,FALSE)</f>
        <v>    Sættevogn 17 m. max 40 tons            </v>
      </c>
      <c r="H5955">
        <v>3</v>
      </c>
      <c r="I5955">
        <v>3</v>
      </c>
      <c r="J5955">
        <v>54</v>
      </c>
      <c r="K5955">
        <f>IF(AND(Tabel1[[#This Row],[Gruppe]]&gt;=610,Tabel1[[#This Row],[Gruppe]]&lt;=765),Tabel1[[#This Row],[Dækmeter]],0)</f>
        <v>54</v>
      </c>
      <c r="L5955">
        <v>0</v>
      </c>
      <c r="M5955" t="s">
        <v>3</v>
      </c>
      <c r="N5955" t="str">
        <f>VLOOKUP($F5955,Statistikkoder!$A$2:$C$158,3,FALSE)</f>
        <v>Sættevogn</v>
      </c>
    </row>
    <row r="5956" spans="1:14" x14ac:dyDescent="0.2">
      <c r="A5956" t="s">
        <v>216</v>
      </c>
      <c r="B5956" s="1">
        <v>0.70833333333333337</v>
      </c>
      <c r="C5956" t="s">
        <v>4</v>
      </c>
      <c r="D5956" t="s">
        <v>5</v>
      </c>
      <c r="E5956" t="s">
        <v>2</v>
      </c>
      <c r="F5956">
        <v>750</v>
      </c>
      <c r="G5956" t="str">
        <f>VLOOKUP(Tabel1[[#This Row],[Gruppe]],Statistikkoder!$A$1:$C$158,2,FALSE)</f>
        <v>    Løstrailer m/håndtering 34 tons        </v>
      </c>
      <c r="H5956">
        <v>52</v>
      </c>
      <c r="I5956">
        <v>0</v>
      </c>
      <c r="J5956">
        <v>766</v>
      </c>
      <c r="K5956">
        <f>IF(AND(Tabel1[[#This Row],[Gruppe]]&gt;=610,Tabel1[[#This Row],[Gruppe]]&lt;=765),Tabel1[[#This Row],[Dækmeter]],0)</f>
        <v>766</v>
      </c>
      <c r="L5956">
        <v>5513</v>
      </c>
      <c r="M5956">
        <v>2</v>
      </c>
      <c r="N5956" t="str">
        <f>VLOOKUP($F5956,Statistikkoder!$A$2:$C$158,3,FALSE)</f>
        <v>Løstrailer</v>
      </c>
    </row>
    <row r="5957" spans="1:14" x14ac:dyDescent="0.2">
      <c r="A5957" t="s">
        <v>216</v>
      </c>
      <c r="B5957" s="1">
        <v>0.70833333333333337</v>
      </c>
      <c r="C5957" t="s">
        <v>4</v>
      </c>
      <c r="D5957" t="s">
        <v>5</v>
      </c>
      <c r="E5957" t="s">
        <v>2</v>
      </c>
      <c r="F5957">
        <v>750</v>
      </c>
      <c r="G5957" t="str">
        <f>VLOOKUP(Tabel1[[#This Row],[Gruppe]],Statistikkoder!$A$1:$C$158,2,FALSE)</f>
        <v>    Løstrailer m/håndtering 34 tons        </v>
      </c>
      <c r="H5957">
        <v>2</v>
      </c>
      <c r="I5957">
        <v>0</v>
      </c>
      <c r="J5957">
        <v>30</v>
      </c>
      <c r="K5957">
        <f>IF(AND(Tabel1[[#This Row],[Gruppe]]&gt;=610,Tabel1[[#This Row],[Gruppe]]&lt;=765),Tabel1[[#This Row],[Dækmeter]],0)</f>
        <v>30</v>
      </c>
      <c r="L5957">
        <v>403</v>
      </c>
      <c r="M5957">
        <v>9</v>
      </c>
      <c r="N5957" t="str">
        <f>VLOOKUP($F5957,Statistikkoder!$A$2:$C$158,3,FALSE)</f>
        <v>Løstrailer</v>
      </c>
    </row>
    <row r="5958" spans="1:14" x14ac:dyDescent="0.2">
      <c r="A5958" t="s">
        <v>216</v>
      </c>
      <c r="B5958" s="1">
        <v>0.70833333333333337</v>
      </c>
      <c r="C5958" t="s">
        <v>4</v>
      </c>
      <c r="D5958" t="s">
        <v>5</v>
      </c>
      <c r="E5958" t="s">
        <v>2</v>
      </c>
      <c r="F5958">
        <v>760</v>
      </c>
      <c r="G5958" t="str">
        <f>VLOOKUP(Tabel1[[#This Row],[Gruppe]],Statistikkoder!$A$1:$C$158,2,FALSE)</f>
        <v>    Løstrailer m/håndtering 34 tons, Haste  </v>
      </c>
      <c r="H5958">
        <v>11</v>
      </c>
      <c r="I5958">
        <v>0</v>
      </c>
      <c r="J5958">
        <v>165</v>
      </c>
      <c r="K5958">
        <f>IF(AND(Tabel1[[#This Row],[Gruppe]]&gt;=610,Tabel1[[#This Row],[Gruppe]]&lt;=765),Tabel1[[#This Row],[Dækmeter]],0)</f>
        <v>165</v>
      </c>
      <c r="L5958">
        <v>0</v>
      </c>
      <c r="M5958" t="s">
        <v>3</v>
      </c>
      <c r="N5958" t="str">
        <f>VLOOKUP($F5958,Statistikkoder!$A$2:$C$158,3,FALSE)</f>
        <v>Løstrailer</v>
      </c>
    </row>
    <row r="5959" spans="1:14" x14ac:dyDescent="0.2">
      <c r="A5959" t="s">
        <v>216</v>
      </c>
      <c r="B5959" s="1">
        <v>0.70833333333333337</v>
      </c>
      <c r="C5959" t="s">
        <v>4</v>
      </c>
      <c r="D5959" t="s">
        <v>5</v>
      </c>
      <c r="E5959" t="s">
        <v>2</v>
      </c>
      <c r="F5959">
        <v>996</v>
      </c>
      <c r="G5959" t="str">
        <f>VLOOKUP(Tabel1[[#This Row],[Gruppe]],Statistikkoder!$A$1:$C$158,2,FALSE)</f>
        <v>    Passager i køretøj                            </v>
      </c>
      <c r="H5959">
        <v>72</v>
      </c>
      <c r="I5959">
        <v>72</v>
      </c>
      <c r="J5959">
        <v>0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Passager</v>
      </c>
    </row>
    <row r="5960" spans="1:14" x14ac:dyDescent="0.2">
      <c r="A5960" t="s">
        <v>216</v>
      </c>
      <c r="B5960" s="1">
        <v>0.77083333333333337</v>
      </c>
      <c r="C5960" t="s">
        <v>7</v>
      </c>
      <c r="D5960" t="s">
        <v>8</v>
      </c>
      <c r="E5960" t="s">
        <v>196</v>
      </c>
      <c r="F5960">
        <v>10</v>
      </c>
      <c r="G5960" t="str">
        <f>VLOOKUP(Tabel1[[#This Row],[Gruppe]],Statistikkoder!$A$1:$C$158,2,FALSE)</f>
        <v>    Voksen gående                    </v>
      </c>
      <c r="H5960">
        <v>12</v>
      </c>
      <c r="I5960">
        <v>12</v>
      </c>
      <c r="J5960">
        <v>0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VLOOKUP($F5960,Statistikkoder!$A$2:$C$158,3,FALSE)</f>
        <v>Passager</v>
      </c>
    </row>
    <row r="5961" spans="1:14" x14ac:dyDescent="0.2">
      <c r="A5961" t="s">
        <v>216</v>
      </c>
      <c r="B5961" s="1">
        <v>0.77083333333333337</v>
      </c>
      <c r="C5961" t="s">
        <v>7</v>
      </c>
      <c r="D5961" t="s">
        <v>8</v>
      </c>
      <c r="E5961" t="s">
        <v>196</v>
      </c>
      <c r="F5961">
        <v>11</v>
      </c>
      <c r="G5961" t="str">
        <f>VLOOKUP(Tabel1[[#This Row],[Gruppe]],Statistikkoder!$A$1:$C$158,2,FALSE)</f>
        <v>    DSB skolerejser                  </v>
      </c>
      <c r="H5961">
        <v>201</v>
      </c>
      <c r="I5961">
        <v>201</v>
      </c>
      <c r="J5961">
        <v>0</v>
      </c>
      <c r="K5961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t="str">
        <f>VLOOKUP($F5961,Statistikkoder!$A$2:$C$158,3,FALSE)</f>
        <v>Passager</v>
      </c>
    </row>
    <row r="5962" spans="1:14" x14ac:dyDescent="0.2">
      <c r="A5962" t="s">
        <v>216</v>
      </c>
      <c r="B5962" s="1">
        <v>0.77083333333333337</v>
      </c>
      <c r="C5962" t="s">
        <v>7</v>
      </c>
      <c r="D5962" t="s">
        <v>8</v>
      </c>
      <c r="E5962" t="s">
        <v>196</v>
      </c>
      <c r="F5962">
        <v>14</v>
      </c>
      <c r="G5962" t="str">
        <f>VLOOKUP(Tabel1[[#This Row],[Gruppe]],Statistikkoder!$A$1:$C$158,2,FALSE)</f>
        <v xml:space="preserve">    DSB togrejsende                         </v>
      </c>
      <c r="H5962">
        <v>3</v>
      </c>
      <c r="I5962">
        <v>3</v>
      </c>
      <c r="J5962">
        <v>0</v>
      </c>
      <c r="K5962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t="str">
        <f>VLOOKUP($F5962,Statistikkoder!$A$2:$C$158,3,FALSE)</f>
        <v>Passager</v>
      </c>
    </row>
    <row r="5963" spans="1:14" x14ac:dyDescent="0.2">
      <c r="A5963" t="s">
        <v>216</v>
      </c>
      <c r="B5963" s="1">
        <v>0.77083333333333337</v>
      </c>
      <c r="C5963" t="s">
        <v>7</v>
      </c>
      <c r="D5963" t="s">
        <v>8</v>
      </c>
      <c r="E5963" t="s">
        <v>196</v>
      </c>
      <c r="F5963">
        <v>18</v>
      </c>
      <c r="G5963" t="str">
        <f>VLOOKUP(Tabel1[[#This Row],[Gruppe]],Statistikkoder!$A$1:$C$158,2,FALSE)</f>
        <v xml:space="preserve">    KE Busrejsende                          </v>
      </c>
      <c r="H5963">
        <v>51</v>
      </c>
      <c r="I5963">
        <v>51</v>
      </c>
      <c r="J5963">
        <v>0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VLOOKUP($F5963,Statistikkoder!$A$2:$C$158,3,FALSE)</f>
        <v>Passager</v>
      </c>
    </row>
    <row r="5964" spans="1:14" x14ac:dyDescent="0.2">
      <c r="A5964" t="s">
        <v>216</v>
      </c>
      <c r="B5964" s="1">
        <v>0.77083333333333337</v>
      </c>
      <c r="C5964" t="s">
        <v>7</v>
      </c>
      <c r="D5964" t="s">
        <v>8</v>
      </c>
      <c r="E5964" t="s">
        <v>196</v>
      </c>
      <c r="F5964">
        <v>30</v>
      </c>
      <c r="G5964" t="str">
        <f>VLOOKUP(Tabel1[[#This Row],[Gruppe]],Statistikkoder!$A$1:$C$158,2,FALSE)</f>
        <v>    Barn  0-11 år gående              </v>
      </c>
      <c r="H5964">
        <v>1</v>
      </c>
      <c r="I5964">
        <v>1</v>
      </c>
      <c r="J5964">
        <v>0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Passager</v>
      </c>
    </row>
    <row r="5965" spans="1:14" x14ac:dyDescent="0.2">
      <c r="A5965" t="s">
        <v>216</v>
      </c>
      <c r="B5965" s="1">
        <v>0.77083333333333337</v>
      </c>
      <c r="C5965" t="s">
        <v>7</v>
      </c>
      <c r="D5965" t="s">
        <v>8</v>
      </c>
      <c r="E5965" t="s">
        <v>196</v>
      </c>
      <c r="F5965">
        <v>40</v>
      </c>
      <c r="G5965" t="str">
        <f>VLOOKUP(Tabel1[[#This Row],[Gruppe]],Statistikkoder!$A$1:$C$158,2,FALSE)</f>
        <v>    Pensionist gående                </v>
      </c>
      <c r="H5965">
        <v>6</v>
      </c>
      <c r="I5965">
        <v>6</v>
      </c>
      <c r="J5965">
        <v>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Passager</v>
      </c>
    </row>
    <row r="5966" spans="1:14" x14ac:dyDescent="0.2">
      <c r="A5966" t="s">
        <v>216</v>
      </c>
      <c r="B5966" s="1">
        <v>0.77083333333333337</v>
      </c>
      <c r="C5966" t="s">
        <v>7</v>
      </c>
      <c r="D5966" t="s">
        <v>8</v>
      </c>
      <c r="E5966" t="s">
        <v>196</v>
      </c>
      <c r="F5966">
        <v>110</v>
      </c>
      <c r="G5966" t="str">
        <f>VLOOKUP(Tabel1[[#This Row],[Gruppe]],Statistikkoder!$A$1:$C$158,2,FALSE)</f>
        <v>    Bil &lt; 1,95 m                            </v>
      </c>
      <c r="H5966">
        <v>61</v>
      </c>
      <c r="I5966">
        <v>131</v>
      </c>
      <c r="J5966">
        <v>307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VLOOKUP($F5966,Statistikkoder!$A$2:$C$158,3,FALSE)</f>
        <v>Personbil</v>
      </c>
    </row>
    <row r="5967" spans="1:14" x14ac:dyDescent="0.2">
      <c r="A5967" t="s">
        <v>216</v>
      </c>
      <c r="B5967" s="1">
        <v>0.77083333333333337</v>
      </c>
      <c r="C5967" t="s">
        <v>7</v>
      </c>
      <c r="D5967" t="s">
        <v>8</v>
      </c>
      <c r="E5967" t="s">
        <v>196</v>
      </c>
      <c r="F5967">
        <v>115</v>
      </c>
      <c r="G5967" t="str">
        <f>VLOOKUP(Tabel1[[#This Row],[Gruppe]],Statistikkoder!$A$1:$C$158,2,FALSE)</f>
        <v>    Bil &lt; 1,95 m med anhænger                </v>
      </c>
      <c r="H5967">
        <v>1</v>
      </c>
      <c r="I5967">
        <v>1</v>
      </c>
      <c r="J5967">
        <v>5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VLOOKUP($F5967,Statistikkoder!$A$2:$C$158,3,FALSE)</f>
        <v>Personbil</v>
      </c>
    </row>
    <row r="5968" spans="1:14" x14ac:dyDescent="0.2">
      <c r="A5968" t="s">
        <v>216</v>
      </c>
      <c r="B5968" s="1">
        <v>0.77083333333333337</v>
      </c>
      <c r="C5968" t="s">
        <v>7</v>
      </c>
      <c r="D5968" t="s">
        <v>8</v>
      </c>
      <c r="E5968" t="s">
        <v>196</v>
      </c>
      <c r="F5968">
        <v>120</v>
      </c>
      <c r="G5968" t="str">
        <f>VLOOKUP(Tabel1[[#This Row],[Gruppe]],Statistikkoder!$A$1:$C$158,2,FALSE)</f>
        <v>    Bil &gt; 1,95 m                            </v>
      </c>
      <c r="H5968">
        <v>8</v>
      </c>
      <c r="I5968">
        <v>16</v>
      </c>
      <c r="J5968">
        <v>48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VLOOKUP($F5968,Statistikkoder!$A$2:$C$158,3,FALSE)</f>
        <v>Personbil</v>
      </c>
    </row>
    <row r="5969" spans="1:14" x14ac:dyDescent="0.2">
      <c r="A5969" t="s">
        <v>216</v>
      </c>
      <c r="B5969" s="1">
        <v>0.77083333333333337</v>
      </c>
      <c r="C5969" t="s">
        <v>7</v>
      </c>
      <c r="D5969" t="s">
        <v>8</v>
      </c>
      <c r="E5969" t="s">
        <v>196</v>
      </c>
      <c r="F5969">
        <v>125</v>
      </c>
      <c r="G5969" t="str">
        <f>VLOOKUP(Tabel1[[#This Row],[Gruppe]],Statistikkoder!$A$1:$C$158,2,FALSE)</f>
        <v>    Bil &gt; 1,95 m med anhænger                </v>
      </c>
      <c r="H5969">
        <v>4</v>
      </c>
      <c r="I5969">
        <v>8</v>
      </c>
      <c r="J5969">
        <v>20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VLOOKUP($F5969,Statistikkoder!$A$2:$C$158,3,FALSE)</f>
        <v>Personbil</v>
      </c>
    </row>
    <row r="5970" spans="1:14" x14ac:dyDescent="0.2">
      <c r="A5970" t="s">
        <v>216</v>
      </c>
      <c r="B5970" s="1">
        <v>0.77083333333333337</v>
      </c>
      <c r="C5970" t="s">
        <v>7</v>
      </c>
      <c r="D5970" t="s">
        <v>8</v>
      </c>
      <c r="E5970" t="s">
        <v>196</v>
      </c>
      <c r="F5970">
        <v>130</v>
      </c>
      <c r="G5970" t="str">
        <f>VLOOKUP(Tabel1[[#This Row],[Gruppe]],Statistikkoder!$A$1:$C$158,2,FALSE)</f>
        <v>    Bil &lt; 1,95 m pensionist                  </v>
      </c>
      <c r="H5970">
        <v>54</v>
      </c>
      <c r="I5970">
        <v>92</v>
      </c>
      <c r="J5970">
        <v>324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VLOOKUP($F5970,Statistikkoder!$A$2:$C$158,3,FALSE)</f>
        <v>Personbil</v>
      </c>
    </row>
    <row r="5971" spans="1:14" x14ac:dyDescent="0.2">
      <c r="A5971" t="s">
        <v>216</v>
      </c>
      <c r="B5971" s="1">
        <v>0.77083333333333337</v>
      </c>
      <c r="C5971" t="s">
        <v>7</v>
      </c>
      <c r="D5971" t="s">
        <v>8</v>
      </c>
      <c r="E5971" t="s">
        <v>196</v>
      </c>
      <c r="F5971">
        <v>140</v>
      </c>
      <c r="G5971" t="str">
        <f>VLOOKUP(Tabel1[[#This Row],[Gruppe]],Statistikkoder!$A$1:$C$158,2,FALSE)</f>
        <v>    Bil &gt; 1,95 m pensionist              </v>
      </c>
      <c r="H5971">
        <v>2</v>
      </c>
      <c r="I5971">
        <v>4</v>
      </c>
      <c r="J5971">
        <v>12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VLOOKUP($F5971,Statistikkoder!$A$2:$C$158,3,FALSE)</f>
        <v>Personbil</v>
      </c>
    </row>
    <row r="5972" spans="1:14" x14ac:dyDescent="0.2">
      <c r="A5972" t="s">
        <v>216</v>
      </c>
      <c r="B5972" s="1">
        <v>0.77083333333333337</v>
      </c>
      <c r="C5972" t="s">
        <v>7</v>
      </c>
      <c r="D5972" t="s">
        <v>8</v>
      </c>
      <c r="E5972" t="s">
        <v>196</v>
      </c>
      <c r="F5972">
        <v>150</v>
      </c>
      <c r="G5972" t="str">
        <f>VLOOKUP(Tabel1[[#This Row],[Gruppe]],Statistikkoder!$A$1:$C$158,2,FALSE)</f>
        <v>    Bil &lt; 2,95 m handicap                </v>
      </c>
      <c r="H5972">
        <v>4</v>
      </c>
      <c r="I5972">
        <v>8</v>
      </c>
      <c r="J5972">
        <v>24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VLOOKUP($F5972,Statistikkoder!$A$2:$C$158,3,FALSE)</f>
        <v>Personbil</v>
      </c>
    </row>
    <row r="5973" spans="1:14" x14ac:dyDescent="0.2">
      <c r="A5973" t="s">
        <v>216</v>
      </c>
      <c r="B5973" s="1">
        <v>0.77083333333333337</v>
      </c>
      <c r="C5973" t="s">
        <v>7</v>
      </c>
      <c r="D5973" t="s">
        <v>8</v>
      </c>
      <c r="E5973" t="s">
        <v>196</v>
      </c>
      <c r="F5973">
        <v>310</v>
      </c>
      <c r="G5973" t="str">
        <f>VLOOKUP(Tabel1[[#This Row],[Gruppe]],Statistikkoder!$A$1:$C$158,2,FALSE)</f>
        <v>    Autocamper &lt;  8 meter                </v>
      </c>
      <c r="H5973">
        <v>4</v>
      </c>
      <c r="I5973">
        <v>9</v>
      </c>
      <c r="J5973">
        <v>32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VLOOKUP($F5973,Statistikkoder!$A$2:$C$158,3,FALSE)</f>
        <v>Autocamper</v>
      </c>
    </row>
    <row r="5974" spans="1:14" x14ac:dyDescent="0.2">
      <c r="A5974" t="s">
        <v>216</v>
      </c>
      <c r="B5974" s="1">
        <v>0.77083333333333337</v>
      </c>
      <c r="C5974" t="s">
        <v>7</v>
      </c>
      <c r="D5974" t="s">
        <v>8</v>
      </c>
      <c r="E5974" t="s">
        <v>196</v>
      </c>
      <c r="F5974">
        <v>330</v>
      </c>
      <c r="G5974" t="str">
        <f>VLOOKUP(Tabel1[[#This Row],[Gruppe]],Statistikkoder!$A$1:$C$158,2,FALSE)</f>
        <v>    Autocamper &lt;  8 meter pensionist      </v>
      </c>
      <c r="H5974">
        <v>4</v>
      </c>
      <c r="I5974">
        <v>8</v>
      </c>
      <c r="J5974">
        <v>32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VLOOKUP($F5974,Statistikkoder!$A$2:$C$158,3,FALSE)</f>
        <v>Autocamper</v>
      </c>
    </row>
    <row r="5975" spans="1:14" x14ac:dyDescent="0.2">
      <c r="A5975" t="s">
        <v>216</v>
      </c>
      <c r="B5975" s="1">
        <v>0.77083333333333337</v>
      </c>
      <c r="C5975" t="s">
        <v>7</v>
      </c>
      <c r="D5975" t="s">
        <v>8</v>
      </c>
      <c r="E5975" t="s">
        <v>196</v>
      </c>
      <c r="F5975">
        <v>410</v>
      </c>
      <c r="G5975" t="str">
        <f>VLOOKUP(Tabel1[[#This Row],[Gruppe]],Statistikkoder!$A$1:$C$158,2,FALSE)</f>
        <v>    MC                                    </v>
      </c>
      <c r="H5975">
        <v>2</v>
      </c>
      <c r="I5975">
        <v>3</v>
      </c>
      <c r="J5975">
        <v>4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VLOOKUP($F5975,Statistikkoder!$A$2:$C$158,3,FALSE)</f>
        <v>MC/Knallert</v>
      </c>
    </row>
    <row r="5976" spans="1:14" x14ac:dyDescent="0.2">
      <c r="A5976" t="s">
        <v>216</v>
      </c>
      <c r="B5976" s="1">
        <v>0.77083333333333337</v>
      </c>
      <c r="C5976" t="s">
        <v>7</v>
      </c>
      <c r="D5976" t="s">
        <v>8</v>
      </c>
      <c r="E5976" t="s">
        <v>196</v>
      </c>
      <c r="F5976">
        <v>420</v>
      </c>
      <c r="G5976" t="str">
        <f>VLOOKUP(Tabel1[[#This Row],[Gruppe]],Statistikkoder!$A$1:$C$158,2,FALSE)</f>
        <v>    MC/Knallert pensionist                </v>
      </c>
      <c r="H5976">
        <v>1</v>
      </c>
      <c r="I5976">
        <v>1</v>
      </c>
      <c r="J5976">
        <v>2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VLOOKUP($F5976,Statistikkoder!$A$2:$C$158,3,FALSE)</f>
        <v>MC/Knallert</v>
      </c>
    </row>
    <row r="5977" spans="1:14" x14ac:dyDescent="0.2">
      <c r="A5977" t="s">
        <v>216</v>
      </c>
      <c r="B5977" s="1">
        <v>0.77083333333333337</v>
      </c>
      <c r="C5977" t="s">
        <v>7</v>
      </c>
      <c r="D5977" t="s">
        <v>8</v>
      </c>
      <c r="E5977" t="s">
        <v>196</v>
      </c>
      <c r="F5977">
        <v>510</v>
      </c>
      <c r="G5977" t="str">
        <f>VLOOKUP(Tabel1[[#This Row],[Gruppe]],Statistikkoder!$A$1:$C$158,2,FALSE)</f>
        <v>    Cykel Voksen                            </v>
      </c>
      <c r="H5977">
        <v>4</v>
      </c>
      <c r="I5977">
        <v>0</v>
      </c>
      <c r="J5977">
        <v>4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VLOOKUP($F5977,Statistikkoder!$A$2:$C$158,3,FALSE)</f>
        <v>Cykel</v>
      </c>
    </row>
    <row r="5978" spans="1:14" x14ac:dyDescent="0.2">
      <c r="A5978" t="s">
        <v>216</v>
      </c>
      <c r="B5978" s="1">
        <v>0.77083333333333337</v>
      </c>
      <c r="C5978" t="s">
        <v>7</v>
      </c>
      <c r="D5978" t="s">
        <v>8</v>
      </c>
      <c r="E5978" t="s">
        <v>196</v>
      </c>
      <c r="F5978">
        <v>530</v>
      </c>
      <c r="G5978" t="str">
        <f>VLOOKUP(Tabel1[[#This Row],[Gruppe]],Statistikkoder!$A$1:$C$158,2,FALSE)</f>
        <v>    Cykel Barn  0-11 år                      </v>
      </c>
      <c r="H5978">
        <v>1</v>
      </c>
      <c r="I5978">
        <v>0</v>
      </c>
      <c r="J5978">
        <v>1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VLOOKUP($F5978,Statistikkoder!$A$2:$C$158,3,FALSE)</f>
        <v>Cykel</v>
      </c>
    </row>
    <row r="5979" spans="1:14" x14ac:dyDescent="0.2">
      <c r="A5979" t="s">
        <v>216</v>
      </c>
      <c r="B5979" s="1">
        <v>0.77083333333333337</v>
      </c>
      <c r="C5979" t="s">
        <v>7</v>
      </c>
      <c r="D5979" t="s">
        <v>8</v>
      </c>
      <c r="E5979" t="s">
        <v>196</v>
      </c>
      <c r="F5979">
        <v>620</v>
      </c>
      <c r="G5979" t="str">
        <f>VLOOKUP(Tabel1[[#This Row],[Gruppe]],Statistikkoder!$A$1:$C$158,2,FALSE)</f>
        <v>    Bus &lt; 14 m incl. passagerer              </v>
      </c>
      <c r="H5979">
        <v>1</v>
      </c>
      <c r="I5979">
        <v>51</v>
      </c>
      <c r="J5979">
        <v>14</v>
      </c>
      <c r="K5979">
        <f>IF(AND(Tabel1[[#This Row],[Gruppe]]&gt;=610,Tabel1[[#This Row],[Gruppe]]&lt;=765),Tabel1[[#This Row],[Dækmeter]],0)</f>
        <v>14</v>
      </c>
      <c r="L5979">
        <v>0</v>
      </c>
      <c r="M5979" t="s">
        <v>3</v>
      </c>
      <c r="N5979" t="str">
        <f>VLOOKUP($F5979,Statistikkoder!$A$2:$C$158,3,FALSE)</f>
        <v>Bus</v>
      </c>
    </row>
    <row r="5980" spans="1:14" x14ac:dyDescent="0.2">
      <c r="A5980" t="s">
        <v>216</v>
      </c>
      <c r="B5980" s="1">
        <v>0.77083333333333337</v>
      </c>
      <c r="C5980" t="s">
        <v>7</v>
      </c>
      <c r="D5980" t="s">
        <v>8</v>
      </c>
      <c r="E5980" t="s">
        <v>196</v>
      </c>
      <c r="F5980">
        <v>720</v>
      </c>
      <c r="G5980" t="str">
        <f>VLOOKUP(Tabel1[[#This Row],[Gruppe]],Statistikkoder!$A$1:$C$158,2,FALSE)</f>
        <v>    Forvogn &gt; 10 meter incl. fører          </v>
      </c>
      <c r="H5980">
        <v>1</v>
      </c>
      <c r="I5980">
        <v>2</v>
      </c>
      <c r="J5980">
        <v>12</v>
      </c>
      <c r="K5980">
        <f>IF(AND(Tabel1[[#This Row],[Gruppe]]&gt;=610,Tabel1[[#This Row],[Gruppe]]&lt;=765),Tabel1[[#This Row],[Dækmeter]],0)</f>
        <v>12</v>
      </c>
      <c r="L5980">
        <v>0</v>
      </c>
      <c r="M5980" t="s">
        <v>3</v>
      </c>
      <c r="N5980" t="str">
        <f>VLOOKUP($F5980,Statistikkoder!$A$2:$C$158,3,FALSE)</f>
        <v>Forvogn</v>
      </c>
    </row>
    <row r="5981" spans="1:14" x14ac:dyDescent="0.2">
      <c r="A5981" t="s">
        <v>216</v>
      </c>
      <c r="B5981" s="1">
        <v>0.77083333333333337</v>
      </c>
      <c r="C5981" t="s">
        <v>7</v>
      </c>
      <c r="D5981" t="s">
        <v>8</v>
      </c>
      <c r="E5981" t="s">
        <v>196</v>
      </c>
      <c r="F5981">
        <v>730</v>
      </c>
      <c r="G5981" t="str">
        <f>VLOOKUP(Tabel1[[#This Row],[Gruppe]],Statistikkoder!$A$1:$C$158,2,FALSE)</f>
        <v>    Sættevogn 17 m. max 40 tons            </v>
      </c>
      <c r="H5981">
        <v>2</v>
      </c>
      <c r="I5981">
        <v>2</v>
      </c>
      <c r="J5981">
        <v>36</v>
      </c>
      <c r="K5981">
        <f>IF(AND(Tabel1[[#This Row],[Gruppe]]&gt;=610,Tabel1[[#This Row],[Gruppe]]&lt;=765),Tabel1[[#This Row],[Dækmeter]],0)</f>
        <v>36</v>
      </c>
      <c r="L5981">
        <v>0</v>
      </c>
      <c r="M5981" t="s">
        <v>3</v>
      </c>
      <c r="N5981" t="str">
        <f>VLOOKUP($F5981,Statistikkoder!$A$2:$C$158,3,FALSE)</f>
        <v>Sættevogn</v>
      </c>
    </row>
    <row r="5982" spans="1:14" x14ac:dyDescent="0.2">
      <c r="A5982" t="s">
        <v>216</v>
      </c>
      <c r="B5982" s="1">
        <v>0.77083333333333337</v>
      </c>
      <c r="C5982" t="s">
        <v>7</v>
      </c>
      <c r="D5982" t="s">
        <v>8</v>
      </c>
      <c r="E5982" t="s">
        <v>196</v>
      </c>
      <c r="F5982">
        <v>740</v>
      </c>
      <c r="G5982" t="str">
        <f>VLOOKUP(Tabel1[[#This Row],[Gruppe]],Statistikkoder!$A$1:$C$158,2,FALSE)</f>
        <v>    Vogntog 19 m. max 40 tons                </v>
      </c>
      <c r="H5982">
        <v>1</v>
      </c>
      <c r="I5982">
        <v>1</v>
      </c>
      <c r="J5982">
        <v>20</v>
      </c>
      <c r="K5982">
        <f>IF(AND(Tabel1[[#This Row],[Gruppe]]&gt;=610,Tabel1[[#This Row],[Gruppe]]&lt;=765),Tabel1[[#This Row],[Dækmeter]],0)</f>
        <v>20</v>
      </c>
      <c r="L5982">
        <v>0</v>
      </c>
      <c r="M5982" t="s">
        <v>3</v>
      </c>
      <c r="N5982" t="str">
        <f>VLOOKUP($F5982,Statistikkoder!$A$2:$C$158,3,FALSE)</f>
        <v>Vogntog</v>
      </c>
    </row>
    <row r="5983" spans="1:14" x14ac:dyDescent="0.2">
      <c r="A5983" t="s">
        <v>216</v>
      </c>
      <c r="B5983" s="1">
        <v>0.77083333333333337</v>
      </c>
      <c r="C5983" t="s">
        <v>7</v>
      </c>
      <c r="D5983" t="s">
        <v>8</v>
      </c>
      <c r="E5983" t="s">
        <v>196</v>
      </c>
      <c r="F5983">
        <v>945</v>
      </c>
      <c r="G5983" t="str">
        <f>VLOOKUP(Tabel1[[#This Row],[Gruppe]],Statistikkoder!$A$1:$C$158,2,FALSE)</f>
        <v xml:space="preserve">    Pendler Bil &lt; 1,95 m                            </v>
      </c>
      <c r="H5983">
        <v>16</v>
      </c>
      <c r="I5983">
        <v>25</v>
      </c>
      <c r="J5983">
        <v>93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VLOOKUP($F5983,Statistikkoder!$A$2:$C$158,3,FALSE)</f>
        <v>Personbil</v>
      </c>
    </row>
    <row r="5984" spans="1:14" x14ac:dyDescent="0.2">
      <c r="A5984" t="s">
        <v>216</v>
      </c>
      <c r="B5984" s="1">
        <v>0.77083333333333337</v>
      </c>
      <c r="C5984" t="s">
        <v>7</v>
      </c>
      <c r="D5984" t="s">
        <v>8</v>
      </c>
      <c r="E5984" t="s">
        <v>196</v>
      </c>
      <c r="F5984">
        <v>996</v>
      </c>
      <c r="G5984" t="str">
        <f>VLOOKUP(Tabel1[[#This Row],[Gruppe]],Statistikkoder!$A$1:$C$158,2,FALSE)</f>
        <v>    Passager i køretøj                            </v>
      </c>
      <c r="H5984">
        <v>362</v>
      </c>
      <c r="I5984">
        <v>362</v>
      </c>
      <c r="J5984">
        <v>0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VLOOKUP($F5984,Statistikkoder!$A$2:$C$158,3,FALSE)</f>
        <v>Passager</v>
      </c>
    </row>
    <row r="5985" spans="1:14" x14ac:dyDescent="0.2">
      <c r="A5985" t="s">
        <v>216</v>
      </c>
      <c r="B5985" s="1">
        <v>0.77083333333333337</v>
      </c>
      <c r="C5985" t="s">
        <v>7</v>
      </c>
      <c r="D5985" t="s">
        <v>8</v>
      </c>
      <c r="E5985" t="s">
        <v>196</v>
      </c>
      <c r="F5985">
        <v>997</v>
      </c>
      <c r="G5985" t="str">
        <f>VLOOKUP(Tabel1[[#This Row],[Gruppe]],Statistikkoder!$A$1:$C$158,2,FALSE)</f>
        <v>    Passager ekstra i bil                          </v>
      </c>
      <c r="H5985">
        <v>14</v>
      </c>
      <c r="I5985">
        <v>14</v>
      </c>
      <c r="J5985">
        <v>0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VLOOKUP($F5985,Statistikkoder!$A$2:$C$158,3,FALSE)</f>
        <v>Passager</v>
      </c>
    </row>
    <row r="5986" spans="1:14" x14ac:dyDescent="0.2">
      <c r="A5986" t="s">
        <v>216</v>
      </c>
      <c r="B5986" s="1">
        <v>0.85416666666666663</v>
      </c>
      <c r="C5986" t="s">
        <v>6</v>
      </c>
      <c r="D5986" t="s">
        <v>5</v>
      </c>
      <c r="E5986" t="s">
        <v>196</v>
      </c>
      <c r="F5986">
        <v>10</v>
      </c>
      <c r="G5986" t="str">
        <f>VLOOKUP(Tabel1[[#This Row],[Gruppe]],Statistikkoder!$A$1:$C$158,2,FALSE)</f>
        <v>    Voksen gående                    </v>
      </c>
      <c r="H5986">
        <v>25</v>
      </c>
      <c r="I5986">
        <v>25</v>
      </c>
      <c r="J5986">
        <v>0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VLOOKUP($F5986,Statistikkoder!$A$2:$C$158,3,FALSE)</f>
        <v>Passager</v>
      </c>
    </row>
    <row r="5987" spans="1:14" x14ac:dyDescent="0.2">
      <c r="A5987" t="s">
        <v>216</v>
      </c>
      <c r="B5987" s="1">
        <v>0.85416666666666663</v>
      </c>
      <c r="C5987" t="s">
        <v>6</v>
      </c>
      <c r="D5987" t="s">
        <v>5</v>
      </c>
      <c r="E5987" t="s">
        <v>196</v>
      </c>
      <c r="F5987">
        <v>18</v>
      </c>
      <c r="G5987" t="str">
        <f>VLOOKUP(Tabel1[[#This Row],[Gruppe]],Statistikkoder!$A$1:$C$158,2,FALSE)</f>
        <v xml:space="preserve">    KE Busrejsende                          </v>
      </c>
      <c r="H5987">
        <v>49</v>
      </c>
      <c r="I5987">
        <v>49</v>
      </c>
      <c r="J5987">
        <v>0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VLOOKUP($F5987,Statistikkoder!$A$2:$C$158,3,FALSE)</f>
        <v>Passager</v>
      </c>
    </row>
    <row r="5988" spans="1:14" x14ac:dyDescent="0.2">
      <c r="A5988" t="s">
        <v>216</v>
      </c>
      <c r="B5988" s="1">
        <v>0.85416666666666663</v>
      </c>
      <c r="C5988" t="s">
        <v>6</v>
      </c>
      <c r="D5988" t="s">
        <v>5</v>
      </c>
      <c r="E5988" t="s">
        <v>196</v>
      </c>
      <c r="F5988">
        <v>30</v>
      </c>
      <c r="G5988" t="str">
        <f>VLOOKUP(Tabel1[[#This Row],[Gruppe]],Statistikkoder!$A$1:$C$158,2,FALSE)</f>
        <v>    Barn  0-11 år gående              </v>
      </c>
      <c r="H5988">
        <v>2</v>
      </c>
      <c r="I5988">
        <v>2</v>
      </c>
      <c r="J5988">
        <v>0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VLOOKUP($F5988,Statistikkoder!$A$2:$C$158,3,FALSE)</f>
        <v>Passager</v>
      </c>
    </row>
    <row r="5989" spans="1:14" x14ac:dyDescent="0.2">
      <c r="A5989" t="s">
        <v>216</v>
      </c>
      <c r="B5989" s="1">
        <v>0.85416666666666663</v>
      </c>
      <c r="C5989" t="s">
        <v>6</v>
      </c>
      <c r="D5989" t="s">
        <v>5</v>
      </c>
      <c r="E5989" t="s">
        <v>196</v>
      </c>
      <c r="F5989">
        <v>40</v>
      </c>
      <c r="G5989" t="str">
        <f>VLOOKUP(Tabel1[[#This Row],[Gruppe]],Statistikkoder!$A$1:$C$158,2,FALSE)</f>
        <v>    Pensionist gående                </v>
      </c>
      <c r="H5989">
        <v>1</v>
      </c>
      <c r="I5989">
        <v>1</v>
      </c>
      <c r="J5989">
        <v>0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VLOOKUP($F5989,Statistikkoder!$A$2:$C$158,3,FALSE)</f>
        <v>Passager</v>
      </c>
    </row>
    <row r="5990" spans="1:14" x14ac:dyDescent="0.2">
      <c r="A5990" t="s">
        <v>216</v>
      </c>
      <c r="B5990" s="1">
        <v>0.85416666666666663</v>
      </c>
      <c r="C5990" t="s">
        <v>6</v>
      </c>
      <c r="D5990" t="s">
        <v>5</v>
      </c>
      <c r="E5990" t="s">
        <v>196</v>
      </c>
      <c r="F5990">
        <v>105</v>
      </c>
      <c r="G5990" t="str">
        <f>VLOOKUP(Tabel1[[#This Row],[Gruppe]],Statistikkoder!$A$1:$C$158,2,FALSE)</f>
        <v>    Bil                              </v>
      </c>
      <c r="H5990">
        <v>1</v>
      </c>
      <c r="I5990">
        <v>0</v>
      </c>
      <c r="J5990">
        <v>6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Personbil</v>
      </c>
    </row>
    <row r="5991" spans="1:14" x14ac:dyDescent="0.2">
      <c r="A5991" t="s">
        <v>216</v>
      </c>
      <c r="B5991" s="1">
        <v>0.85416666666666663</v>
      </c>
      <c r="C5991" t="s">
        <v>6</v>
      </c>
      <c r="D5991" t="s">
        <v>5</v>
      </c>
      <c r="E5991" t="s">
        <v>196</v>
      </c>
      <c r="F5991">
        <v>110</v>
      </c>
      <c r="G5991" t="str">
        <f>VLOOKUP(Tabel1[[#This Row],[Gruppe]],Statistikkoder!$A$1:$C$158,2,FALSE)</f>
        <v>    Bil &lt; 1,95 m                            </v>
      </c>
      <c r="H5991">
        <v>94</v>
      </c>
      <c r="I5991">
        <v>187</v>
      </c>
      <c r="J5991">
        <v>474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Personbil</v>
      </c>
    </row>
    <row r="5992" spans="1:14" x14ac:dyDescent="0.2">
      <c r="A5992" t="s">
        <v>216</v>
      </c>
      <c r="B5992" s="1">
        <v>0.85416666666666663</v>
      </c>
      <c r="C5992" t="s">
        <v>6</v>
      </c>
      <c r="D5992" t="s">
        <v>5</v>
      </c>
      <c r="E5992" t="s">
        <v>196</v>
      </c>
      <c r="F5992">
        <v>115</v>
      </c>
      <c r="G5992" t="str">
        <f>VLOOKUP(Tabel1[[#This Row],[Gruppe]],Statistikkoder!$A$1:$C$158,2,FALSE)</f>
        <v>    Bil &lt; 1,95 m med anhænger                </v>
      </c>
      <c r="H5992">
        <v>1</v>
      </c>
      <c r="I5992">
        <v>2</v>
      </c>
      <c r="J5992">
        <v>5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VLOOKUP($F5992,Statistikkoder!$A$2:$C$158,3,FALSE)</f>
        <v>Personbil</v>
      </c>
    </row>
    <row r="5993" spans="1:14" x14ac:dyDescent="0.2">
      <c r="A5993" t="s">
        <v>216</v>
      </c>
      <c r="B5993" s="1">
        <v>0.85416666666666663</v>
      </c>
      <c r="C5993" t="s">
        <v>6</v>
      </c>
      <c r="D5993" t="s">
        <v>5</v>
      </c>
      <c r="E5993" t="s">
        <v>196</v>
      </c>
      <c r="F5993">
        <v>120</v>
      </c>
      <c r="G5993" t="str">
        <f>VLOOKUP(Tabel1[[#This Row],[Gruppe]],Statistikkoder!$A$1:$C$158,2,FALSE)</f>
        <v>    Bil &gt; 1,95 m                            </v>
      </c>
      <c r="H5993">
        <v>9</v>
      </c>
      <c r="I5993">
        <v>15</v>
      </c>
      <c r="J5993">
        <v>54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VLOOKUP($F5993,Statistikkoder!$A$2:$C$158,3,FALSE)</f>
        <v>Personbil</v>
      </c>
    </row>
    <row r="5994" spans="1:14" x14ac:dyDescent="0.2">
      <c r="A5994" t="s">
        <v>216</v>
      </c>
      <c r="B5994" s="1">
        <v>0.85416666666666663</v>
      </c>
      <c r="C5994" t="s">
        <v>6</v>
      </c>
      <c r="D5994" t="s">
        <v>5</v>
      </c>
      <c r="E5994" t="s">
        <v>196</v>
      </c>
      <c r="F5994">
        <v>125</v>
      </c>
      <c r="G5994" t="str">
        <f>VLOOKUP(Tabel1[[#This Row],[Gruppe]],Statistikkoder!$A$1:$C$158,2,FALSE)</f>
        <v>    Bil &gt; 1,95 m med anhænger                </v>
      </c>
      <c r="H5994">
        <v>10</v>
      </c>
      <c r="I5994">
        <v>19</v>
      </c>
      <c r="J5994">
        <v>50</v>
      </c>
      <c r="K5994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t="str">
        <f>VLOOKUP($F5994,Statistikkoder!$A$2:$C$158,3,FALSE)</f>
        <v>Personbil</v>
      </c>
    </row>
    <row r="5995" spans="1:14" x14ac:dyDescent="0.2">
      <c r="A5995" t="s">
        <v>216</v>
      </c>
      <c r="B5995" s="1">
        <v>0.85416666666666663</v>
      </c>
      <c r="C5995" t="s">
        <v>6</v>
      </c>
      <c r="D5995" t="s">
        <v>5</v>
      </c>
      <c r="E5995" t="s">
        <v>196</v>
      </c>
      <c r="F5995">
        <v>130</v>
      </c>
      <c r="G5995" t="str">
        <f>VLOOKUP(Tabel1[[#This Row],[Gruppe]],Statistikkoder!$A$1:$C$158,2,FALSE)</f>
        <v>    Bil &lt; 1,95 m pensionist                  </v>
      </c>
      <c r="H5995">
        <v>16</v>
      </c>
      <c r="I5995">
        <v>27</v>
      </c>
      <c r="J5995">
        <v>96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VLOOKUP($F5995,Statistikkoder!$A$2:$C$158,3,FALSE)</f>
        <v>Personbil</v>
      </c>
    </row>
    <row r="5996" spans="1:14" x14ac:dyDescent="0.2">
      <c r="A5996" t="s">
        <v>216</v>
      </c>
      <c r="B5996" s="1">
        <v>0.85416666666666663</v>
      </c>
      <c r="C5996" t="s">
        <v>6</v>
      </c>
      <c r="D5996" t="s">
        <v>5</v>
      </c>
      <c r="E5996" t="s">
        <v>196</v>
      </c>
      <c r="F5996">
        <v>140</v>
      </c>
      <c r="G5996" t="str">
        <f>VLOOKUP(Tabel1[[#This Row],[Gruppe]],Statistikkoder!$A$1:$C$158,2,FALSE)</f>
        <v>    Bil &gt; 1,95 m pensionist              </v>
      </c>
      <c r="H5996">
        <v>4</v>
      </c>
      <c r="I5996">
        <v>7</v>
      </c>
      <c r="J5996">
        <v>24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VLOOKUP($F5996,Statistikkoder!$A$2:$C$158,3,FALSE)</f>
        <v>Personbil</v>
      </c>
    </row>
    <row r="5997" spans="1:14" x14ac:dyDescent="0.2">
      <c r="A5997" t="s">
        <v>216</v>
      </c>
      <c r="B5997" s="1">
        <v>0.85416666666666663</v>
      </c>
      <c r="C5997" t="s">
        <v>6</v>
      </c>
      <c r="D5997" t="s">
        <v>5</v>
      </c>
      <c r="E5997" t="s">
        <v>196</v>
      </c>
      <c r="F5997">
        <v>145</v>
      </c>
      <c r="G5997" t="str">
        <f>VLOOKUP(Tabel1[[#This Row],[Gruppe]],Statistikkoder!$A$1:$C$158,2,FALSE)</f>
        <v>    Bil &gt; 1,95 m med anhænger pensionist  </v>
      </c>
      <c r="H5997">
        <v>1</v>
      </c>
      <c r="I5997">
        <v>2</v>
      </c>
      <c r="J5997">
        <v>14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VLOOKUP($F5997,Statistikkoder!$A$2:$C$158,3,FALSE)</f>
        <v>Personbil</v>
      </c>
    </row>
    <row r="5998" spans="1:14" x14ac:dyDescent="0.2">
      <c r="A5998" t="s">
        <v>216</v>
      </c>
      <c r="B5998" s="1">
        <v>0.85416666666666663</v>
      </c>
      <c r="C5998" t="s">
        <v>6</v>
      </c>
      <c r="D5998" t="s">
        <v>5</v>
      </c>
      <c r="E5998" t="s">
        <v>196</v>
      </c>
      <c r="F5998">
        <v>310</v>
      </c>
      <c r="G5998" t="str">
        <f>VLOOKUP(Tabel1[[#This Row],[Gruppe]],Statistikkoder!$A$1:$C$158,2,FALSE)</f>
        <v>    Autocamper &lt;  8 meter                </v>
      </c>
      <c r="H5998">
        <v>6</v>
      </c>
      <c r="I5998">
        <v>15</v>
      </c>
      <c r="J5998">
        <v>48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VLOOKUP($F5998,Statistikkoder!$A$2:$C$158,3,FALSE)</f>
        <v>Autocamper</v>
      </c>
    </row>
    <row r="5999" spans="1:14" x14ac:dyDescent="0.2">
      <c r="A5999" t="s">
        <v>216</v>
      </c>
      <c r="B5999" s="1">
        <v>0.85416666666666663</v>
      </c>
      <c r="C5999" t="s">
        <v>6</v>
      </c>
      <c r="D5999" t="s">
        <v>5</v>
      </c>
      <c r="E5999" t="s">
        <v>196</v>
      </c>
      <c r="F5999">
        <v>330</v>
      </c>
      <c r="G5999" t="str">
        <f>VLOOKUP(Tabel1[[#This Row],[Gruppe]],Statistikkoder!$A$1:$C$158,2,FALSE)</f>
        <v>    Autocamper &lt;  8 meter pensionist      </v>
      </c>
      <c r="H5999">
        <v>6</v>
      </c>
      <c r="I5999">
        <v>10</v>
      </c>
      <c r="J5999">
        <v>48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VLOOKUP($F5999,Statistikkoder!$A$2:$C$158,3,FALSE)</f>
        <v>Autocamper</v>
      </c>
    </row>
    <row r="6000" spans="1:14" x14ac:dyDescent="0.2">
      <c r="A6000" t="s">
        <v>216</v>
      </c>
      <c r="B6000" s="1">
        <v>0.85416666666666663</v>
      </c>
      <c r="C6000" t="s">
        <v>6</v>
      </c>
      <c r="D6000" t="s">
        <v>5</v>
      </c>
      <c r="E6000" t="s">
        <v>196</v>
      </c>
      <c r="F6000">
        <v>510</v>
      </c>
      <c r="G6000" t="str">
        <f>VLOOKUP(Tabel1[[#This Row],[Gruppe]],Statistikkoder!$A$1:$C$158,2,FALSE)</f>
        <v>    Cykel Voksen                            </v>
      </c>
      <c r="H6000">
        <v>8</v>
      </c>
      <c r="I6000">
        <v>0</v>
      </c>
      <c r="J6000">
        <v>8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Cykel</v>
      </c>
    </row>
    <row r="6001" spans="1:14" x14ac:dyDescent="0.2">
      <c r="A6001" t="s">
        <v>216</v>
      </c>
      <c r="B6001" s="1">
        <v>0.85416666666666663</v>
      </c>
      <c r="C6001" t="s">
        <v>6</v>
      </c>
      <c r="D6001" t="s">
        <v>5</v>
      </c>
      <c r="E6001" t="s">
        <v>196</v>
      </c>
      <c r="F6001">
        <v>730</v>
      </c>
      <c r="G6001" t="str">
        <f>VLOOKUP(Tabel1[[#This Row],[Gruppe]],Statistikkoder!$A$1:$C$158,2,FALSE)</f>
        <v>    Sættevogn 17 m. max 40 tons            </v>
      </c>
      <c r="H6001">
        <v>1</v>
      </c>
      <c r="I6001">
        <v>1</v>
      </c>
      <c r="J6001">
        <v>18</v>
      </c>
      <c r="K6001">
        <f>IF(AND(Tabel1[[#This Row],[Gruppe]]&gt;=610,Tabel1[[#This Row],[Gruppe]]&lt;=765),Tabel1[[#This Row],[Dækmeter]],0)</f>
        <v>18</v>
      </c>
      <c r="L6001">
        <v>0</v>
      </c>
      <c r="M6001" t="s">
        <v>3</v>
      </c>
      <c r="N6001" t="str">
        <f>VLOOKUP($F6001,Statistikkoder!$A$2:$C$158,3,FALSE)</f>
        <v>Sættevogn</v>
      </c>
    </row>
    <row r="6002" spans="1:14" x14ac:dyDescent="0.2">
      <c r="A6002" t="s">
        <v>216</v>
      </c>
      <c r="B6002" s="1">
        <v>0.85416666666666663</v>
      </c>
      <c r="C6002" t="s">
        <v>6</v>
      </c>
      <c r="D6002" t="s">
        <v>5</v>
      </c>
      <c r="E6002" t="s">
        <v>196</v>
      </c>
      <c r="F6002">
        <v>945</v>
      </c>
      <c r="G6002" t="str">
        <f>VLOOKUP(Tabel1[[#This Row],[Gruppe]],Statistikkoder!$A$1:$C$158,2,FALSE)</f>
        <v xml:space="preserve">    Pendler Bil &lt; 1,95 m                            </v>
      </c>
      <c r="H6002">
        <v>6</v>
      </c>
      <c r="I6002">
        <v>10</v>
      </c>
      <c r="J6002">
        <v>36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VLOOKUP($F6002,Statistikkoder!$A$2:$C$158,3,FALSE)</f>
        <v>Personbil</v>
      </c>
    </row>
    <row r="6003" spans="1:14" x14ac:dyDescent="0.2">
      <c r="A6003" t="s">
        <v>216</v>
      </c>
      <c r="B6003" s="1">
        <v>0.85416666666666663</v>
      </c>
      <c r="C6003" t="s">
        <v>6</v>
      </c>
      <c r="D6003" t="s">
        <v>5</v>
      </c>
      <c r="E6003" t="s">
        <v>196</v>
      </c>
      <c r="F6003">
        <v>996</v>
      </c>
      <c r="G6003" t="str">
        <f>VLOOKUP(Tabel1[[#This Row],[Gruppe]],Statistikkoder!$A$1:$C$158,2,FALSE)</f>
        <v>    Passager i køretøj                            </v>
      </c>
      <c r="H6003">
        <v>297</v>
      </c>
      <c r="I6003">
        <v>297</v>
      </c>
      <c r="J6003">
        <v>0</v>
      </c>
      <c r="K6003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t="str">
        <f>VLOOKUP($F6003,Statistikkoder!$A$2:$C$158,3,FALSE)</f>
        <v>Passager</v>
      </c>
    </row>
    <row r="6004" spans="1:14" x14ac:dyDescent="0.2">
      <c r="A6004" t="s">
        <v>216</v>
      </c>
      <c r="B6004" s="1">
        <v>0.9375</v>
      </c>
      <c r="C6004" t="s">
        <v>7</v>
      </c>
      <c r="D6004" t="s">
        <v>8</v>
      </c>
      <c r="E6004" t="s">
        <v>196</v>
      </c>
      <c r="F6004">
        <v>10</v>
      </c>
      <c r="G6004" t="str">
        <f>VLOOKUP(Tabel1[[#This Row],[Gruppe]],Statistikkoder!$A$1:$C$158,2,FALSE)</f>
        <v>    Voksen gående                    </v>
      </c>
      <c r="H6004">
        <v>7</v>
      </c>
      <c r="I6004">
        <v>7</v>
      </c>
      <c r="J6004">
        <v>0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VLOOKUP($F6004,Statistikkoder!$A$2:$C$158,3,FALSE)</f>
        <v>Passager</v>
      </c>
    </row>
    <row r="6005" spans="1:14" x14ac:dyDescent="0.2">
      <c r="A6005" t="s">
        <v>216</v>
      </c>
      <c r="B6005" s="1">
        <v>0.9375</v>
      </c>
      <c r="C6005" t="s">
        <v>7</v>
      </c>
      <c r="D6005" t="s">
        <v>8</v>
      </c>
      <c r="E6005" t="s">
        <v>196</v>
      </c>
      <c r="F6005">
        <v>11</v>
      </c>
      <c r="G6005" t="str">
        <f>VLOOKUP(Tabel1[[#This Row],[Gruppe]],Statistikkoder!$A$1:$C$158,2,FALSE)</f>
        <v>    DSB skolerejser                  </v>
      </c>
      <c r="H6005">
        <v>54</v>
      </c>
      <c r="I6005">
        <v>54</v>
      </c>
      <c r="J6005">
        <v>0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VLOOKUP($F6005,Statistikkoder!$A$2:$C$158,3,FALSE)</f>
        <v>Passager</v>
      </c>
    </row>
    <row r="6006" spans="1:14" x14ac:dyDescent="0.2">
      <c r="A6006" t="s">
        <v>216</v>
      </c>
      <c r="B6006" s="1">
        <v>0.9375</v>
      </c>
      <c r="C6006" t="s">
        <v>7</v>
      </c>
      <c r="D6006" t="s">
        <v>8</v>
      </c>
      <c r="E6006" t="s">
        <v>196</v>
      </c>
      <c r="F6006">
        <v>14</v>
      </c>
      <c r="G6006" t="str">
        <f>VLOOKUP(Tabel1[[#This Row],[Gruppe]],Statistikkoder!$A$1:$C$158,2,FALSE)</f>
        <v xml:space="preserve">    DSB togrejsende                         </v>
      </c>
      <c r="H6006">
        <v>4</v>
      </c>
      <c r="I6006">
        <v>4</v>
      </c>
      <c r="J6006">
        <v>0</v>
      </c>
      <c r="K6006">
        <f>IF(AND(Tabel1[[#This Row],[Gruppe]]&gt;=610,Tabel1[[#This Row],[Gruppe]]&lt;=765),Tabel1[[#This Row],[Dækmeter]],0)</f>
        <v>0</v>
      </c>
      <c r="L6006" s="17">
        <v>0</v>
      </c>
      <c r="M6006" s="19" t="s">
        <v>3</v>
      </c>
      <c r="N6006" t="str">
        <f>VLOOKUP($F6006,Statistikkoder!$A$2:$C$158,3,FALSE)</f>
        <v>Passager</v>
      </c>
    </row>
    <row r="6007" spans="1:14" x14ac:dyDescent="0.2">
      <c r="A6007" t="s">
        <v>216</v>
      </c>
      <c r="B6007" s="1">
        <v>0.9375</v>
      </c>
      <c r="C6007" t="s">
        <v>7</v>
      </c>
      <c r="D6007" t="s">
        <v>8</v>
      </c>
      <c r="E6007" t="s">
        <v>196</v>
      </c>
      <c r="F6007">
        <v>18</v>
      </c>
      <c r="G6007" t="str">
        <f>VLOOKUP(Tabel1[[#This Row],[Gruppe]],Statistikkoder!$A$1:$C$158,2,FALSE)</f>
        <v xml:space="preserve">    KE Busrejsende                          </v>
      </c>
      <c r="H6007">
        <v>24</v>
      </c>
      <c r="I6007">
        <v>24</v>
      </c>
      <c r="J6007">
        <v>0</v>
      </c>
      <c r="K6007">
        <f>IF(AND(Tabel1[[#This Row],[Gruppe]]&gt;=610,Tabel1[[#This Row],[Gruppe]]&lt;=765),Tabel1[[#This Row],[Dækmeter]],0)</f>
        <v>0</v>
      </c>
      <c r="L6007" s="17">
        <v>0</v>
      </c>
      <c r="M6007" s="19" t="s">
        <v>3</v>
      </c>
      <c r="N6007" t="str">
        <f>VLOOKUP($F6007,Statistikkoder!$A$2:$C$158,3,FALSE)</f>
        <v>Passager</v>
      </c>
    </row>
    <row r="6008" spans="1:14" x14ac:dyDescent="0.2">
      <c r="A6008" t="s">
        <v>216</v>
      </c>
      <c r="B6008" s="1">
        <v>0.9375</v>
      </c>
      <c r="C6008" t="s">
        <v>7</v>
      </c>
      <c r="D6008" t="s">
        <v>8</v>
      </c>
      <c r="E6008" t="s">
        <v>196</v>
      </c>
      <c r="F6008">
        <v>110</v>
      </c>
      <c r="G6008" t="str">
        <f>VLOOKUP(Tabel1[[#This Row],[Gruppe]],Statistikkoder!$A$1:$C$158,2,FALSE)</f>
        <v>    Bil &lt; 1,95 m                            </v>
      </c>
      <c r="H6008">
        <v>41</v>
      </c>
      <c r="I6008">
        <v>70</v>
      </c>
      <c r="J6008">
        <v>207</v>
      </c>
      <c r="K6008">
        <f>IF(AND(Tabel1[[#This Row],[Gruppe]]&gt;=610,Tabel1[[#This Row],[Gruppe]]&lt;=765),Tabel1[[#This Row],[Dækmeter]],0)</f>
        <v>0</v>
      </c>
      <c r="L6008" s="17">
        <v>0</v>
      </c>
      <c r="M6008" s="19" t="s">
        <v>3</v>
      </c>
      <c r="N6008" t="str">
        <f>VLOOKUP($F6008,Statistikkoder!$A$2:$C$158,3,FALSE)</f>
        <v>Personbil</v>
      </c>
    </row>
    <row r="6009" spans="1:14" x14ac:dyDescent="0.2">
      <c r="A6009" t="s">
        <v>216</v>
      </c>
      <c r="B6009" s="1">
        <v>0.9375</v>
      </c>
      <c r="C6009" t="s">
        <v>7</v>
      </c>
      <c r="D6009" t="s">
        <v>8</v>
      </c>
      <c r="E6009" t="s">
        <v>196</v>
      </c>
      <c r="F6009">
        <v>120</v>
      </c>
      <c r="G6009" t="str">
        <f>VLOOKUP(Tabel1[[#This Row],[Gruppe]],Statistikkoder!$A$1:$C$158,2,FALSE)</f>
        <v>    Bil &gt; 1,95 m                            </v>
      </c>
      <c r="H6009">
        <v>2</v>
      </c>
      <c r="I6009">
        <v>7</v>
      </c>
      <c r="J6009">
        <v>12</v>
      </c>
      <c r="K6009">
        <f>IF(AND(Tabel1[[#This Row],[Gruppe]]&gt;=610,Tabel1[[#This Row],[Gruppe]]&lt;=765),Tabel1[[#This Row],[Dækmeter]],0)</f>
        <v>0</v>
      </c>
      <c r="L6009" s="17">
        <v>0</v>
      </c>
      <c r="M6009" s="19" t="s">
        <v>3</v>
      </c>
      <c r="N6009" t="str">
        <f>VLOOKUP($F6009,Statistikkoder!$A$2:$C$158,3,FALSE)</f>
        <v>Personbil</v>
      </c>
    </row>
    <row r="6010" spans="1:14" x14ac:dyDescent="0.2">
      <c r="A6010" t="s">
        <v>216</v>
      </c>
      <c r="B6010" s="1">
        <v>0.9375</v>
      </c>
      <c r="C6010" t="s">
        <v>7</v>
      </c>
      <c r="D6010" t="s">
        <v>8</v>
      </c>
      <c r="E6010" t="s">
        <v>196</v>
      </c>
      <c r="F6010">
        <v>125</v>
      </c>
      <c r="G6010" t="str">
        <f>VLOOKUP(Tabel1[[#This Row],[Gruppe]],Statistikkoder!$A$1:$C$158,2,FALSE)</f>
        <v>    Bil &gt; 1,95 m med anhænger                </v>
      </c>
      <c r="H6010">
        <v>2</v>
      </c>
      <c r="I6010">
        <v>6</v>
      </c>
      <c r="J6010">
        <v>10</v>
      </c>
      <c r="K6010">
        <f>IF(AND(Tabel1[[#This Row],[Gruppe]]&gt;=610,Tabel1[[#This Row],[Gruppe]]&lt;=765),Tabel1[[#This Row],[Dækmeter]],0)</f>
        <v>0</v>
      </c>
      <c r="L6010" s="17">
        <v>0</v>
      </c>
      <c r="M6010" s="19" t="s">
        <v>3</v>
      </c>
      <c r="N6010" t="str">
        <f>VLOOKUP($F6010,Statistikkoder!$A$2:$C$158,3,FALSE)</f>
        <v>Personbil</v>
      </c>
    </row>
    <row r="6011" spans="1:14" x14ac:dyDescent="0.2">
      <c r="A6011" t="s">
        <v>216</v>
      </c>
      <c r="B6011" s="1">
        <v>0.9375</v>
      </c>
      <c r="C6011" t="s">
        <v>7</v>
      </c>
      <c r="D6011" t="s">
        <v>8</v>
      </c>
      <c r="E6011" t="s">
        <v>196</v>
      </c>
      <c r="F6011">
        <v>130</v>
      </c>
      <c r="G6011" t="str">
        <f>VLOOKUP(Tabel1[[#This Row],[Gruppe]],Statistikkoder!$A$1:$C$158,2,FALSE)</f>
        <v>    Bil &lt; 1,95 m pensionist                  </v>
      </c>
      <c r="H6011">
        <v>7</v>
      </c>
      <c r="I6011">
        <v>12</v>
      </c>
      <c r="J6011">
        <v>42</v>
      </c>
      <c r="K6011">
        <f>IF(AND(Tabel1[[#This Row],[Gruppe]]&gt;=610,Tabel1[[#This Row],[Gruppe]]&lt;=765),Tabel1[[#This Row],[Dækmeter]],0)</f>
        <v>0</v>
      </c>
      <c r="L6011" s="17">
        <v>0</v>
      </c>
      <c r="M6011" s="19" t="s">
        <v>3</v>
      </c>
      <c r="N6011" t="str">
        <f>VLOOKUP($F6011,Statistikkoder!$A$2:$C$158,3,FALSE)</f>
        <v>Personbil</v>
      </c>
    </row>
    <row r="6012" spans="1:14" x14ac:dyDescent="0.2">
      <c r="A6012" t="s">
        <v>216</v>
      </c>
      <c r="B6012" s="1">
        <v>0.9375</v>
      </c>
      <c r="C6012" t="s">
        <v>7</v>
      </c>
      <c r="D6012" t="s">
        <v>8</v>
      </c>
      <c r="E6012" t="s">
        <v>196</v>
      </c>
      <c r="F6012">
        <v>320</v>
      </c>
      <c r="G6012" t="str">
        <f>VLOOKUP(Tabel1[[#This Row],[Gruppe]],Statistikkoder!$A$1:$C$158,2,FALSE)</f>
        <v>    Autocamper &lt; 12 meter                </v>
      </c>
      <c r="H6012">
        <v>1</v>
      </c>
      <c r="I6012">
        <v>2</v>
      </c>
      <c r="J6012">
        <v>10</v>
      </c>
      <c r="K6012">
        <f>IF(AND(Tabel1[[#This Row],[Gruppe]]&gt;=610,Tabel1[[#This Row],[Gruppe]]&lt;=765),Tabel1[[#This Row],[Dækmeter]],0)</f>
        <v>0</v>
      </c>
      <c r="L6012" s="17">
        <v>0</v>
      </c>
      <c r="M6012" s="19" t="s">
        <v>3</v>
      </c>
      <c r="N6012" t="str">
        <f>VLOOKUP($F6012,Statistikkoder!$A$2:$C$158,3,FALSE)</f>
        <v>Autocamper</v>
      </c>
    </row>
    <row r="6013" spans="1:14" x14ac:dyDescent="0.2">
      <c r="A6013" t="s">
        <v>216</v>
      </c>
      <c r="B6013" s="1">
        <v>0.9375</v>
      </c>
      <c r="C6013" t="s">
        <v>7</v>
      </c>
      <c r="D6013" t="s">
        <v>8</v>
      </c>
      <c r="E6013" t="s">
        <v>196</v>
      </c>
      <c r="F6013">
        <v>330</v>
      </c>
      <c r="G6013" t="str">
        <f>VLOOKUP(Tabel1[[#This Row],[Gruppe]],Statistikkoder!$A$1:$C$158,2,FALSE)</f>
        <v>    Autocamper &lt;  8 meter pensionist      </v>
      </c>
      <c r="H6013">
        <v>2</v>
      </c>
      <c r="I6013">
        <v>4</v>
      </c>
      <c r="J6013">
        <v>16</v>
      </c>
      <c r="K6013">
        <f>IF(AND(Tabel1[[#This Row],[Gruppe]]&gt;=610,Tabel1[[#This Row],[Gruppe]]&lt;=765),Tabel1[[#This Row],[Dækmeter]],0)</f>
        <v>0</v>
      </c>
      <c r="L6013" s="17">
        <v>0</v>
      </c>
      <c r="M6013" s="19" t="s">
        <v>3</v>
      </c>
      <c r="N6013" t="str">
        <f>VLOOKUP($F6013,Statistikkoder!$A$2:$C$158,3,FALSE)</f>
        <v>Autocamper</v>
      </c>
    </row>
    <row r="6014" spans="1:14" x14ac:dyDescent="0.2">
      <c r="A6014" t="s">
        <v>216</v>
      </c>
      <c r="B6014" s="1">
        <v>0.9375</v>
      </c>
      <c r="C6014" t="s">
        <v>7</v>
      </c>
      <c r="D6014" t="s">
        <v>8</v>
      </c>
      <c r="E6014" t="s">
        <v>196</v>
      </c>
      <c r="F6014">
        <v>410</v>
      </c>
      <c r="G6014" t="str">
        <f>VLOOKUP(Tabel1[[#This Row],[Gruppe]],Statistikkoder!$A$1:$C$158,2,FALSE)</f>
        <v>    MC                                    </v>
      </c>
      <c r="H6014">
        <v>3</v>
      </c>
      <c r="I6014">
        <v>3</v>
      </c>
      <c r="J6014">
        <v>6</v>
      </c>
      <c r="K6014">
        <f>IF(AND(Tabel1[[#This Row],[Gruppe]]&gt;=610,Tabel1[[#This Row],[Gruppe]]&lt;=765),Tabel1[[#This Row],[Dækmeter]],0)</f>
        <v>0</v>
      </c>
      <c r="L6014" s="17">
        <v>0</v>
      </c>
      <c r="M6014" s="19" t="s">
        <v>3</v>
      </c>
      <c r="N6014" t="str">
        <f>VLOOKUP($F6014,Statistikkoder!$A$2:$C$158,3,FALSE)</f>
        <v>MC/Knallert</v>
      </c>
    </row>
    <row r="6015" spans="1:14" x14ac:dyDescent="0.2">
      <c r="A6015" t="s">
        <v>216</v>
      </c>
      <c r="B6015" s="1">
        <v>0.9375</v>
      </c>
      <c r="C6015" t="s">
        <v>7</v>
      </c>
      <c r="D6015" t="s">
        <v>8</v>
      </c>
      <c r="E6015" t="s">
        <v>196</v>
      </c>
      <c r="F6015">
        <v>510</v>
      </c>
      <c r="G6015" t="str">
        <f>VLOOKUP(Tabel1[[#This Row],[Gruppe]],Statistikkoder!$A$1:$C$158,2,FALSE)</f>
        <v>    Cykel Voksen                            </v>
      </c>
      <c r="H6015">
        <v>1</v>
      </c>
      <c r="I6015">
        <v>0</v>
      </c>
      <c r="J6015">
        <v>1</v>
      </c>
      <c r="K6015">
        <f>IF(AND(Tabel1[[#This Row],[Gruppe]]&gt;=610,Tabel1[[#This Row],[Gruppe]]&lt;=765),Tabel1[[#This Row],[Dækmeter]],0)</f>
        <v>0</v>
      </c>
      <c r="L6015" s="17">
        <v>0</v>
      </c>
      <c r="M6015" s="19" t="s">
        <v>3</v>
      </c>
      <c r="N6015" t="str">
        <f>VLOOKUP($F6015,Statistikkoder!$A$2:$C$158,3,FALSE)</f>
        <v>Cykel</v>
      </c>
    </row>
    <row r="6016" spans="1:14" x14ac:dyDescent="0.2">
      <c r="A6016" t="s">
        <v>216</v>
      </c>
      <c r="B6016" s="1">
        <v>0.9375</v>
      </c>
      <c r="C6016" t="s">
        <v>7</v>
      </c>
      <c r="D6016" t="s">
        <v>8</v>
      </c>
      <c r="E6016" t="s">
        <v>196</v>
      </c>
      <c r="F6016">
        <v>710</v>
      </c>
      <c r="G6016" t="str">
        <f>VLOOKUP(Tabel1[[#This Row],[Gruppe]],Statistikkoder!$A$1:$C$158,2,FALSE)</f>
        <v>    Forvogn &lt; 10 meter incl. fører          </v>
      </c>
      <c r="H6016">
        <v>2</v>
      </c>
      <c r="I6016">
        <v>5</v>
      </c>
      <c r="J6016">
        <v>20</v>
      </c>
      <c r="K6016">
        <f>IF(AND(Tabel1[[#This Row],[Gruppe]]&gt;=610,Tabel1[[#This Row],[Gruppe]]&lt;=765),Tabel1[[#This Row],[Dækmeter]],0)</f>
        <v>20</v>
      </c>
      <c r="L6016" s="17">
        <v>0</v>
      </c>
      <c r="M6016" s="19" t="s">
        <v>3</v>
      </c>
      <c r="N6016" t="str">
        <f>VLOOKUP($F6016,Statistikkoder!$A$2:$C$158,3,FALSE)</f>
        <v>Forvogn</v>
      </c>
    </row>
    <row r="6017" spans="1:14" x14ac:dyDescent="0.2">
      <c r="A6017" t="s">
        <v>216</v>
      </c>
      <c r="B6017" s="1">
        <v>0.9375</v>
      </c>
      <c r="C6017" t="s">
        <v>7</v>
      </c>
      <c r="D6017" t="s">
        <v>8</v>
      </c>
      <c r="E6017" t="s">
        <v>196</v>
      </c>
      <c r="F6017">
        <v>750</v>
      </c>
      <c r="G6017" t="str">
        <f>VLOOKUP(Tabel1[[#This Row],[Gruppe]],Statistikkoder!$A$1:$C$158,2,FALSE)</f>
        <v>    Løstrailer m/håndtering 34 tons        </v>
      </c>
      <c r="H6017">
        <v>4</v>
      </c>
      <c r="I6017">
        <v>0</v>
      </c>
      <c r="J6017">
        <v>60</v>
      </c>
      <c r="K6017">
        <f>IF(AND(Tabel1[[#This Row],[Gruppe]]&gt;=610,Tabel1[[#This Row],[Gruppe]]&lt;=765),Tabel1[[#This Row],[Dækmeter]],0)</f>
        <v>60</v>
      </c>
      <c r="L6017" s="17">
        <v>0</v>
      </c>
      <c r="M6017" s="19" t="s">
        <v>3</v>
      </c>
      <c r="N6017" t="str">
        <f>VLOOKUP($F6017,Statistikkoder!$A$2:$C$158,3,FALSE)</f>
        <v>Løstrailer</v>
      </c>
    </row>
    <row r="6018" spans="1:14" x14ac:dyDescent="0.2">
      <c r="A6018" t="s">
        <v>216</v>
      </c>
      <c r="B6018" s="1">
        <v>0.9375</v>
      </c>
      <c r="C6018" t="s">
        <v>7</v>
      </c>
      <c r="D6018" t="s">
        <v>8</v>
      </c>
      <c r="E6018" t="s">
        <v>196</v>
      </c>
      <c r="F6018">
        <v>945</v>
      </c>
      <c r="G6018" t="str">
        <f>VLOOKUP(Tabel1[[#This Row],[Gruppe]],Statistikkoder!$A$1:$C$158,2,FALSE)</f>
        <v xml:space="preserve">    Pendler Bil &lt; 1,95 m                            </v>
      </c>
      <c r="H6018">
        <v>3</v>
      </c>
      <c r="I6018">
        <v>4</v>
      </c>
      <c r="J6018">
        <v>17</v>
      </c>
      <c r="K6018">
        <f>IF(AND(Tabel1[[#This Row],[Gruppe]]&gt;=610,Tabel1[[#This Row],[Gruppe]]&lt;=765),Tabel1[[#This Row],[Dækmeter]],0)</f>
        <v>0</v>
      </c>
      <c r="L6018" s="17">
        <v>0</v>
      </c>
      <c r="M6018" s="19" t="s">
        <v>3</v>
      </c>
      <c r="N6018" t="str">
        <f>VLOOKUP($F6018,Statistikkoder!$A$2:$C$158,3,FALSE)</f>
        <v>Personbil</v>
      </c>
    </row>
    <row r="6019" spans="1:14" x14ac:dyDescent="0.2">
      <c r="A6019" t="s">
        <v>216</v>
      </c>
      <c r="B6019" s="1">
        <v>0.9375</v>
      </c>
      <c r="C6019" t="s">
        <v>7</v>
      </c>
      <c r="D6019" t="s">
        <v>8</v>
      </c>
      <c r="E6019" t="s">
        <v>196</v>
      </c>
      <c r="F6019">
        <v>950</v>
      </c>
      <c r="G6019" t="str">
        <f>VLOOKUP(Tabel1[[#This Row],[Gruppe]],Statistikkoder!$A$1:$C$158,2,FALSE)</f>
        <v>    Pendler Bil &gt; 1,95 m                            </v>
      </c>
      <c r="H6019">
        <v>1</v>
      </c>
      <c r="I6019">
        <v>1</v>
      </c>
      <c r="J6019">
        <v>5</v>
      </c>
      <c r="K6019">
        <f>IF(AND(Tabel1[[#This Row],[Gruppe]]&gt;=610,Tabel1[[#This Row],[Gruppe]]&lt;=765),Tabel1[[#This Row],[Dækmeter]],0)</f>
        <v>0</v>
      </c>
      <c r="L6019" s="17">
        <v>0</v>
      </c>
      <c r="M6019" s="19" t="s">
        <v>3</v>
      </c>
      <c r="N6019" t="str">
        <f>VLOOKUP($F6019,Statistikkoder!$A$2:$C$158,3,FALSE)</f>
        <v>Personbil</v>
      </c>
    </row>
    <row r="6020" spans="1:14" x14ac:dyDescent="0.2">
      <c r="A6020" t="s">
        <v>216</v>
      </c>
      <c r="B6020" s="1">
        <v>0.9375</v>
      </c>
      <c r="C6020" t="s">
        <v>7</v>
      </c>
      <c r="D6020" t="s">
        <v>8</v>
      </c>
      <c r="E6020" t="s">
        <v>196</v>
      </c>
      <c r="F6020">
        <v>996</v>
      </c>
      <c r="G6020" t="str">
        <f>VLOOKUP(Tabel1[[#This Row],[Gruppe]],Statistikkoder!$A$1:$C$158,2,FALSE)</f>
        <v>    Passager i køretøj                            </v>
      </c>
      <c r="H6020">
        <v>114</v>
      </c>
      <c r="I6020">
        <v>114</v>
      </c>
      <c r="J6020">
        <v>0</v>
      </c>
      <c r="K6020">
        <f>IF(AND(Tabel1[[#This Row],[Gruppe]]&gt;=610,Tabel1[[#This Row],[Gruppe]]&lt;=765),Tabel1[[#This Row],[Dækmeter]],0)</f>
        <v>0</v>
      </c>
      <c r="L6020" s="17">
        <v>0</v>
      </c>
      <c r="M6020" s="19" t="s">
        <v>3</v>
      </c>
      <c r="N6020" t="str">
        <f>VLOOKUP($F6020,Statistikkoder!$A$2:$C$158,3,FALSE)</f>
        <v>Passager</v>
      </c>
    </row>
    <row r="6021" spans="1:14" x14ac:dyDescent="0.2">
      <c r="A6021" t="s">
        <v>216</v>
      </c>
      <c r="B6021" s="1">
        <v>0.9375</v>
      </c>
      <c r="C6021" t="s">
        <v>7</v>
      </c>
      <c r="D6021" t="s">
        <v>8</v>
      </c>
      <c r="E6021" t="s">
        <v>196</v>
      </c>
      <c r="F6021">
        <v>997</v>
      </c>
      <c r="G6021" t="str">
        <f>VLOOKUP(Tabel1[[#This Row],[Gruppe]],Statistikkoder!$A$1:$C$158,2,FALSE)</f>
        <v>    Passager ekstra i bil                          </v>
      </c>
      <c r="H6021">
        <v>1</v>
      </c>
      <c r="I6021">
        <v>1</v>
      </c>
      <c r="J6021">
        <v>0</v>
      </c>
      <c r="K6021">
        <f>IF(AND(Tabel1[[#This Row],[Gruppe]]&gt;=610,Tabel1[[#This Row],[Gruppe]]&lt;=765),Tabel1[[#This Row],[Dækmeter]],0)</f>
        <v>0</v>
      </c>
      <c r="L6021" s="17">
        <v>0</v>
      </c>
      <c r="M6021" s="19" t="s">
        <v>3</v>
      </c>
      <c r="N6021" t="str">
        <f>VLOOKUP($F6021,Statistikkoder!$A$2:$C$158,3,FALSE)</f>
        <v>Passager</v>
      </c>
    </row>
    <row r="6022" spans="1:14" x14ac:dyDescent="0.2">
      <c r="A6022" t="s">
        <v>217</v>
      </c>
      <c r="B6022" s="1">
        <v>2.0833333333333332E-2</v>
      </c>
      <c r="C6022" t="s">
        <v>0</v>
      </c>
      <c r="D6022" t="s">
        <v>1</v>
      </c>
      <c r="E6022" t="s">
        <v>2</v>
      </c>
      <c r="F6022">
        <v>10</v>
      </c>
      <c r="G6022" t="str">
        <f>VLOOKUP(Tabel1[[#This Row],[Gruppe]],Statistikkoder!$A$1:$C$158,2,FALSE)</f>
        <v>    Voksen gående                    </v>
      </c>
      <c r="H6022">
        <v>19</v>
      </c>
      <c r="I6022">
        <v>19</v>
      </c>
      <c r="J6022">
        <v>0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VLOOKUP($F6022,Statistikkoder!$A$2:$C$158,3,FALSE)</f>
        <v>Passager</v>
      </c>
    </row>
    <row r="6023" spans="1:14" x14ac:dyDescent="0.2">
      <c r="A6023" t="s">
        <v>217</v>
      </c>
      <c r="B6023" s="1">
        <v>2.0833333333333332E-2</v>
      </c>
      <c r="C6023" t="s">
        <v>0</v>
      </c>
      <c r="D6023" t="s">
        <v>1</v>
      </c>
      <c r="E6023" t="s">
        <v>2</v>
      </c>
      <c r="F6023">
        <v>20</v>
      </c>
      <c r="G6023" t="str">
        <f>VLOOKUP(Tabel1[[#This Row],[Gruppe]],Statistikkoder!$A$1:$C$158,2,FALSE)</f>
        <v>    Barn 12-15 år gående              </v>
      </c>
      <c r="H6023">
        <v>1</v>
      </c>
      <c r="I6023">
        <v>1</v>
      </c>
      <c r="J6023">
        <v>0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VLOOKUP($F6023,Statistikkoder!$A$2:$C$158,3,FALSE)</f>
        <v>Passager</v>
      </c>
    </row>
    <row r="6024" spans="1:14" x14ac:dyDescent="0.2">
      <c r="A6024" t="s">
        <v>217</v>
      </c>
      <c r="B6024" s="1">
        <v>2.0833333333333332E-2</v>
      </c>
      <c r="C6024" t="s">
        <v>0</v>
      </c>
      <c r="D6024" t="s">
        <v>1</v>
      </c>
      <c r="E6024" t="s">
        <v>2</v>
      </c>
      <c r="F6024">
        <v>40</v>
      </c>
      <c r="G6024" t="str">
        <f>VLOOKUP(Tabel1[[#This Row],[Gruppe]],Statistikkoder!$A$1:$C$158,2,FALSE)</f>
        <v>    Pensionist gående                </v>
      </c>
      <c r="H6024">
        <v>5</v>
      </c>
      <c r="I6024">
        <v>5</v>
      </c>
      <c r="J6024">
        <v>0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Passager</v>
      </c>
    </row>
    <row r="6025" spans="1:14" x14ac:dyDescent="0.2">
      <c r="A6025" t="s">
        <v>217</v>
      </c>
      <c r="B6025" s="1">
        <v>2.0833333333333332E-2</v>
      </c>
      <c r="C6025" t="s">
        <v>0</v>
      </c>
      <c r="D6025" t="s">
        <v>1</v>
      </c>
      <c r="E6025" t="s">
        <v>2</v>
      </c>
      <c r="F6025">
        <v>100</v>
      </c>
      <c r="G6025" t="str">
        <f>VLOOKUP(Tabel1[[#This Row],[Gruppe]],Statistikkoder!$A$1:$C$158,2,FALSE)</f>
        <v>    Køje                            </v>
      </c>
      <c r="H6025">
        <v>3</v>
      </c>
      <c r="I6025">
        <v>0</v>
      </c>
      <c r="J6025">
        <v>0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Kahyt</v>
      </c>
    </row>
    <row r="6026" spans="1:14" x14ac:dyDescent="0.2">
      <c r="A6026" t="s">
        <v>217</v>
      </c>
      <c r="B6026" s="1">
        <v>2.0833333333333332E-2</v>
      </c>
      <c r="C6026" t="s">
        <v>0</v>
      </c>
      <c r="D6026" t="s">
        <v>1</v>
      </c>
      <c r="E6026" t="s">
        <v>2</v>
      </c>
      <c r="F6026">
        <v>101</v>
      </c>
      <c r="G6026" t="str">
        <f>VLOOKUP(Tabel1[[#This Row],[Gruppe]],Statistikkoder!$A$1:$C$158,2,FALSE)</f>
        <v>    Kahyt                            </v>
      </c>
      <c r="H6026">
        <v>9</v>
      </c>
      <c r="I6026">
        <v>0</v>
      </c>
      <c r="J6026">
        <v>0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Kahyt</v>
      </c>
    </row>
    <row r="6027" spans="1:14" x14ac:dyDescent="0.2">
      <c r="A6027" t="s">
        <v>217</v>
      </c>
      <c r="B6027" s="1">
        <v>2.0833333333333332E-2</v>
      </c>
      <c r="C6027" t="s">
        <v>0</v>
      </c>
      <c r="D6027" t="s">
        <v>1</v>
      </c>
      <c r="E6027" t="s">
        <v>2</v>
      </c>
      <c r="F6027">
        <v>105</v>
      </c>
      <c r="G6027" t="str">
        <f>VLOOKUP(Tabel1[[#This Row],[Gruppe]],Statistikkoder!$A$1:$C$158,2,FALSE)</f>
        <v>    Bil                              </v>
      </c>
      <c r="H6027">
        <v>17</v>
      </c>
      <c r="I6027">
        <v>29</v>
      </c>
      <c r="J6027">
        <v>85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Personbil</v>
      </c>
    </row>
    <row r="6028" spans="1:14" x14ac:dyDescent="0.2">
      <c r="A6028" t="s">
        <v>217</v>
      </c>
      <c r="B6028" s="1">
        <v>2.0833333333333332E-2</v>
      </c>
      <c r="C6028" t="s">
        <v>0</v>
      </c>
      <c r="D6028" t="s">
        <v>1</v>
      </c>
      <c r="E6028" t="s">
        <v>2</v>
      </c>
      <c r="F6028">
        <v>106</v>
      </c>
      <c r="G6028" t="str">
        <f>VLOOKUP(Tabel1[[#This Row],[Gruppe]],Statistikkoder!$A$1:$C$158,2,FALSE)</f>
        <v>    Bil Pensionist                  </v>
      </c>
      <c r="H6028">
        <v>2</v>
      </c>
      <c r="I6028">
        <v>4</v>
      </c>
      <c r="J6028">
        <v>10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Personbil</v>
      </c>
    </row>
    <row r="6029" spans="1:14" x14ac:dyDescent="0.2">
      <c r="A6029" t="s">
        <v>217</v>
      </c>
      <c r="B6029" s="1">
        <v>2.0833333333333332E-2</v>
      </c>
      <c r="C6029" t="s">
        <v>0</v>
      </c>
      <c r="D6029" t="s">
        <v>1</v>
      </c>
      <c r="E6029" t="s">
        <v>2</v>
      </c>
      <c r="F6029">
        <v>116</v>
      </c>
      <c r="G6029" t="str">
        <f>VLOOKUP(Tabel1[[#This Row],[Gruppe]],Statistikkoder!$A$1:$C$158,2,FALSE)</f>
        <v>    Bil med anhænger                        </v>
      </c>
      <c r="H6029">
        <v>2</v>
      </c>
      <c r="I6029">
        <v>5</v>
      </c>
      <c r="J6029">
        <v>10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VLOOKUP($F6029,Statistikkoder!$A$2:$C$158,3,FALSE)</f>
        <v>Personbil</v>
      </c>
    </row>
    <row r="6030" spans="1:14" x14ac:dyDescent="0.2">
      <c r="A6030" t="s">
        <v>217</v>
      </c>
      <c r="B6030" s="1">
        <v>2.0833333333333332E-2</v>
      </c>
      <c r="C6030" t="s">
        <v>0</v>
      </c>
      <c r="D6030" t="s">
        <v>1</v>
      </c>
      <c r="E6030" t="s">
        <v>2</v>
      </c>
      <c r="F6030">
        <v>310</v>
      </c>
      <c r="G6030" t="str">
        <f>VLOOKUP(Tabel1[[#This Row],[Gruppe]],Statistikkoder!$A$1:$C$158,2,FALSE)</f>
        <v>    Autocamper &lt;  8 meter                </v>
      </c>
      <c r="H6030">
        <v>3</v>
      </c>
      <c r="I6030">
        <v>6</v>
      </c>
      <c r="J6030">
        <v>24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VLOOKUP($F6030,Statistikkoder!$A$2:$C$158,3,FALSE)</f>
        <v>Autocamper</v>
      </c>
    </row>
    <row r="6031" spans="1:14" x14ac:dyDescent="0.2">
      <c r="A6031" t="s">
        <v>217</v>
      </c>
      <c r="B6031" s="1">
        <v>2.0833333333333332E-2</v>
      </c>
      <c r="C6031" t="s">
        <v>0</v>
      </c>
      <c r="D6031" t="s">
        <v>1</v>
      </c>
      <c r="E6031" t="s">
        <v>2</v>
      </c>
      <c r="F6031">
        <v>320</v>
      </c>
      <c r="G6031" t="str">
        <f>VLOOKUP(Tabel1[[#This Row],[Gruppe]],Statistikkoder!$A$1:$C$158,2,FALSE)</f>
        <v>    Autocamper &lt; 12 meter                </v>
      </c>
      <c r="H6031">
        <v>1</v>
      </c>
      <c r="I6031">
        <v>4</v>
      </c>
      <c r="J6031">
        <v>10</v>
      </c>
      <c r="K6031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t="str">
        <f>VLOOKUP($F6031,Statistikkoder!$A$2:$C$158,3,FALSE)</f>
        <v>Autocamper</v>
      </c>
    </row>
    <row r="6032" spans="1:14" x14ac:dyDescent="0.2">
      <c r="A6032" t="s">
        <v>217</v>
      </c>
      <c r="B6032" s="1">
        <v>2.0833333333333332E-2</v>
      </c>
      <c r="C6032" t="s">
        <v>0</v>
      </c>
      <c r="D6032" t="s">
        <v>1</v>
      </c>
      <c r="E6032" t="s">
        <v>2</v>
      </c>
      <c r="F6032">
        <v>330</v>
      </c>
      <c r="G6032" t="str">
        <f>VLOOKUP(Tabel1[[#This Row],[Gruppe]],Statistikkoder!$A$1:$C$158,2,FALSE)</f>
        <v>    Autocamper &lt;  8 meter pensionist      </v>
      </c>
      <c r="H6032">
        <v>1</v>
      </c>
      <c r="I6032">
        <v>2</v>
      </c>
      <c r="J6032">
        <v>8</v>
      </c>
      <c r="K6032">
        <f>IF(AND(Tabel1[[#This Row],[Gruppe]]&gt;=610,Tabel1[[#This Row],[Gruppe]]&lt;=765),Tabel1[[#This Row],[Dækmeter]],0)</f>
        <v>0</v>
      </c>
      <c r="L6032">
        <v>0</v>
      </c>
      <c r="M6032" t="s">
        <v>3</v>
      </c>
      <c r="N6032" t="str">
        <f>VLOOKUP($F6032,Statistikkoder!$A$2:$C$158,3,FALSE)</f>
        <v>Autocamper</v>
      </c>
    </row>
    <row r="6033" spans="1:14" x14ac:dyDescent="0.2">
      <c r="A6033" t="s">
        <v>217</v>
      </c>
      <c r="B6033" s="1">
        <v>2.0833333333333332E-2</v>
      </c>
      <c r="C6033" t="s">
        <v>0</v>
      </c>
      <c r="D6033" t="s">
        <v>1</v>
      </c>
      <c r="E6033" t="s">
        <v>2</v>
      </c>
      <c r="F6033">
        <v>340</v>
      </c>
      <c r="G6033" t="str">
        <f>VLOOKUP(Tabel1[[#This Row],[Gruppe]],Statistikkoder!$A$1:$C$158,2,FALSE)</f>
        <v>    Autocamper &lt; 12 meter pensionist      </v>
      </c>
      <c r="H6033">
        <v>1</v>
      </c>
      <c r="I6033">
        <v>2</v>
      </c>
      <c r="J6033">
        <v>10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Autocamper</v>
      </c>
    </row>
    <row r="6034" spans="1:14" x14ac:dyDescent="0.2">
      <c r="A6034" t="s">
        <v>217</v>
      </c>
      <c r="B6034" s="1">
        <v>2.0833333333333332E-2</v>
      </c>
      <c r="C6034" t="s">
        <v>0</v>
      </c>
      <c r="D6034" t="s">
        <v>1</v>
      </c>
      <c r="E6034" t="s">
        <v>2</v>
      </c>
      <c r="F6034">
        <v>510</v>
      </c>
      <c r="G6034" t="str">
        <f>VLOOKUP(Tabel1[[#This Row],[Gruppe]],Statistikkoder!$A$1:$C$158,2,FALSE)</f>
        <v>    Cykel Voksen                            </v>
      </c>
      <c r="H6034">
        <v>7</v>
      </c>
      <c r="I6034">
        <v>0</v>
      </c>
      <c r="J6034">
        <v>7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Cykel</v>
      </c>
    </row>
    <row r="6035" spans="1:14" x14ac:dyDescent="0.2">
      <c r="A6035" t="s">
        <v>217</v>
      </c>
      <c r="B6035" s="1">
        <v>2.0833333333333332E-2</v>
      </c>
      <c r="C6035" t="s">
        <v>0</v>
      </c>
      <c r="D6035" t="s">
        <v>1</v>
      </c>
      <c r="E6035" t="s">
        <v>2</v>
      </c>
      <c r="F6035">
        <v>720</v>
      </c>
      <c r="G6035" t="str">
        <f>VLOOKUP(Tabel1[[#This Row],[Gruppe]],Statistikkoder!$A$1:$C$158,2,FALSE)</f>
        <v>    Forvogn &gt; 10 meter incl. fører          </v>
      </c>
      <c r="H6035">
        <v>9</v>
      </c>
      <c r="I6035">
        <v>0</v>
      </c>
      <c r="J6035">
        <v>108</v>
      </c>
      <c r="K6035">
        <f>IF(AND(Tabel1[[#This Row],[Gruppe]]&gt;=610,Tabel1[[#This Row],[Gruppe]]&lt;=765),Tabel1[[#This Row],[Dækmeter]],0)</f>
        <v>108</v>
      </c>
      <c r="L6035">
        <v>0</v>
      </c>
      <c r="M6035" t="s">
        <v>3</v>
      </c>
      <c r="N6035" t="str">
        <f>VLOOKUP($F6035,Statistikkoder!$A$2:$C$158,3,FALSE)</f>
        <v>Forvogn</v>
      </c>
    </row>
    <row r="6036" spans="1:14" x14ac:dyDescent="0.2">
      <c r="A6036" t="s">
        <v>217</v>
      </c>
      <c r="B6036" s="1">
        <v>2.0833333333333332E-2</v>
      </c>
      <c r="C6036" t="s">
        <v>0</v>
      </c>
      <c r="D6036" t="s">
        <v>1</v>
      </c>
      <c r="E6036" t="s">
        <v>2</v>
      </c>
      <c r="F6036">
        <v>740</v>
      </c>
      <c r="G6036" t="str">
        <f>VLOOKUP(Tabel1[[#This Row],[Gruppe]],Statistikkoder!$A$1:$C$158,2,FALSE)</f>
        <v>    Vogntog 19 m. max 40 tons                </v>
      </c>
      <c r="H6036">
        <v>1</v>
      </c>
      <c r="I6036">
        <v>1</v>
      </c>
      <c r="J6036">
        <v>20</v>
      </c>
      <c r="K6036">
        <f>IF(AND(Tabel1[[#This Row],[Gruppe]]&gt;=610,Tabel1[[#This Row],[Gruppe]]&lt;=765),Tabel1[[#This Row],[Dækmeter]],0)</f>
        <v>20</v>
      </c>
      <c r="L6036">
        <v>0</v>
      </c>
      <c r="M6036" t="s">
        <v>3</v>
      </c>
      <c r="N6036" t="str">
        <f>VLOOKUP($F6036,Statistikkoder!$A$2:$C$158,3,FALSE)</f>
        <v>Vogntog</v>
      </c>
    </row>
    <row r="6037" spans="1:14" x14ac:dyDescent="0.2">
      <c r="A6037" t="s">
        <v>217</v>
      </c>
      <c r="B6037" s="1">
        <v>2.0833333333333332E-2</v>
      </c>
      <c r="C6037" t="s">
        <v>0</v>
      </c>
      <c r="D6037" t="s">
        <v>1</v>
      </c>
      <c r="E6037" t="s">
        <v>2</v>
      </c>
      <c r="F6037">
        <v>750</v>
      </c>
      <c r="G6037" t="str">
        <f>VLOOKUP(Tabel1[[#This Row],[Gruppe]],Statistikkoder!$A$1:$C$158,2,FALSE)</f>
        <v>    Løstrailer m/håndtering 34 tons        </v>
      </c>
      <c r="H6037">
        <v>47</v>
      </c>
      <c r="I6037">
        <v>0</v>
      </c>
      <c r="J6037">
        <v>705</v>
      </c>
      <c r="K6037">
        <f>IF(AND(Tabel1[[#This Row],[Gruppe]]&gt;=610,Tabel1[[#This Row],[Gruppe]]&lt;=765),Tabel1[[#This Row],[Dækmeter]],0)</f>
        <v>705</v>
      </c>
      <c r="L6037">
        <v>10025</v>
      </c>
      <c r="M6037">
        <v>2</v>
      </c>
      <c r="N6037" t="str">
        <f>VLOOKUP($F6037,Statistikkoder!$A$2:$C$158,3,FALSE)</f>
        <v>Løstrailer</v>
      </c>
    </row>
    <row r="6038" spans="1:14" x14ac:dyDescent="0.2">
      <c r="A6038" t="s">
        <v>217</v>
      </c>
      <c r="B6038" s="1">
        <v>2.0833333333333332E-2</v>
      </c>
      <c r="C6038" t="s">
        <v>0</v>
      </c>
      <c r="D6038" t="s">
        <v>1</v>
      </c>
      <c r="E6038" t="s">
        <v>2</v>
      </c>
      <c r="F6038">
        <v>750</v>
      </c>
      <c r="G6038" t="str">
        <f>VLOOKUP(Tabel1[[#This Row],[Gruppe]],Statistikkoder!$A$1:$C$158,2,FALSE)</f>
        <v>    Løstrailer m/håndtering 34 tons        </v>
      </c>
      <c r="H6038">
        <v>2</v>
      </c>
      <c r="I6038">
        <v>0</v>
      </c>
      <c r="J6038">
        <v>30</v>
      </c>
      <c r="K6038">
        <f>IF(AND(Tabel1[[#This Row],[Gruppe]]&gt;=610,Tabel1[[#This Row],[Gruppe]]&lt;=765),Tabel1[[#This Row],[Dækmeter]],0)</f>
        <v>30</v>
      </c>
      <c r="L6038">
        <v>1087</v>
      </c>
      <c r="M6038">
        <v>3</v>
      </c>
      <c r="N6038" t="str">
        <f>VLOOKUP($F6038,Statistikkoder!$A$2:$C$158,3,FALSE)</f>
        <v>Løstrailer</v>
      </c>
    </row>
    <row r="6039" spans="1:14" x14ac:dyDescent="0.2">
      <c r="A6039" t="s">
        <v>217</v>
      </c>
      <c r="B6039" s="1">
        <v>2.0833333333333332E-2</v>
      </c>
      <c r="C6039" t="s">
        <v>0</v>
      </c>
      <c r="D6039" t="s">
        <v>1</v>
      </c>
      <c r="E6039" t="s">
        <v>2</v>
      </c>
      <c r="F6039">
        <v>750</v>
      </c>
      <c r="G6039" t="str">
        <f>VLOOKUP(Tabel1[[#This Row],[Gruppe]],Statistikkoder!$A$1:$C$158,2,FALSE)</f>
        <v>    Løstrailer m/håndtering 34 tons        </v>
      </c>
      <c r="H6039">
        <v>0</v>
      </c>
      <c r="I6039">
        <v>0</v>
      </c>
      <c r="J6039">
        <v>0</v>
      </c>
      <c r="K6039">
        <f>IF(AND(Tabel1[[#This Row],[Gruppe]]&gt;=610,Tabel1[[#This Row],[Gruppe]]&lt;=765),Tabel1[[#This Row],[Dækmeter]],0)</f>
        <v>0</v>
      </c>
      <c r="L6039">
        <v>6</v>
      </c>
      <c r="M6039">
        <v>4</v>
      </c>
      <c r="N6039" t="str">
        <f>VLOOKUP($F6039,Statistikkoder!$A$2:$C$158,3,FALSE)</f>
        <v>Løstrailer</v>
      </c>
    </row>
    <row r="6040" spans="1:14" x14ac:dyDescent="0.2">
      <c r="A6040" t="s">
        <v>217</v>
      </c>
      <c r="B6040" s="1">
        <v>2.0833333333333332E-2</v>
      </c>
      <c r="C6040" t="s">
        <v>0</v>
      </c>
      <c r="D6040" t="s">
        <v>1</v>
      </c>
      <c r="E6040" t="s">
        <v>2</v>
      </c>
      <c r="F6040">
        <v>750</v>
      </c>
      <c r="G6040" t="str">
        <f>VLOOKUP(Tabel1[[#This Row],[Gruppe]],Statistikkoder!$A$1:$C$158,2,FALSE)</f>
        <v>    Løstrailer m/håndtering 34 tons        </v>
      </c>
      <c r="H6040">
        <v>0</v>
      </c>
      <c r="I6040">
        <v>0</v>
      </c>
      <c r="J6040">
        <v>0</v>
      </c>
      <c r="K6040">
        <f>IF(AND(Tabel1[[#This Row],[Gruppe]]&gt;=610,Tabel1[[#This Row],[Gruppe]]&lt;=765),Tabel1[[#This Row],[Dækmeter]],0)</f>
        <v>0</v>
      </c>
      <c r="L6040">
        <v>131</v>
      </c>
      <c r="M6040">
        <v>5</v>
      </c>
      <c r="N6040" t="str">
        <f>VLOOKUP($F6040,Statistikkoder!$A$2:$C$158,3,FALSE)</f>
        <v>Løstrailer</v>
      </c>
    </row>
    <row r="6041" spans="1:14" x14ac:dyDescent="0.2">
      <c r="A6041" t="s">
        <v>217</v>
      </c>
      <c r="B6041" s="1">
        <v>2.0833333333333332E-2</v>
      </c>
      <c r="C6041" t="s">
        <v>0</v>
      </c>
      <c r="D6041" t="s">
        <v>1</v>
      </c>
      <c r="E6041" t="s">
        <v>2</v>
      </c>
      <c r="F6041">
        <v>750</v>
      </c>
      <c r="G6041" t="str">
        <f>VLOOKUP(Tabel1[[#This Row],[Gruppe]],Statistikkoder!$A$1:$C$158,2,FALSE)</f>
        <v>    Løstrailer m/håndtering 34 tons        </v>
      </c>
      <c r="H6041">
        <v>0</v>
      </c>
      <c r="I6041">
        <v>0</v>
      </c>
      <c r="J6041">
        <v>0</v>
      </c>
      <c r="K6041">
        <f>IF(AND(Tabel1[[#This Row],[Gruppe]]&gt;=610,Tabel1[[#This Row],[Gruppe]]&lt;=765),Tabel1[[#This Row],[Dækmeter]],0)</f>
        <v>0</v>
      </c>
      <c r="L6041">
        <v>1877</v>
      </c>
      <c r="M6041">
        <v>8</v>
      </c>
      <c r="N6041" t="str">
        <f>VLOOKUP($F6041,Statistikkoder!$A$2:$C$158,3,FALSE)</f>
        <v>Løstrailer</v>
      </c>
    </row>
    <row r="6042" spans="1:14" x14ac:dyDescent="0.2">
      <c r="A6042" t="s">
        <v>217</v>
      </c>
      <c r="B6042" s="1">
        <v>2.0833333333333332E-2</v>
      </c>
      <c r="C6042" t="s">
        <v>0</v>
      </c>
      <c r="D6042" t="s">
        <v>1</v>
      </c>
      <c r="E6042" t="s">
        <v>2</v>
      </c>
      <c r="F6042">
        <v>750</v>
      </c>
      <c r="G6042" t="str">
        <f>VLOOKUP(Tabel1[[#This Row],[Gruppe]],Statistikkoder!$A$1:$C$158,2,FALSE)</f>
        <v>    Løstrailer m/håndtering 34 tons        </v>
      </c>
      <c r="H6042">
        <v>0</v>
      </c>
      <c r="I6042">
        <v>0</v>
      </c>
      <c r="J6042">
        <v>0</v>
      </c>
      <c r="K6042">
        <f>IF(AND(Tabel1[[#This Row],[Gruppe]]&gt;=610,Tabel1[[#This Row],[Gruppe]]&lt;=765),Tabel1[[#This Row],[Dækmeter]],0)</f>
        <v>0</v>
      </c>
      <c r="L6042">
        <v>2524</v>
      </c>
      <c r="M6042">
        <v>9</v>
      </c>
      <c r="N6042" t="str">
        <f>VLOOKUP($F6042,Statistikkoder!$A$2:$C$158,3,FALSE)</f>
        <v>Løstrailer</v>
      </c>
    </row>
    <row r="6043" spans="1:14" x14ac:dyDescent="0.2">
      <c r="A6043" t="s">
        <v>217</v>
      </c>
      <c r="B6043" s="1">
        <v>2.0833333333333332E-2</v>
      </c>
      <c r="C6043" t="s">
        <v>0</v>
      </c>
      <c r="D6043" t="s">
        <v>1</v>
      </c>
      <c r="E6043" t="s">
        <v>2</v>
      </c>
      <c r="F6043">
        <v>760</v>
      </c>
      <c r="G6043" t="str">
        <f>VLOOKUP(Tabel1[[#This Row],[Gruppe]],Statistikkoder!$A$1:$C$158,2,FALSE)</f>
        <v>    Løstrailer m/håndtering 34 tons, Haste  </v>
      </c>
      <c r="H6043">
        <v>17</v>
      </c>
      <c r="I6043">
        <v>0</v>
      </c>
      <c r="J6043">
        <v>255</v>
      </c>
      <c r="K6043">
        <f>IF(AND(Tabel1[[#This Row],[Gruppe]]&gt;=610,Tabel1[[#This Row],[Gruppe]]&lt;=765),Tabel1[[#This Row],[Dækmeter]],0)</f>
        <v>255</v>
      </c>
      <c r="L6043">
        <v>43</v>
      </c>
      <c r="M6043">
        <v>2</v>
      </c>
      <c r="N6043" t="str">
        <f>VLOOKUP($F6043,Statistikkoder!$A$2:$C$158,3,FALSE)</f>
        <v>Løstrailer</v>
      </c>
    </row>
    <row r="6044" spans="1:14" x14ac:dyDescent="0.2">
      <c r="A6044" t="s">
        <v>217</v>
      </c>
      <c r="B6044" s="1">
        <v>2.0833333333333332E-2</v>
      </c>
      <c r="C6044" t="s">
        <v>0</v>
      </c>
      <c r="D6044" t="s">
        <v>1</v>
      </c>
      <c r="E6044" t="s">
        <v>2</v>
      </c>
      <c r="F6044">
        <v>760</v>
      </c>
      <c r="G6044" t="str">
        <f>VLOOKUP(Tabel1[[#This Row],[Gruppe]],Statistikkoder!$A$1:$C$158,2,FALSE)</f>
        <v>    Løstrailer m/håndtering 34 tons, Haste  </v>
      </c>
      <c r="H6044">
        <v>1</v>
      </c>
      <c r="I6044">
        <v>0</v>
      </c>
      <c r="J6044">
        <v>15</v>
      </c>
      <c r="K6044">
        <f>IF(AND(Tabel1[[#This Row],[Gruppe]]&gt;=610,Tabel1[[#This Row],[Gruppe]]&lt;=765),Tabel1[[#This Row],[Dækmeter]],0)</f>
        <v>15</v>
      </c>
      <c r="L6044">
        <v>35</v>
      </c>
      <c r="M6044">
        <v>3</v>
      </c>
      <c r="N6044" t="str">
        <f>VLOOKUP($F6044,Statistikkoder!$A$2:$C$158,3,FALSE)</f>
        <v>Løstrailer</v>
      </c>
    </row>
    <row r="6045" spans="1:14" x14ac:dyDescent="0.2">
      <c r="A6045" t="s">
        <v>217</v>
      </c>
      <c r="B6045" s="1">
        <v>2.0833333333333332E-2</v>
      </c>
      <c r="C6045" t="s">
        <v>0</v>
      </c>
      <c r="D6045" t="s">
        <v>1</v>
      </c>
      <c r="E6045" t="s">
        <v>2</v>
      </c>
      <c r="F6045">
        <v>760</v>
      </c>
      <c r="G6045" t="str">
        <f>VLOOKUP(Tabel1[[#This Row],[Gruppe]],Statistikkoder!$A$1:$C$158,2,FALSE)</f>
        <v>    Løstrailer m/håndtering 34 tons, Haste  </v>
      </c>
      <c r="H6045">
        <v>0</v>
      </c>
      <c r="I6045">
        <v>0</v>
      </c>
      <c r="J6045">
        <v>0</v>
      </c>
      <c r="K6045">
        <f>IF(AND(Tabel1[[#This Row],[Gruppe]]&gt;=610,Tabel1[[#This Row],[Gruppe]]&lt;=765),Tabel1[[#This Row],[Dækmeter]],0)</f>
        <v>0</v>
      </c>
      <c r="L6045">
        <v>13</v>
      </c>
      <c r="M6045">
        <v>4</v>
      </c>
      <c r="N6045" t="str">
        <f>VLOOKUP($F6045,Statistikkoder!$A$2:$C$158,3,FALSE)</f>
        <v>Løstrailer</v>
      </c>
    </row>
    <row r="6046" spans="1:14" x14ac:dyDescent="0.2">
      <c r="A6046" t="s">
        <v>217</v>
      </c>
      <c r="B6046" s="1">
        <v>2.0833333333333332E-2</v>
      </c>
      <c r="C6046" t="s">
        <v>0</v>
      </c>
      <c r="D6046" t="s">
        <v>1</v>
      </c>
      <c r="E6046" t="s">
        <v>2</v>
      </c>
      <c r="F6046">
        <v>760</v>
      </c>
      <c r="G6046" t="str">
        <f>VLOOKUP(Tabel1[[#This Row],[Gruppe]],Statistikkoder!$A$1:$C$158,2,FALSE)</f>
        <v>    Løstrailer m/håndtering 34 tons, Haste  </v>
      </c>
      <c r="H6046">
        <v>0</v>
      </c>
      <c r="I6046">
        <v>0</v>
      </c>
      <c r="J6046">
        <v>0</v>
      </c>
      <c r="K6046">
        <f>IF(AND(Tabel1[[#This Row],[Gruppe]]&gt;=610,Tabel1[[#This Row],[Gruppe]]&lt;=765),Tabel1[[#This Row],[Dækmeter]],0)</f>
        <v>0</v>
      </c>
      <c r="L6046">
        <v>464</v>
      </c>
      <c r="M6046">
        <v>8</v>
      </c>
      <c r="N6046" t="str">
        <f>VLOOKUP($F6046,Statistikkoder!$A$2:$C$158,3,FALSE)</f>
        <v>Løstrailer</v>
      </c>
    </row>
    <row r="6047" spans="1:14" x14ac:dyDescent="0.2">
      <c r="A6047" t="s">
        <v>217</v>
      </c>
      <c r="B6047" s="1">
        <v>2.0833333333333332E-2</v>
      </c>
      <c r="C6047" t="s">
        <v>0</v>
      </c>
      <c r="D6047" t="s">
        <v>1</v>
      </c>
      <c r="E6047" t="s">
        <v>2</v>
      </c>
      <c r="F6047">
        <v>760</v>
      </c>
      <c r="G6047" t="str">
        <f>VLOOKUP(Tabel1[[#This Row],[Gruppe]],Statistikkoder!$A$1:$C$158,2,FALSE)</f>
        <v>    Løstrailer m/håndtering 34 tons, Haste  </v>
      </c>
      <c r="H6047">
        <v>1</v>
      </c>
      <c r="I6047">
        <v>0</v>
      </c>
      <c r="J6047">
        <v>15</v>
      </c>
      <c r="K6047">
        <f>IF(AND(Tabel1[[#This Row],[Gruppe]]&gt;=610,Tabel1[[#This Row],[Gruppe]]&lt;=765),Tabel1[[#This Row],[Dækmeter]],0)</f>
        <v>15</v>
      </c>
      <c r="L6047">
        <v>28</v>
      </c>
      <c r="M6047">
        <v>9</v>
      </c>
      <c r="N6047" t="str">
        <f>VLOOKUP($F6047,Statistikkoder!$A$2:$C$158,3,FALSE)</f>
        <v>Løstrailer</v>
      </c>
    </row>
    <row r="6048" spans="1:14" x14ac:dyDescent="0.2">
      <c r="A6048" t="s">
        <v>217</v>
      </c>
      <c r="B6048" s="1">
        <v>2.0833333333333332E-2</v>
      </c>
      <c r="C6048" t="s">
        <v>0</v>
      </c>
      <c r="D6048" t="s">
        <v>1</v>
      </c>
      <c r="E6048" t="s">
        <v>2</v>
      </c>
      <c r="F6048">
        <v>773</v>
      </c>
      <c r="G6048" t="str">
        <f>VLOOKUP(Tabel1[[#This Row],[Gruppe]],Statistikkoder!$A$1:$C$158,2,FALSE)</f>
        <v>    Ekstra bred                              </v>
      </c>
      <c r="H6048">
        <v>5</v>
      </c>
      <c r="I6048">
        <v>0</v>
      </c>
      <c r="J6048">
        <v>20</v>
      </c>
      <c r="K6048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t="str">
        <f>VLOOKUP($F6048,Statistikkoder!$A$2:$C$158,3,FALSE)</f>
        <v>n/a</v>
      </c>
    </row>
    <row r="6049" spans="1:14" x14ac:dyDescent="0.2">
      <c r="A6049" t="s">
        <v>217</v>
      </c>
      <c r="B6049" s="1">
        <v>2.0833333333333332E-2</v>
      </c>
      <c r="C6049" t="s">
        <v>0</v>
      </c>
      <c r="D6049" t="s">
        <v>1</v>
      </c>
      <c r="E6049" t="s">
        <v>2</v>
      </c>
      <c r="F6049">
        <v>996</v>
      </c>
      <c r="G6049" t="str">
        <f>VLOOKUP(Tabel1[[#This Row],[Gruppe]],Statistikkoder!$A$1:$C$158,2,FALSE)</f>
        <v>    Passager i køretøj                            </v>
      </c>
      <c r="H6049">
        <v>53</v>
      </c>
      <c r="I6049">
        <v>53</v>
      </c>
      <c r="J6049">
        <v>0</v>
      </c>
      <c r="K6049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t="str">
        <f>VLOOKUP($F6049,Statistikkoder!$A$2:$C$158,3,FALSE)</f>
        <v>Passager</v>
      </c>
    </row>
    <row r="6050" spans="1:14" x14ac:dyDescent="0.2">
      <c r="A6050" t="s">
        <v>217</v>
      </c>
      <c r="B6050" s="1">
        <v>0.27083333333333331</v>
      </c>
      <c r="C6050" t="s">
        <v>6</v>
      </c>
      <c r="D6050" t="s">
        <v>5</v>
      </c>
      <c r="E6050" t="s">
        <v>196</v>
      </c>
      <c r="F6050">
        <v>10</v>
      </c>
      <c r="G6050" t="str">
        <f>VLOOKUP(Tabel1[[#This Row],[Gruppe]],Statistikkoder!$A$1:$C$158,2,FALSE)</f>
        <v>    Voksen gående                    </v>
      </c>
      <c r="H6050">
        <v>16</v>
      </c>
      <c r="I6050">
        <v>16</v>
      </c>
      <c r="J6050">
        <v>0</v>
      </c>
      <c r="K6050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t="str">
        <f>VLOOKUP($F6050,Statistikkoder!$A$2:$C$158,3,FALSE)</f>
        <v>Passager</v>
      </c>
    </row>
    <row r="6051" spans="1:14" x14ac:dyDescent="0.2">
      <c r="A6051" t="s">
        <v>217</v>
      </c>
      <c r="B6051" s="1">
        <v>0.27083333333333331</v>
      </c>
      <c r="C6051" t="s">
        <v>6</v>
      </c>
      <c r="D6051" t="s">
        <v>5</v>
      </c>
      <c r="E6051" t="s">
        <v>196</v>
      </c>
      <c r="F6051">
        <v>11</v>
      </c>
      <c r="G6051" t="str">
        <f>VLOOKUP(Tabel1[[#This Row],[Gruppe]],Statistikkoder!$A$1:$C$158,2,FALSE)</f>
        <v>    DSB skolerejser                  </v>
      </c>
      <c r="H6051">
        <v>26</v>
      </c>
      <c r="I6051">
        <v>26</v>
      </c>
      <c r="J6051">
        <v>0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VLOOKUP($F6051,Statistikkoder!$A$2:$C$158,3,FALSE)</f>
        <v>Passager</v>
      </c>
    </row>
    <row r="6052" spans="1:14" x14ac:dyDescent="0.2">
      <c r="A6052" t="s">
        <v>217</v>
      </c>
      <c r="B6052" s="1">
        <v>0.27083333333333331</v>
      </c>
      <c r="C6052" t="s">
        <v>6</v>
      </c>
      <c r="D6052" t="s">
        <v>5</v>
      </c>
      <c r="E6052" t="s">
        <v>196</v>
      </c>
      <c r="F6052">
        <v>14</v>
      </c>
      <c r="G6052" t="str">
        <f>VLOOKUP(Tabel1[[#This Row],[Gruppe]],Statistikkoder!$A$1:$C$158,2,FALSE)</f>
        <v xml:space="preserve">    DSB togrejsende                         </v>
      </c>
      <c r="H6052">
        <v>6</v>
      </c>
      <c r="I6052">
        <v>6</v>
      </c>
      <c r="J6052">
        <v>0</v>
      </c>
      <c r="K6052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t="str">
        <f>VLOOKUP($F6052,Statistikkoder!$A$2:$C$158,3,FALSE)</f>
        <v>Passager</v>
      </c>
    </row>
    <row r="6053" spans="1:14" x14ac:dyDescent="0.2">
      <c r="A6053" t="s">
        <v>217</v>
      </c>
      <c r="B6053" s="1">
        <v>0.27083333333333331</v>
      </c>
      <c r="C6053" t="s">
        <v>6</v>
      </c>
      <c r="D6053" t="s">
        <v>5</v>
      </c>
      <c r="E6053" t="s">
        <v>196</v>
      </c>
      <c r="F6053">
        <v>20</v>
      </c>
      <c r="G6053" t="str">
        <f>VLOOKUP(Tabel1[[#This Row],[Gruppe]],Statistikkoder!$A$1:$C$158,2,FALSE)</f>
        <v>    Barn 12-15 år gående              </v>
      </c>
      <c r="H6053">
        <v>1</v>
      </c>
      <c r="I6053">
        <v>1</v>
      </c>
      <c r="J6053">
        <v>0</v>
      </c>
      <c r="K6053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t="str">
        <f>VLOOKUP($F6053,Statistikkoder!$A$2:$C$158,3,FALSE)</f>
        <v>Passager</v>
      </c>
    </row>
    <row r="6054" spans="1:14" x14ac:dyDescent="0.2">
      <c r="A6054" t="s">
        <v>217</v>
      </c>
      <c r="B6054" s="1">
        <v>0.27083333333333331</v>
      </c>
      <c r="C6054" t="s">
        <v>6</v>
      </c>
      <c r="D6054" t="s">
        <v>5</v>
      </c>
      <c r="E6054" t="s">
        <v>196</v>
      </c>
      <c r="F6054">
        <v>40</v>
      </c>
      <c r="G6054" t="str">
        <f>VLOOKUP(Tabel1[[#This Row],[Gruppe]],Statistikkoder!$A$1:$C$158,2,FALSE)</f>
        <v>    Pensionist gående                </v>
      </c>
      <c r="H6054">
        <v>2</v>
      </c>
      <c r="I6054">
        <v>2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Passager</v>
      </c>
    </row>
    <row r="6055" spans="1:14" x14ac:dyDescent="0.2">
      <c r="A6055" t="s">
        <v>217</v>
      </c>
      <c r="B6055" s="1">
        <v>0.27083333333333331</v>
      </c>
      <c r="C6055" t="s">
        <v>6</v>
      </c>
      <c r="D6055" t="s">
        <v>5</v>
      </c>
      <c r="E6055" t="s">
        <v>196</v>
      </c>
      <c r="F6055">
        <v>105</v>
      </c>
      <c r="G6055" t="str">
        <f>VLOOKUP(Tabel1[[#This Row],[Gruppe]],Statistikkoder!$A$1:$C$158,2,FALSE)</f>
        <v>    Bil                              </v>
      </c>
      <c r="H6055">
        <v>2</v>
      </c>
      <c r="I6055">
        <v>0</v>
      </c>
      <c r="J6055">
        <v>12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Personbil</v>
      </c>
    </row>
    <row r="6056" spans="1:14" x14ac:dyDescent="0.2">
      <c r="A6056" t="s">
        <v>217</v>
      </c>
      <c r="B6056" s="1">
        <v>0.27083333333333331</v>
      </c>
      <c r="C6056" t="s">
        <v>6</v>
      </c>
      <c r="D6056" t="s">
        <v>5</v>
      </c>
      <c r="E6056" t="s">
        <v>196</v>
      </c>
      <c r="F6056">
        <v>110</v>
      </c>
      <c r="G6056" t="str">
        <f>VLOOKUP(Tabel1[[#This Row],[Gruppe]],Statistikkoder!$A$1:$C$158,2,FALSE)</f>
        <v>    Bil &lt; 1,95 m                            </v>
      </c>
      <c r="H6056">
        <v>93</v>
      </c>
      <c r="I6056">
        <v>176</v>
      </c>
      <c r="J6056">
        <v>470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Personbil</v>
      </c>
    </row>
    <row r="6057" spans="1:14" x14ac:dyDescent="0.2">
      <c r="A6057" t="s">
        <v>217</v>
      </c>
      <c r="B6057" s="1">
        <v>0.27083333333333331</v>
      </c>
      <c r="C6057" t="s">
        <v>6</v>
      </c>
      <c r="D6057" t="s">
        <v>5</v>
      </c>
      <c r="E6057" t="s">
        <v>196</v>
      </c>
      <c r="F6057">
        <v>114</v>
      </c>
      <c r="G6057" t="str">
        <f>VLOOKUP(Tabel1[[#This Row],[Gruppe]],Statistikkoder!$A$1:$C$158,2,FALSE)</f>
        <v>    Bil Fribillet                            </v>
      </c>
      <c r="H6057">
        <v>2</v>
      </c>
      <c r="I6057">
        <v>4</v>
      </c>
      <c r="J6057">
        <v>12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VLOOKUP($F6057,Statistikkoder!$A$2:$C$158,3,FALSE)</f>
        <v>Personbil</v>
      </c>
    </row>
    <row r="6058" spans="1:14" x14ac:dyDescent="0.2">
      <c r="A6058" t="s">
        <v>217</v>
      </c>
      <c r="B6058" s="1">
        <v>0.27083333333333331</v>
      </c>
      <c r="C6058" t="s">
        <v>6</v>
      </c>
      <c r="D6058" t="s">
        <v>5</v>
      </c>
      <c r="E6058" t="s">
        <v>196</v>
      </c>
      <c r="F6058">
        <v>120</v>
      </c>
      <c r="G6058" t="str">
        <f>VLOOKUP(Tabel1[[#This Row],[Gruppe]],Statistikkoder!$A$1:$C$158,2,FALSE)</f>
        <v>    Bil &gt; 1,95 m                            </v>
      </c>
      <c r="H6058">
        <v>7</v>
      </c>
      <c r="I6058">
        <v>15</v>
      </c>
      <c r="J6058">
        <v>42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VLOOKUP($F6058,Statistikkoder!$A$2:$C$158,3,FALSE)</f>
        <v>Personbil</v>
      </c>
    </row>
    <row r="6059" spans="1:14" x14ac:dyDescent="0.2">
      <c r="A6059" t="s">
        <v>217</v>
      </c>
      <c r="B6059" s="1">
        <v>0.27083333333333331</v>
      </c>
      <c r="C6059" t="s">
        <v>6</v>
      </c>
      <c r="D6059" t="s">
        <v>5</v>
      </c>
      <c r="E6059" t="s">
        <v>196</v>
      </c>
      <c r="F6059">
        <v>125</v>
      </c>
      <c r="G6059" t="str">
        <f>VLOOKUP(Tabel1[[#This Row],[Gruppe]],Statistikkoder!$A$1:$C$158,2,FALSE)</f>
        <v>    Bil &gt; 1,95 m med anhænger                </v>
      </c>
      <c r="H6059">
        <v>5</v>
      </c>
      <c r="I6059">
        <v>11</v>
      </c>
      <c r="J6059">
        <v>25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VLOOKUP($F6059,Statistikkoder!$A$2:$C$158,3,FALSE)</f>
        <v>Personbil</v>
      </c>
    </row>
    <row r="6060" spans="1:14" x14ac:dyDescent="0.2">
      <c r="A6060" t="s">
        <v>217</v>
      </c>
      <c r="B6060" s="1">
        <v>0.27083333333333331</v>
      </c>
      <c r="C6060" t="s">
        <v>6</v>
      </c>
      <c r="D6060" t="s">
        <v>5</v>
      </c>
      <c r="E6060" t="s">
        <v>196</v>
      </c>
      <c r="F6060">
        <v>130</v>
      </c>
      <c r="G6060" t="str">
        <f>VLOOKUP(Tabel1[[#This Row],[Gruppe]],Statistikkoder!$A$1:$C$158,2,FALSE)</f>
        <v>    Bil &lt; 1,95 m pensionist                  </v>
      </c>
      <c r="H6060">
        <v>16</v>
      </c>
      <c r="I6060">
        <v>26</v>
      </c>
      <c r="J6060">
        <v>96</v>
      </c>
      <c r="K6060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t="str">
        <f>VLOOKUP($F6060,Statistikkoder!$A$2:$C$158,3,FALSE)</f>
        <v>Personbil</v>
      </c>
    </row>
    <row r="6061" spans="1:14" x14ac:dyDescent="0.2">
      <c r="A6061" t="s">
        <v>217</v>
      </c>
      <c r="B6061" s="1">
        <v>0.27083333333333331</v>
      </c>
      <c r="C6061" t="s">
        <v>6</v>
      </c>
      <c r="D6061" t="s">
        <v>5</v>
      </c>
      <c r="E6061" t="s">
        <v>196</v>
      </c>
      <c r="F6061">
        <v>140</v>
      </c>
      <c r="G6061" t="str">
        <f>VLOOKUP(Tabel1[[#This Row],[Gruppe]],Statistikkoder!$A$1:$C$158,2,FALSE)</f>
        <v>    Bil &gt; 1,95 m pensionist              </v>
      </c>
      <c r="H6061">
        <v>2</v>
      </c>
      <c r="I6061">
        <v>4</v>
      </c>
      <c r="J6061">
        <v>12</v>
      </c>
      <c r="K6061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t="str">
        <f>VLOOKUP($F6061,Statistikkoder!$A$2:$C$158,3,FALSE)</f>
        <v>Personbil</v>
      </c>
    </row>
    <row r="6062" spans="1:14" x14ac:dyDescent="0.2">
      <c r="A6062" t="s">
        <v>217</v>
      </c>
      <c r="B6062" s="1">
        <v>0.27083333333333331</v>
      </c>
      <c r="C6062" t="s">
        <v>6</v>
      </c>
      <c r="D6062" t="s">
        <v>5</v>
      </c>
      <c r="E6062" t="s">
        <v>196</v>
      </c>
      <c r="F6062">
        <v>145</v>
      </c>
      <c r="G6062" t="str">
        <f>VLOOKUP(Tabel1[[#This Row],[Gruppe]],Statistikkoder!$A$1:$C$158,2,FALSE)</f>
        <v>    Bil &gt; 1,95 m med anhænger pensionist  </v>
      </c>
      <c r="H6062">
        <v>2</v>
      </c>
      <c r="I6062">
        <v>4</v>
      </c>
      <c r="J6062">
        <v>30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VLOOKUP($F6062,Statistikkoder!$A$2:$C$158,3,FALSE)</f>
        <v>Personbil</v>
      </c>
    </row>
    <row r="6063" spans="1:14" x14ac:dyDescent="0.2">
      <c r="A6063" t="s">
        <v>217</v>
      </c>
      <c r="B6063" s="1">
        <v>0.27083333333333331</v>
      </c>
      <c r="C6063" t="s">
        <v>6</v>
      </c>
      <c r="D6063" t="s">
        <v>5</v>
      </c>
      <c r="E6063" t="s">
        <v>196</v>
      </c>
      <c r="F6063">
        <v>310</v>
      </c>
      <c r="G6063" t="str">
        <f>VLOOKUP(Tabel1[[#This Row],[Gruppe]],Statistikkoder!$A$1:$C$158,2,FALSE)</f>
        <v>    Autocamper &lt;  8 meter                </v>
      </c>
      <c r="H6063">
        <v>4</v>
      </c>
      <c r="I6063">
        <v>8</v>
      </c>
      <c r="J6063">
        <v>32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VLOOKUP($F6063,Statistikkoder!$A$2:$C$158,3,FALSE)</f>
        <v>Autocamper</v>
      </c>
    </row>
    <row r="6064" spans="1:14" x14ac:dyDescent="0.2">
      <c r="A6064" t="s">
        <v>217</v>
      </c>
      <c r="B6064" s="1">
        <v>0.27083333333333331</v>
      </c>
      <c r="C6064" t="s">
        <v>6</v>
      </c>
      <c r="D6064" t="s">
        <v>5</v>
      </c>
      <c r="E6064" t="s">
        <v>196</v>
      </c>
      <c r="F6064">
        <v>330</v>
      </c>
      <c r="G6064" t="str">
        <f>VLOOKUP(Tabel1[[#This Row],[Gruppe]],Statistikkoder!$A$1:$C$158,2,FALSE)</f>
        <v>    Autocamper &lt;  8 meter pensionist      </v>
      </c>
      <c r="H6064">
        <v>1</v>
      </c>
      <c r="I6064">
        <v>2</v>
      </c>
      <c r="J6064">
        <v>8</v>
      </c>
      <c r="K6064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t="str">
        <f>VLOOKUP($F6064,Statistikkoder!$A$2:$C$158,3,FALSE)</f>
        <v>Autocamper</v>
      </c>
    </row>
    <row r="6065" spans="1:14" x14ac:dyDescent="0.2">
      <c r="A6065" t="s">
        <v>217</v>
      </c>
      <c r="B6065" s="1">
        <v>0.27083333333333331</v>
      </c>
      <c r="C6065" t="s">
        <v>6</v>
      </c>
      <c r="D6065" t="s">
        <v>5</v>
      </c>
      <c r="E6065" t="s">
        <v>196</v>
      </c>
      <c r="F6065">
        <v>410</v>
      </c>
      <c r="G6065" t="str">
        <f>VLOOKUP(Tabel1[[#This Row],[Gruppe]],Statistikkoder!$A$1:$C$158,2,FALSE)</f>
        <v>    MC                                    </v>
      </c>
      <c r="H6065">
        <v>1</v>
      </c>
      <c r="I6065">
        <v>2</v>
      </c>
      <c r="J6065">
        <v>2</v>
      </c>
      <c r="K6065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t="str">
        <f>VLOOKUP($F6065,Statistikkoder!$A$2:$C$158,3,FALSE)</f>
        <v>MC/Knallert</v>
      </c>
    </row>
    <row r="6066" spans="1:14" x14ac:dyDescent="0.2">
      <c r="A6066" t="s">
        <v>217</v>
      </c>
      <c r="B6066" s="1">
        <v>0.27083333333333331</v>
      </c>
      <c r="C6066" t="s">
        <v>6</v>
      </c>
      <c r="D6066" t="s">
        <v>5</v>
      </c>
      <c r="E6066" t="s">
        <v>196</v>
      </c>
      <c r="F6066">
        <v>510</v>
      </c>
      <c r="G6066" t="str">
        <f>VLOOKUP(Tabel1[[#This Row],[Gruppe]],Statistikkoder!$A$1:$C$158,2,FALSE)</f>
        <v>    Cykel Voksen                            </v>
      </c>
      <c r="H6066">
        <v>2</v>
      </c>
      <c r="I6066">
        <v>0</v>
      </c>
      <c r="J6066">
        <v>2</v>
      </c>
      <c r="K606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t="str">
        <f>VLOOKUP($F6066,Statistikkoder!$A$2:$C$158,3,FALSE)</f>
        <v>Cykel</v>
      </c>
    </row>
    <row r="6067" spans="1:14" x14ac:dyDescent="0.2">
      <c r="A6067" t="s">
        <v>217</v>
      </c>
      <c r="B6067" s="1">
        <v>0.27083333333333331</v>
      </c>
      <c r="C6067" t="s">
        <v>6</v>
      </c>
      <c r="D6067" t="s">
        <v>5</v>
      </c>
      <c r="E6067" t="s">
        <v>196</v>
      </c>
      <c r="F6067">
        <v>620</v>
      </c>
      <c r="G6067" t="str">
        <f>VLOOKUP(Tabel1[[#This Row],[Gruppe]],Statistikkoder!$A$1:$C$158,2,FALSE)</f>
        <v>    Bus &lt; 14 m incl. passagerer              </v>
      </c>
      <c r="H6067">
        <v>1</v>
      </c>
      <c r="I6067">
        <v>62</v>
      </c>
      <c r="J6067">
        <v>14</v>
      </c>
      <c r="K6067">
        <f>IF(AND(Tabel1[[#This Row],[Gruppe]]&gt;=610,Tabel1[[#This Row],[Gruppe]]&lt;=765),Tabel1[[#This Row],[Dækmeter]],0)</f>
        <v>14</v>
      </c>
      <c r="L6067">
        <v>0</v>
      </c>
      <c r="M6067" t="s">
        <v>3</v>
      </c>
      <c r="N6067" t="str">
        <f>VLOOKUP($F6067,Statistikkoder!$A$2:$C$158,3,FALSE)</f>
        <v>Bus</v>
      </c>
    </row>
    <row r="6068" spans="1:14" x14ac:dyDescent="0.2">
      <c r="A6068" t="s">
        <v>217</v>
      </c>
      <c r="B6068" s="1">
        <v>0.27083333333333331</v>
      </c>
      <c r="C6068" t="s">
        <v>6</v>
      </c>
      <c r="D6068" t="s">
        <v>5</v>
      </c>
      <c r="E6068" t="s">
        <v>196</v>
      </c>
      <c r="F6068">
        <v>720</v>
      </c>
      <c r="G6068" t="str">
        <f>VLOOKUP(Tabel1[[#This Row],[Gruppe]],Statistikkoder!$A$1:$C$158,2,FALSE)</f>
        <v>    Forvogn &gt; 10 meter incl. fører          </v>
      </c>
      <c r="H6068">
        <v>1</v>
      </c>
      <c r="I6068">
        <v>2</v>
      </c>
      <c r="J6068">
        <v>12</v>
      </c>
      <c r="K6068">
        <f>IF(AND(Tabel1[[#This Row],[Gruppe]]&gt;=610,Tabel1[[#This Row],[Gruppe]]&lt;=765),Tabel1[[#This Row],[Dækmeter]],0)</f>
        <v>12</v>
      </c>
      <c r="L6068">
        <v>0</v>
      </c>
      <c r="M6068" t="s">
        <v>3</v>
      </c>
      <c r="N6068" t="str">
        <f>VLOOKUP($F6068,Statistikkoder!$A$2:$C$158,3,FALSE)</f>
        <v>Forvogn</v>
      </c>
    </row>
    <row r="6069" spans="1:14" x14ac:dyDescent="0.2">
      <c r="A6069" t="s">
        <v>217</v>
      </c>
      <c r="B6069" s="1">
        <v>0.27083333333333331</v>
      </c>
      <c r="C6069" t="s">
        <v>6</v>
      </c>
      <c r="D6069" t="s">
        <v>5</v>
      </c>
      <c r="E6069" t="s">
        <v>196</v>
      </c>
      <c r="F6069">
        <v>730</v>
      </c>
      <c r="G6069" t="str">
        <f>VLOOKUP(Tabel1[[#This Row],[Gruppe]],Statistikkoder!$A$1:$C$158,2,FALSE)</f>
        <v>    Sættevogn 17 m. max 40 tons            </v>
      </c>
      <c r="H6069">
        <v>6</v>
      </c>
      <c r="I6069">
        <v>8</v>
      </c>
      <c r="J6069">
        <v>108</v>
      </c>
      <c r="K6069">
        <f>IF(AND(Tabel1[[#This Row],[Gruppe]]&gt;=610,Tabel1[[#This Row],[Gruppe]]&lt;=765),Tabel1[[#This Row],[Dækmeter]],0)</f>
        <v>108</v>
      </c>
      <c r="L6069">
        <v>0</v>
      </c>
      <c r="M6069" t="s">
        <v>3</v>
      </c>
      <c r="N6069" t="str">
        <f>VLOOKUP($F6069,Statistikkoder!$A$2:$C$158,3,FALSE)</f>
        <v>Sættevogn</v>
      </c>
    </row>
    <row r="6070" spans="1:14" x14ac:dyDescent="0.2">
      <c r="A6070" t="s">
        <v>217</v>
      </c>
      <c r="B6070" s="1">
        <v>0.27083333333333331</v>
      </c>
      <c r="C6070" t="s">
        <v>6</v>
      </c>
      <c r="D6070" t="s">
        <v>5</v>
      </c>
      <c r="E6070" t="s">
        <v>196</v>
      </c>
      <c r="F6070">
        <v>945</v>
      </c>
      <c r="G6070" t="str">
        <f>VLOOKUP(Tabel1[[#This Row],[Gruppe]],Statistikkoder!$A$1:$C$158,2,FALSE)</f>
        <v xml:space="preserve">    Pendler Bil &lt; 1,95 m                            </v>
      </c>
      <c r="H6070">
        <v>16</v>
      </c>
      <c r="I6070">
        <v>20</v>
      </c>
      <c r="J6070">
        <v>95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VLOOKUP($F6070,Statistikkoder!$A$2:$C$158,3,FALSE)</f>
        <v>Personbil</v>
      </c>
    </row>
    <row r="6071" spans="1:14" x14ac:dyDescent="0.2">
      <c r="A6071" t="s">
        <v>217</v>
      </c>
      <c r="B6071" s="1">
        <v>0.27083333333333331</v>
      </c>
      <c r="C6071" t="s">
        <v>6</v>
      </c>
      <c r="D6071" t="s">
        <v>5</v>
      </c>
      <c r="E6071" t="s">
        <v>196</v>
      </c>
      <c r="F6071">
        <v>950</v>
      </c>
      <c r="G6071" t="str">
        <f>VLOOKUP(Tabel1[[#This Row],[Gruppe]],Statistikkoder!$A$1:$C$158,2,FALSE)</f>
        <v>    Pendler Bil &gt; 1,95 m                            </v>
      </c>
      <c r="H6071">
        <v>1</v>
      </c>
      <c r="I6071">
        <v>1</v>
      </c>
      <c r="J6071">
        <v>5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VLOOKUP($F6071,Statistikkoder!$A$2:$C$158,3,FALSE)</f>
        <v>Personbil</v>
      </c>
    </row>
    <row r="6072" spans="1:14" x14ac:dyDescent="0.2">
      <c r="A6072" t="s">
        <v>217</v>
      </c>
      <c r="B6072" s="1">
        <v>0.27083333333333331</v>
      </c>
      <c r="C6072" t="s">
        <v>6</v>
      </c>
      <c r="D6072" t="s">
        <v>5</v>
      </c>
      <c r="E6072" t="s">
        <v>196</v>
      </c>
      <c r="F6072">
        <v>996</v>
      </c>
      <c r="G6072" t="str">
        <f>VLOOKUP(Tabel1[[#This Row],[Gruppe]],Statistikkoder!$A$1:$C$158,2,FALSE)</f>
        <v>    Passager i køretøj                            </v>
      </c>
      <c r="H6072">
        <v>347</v>
      </c>
      <c r="I6072">
        <v>347</v>
      </c>
      <c r="J6072">
        <v>0</v>
      </c>
      <c r="K6072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t="str">
        <f>VLOOKUP($F6072,Statistikkoder!$A$2:$C$158,3,FALSE)</f>
        <v>Passager</v>
      </c>
    </row>
    <row r="6073" spans="1:14" x14ac:dyDescent="0.2">
      <c r="A6073" t="s">
        <v>217</v>
      </c>
      <c r="B6073" s="1">
        <v>0.35416666666666669</v>
      </c>
      <c r="C6073" t="s">
        <v>7</v>
      </c>
      <c r="D6073" t="s">
        <v>8</v>
      </c>
      <c r="E6073" t="s">
        <v>196</v>
      </c>
      <c r="F6073">
        <v>10</v>
      </c>
      <c r="G6073" t="str">
        <f>VLOOKUP(Tabel1[[#This Row],[Gruppe]],Statistikkoder!$A$1:$C$158,2,FALSE)</f>
        <v>    Voksen gående                    </v>
      </c>
      <c r="H6073">
        <v>32</v>
      </c>
      <c r="I6073">
        <v>32</v>
      </c>
      <c r="J6073">
        <v>0</v>
      </c>
      <c r="K6073">
        <f>IF(AND(Tabel1[[#This Row],[Gruppe]]&gt;=610,Tabel1[[#This Row],[Gruppe]]&lt;=765),Tabel1[[#This Row],[Dækmeter]],0)</f>
        <v>0</v>
      </c>
      <c r="L6073" s="17">
        <v>0</v>
      </c>
      <c r="M6073" s="19" t="s">
        <v>3</v>
      </c>
      <c r="N6073" t="str">
        <f>VLOOKUP($F6073,Statistikkoder!$A$2:$C$158,3,FALSE)</f>
        <v>Passager</v>
      </c>
    </row>
    <row r="6074" spans="1:14" x14ac:dyDescent="0.2">
      <c r="A6074" t="s">
        <v>217</v>
      </c>
      <c r="B6074" s="1">
        <v>0.35416666666666669</v>
      </c>
      <c r="C6074" t="s">
        <v>7</v>
      </c>
      <c r="D6074" t="s">
        <v>8</v>
      </c>
      <c r="E6074" t="s">
        <v>196</v>
      </c>
      <c r="F6074">
        <v>14</v>
      </c>
      <c r="G6074" t="str">
        <f>VLOOKUP(Tabel1[[#This Row],[Gruppe]],Statistikkoder!$A$1:$C$158,2,FALSE)</f>
        <v xml:space="preserve">    DSB togrejsende                         </v>
      </c>
      <c r="H6074">
        <v>3</v>
      </c>
      <c r="I6074">
        <v>3</v>
      </c>
      <c r="J6074">
        <v>0</v>
      </c>
      <c r="K6074">
        <f>IF(AND(Tabel1[[#This Row],[Gruppe]]&gt;=610,Tabel1[[#This Row],[Gruppe]]&lt;=765),Tabel1[[#This Row],[Dækmeter]],0)</f>
        <v>0</v>
      </c>
      <c r="L6074" s="17">
        <v>0</v>
      </c>
      <c r="M6074" s="19" t="s">
        <v>3</v>
      </c>
      <c r="N6074" t="str">
        <f>VLOOKUP($F6074,Statistikkoder!$A$2:$C$158,3,FALSE)</f>
        <v>Passager</v>
      </c>
    </row>
    <row r="6075" spans="1:14" x14ac:dyDescent="0.2">
      <c r="A6075" t="s">
        <v>217</v>
      </c>
      <c r="B6075" s="1">
        <v>0.35416666666666669</v>
      </c>
      <c r="C6075" t="s">
        <v>7</v>
      </c>
      <c r="D6075" t="s">
        <v>8</v>
      </c>
      <c r="E6075" t="s">
        <v>196</v>
      </c>
      <c r="F6075">
        <v>20</v>
      </c>
      <c r="G6075" t="str">
        <f>VLOOKUP(Tabel1[[#This Row],[Gruppe]],Statistikkoder!$A$1:$C$158,2,FALSE)</f>
        <v>    Barn 12-15 år gående              </v>
      </c>
      <c r="H6075">
        <v>1</v>
      </c>
      <c r="I6075">
        <v>1</v>
      </c>
      <c r="J6075">
        <v>0</v>
      </c>
      <c r="K6075">
        <f>IF(AND(Tabel1[[#This Row],[Gruppe]]&gt;=610,Tabel1[[#This Row],[Gruppe]]&lt;=765),Tabel1[[#This Row],[Dækmeter]],0)</f>
        <v>0</v>
      </c>
      <c r="L6075" s="17">
        <v>0</v>
      </c>
      <c r="M6075" s="19" t="s">
        <v>3</v>
      </c>
      <c r="N6075" t="str">
        <f>VLOOKUP($F6075,Statistikkoder!$A$2:$C$158,3,FALSE)</f>
        <v>Passager</v>
      </c>
    </row>
    <row r="6076" spans="1:14" x14ac:dyDescent="0.2">
      <c r="A6076" t="s">
        <v>217</v>
      </c>
      <c r="B6076" s="1">
        <v>0.35416666666666669</v>
      </c>
      <c r="C6076" t="s">
        <v>7</v>
      </c>
      <c r="D6076" t="s">
        <v>8</v>
      </c>
      <c r="E6076" t="s">
        <v>196</v>
      </c>
      <c r="F6076">
        <v>30</v>
      </c>
      <c r="G6076" t="str">
        <f>VLOOKUP(Tabel1[[#This Row],[Gruppe]],Statistikkoder!$A$1:$C$158,2,FALSE)</f>
        <v>    Barn  0-11 år gående              </v>
      </c>
      <c r="H6076">
        <v>2</v>
      </c>
      <c r="I6076">
        <v>2</v>
      </c>
      <c r="J6076">
        <v>0</v>
      </c>
      <c r="K6076">
        <f>IF(AND(Tabel1[[#This Row],[Gruppe]]&gt;=610,Tabel1[[#This Row],[Gruppe]]&lt;=765),Tabel1[[#This Row],[Dækmeter]],0)</f>
        <v>0</v>
      </c>
      <c r="L6076" s="17">
        <v>0</v>
      </c>
      <c r="M6076" s="19" t="s">
        <v>3</v>
      </c>
      <c r="N6076" t="str">
        <f>VLOOKUP($F6076,Statistikkoder!$A$2:$C$158,3,FALSE)</f>
        <v>Passager</v>
      </c>
    </row>
    <row r="6077" spans="1:14" x14ac:dyDescent="0.2">
      <c r="A6077" t="s">
        <v>217</v>
      </c>
      <c r="B6077" s="1">
        <v>0.35416666666666669</v>
      </c>
      <c r="C6077" t="s">
        <v>7</v>
      </c>
      <c r="D6077" t="s">
        <v>8</v>
      </c>
      <c r="E6077" t="s">
        <v>196</v>
      </c>
      <c r="F6077">
        <v>40</v>
      </c>
      <c r="G6077" t="str">
        <f>VLOOKUP(Tabel1[[#This Row],[Gruppe]],Statistikkoder!$A$1:$C$158,2,FALSE)</f>
        <v>    Pensionist gående                </v>
      </c>
      <c r="H6077">
        <v>9</v>
      </c>
      <c r="I6077">
        <v>9</v>
      </c>
      <c r="J6077">
        <v>0</v>
      </c>
      <c r="K6077">
        <f>IF(AND(Tabel1[[#This Row],[Gruppe]]&gt;=610,Tabel1[[#This Row],[Gruppe]]&lt;=765),Tabel1[[#This Row],[Dækmeter]],0)</f>
        <v>0</v>
      </c>
      <c r="L6077" s="17">
        <v>0</v>
      </c>
      <c r="M6077" s="19" t="s">
        <v>3</v>
      </c>
      <c r="N6077" t="str">
        <f>VLOOKUP($F6077,Statistikkoder!$A$2:$C$158,3,FALSE)</f>
        <v>Passager</v>
      </c>
    </row>
    <row r="6078" spans="1:14" x14ac:dyDescent="0.2">
      <c r="A6078" t="s">
        <v>217</v>
      </c>
      <c r="B6078" s="1">
        <v>0.35416666666666669</v>
      </c>
      <c r="C6078" t="s">
        <v>7</v>
      </c>
      <c r="D6078" t="s">
        <v>8</v>
      </c>
      <c r="E6078" t="s">
        <v>196</v>
      </c>
      <c r="F6078">
        <v>105</v>
      </c>
      <c r="G6078" t="str">
        <f>VLOOKUP(Tabel1[[#This Row],[Gruppe]],Statistikkoder!$A$1:$C$158,2,FALSE)</f>
        <v>    Bil                              </v>
      </c>
      <c r="H6078">
        <v>1</v>
      </c>
      <c r="I6078">
        <v>0</v>
      </c>
      <c r="J6078">
        <v>6</v>
      </c>
      <c r="K6078">
        <f>IF(AND(Tabel1[[#This Row],[Gruppe]]&gt;=610,Tabel1[[#This Row],[Gruppe]]&lt;=765),Tabel1[[#This Row],[Dækmeter]],0)</f>
        <v>0</v>
      </c>
      <c r="L6078" s="17">
        <v>0</v>
      </c>
      <c r="M6078" s="19" t="s">
        <v>3</v>
      </c>
      <c r="N6078" t="str">
        <f>VLOOKUP($F6078,Statistikkoder!$A$2:$C$158,3,FALSE)</f>
        <v>Personbil</v>
      </c>
    </row>
    <row r="6079" spans="1:14" x14ac:dyDescent="0.2">
      <c r="A6079" t="s">
        <v>217</v>
      </c>
      <c r="B6079" s="1">
        <v>0.35416666666666669</v>
      </c>
      <c r="C6079" t="s">
        <v>7</v>
      </c>
      <c r="D6079" t="s">
        <v>8</v>
      </c>
      <c r="E6079" t="s">
        <v>196</v>
      </c>
      <c r="F6079">
        <v>110</v>
      </c>
      <c r="G6079" t="str">
        <f>VLOOKUP(Tabel1[[#This Row],[Gruppe]],Statistikkoder!$A$1:$C$158,2,FALSE)</f>
        <v>    Bil &lt; 1,95 m                            </v>
      </c>
      <c r="H6079">
        <v>98</v>
      </c>
      <c r="I6079">
        <v>180</v>
      </c>
      <c r="J6079">
        <v>496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Personbil</v>
      </c>
    </row>
    <row r="6080" spans="1:14" x14ac:dyDescent="0.2">
      <c r="A6080" t="s">
        <v>217</v>
      </c>
      <c r="B6080" s="1">
        <v>0.35416666666666669</v>
      </c>
      <c r="C6080" t="s">
        <v>7</v>
      </c>
      <c r="D6080" t="s">
        <v>8</v>
      </c>
      <c r="E6080" t="s">
        <v>196</v>
      </c>
      <c r="F6080">
        <v>115</v>
      </c>
      <c r="G6080" t="str">
        <f>VLOOKUP(Tabel1[[#This Row],[Gruppe]],Statistikkoder!$A$1:$C$158,2,FALSE)</f>
        <v>    Bil &lt; 1,95 m med anhænger                </v>
      </c>
      <c r="H6080">
        <v>2</v>
      </c>
      <c r="I6080">
        <v>6</v>
      </c>
      <c r="J6080">
        <v>10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VLOOKUP($F6080,Statistikkoder!$A$2:$C$158,3,FALSE)</f>
        <v>Personbil</v>
      </c>
    </row>
    <row r="6081" spans="1:14" x14ac:dyDescent="0.2">
      <c r="A6081" t="s">
        <v>217</v>
      </c>
      <c r="B6081" s="1">
        <v>0.35416666666666669</v>
      </c>
      <c r="C6081" t="s">
        <v>7</v>
      </c>
      <c r="D6081" t="s">
        <v>8</v>
      </c>
      <c r="E6081" t="s">
        <v>196</v>
      </c>
      <c r="F6081">
        <v>120</v>
      </c>
      <c r="G6081" t="str">
        <f>VLOOKUP(Tabel1[[#This Row],[Gruppe]],Statistikkoder!$A$1:$C$158,2,FALSE)</f>
        <v>    Bil &gt; 1,95 m                            </v>
      </c>
      <c r="H6081">
        <v>17</v>
      </c>
      <c r="I6081">
        <v>28</v>
      </c>
      <c r="J6081">
        <v>102</v>
      </c>
      <c r="K6081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t="str">
        <f>VLOOKUP($F6081,Statistikkoder!$A$2:$C$158,3,FALSE)</f>
        <v>Personbil</v>
      </c>
    </row>
    <row r="6082" spans="1:14" x14ac:dyDescent="0.2">
      <c r="A6082" t="s">
        <v>217</v>
      </c>
      <c r="B6082" s="1">
        <v>0.35416666666666669</v>
      </c>
      <c r="C6082" t="s">
        <v>7</v>
      </c>
      <c r="D6082" t="s">
        <v>8</v>
      </c>
      <c r="E6082" t="s">
        <v>196</v>
      </c>
      <c r="F6082">
        <v>125</v>
      </c>
      <c r="G6082" t="str">
        <f>VLOOKUP(Tabel1[[#This Row],[Gruppe]],Statistikkoder!$A$1:$C$158,2,FALSE)</f>
        <v>    Bil &gt; 1,95 m med anhænger                </v>
      </c>
      <c r="H6082">
        <v>2</v>
      </c>
      <c r="I6082">
        <v>2</v>
      </c>
      <c r="J6082">
        <v>10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VLOOKUP($F6082,Statistikkoder!$A$2:$C$158,3,FALSE)</f>
        <v>Personbil</v>
      </c>
    </row>
    <row r="6083" spans="1:14" x14ac:dyDescent="0.2">
      <c r="A6083" t="s">
        <v>217</v>
      </c>
      <c r="B6083" s="1">
        <v>0.35416666666666669</v>
      </c>
      <c r="C6083" t="s">
        <v>7</v>
      </c>
      <c r="D6083" t="s">
        <v>8</v>
      </c>
      <c r="E6083" t="s">
        <v>196</v>
      </c>
      <c r="F6083">
        <v>130</v>
      </c>
      <c r="G6083" t="str">
        <f>VLOOKUP(Tabel1[[#This Row],[Gruppe]],Statistikkoder!$A$1:$C$158,2,FALSE)</f>
        <v>    Bil &lt; 1,95 m pensionist                  </v>
      </c>
      <c r="H6083">
        <v>25</v>
      </c>
      <c r="I6083">
        <v>42</v>
      </c>
      <c r="J6083">
        <v>150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VLOOKUP($F6083,Statistikkoder!$A$2:$C$158,3,FALSE)</f>
        <v>Personbil</v>
      </c>
    </row>
    <row r="6084" spans="1:14" x14ac:dyDescent="0.2">
      <c r="A6084" t="s">
        <v>217</v>
      </c>
      <c r="B6084" s="1">
        <v>0.35416666666666669</v>
      </c>
      <c r="C6084" t="s">
        <v>7</v>
      </c>
      <c r="D6084" t="s">
        <v>8</v>
      </c>
      <c r="E6084" t="s">
        <v>196</v>
      </c>
      <c r="F6084">
        <v>140</v>
      </c>
      <c r="G6084" t="str">
        <f>VLOOKUP(Tabel1[[#This Row],[Gruppe]],Statistikkoder!$A$1:$C$158,2,FALSE)</f>
        <v>    Bil &gt; 1,95 m pensionist              </v>
      </c>
      <c r="H6084">
        <v>1</v>
      </c>
      <c r="I6084">
        <v>2</v>
      </c>
      <c r="J6084">
        <v>6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VLOOKUP($F6084,Statistikkoder!$A$2:$C$158,3,FALSE)</f>
        <v>Personbil</v>
      </c>
    </row>
    <row r="6085" spans="1:14" x14ac:dyDescent="0.2">
      <c r="A6085" t="s">
        <v>217</v>
      </c>
      <c r="B6085" s="1">
        <v>0.35416666666666669</v>
      </c>
      <c r="C6085" t="s">
        <v>7</v>
      </c>
      <c r="D6085" t="s">
        <v>8</v>
      </c>
      <c r="E6085" t="s">
        <v>196</v>
      </c>
      <c r="F6085">
        <v>310</v>
      </c>
      <c r="G6085" t="str">
        <f>VLOOKUP(Tabel1[[#This Row],[Gruppe]],Statistikkoder!$A$1:$C$158,2,FALSE)</f>
        <v>    Autocamper &lt;  8 meter                </v>
      </c>
      <c r="H6085">
        <v>3</v>
      </c>
      <c r="I6085">
        <v>4</v>
      </c>
      <c r="J6085">
        <v>24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VLOOKUP($F6085,Statistikkoder!$A$2:$C$158,3,FALSE)</f>
        <v>Autocamper</v>
      </c>
    </row>
    <row r="6086" spans="1:14" x14ac:dyDescent="0.2">
      <c r="A6086" t="s">
        <v>217</v>
      </c>
      <c r="B6086" s="1">
        <v>0.35416666666666669</v>
      </c>
      <c r="C6086" t="s">
        <v>7</v>
      </c>
      <c r="D6086" t="s">
        <v>8</v>
      </c>
      <c r="E6086" t="s">
        <v>196</v>
      </c>
      <c r="F6086">
        <v>330</v>
      </c>
      <c r="G6086" t="str">
        <f>VLOOKUP(Tabel1[[#This Row],[Gruppe]],Statistikkoder!$A$1:$C$158,2,FALSE)</f>
        <v>    Autocamper &lt;  8 meter pensionist      </v>
      </c>
      <c r="H6086">
        <v>2</v>
      </c>
      <c r="I6086">
        <v>4</v>
      </c>
      <c r="J6086">
        <v>16</v>
      </c>
      <c r="K608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t="str">
        <f>VLOOKUP($F6086,Statistikkoder!$A$2:$C$158,3,FALSE)</f>
        <v>Autocamper</v>
      </c>
    </row>
    <row r="6087" spans="1:14" x14ac:dyDescent="0.2">
      <c r="A6087" t="s">
        <v>217</v>
      </c>
      <c r="B6087" s="1">
        <v>0.35416666666666669</v>
      </c>
      <c r="C6087" t="s">
        <v>7</v>
      </c>
      <c r="D6087" t="s">
        <v>8</v>
      </c>
      <c r="E6087" t="s">
        <v>196</v>
      </c>
      <c r="F6087">
        <v>420</v>
      </c>
      <c r="G6087" t="str">
        <f>VLOOKUP(Tabel1[[#This Row],[Gruppe]],Statistikkoder!$A$1:$C$158,2,FALSE)</f>
        <v>    MC/Knallert pensionist                </v>
      </c>
      <c r="H6087">
        <v>1</v>
      </c>
      <c r="I6087">
        <v>1</v>
      </c>
      <c r="J6087">
        <v>2</v>
      </c>
      <c r="K6087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t="str">
        <f>VLOOKUP($F6087,Statistikkoder!$A$2:$C$158,3,FALSE)</f>
        <v>MC/Knallert</v>
      </c>
    </row>
    <row r="6088" spans="1:14" x14ac:dyDescent="0.2">
      <c r="A6088" t="s">
        <v>217</v>
      </c>
      <c r="B6088" s="1">
        <v>0.35416666666666669</v>
      </c>
      <c r="C6088" t="s">
        <v>7</v>
      </c>
      <c r="D6088" t="s">
        <v>8</v>
      </c>
      <c r="E6088" t="s">
        <v>196</v>
      </c>
      <c r="F6088">
        <v>510</v>
      </c>
      <c r="G6088" t="str">
        <f>VLOOKUP(Tabel1[[#This Row],[Gruppe]],Statistikkoder!$A$1:$C$158,2,FALSE)</f>
        <v>    Cykel Voksen                            </v>
      </c>
      <c r="H6088">
        <v>5</v>
      </c>
      <c r="I6088">
        <v>0</v>
      </c>
      <c r="J6088">
        <v>5</v>
      </c>
      <c r="K6088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t="str">
        <f>VLOOKUP($F6088,Statistikkoder!$A$2:$C$158,3,FALSE)</f>
        <v>Cykel</v>
      </c>
    </row>
    <row r="6089" spans="1:14" x14ac:dyDescent="0.2">
      <c r="A6089" t="s">
        <v>217</v>
      </c>
      <c r="B6089" s="1">
        <v>0.35416666666666669</v>
      </c>
      <c r="C6089" t="s">
        <v>7</v>
      </c>
      <c r="D6089" t="s">
        <v>8</v>
      </c>
      <c r="E6089" t="s">
        <v>196</v>
      </c>
      <c r="F6089">
        <v>540</v>
      </c>
      <c r="G6089" t="str">
        <f>VLOOKUP(Tabel1[[#This Row],[Gruppe]],Statistikkoder!$A$1:$C$158,2,FALSE)</f>
        <v>    Cykel m/anhænger Voksen                  </v>
      </c>
      <c r="H6089">
        <v>1</v>
      </c>
      <c r="I6089">
        <v>0</v>
      </c>
      <c r="J6089">
        <v>1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VLOOKUP($F6089,Statistikkoder!$A$2:$C$158,3,FALSE)</f>
        <v>Cykel</v>
      </c>
    </row>
    <row r="6090" spans="1:14" x14ac:dyDescent="0.2">
      <c r="A6090" t="s">
        <v>217</v>
      </c>
      <c r="B6090" s="1">
        <v>0.35416666666666669</v>
      </c>
      <c r="C6090" t="s">
        <v>7</v>
      </c>
      <c r="D6090" t="s">
        <v>8</v>
      </c>
      <c r="E6090" t="s">
        <v>196</v>
      </c>
      <c r="F6090">
        <v>620</v>
      </c>
      <c r="G6090" t="str">
        <f>VLOOKUP(Tabel1[[#This Row],[Gruppe]],Statistikkoder!$A$1:$C$158,2,FALSE)</f>
        <v>    Bus &lt; 14 m incl. passagerer              </v>
      </c>
      <c r="H6090">
        <v>1</v>
      </c>
      <c r="I6090">
        <v>41</v>
      </c>
      <c r="J6090">
        <v>14</v>
      </c>
      <c r="K6090">
        <f>IF(AND(Tabel1[[#This Row],[Gruppe]]&gt;=610,Tabel1[[#This Row],[Gruppe]]&lt;=765),Tabel1[[#This Row],[Dækmeter]],0)</f>
        <v>14</v>
      </c>
      <c r="L6090">
        <v>0</v>
      </c>
      <c r="M6090" t="s">
        <v>3</v>
      </c>
      <c r="N6090" t="str">
        <f>VLOOKUP($F6090,Statistikkoder!$A$2:$C$158,3,FALSE)</f>
        <v>Bus</v>
      </c>
    </row>
    <row r="6091" spans="1:14" x14ac:dyDescent="0.2">
      <c r="A6091" t="s">
        <v>217</v>
      </c>
      <c r="B6091" s="1">
        <v>0.35416666666666669</v>
      </c>
      <c r="C6091" t="s">
        <v>7</v>
      </c>
      <c r="D6091" t="s">
        <v>8</v>
      </c>
      <c r="E6091" t="s">
        <v>196</v>
      </c>
      <c r="F6091">
        <v>710</v>
      </c>
      <c r="G6091" t="str">
        <f>VLOOKUP(Tabel1[[#This Row],[Gruppe]],Statistikkoder!$A$1:$C$158,2,FALSE)</f>
        <v>    Forvogn &lt; 10 meter incl. fører          </v>
      </c>
      <c r="H6091">
        <v>1</v>
      </c>
      <c r="I6091">
        <v>2</v>
      </c>
      <c r="J6091">
        <v>10</v>
      </c>
      <c r="K6091">
        <f>IF(AND(Tabel1[[#This Row],[Gruppe]]&gt;=610,Tabel1[[#This Row],[Gruppe]]&lt;=765),Tabel1[[#This Row],[Dækmeter]],0)</f>
        <v>10</v>
      </c>
      <c r="L6091">
        <v>0</v>
      </c>
      <c r="M6091" t="s">
        <v>3</v>
      </c>
      <c r="N6091" t="str">
        <f>VLOOKUP($F6091,Statistikkoder!$A$2:$C$158,3,FALSE)</f>
        <v>Forvogn</v>
      </c>
    </row>
    <row r="6092" spans="1:14" x14ac:dyDescent="0.2">
      <c r="A6092" t="s">
        <v>217</v>
      </c>
      <c r="B6092" s="1">
        <v>0.35416666666666669</v>
      </c>
      <c r="C6092" t="s">
        <v>7</v>
      </c>
      <c r="D6092" t="s">
        <v>8</v>
      </c>
      <c r="E6092" t="s">
        <v>196</v>
      </c>
      <c r="F6092">
        <v>730</v>
      </c>
      <c r="G6092" t="str">
        <f>VLOOKUP(Tabel1[[#This Row],[Gruppe]],Statistikkoder!$A$1:$C$158,2,FALSE)</f>
        <v>    Sættevogn 17 m. max 40 tons            </v>
      </c>
      <c r="H6092">
        <v>7</v>
      </c>
      <c r="I6092">
        <v>7</v>
      </c>
      <c r="J6092">
        <v>126</v>
      </c>
      <c r="K6092">
        <f>IF(AND(Tabel1[[#This Row],[Gruppe]]&gt;=610,Tabel1[[#This Row],[Gruppe]]&lt;=765),Tabel1[[#This Row],[Dækmeter]],0)</f>
        <v>126</v>
      </c>
      <c r="L6092">
        <v>0</v>
      </c>
      <c r="M6092" t="s">
        <v>3</v>
      </c>
      <c r="N6092" t="str">
        <f>VLOOKUP($F6092,Statistikkoder!$A$2:$C$158,3,FALSE)</f>
        <v>Sættevogn</v>
      </c>
    </row>
    <row r="6093" spans="1:14" x14ac:dyDescent="0.2">
      <c r="A6093" t="s">
        <v>217</v>
      </c>
      <c r="B6093" s="1">
        <v>0.35416666666666669</v>
      </c>
      <c r="C6093" t="s">
        <v>7</v>
      </c>
      <c r="D6093" t="s">
        <v>8</v>
      </c>
      <c r="E6093" t="s">
        <v>196</v>
      </c>
      <c r="F6093">
        <v>930</v>
      </c>
      <c r="G6093" t="str">
        <f>VLOOKUP(Tabel1[[#This Row],[Gruppe]],Statistikkoder!$A$1:$C$158,2,FALSE)</f>
        <v>    Pendler Gående Voksen                    </v>
      </c>
      <c r="H6093">
        <v>1</v>
      </c>
      <c r="I6093">
        <v>1</v>
      </c>
      <c r="J6093">
        <v>0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VLOOKUP($F6093,Statistikkoder!$A$2:$C$158,3,FALSE)</f>
        <v>Passager</v>
      </c>
    </row>
    <row r="6094" spans="1:14" x14ac:dyDescent="0.2">
      <c r="A6094" t="s">
        <v>217</v>
      </c>
      <c r="B6094" s="1">
        <v>0.35416666666666669</v>
      </c>
      <c r="C6094" t="s">
        <v>7</v>
      </c>
      <c r="D6094" t="s">
        <v>8</v>
      </c>
      <c r="E6094" t="s">
        <v>196</v>
      </c>
      <c r="F6094">
        <v>945</v>
      </c>
      <c r="G6094" t="str">
        <f>VLOOKUP(Tabel1[[#This Row],[Gruppe]],Statistikkoder!$A$1:$C$158,2,FALSE)</f>
        <v xml:space="preserve">    Pendler Bil &lt; 1,95 m                            </v>
      </c>
      <c r="H6094">
        <v>5</v>
      </c>
      <c r="I6094">
        <v>9</v>
      </c>
      <c r="J6094">
        <v>30</v>
      </c>
      <c r="K6094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t="str">
        <f>VLOOKUP($F6094,Statistikkoder!$A$2:$C$158,3,FALSE)</f>
        <v>Personbil</v>
      </c>
    </row>
    <row r="6095" spans="1:14" x14ac:dyDescent="0.2">
      <c r="A6095" t="s">
        <v>217</v>
      </c>
      <c r="B6095" s="1">
        <v>0.35416666666666669</v>
      </c>
      <c r="C6095" t="s">
        <v>7</v>
      </c>
      <c r="D6095" t="s">
        <v>8</v>
      </c>
      <c r="E6095" t="s">
        <v>196</v>
      </c>
      <c r="F6095">
        <v>996</v>
      </c>
      <c r="G6095" t="str">
        <f>VLOOKUP(Tabel1[[#This Row],[Gruppe]],Statistikkoder!$A$1:$C$158,2,FALSE)</f>
        <v>    Passager i køretøj                            </v>
      </c>
      <c r="H6095">
        <v>329</v>
      </c>
      <c r="I6095">
        <v>329</v>
      </c>
      <c r="J6095">
        <v>0</v>
      </c>
      <c r="K6095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t="str">
        <f>VLOOKUP($F6095,Statistikkoder!$A$2:$C$158,3,FALSE)</f>
        <v>Passager</v>
      </c>
    </row>
    <row r="6096" spans="1:14" x14ac:dyDescent="0.2">
      <c r="A6096" t="s">
        <v>217</v>
      </c>
      <c r="B6096" s="1">
        <v>0.35416666666666669</v>
      </c>
      <c r="C6096" t="s">
        <v>7</v>
      </c>
      <c r="D6096" t="s">
        <v>8</v>
      </c>
      <c r="E6096" t="s">
        <v>196</v>
      </c>
      <c r="F6096">
        <v>997</v>
      </c>
      <c r="G6096" t="str">
        <f>VLOOKUP(Tabel1[[#This Row],[Gruppe]],Statistikkoder!$A$1:$C$158,2,FALSE)</f>
        <v>    Passager ekstra i bil                          </v>
      </c>
      <c r="H6096">
        <v>2</v>
      </c>
      <c r="I6096">
        <v>2</v>
      </c>
      <c r="J6096">
        <v>0</v>
      </c>
      <c r="K609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t="str">
        <f>VLOOKUP($F6096,Statistikkoder!$A$2:$C$158,3,FALSE)</f>
        <v>Passager</v>
      </c>
    </row>
    <row r="6097" spans="1:14" x14ac:dyDescent="0.2">
      <c r="A6097" t="s">
        <v>217</v>
      </c>
      <c r="B6097" s="1">
        <v>0.4375</v>
      </c>
      <c r="C6097" t="s">
        <v>6</v>
      </c>
      <c r="D6097" t="s">
        <v>5</v>
      </c>
      <c r="E6097" t="s">
        <v>196</v>
      </c>
      <c r="F6097">
        <v>10</v>
      </c>
      <c r="G6097" t="str">
        <f>VLOOKUP(Tabel1[[#This Row],[Gruppe]],Statistikkoder!$A$1:$C$158,2,FALSE)</f>
        <v>    Voksen gående                    </v>
      </c>
      <c r="H6097">
        <v>25</v>
      </c>
      <c r="I6097">
        <v>25</v>
      </c>
      <c r="J6097">
        <v>0</v>
      </c>
      <c r="K6097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t="str">
        <f>VLOOKUP($F6097,Statistikkoder!$A$2:$C$158,3,FALSE)</f>
        <v>Passager</v>
      </c>
    </row>
    <row r="6098" spans="1:14" x14ac:dyDescent="0.2">
      <c r="A6098" t="s">
        <v>217</v>
      </c>
      <c r="B6098" s="1">
        <v>0.4375</v>
      </c>
      <c r="C6098" t="s">
        <v>6</v>
      </c>
      <c r="D6098" t="s">
        <v>5</v>
      </c>
      <c r="E6098" t="s">
        <v>196</v>
      </c>
      <c r="F6098">
        <v>14</v>
      </c>
      <c r="G6098" t="str">
        <f>VLOOKUP(Tabel1[[#This Row],[Gruppe]],Statistikkoder!$A$1:$C$158,2,FALSE)</f>
        <v xml:space="preserve">    DSB togrejsende                         </v>
      </c>
      <c r="H6098">
        <v>7</v>
      </c>
      <c r="I6098">
        <v>7</v>
      </c>
      <c r="J6098">
        <v>0</v>
      </c>
      <c r="K6098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t="str">
        <f>VLOOKUP($F6098,Statistikkoder!$A$2:$C$158,3,FALSE)</f>
        <v>Passager</v>
      </c>
    </row>
    <row r="6099" spans="1:14" x14ac:dyDescent="0.2">
      <c r="A6099" t="s">
        <v>217</v>
      </c>
      <c r="B6099" s="1">
        <v>0.4375</v>
      </c>
      <c r="C6099" t="s">
        <v>6</v>
      </c>
      <c r="D6099" t="s">
        <v>5</v>
      </c>
      <c r="E6099" t="s">
        <v>196</v>
      </c>
      <c r="F6099">
        <v>18</v>
      </c>
      <c r="G6099" t="str">
        <f>VLOOKUP(Tabel1[[#This Row],[Gruppe]],Statistikkoder!$A$1:$C$158,2,FALSE)</f>
        <v xml:space="preserve">    KE Busrejsende                          </v>
      </c>
      <c r="H6099">
        <v>76</v>
      </c>
      <c r="I6099">
        <v>76</v>
      </c>
      <c r="J6099">
        <v>0</v>
      </c>
      <c r="K6099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t="str">
        <f>VLOOKUP($F6099,Statistikkoder!$A$2:$C$158,3,FALSE)</f>
        <v>Passager</v>
      </c>
    </row>
    <row r="6100" spans="1:14" x14ac:dyDescent="0.2">
      <c r="A6100" t="s">
        <v>217</v>
      </c>
      <c r="B6100" s="1">
        <v>0.4375</v>
      </c>
      <c r="C6100" t="s">
        <v>6</v>
      </c>
      <c r="D6100" t="s">
        <v>5</v>
      </c>
      <c r="E6100" t="s">
        <v>196</v>
      </c>
      <c r="F6100">
        <v>20</v>
      </c>
      <c r="G6100" t="str">
        <f>VLOOKUP(Tabel1[[#This Row],[Gruppe]],Statistikkoder!$A$1:$C$158,2,FALSE)</f>
        <v>    Barn 12-15 år gående              </v>
      </c>
      <c r="H6100">
        <v>2</v>
      </c>
      <c r="I6100">
        <v>2</v>
      </c>
      <c r="J6100">
        <v>0</v>
      </c>
      <c r="K6100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t="str">
        <f>VLOOKUP($F6100,Statistikkoder!$A$2:$C$158,3,FALSE)</f>
        <v>Passager</v>
      </c>
    </row>
    <row r="6101" spans="1:14" x14ac:dyDescent="0.2">
      <c r="A6101" t="s">
        <v>217</v>
      </c>
      <c r="B6101" s="1">
        <v>0.4375</v>
      </c>
      <c r="C6101" t="s">
        <v>6</v>
      </c>
      <c r="D6101" t="s">
        <v>5</v>
      </c>
      <c r="E6101" t="s">
        <v>196</v>
      </c>
      <c r="F6101">
        <v>30</v>
      </c>
      <c r="G6101" t="str">
        <f>VLOOKUP(Tabel1[[#This Row],[Gruppe]],Statistikkoder!$A$1:$C$158,2,FALSE)</f>
        <v>    Barn  0-11 år gående              </v>
      </c>
      <c r="H6101">
        <v>3</v>
      </c>
      <c r="I6101">
        <v>3</v>
      </c>
      <c r="J6101">
        <v>0</v>
      </c>
      <c r="K6101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t="str">
        <f>VLOOKUP($F6101,Statistikkoder!$A$2:$C$158,3,FALSE)</f>
        <v>Passager</v>
      </c>
    </row>
    <row r="6102" spans="1:14" x14ac:dyDescent="0.2">
      <c r="A6102" t="s">
        <v>217</v>
      </c>
      <c r="B6102" s="1">
        <v>0.4375</v>
      </c>
      <c r="C6102" t="s">
        <v>6</v>
      </c>
      <c r="D6102" t="s">
        <v>5</v>
      </c>
      <c r="E6102" t="s">
        <v>196</v>
      </c>
      <c r="F6102">
        <v>40</v>
      </c>
      <c r="G6102" t="str">
        <f>VLOOKUP(Tabel1[[#This Row],[Gruppe]],Statistikkoder!$A$1:$C$158,2,FALSE)</f>
        <v>    Pensionist gående                </v>
      </c>
      <c r="H6102">
        <v>11</v>
      </c>
      <c r="I6102">
        <v>11</v>
      </c>
      <c r="J6102">
        <v>0</v>
      </c>
      <c r="K6102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t="str">
        <f>VLOOKUP($F6102,Statistikkoder!$A$2:$C$158,3,FALSE)</f>
        <v>Passager</v>
      </c>
    </row>
    <row r="6103" spans="1:14" x14ac:dyDescent="0.2">
      <c r="A6103" t="s">
        <v>217</v>
      </c>
      <c r="B6103" s="1">
        <v>0.4375</v>
      </c>
      <c r="C6103" t="s">
        <v>6</v>
      </c>
      <c r="D6103" t="s">
        <v>5</v>
      </c>
      <c r="E6103" t="s">
        <v>196</v>
      </c>
      <c r="F6103">
        <v>110</v>
      </c>
      <c r="G6103" t="str">
        <f>VLOOKUP(Tabel1[[#This Row],[Gruppe]],Statistikkoder!$A$1:$C$158,2,FALSE)</f>
        <v>    Bil &lt; 1,95 m                            </v>
      </c>
      <c r="H6103">
        <v>110</v>
      </c>
      <c r="I6103">
        <v>267</v>
      </c>
      <c r="J6103">
        <v>598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VLOOKUP($F6103,Statistikkoder!$A$2:$C$158,3,FALSE)</f>
        <v>Personbil</v>
      </c>
    </row>
    <row r="6104" spans="1:14" x14ac:dyDescent="0.2">
      <c r="A6104" t="s">
        <v>217</v>
      </c>
      <c r="B6104" s="1">
        <v>0.4375</v>
      </c>
      <c r="C6104" t="s">
        <v>6</v>
      </c>
      <c r="D6104" t="s">
        <v>5</v>
      </c>
      <c r="E6104" t="s">
        <v>196</v>
      </c>
      <c r="F6104">
        <v>115</v>
      </c>
      <c r="G6104" t="str">
        <f>VLOOKUP(Tabel1[[#This Row],[Gruppe]],Statistikkoder!$A$1:$C$158,2,FALSE)</f>
        <v>    Bil &lt; 1,95 m med anhænger                </v>
      </c>
      <c r="H6104">
        <v>5</v>
      </c>
      <c r="I6104">
        <v>8</v>
      </c>
      <c r="J6104">
        <v>25</v>
      </c>
      <c r="K6104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t="str">
        <f>VLOOKUP($F6104,Statistikkoder!$A$2:$C$158,3,FALSE)</f>
        <v>Personbil</v>
      </c>
    </row>
    <row r="6105" spans="1:14" x14ac:dyDescent="0.2">
      <c r="A6105" t="s">
        <v>217</v>
      </c>
      <c r="B6105" s="1">
        <v>0.4375</v>
      </c>
      <c r="C6105" t="s">
        <v>6</v>
      </c>
      <c r="D6105" t="s">
        <v>5</v>
      </c>
      <c r="E6105" t="s">
        <v>196</v>
      </c>
      <c r="F6105">
        <v>120</v>
      </c>
      <c r="G6105" t="str">
        <f>VLOOKUP(Tabel1[[#This Row],[Gruppe]],Statistikkoder!$A$1:$C$158,2,FALSE)</f>
        <v>    Bil &gt; 1,95 m                            </v>
      </c>
      <c r="H6105">
        <v>4</v>
      </c>
      <c r="I6105">
        <v>12</v>
      </c>
      <c r="J6105">
        <v>24</v>
      </c>
      <c r="K6105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t="str">
        <f>VLOOKUP($F6105,Statistikkoder!$A$2:$C$158,3,FALSE)</f>
        <v>Personbil</v>
      </c>
    </row>
    <row r="6106" spans="1:14" x14ac:dyDescent="0.2">
      <c r="A6106" t="s">
        <v>217</v>
      </c>
      <c r="B6106" s="1">
        <v>0.4375</v>
      </c>
      <c r="C6106" t="s">
        <v>6</v>
      </c>
      <c r="D6106" t="s">
        <v>5</v>
      </c>
      <c r="E6106" t="s">
        <v>196</v>
      </c>
      <c r="F6106">
        <v>125</v>
      </c>
      <c r="G6106" t="str">
        <f>VLOOKUP(Tabel1[[#This Row],[Gruppe]],Statistikkoder!$A$1:$C$158,2,FALSE)</f>
        <v>    Bil &gt; 1,95 m med anhænger                </v>
      </c>
      <c r="H6106">
        <v>10</v>
      </c>
      <c r="I6106">
        <v>20</v>
      </c>
      <c r="J6106">
        <v>59</v>
      </c>
      <c r="K6106">
        <f>IF(AND(Tabel1[[#This Row],[Gruppe]]&gt;=610,Tabel1[[#This Row],[Gruppe]]&lt;=765),Tabel1[[#This Row],[Dækmeter]],0)</f>
        <v>0</v>
      </c>
      <c r="L6106">
        <v>0</v>
      </c>
      <c r="M6106" t="s">
        <v>3</v>
      </c>
      <c r="N6106" t="str">
        <f>VLOOKUP($F6106,Statistikkoder!$A$2:$C$158,3,FALSE)</f>
        <v>Personbil</v>
      </c>
    </row>
    <row r="6107" spans="1:14" x14ac:dyDescent="0.2">
      <c r="A6107" t="s">
        <v>217</v>
      </c>
      <c r="B6107" s="1">
        <v>0.4375</v>
      </c>
      <c r="C6107" t="s">
        <v>6</v>
      </c>
      <c r="D6107" t="s">
        <v>5</v>
      </c>
      <c r="E6107" t="s">
        <v>196</v>
      </c>
      <c r="F6107">
        <v>130</v>
      </c>
      <c r="G6107" t="str">
        <f>VLOOKUP(Tabel1[[#This Row],[Gruppe]],Statistikkoder!$A$1:$C$158,2,FALSE)</f>
        <v>    Bil &lt; 1,95 m pensionist                  </v>
      </c>
      <c r="H6107">
        <v>78</v>
      </c>
      <c r="I6107">
        <v>135</v>
      </c>
      <c r="J6107">
        <v>468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VLOOKUP($F6107,Statistikkoder!$A$2:$C$158,3,FALSE)</f>
        <v>Personbil</v>
      </c>
    </row>
    <row r="6108" spans="1:14" x14ac:dyDescent="0.2">
      <c r="A6108" t="s">
        <v>217</v>
      </c>
      <c r="B6108" s="1">
        <v>0.4375</v>
      </c>
      <c r="C6108" t="s">
        <v>6</v>
      </c>
      <c r="D6108" t="s">
        <v>5</v>
      </c>
      <c r="E6108" t="s">
        <v>196</v>
      </c>
      <c r="F6108">
        <v>140</v>
      </c>
      <c r="G6108" t="str">
        <f>VLOOKUP(Tabel1[[#This Row],[Gruppe]],Statistikkoder!$A$1:$C$158,2,FALSE)</f>
        <v>    Bil &gt; 1,95 m pensionist              </v>
      </c>
      <c r="H6108">
        <v>2</v>
      </c>
      <c r="I6108">
        <v>3</v>
      </c>
      <c r="J6108">
        <v>12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VLOOKUP($F6108,Statistikkoder!$A$2:$C$158,3,FALSE)</f>
        <v>Personbil</v>
      </c>
    </row>
    <row r="6109" spans="1:14" x14ac:dyDescent="0.2">
      <c r="A6109" t="s">
        <v>217</v>
      </c>
      <c r="B6109" s="1">
        <v>0.4375</v>
      </c>
      <c r="C6109" t="s">
        <v>6</v>
      </c>
      <c r="D6109" t="s">
        <v>5</v>
      </c>
      <c r="E6109" t="s">
        <v>196</v>
      </c>
      <c r="F6109">
        <v>145</v>
      </c>
      <c r="G6109" t="str">
        <f>VLOOKUP(Tabel1[[#This Row],[Gruppe]],Statistikkoder!$A$1:$C$158,2,FALSE)</f>
        <v>    Bil &gt; 1,95 m med anhænger pensionist  </v>
      </c>
      <c r="H6109">
        <v>2</v>
      </c>
      <c r="I6109">
        <v>4</v>
      </c>
      <c r="J6109">
        <v>30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VLOOKUP($F6109,Statistikkoder!$A$2:$C$158,3,FALSE)</f>
        <v>Personbil</v>
      </c>
    </row>
    <row r="6110" spans="1:14" x14ac:dyDescent="0.2">
      <c r="A6110" t="s">
        <v>217</v>
      </c>
      <c r="B6110" s="1">
        <v>0.4375</v>
      </c>
      <c r="C6110" t="s">
        <v>6</v>
      </c>
      <c r="D6110" t="s">
        <v>5</v>
      </c>
      <c r="E6110" t="s">
        <v>196</v>
      </c>
      <c r="F6110">
        <v>150</v>
      </c>
      <c r="G6110" t="str">
        <f>VLOOKUP(Tabel1[[#This Row],[Gruppe]],Statistikkoder!$A$1:$C$158,2,FALSE)</f>
        <v>    Bil &lt; 2,95 m handicap                </v>
      </c>
      <c r="H6110">
        <v>4</v>
      </c>
      <c r="I6110">
        <v>6</v>
      </c>
      <c r="J6110">
        <v>24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Personbil</v>
      </c>
    </row>
    <row r="6111" spans="1:14" x14ac:dyDescent="0.2">
      <c r="A6111" t="s">
        <v>217</v>
      </c>
      <c r="B6111" s="1">
        <v>0.4375</v>
      </c>
      <c r="C6111" t="s">
        <v>6</v>
      </c>
      <c r="D6111" t="s">
        <v>5</v>
      </c>
      <c r="E6111" t="s">
        <v>196</v>
      </c>
      <c r="F6111">
        <v>310</v>
      </c>
      <c r="G6111" t="str">
        <f>VLOOKUP(Tabel1[[#This Row],[Gruppe]],Statistikkoder!$A$1:$C$158,2,FALSE)</f>
        <v>    Autocamper &lt;  8 meter                </v>
      </c>
      <c r="H6111">
        <v>2</v>
      </c>
      <c r="I6111">
        <v>4</v>
      </c>
      <c r="J6111">
        <v>16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Autocamper</v>
      </c>
    </row>
    <row r="6112" spans="1:14" x14ac:dyDescent="0.2">
      <c r="A6112" t="s">
        <v>217</v>
      </c>
      <c r="B6112" s="1">
        <v>0.4375</v>
      </c>
      <c r="C6112" t="s">
        <v>6</v>
      </c>
      <c r="D6112" t="s">
        <v>5</v>
      </c>
      <c r="E6112" t="s">
        <v>196</v>
      </c>
      <c r="F6112">
        <v>320</v>
      </c>
      <c r="G6112" t="str">
        <f>VLOOKUP(Tabel1[[#This Row],[Gruppe]],Statistikkoder!$A$1:$C$158,2,FALSE)</f>
        <v>    Autocamper &lt; 12 meter                </v>
      </c>
      <c r="H6112">
        <v>1</v>
      </c>
      <c r="I6112">
        <v>2</v>
      </c>
      <c r="J6112">
        <v>10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VLOOKUP($F6112,Statistikkoder!$A$2:$C$158,3,FALSE)</f>
        <v>Autocamper</v>
      </c>
    </row>
    <row r="6113" spans="1:14" x14ac:dyDescent="0.2">
      <c r="A6113" t="s">
        <v>217</v>
      </c>
      <c r="B6113" s="1">
        <v>0.4375</v>
      </c>
      <c r="C6113" t="s">
        <v>6</v>
      </c>
      <c r="D6113" t="s">
        <v>5</v>
      </c>
      <c r="E6113" t="s">
        <v>196</v>
      </c>
      <c r="F6113">
        <v>330</v>
      </c>
      <c r="G6113" t="str">
        <f>VLOOKUP(Tabel1[[#This Row],[Gruppe]],Statistikkoder!$A$1:$C$158,2,FALSE)</f>
        <v>    Autocamper &lt;  8 meter pensionist      </v>
      </c>
      <c r="H6113">
        <v>4</v>
      </c>
      <c r="I6113">
        <v>7</v>
      </c>
      <c r="J6113">
        <v>32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VLOOKUP($F6113,Statistikkoder!$A$2:$C$158,3,FALSE)</f>
        <v>Autocamper</v>
      </c>
    </row>
    <row r="6114" spans="1:14" x14ac:dyDescent="0.2">
      <c r="A6114" t="s">
        <v>217</v>
      </c>
      <c r="B6114" s="1">
        <v>0.4375</v>
      </c>
      <c r="C6114" t="s">
        <v>6</v>
      </c>
      <c r="D6114" t="s">
        <v>5</v>
      </c>
      <c r="E6114" t="s">
        <v>196</v>
      </c>
      <c r="F6114">
        <v>340</v>
      </c>
      <c r="G6114" t="str">
        <f>VLOOKUP(Tabel1[[#This Row],[Gruppe]],Statistikkoder!$A$1:$C$158,2,FALSE)</f>
        <v>    Autocamper &lt; 12 meter pensionist      </v>
      </c>
      <c r="H6114">
        <v>1</v>
      </c>
      <c r="I6114">
        <v>2</v>
      </c>
      <c r="J6114">
        <v>10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VLOOKUP($F6114,Statistikkoder!$A$2:$C$158,3,FALSE)</f>
        <v>Autocamper</v>
      </c>
    </row>
    <row r="6115" spans="1:14" x14ac:dyDescent="0.2">
      <c r="A6115" t="s">
        <v>217</v>
      </c>
      <c r="B6115" s="1">
        <v>0.4375</v>
      </c>
      <c r="C6115" t="s">
        <v>6</v>
      </c>
      <c r="D6115" t="s">
        <v>5</v>
      </c>
      <c r="E6115" t="s">
        <v>196</v>
      </c>
      <c r="F6115">
        <v>410</v>
      </c>
      <c r="G6115" t="str">
        <f>VLOOKUP(Tabel1[[#This Row],[Gruppe]],Statistikkoder!$A$1:$C$158,2,FALSE)</f>
        <v>    MC                                    </v>
      </c>
      <c r="H6115">
        <v>3</v>
      </c>
      <c r="I6115">
        <v>4</v>
      </c>
      <c r="J6115">
        <v>6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VLOOKUP($F6115,Statistikkoder!$A$2:$C$158,3,FALSE)</f>
        <v>MC/Knallert</v>
      </c>
    </row>
    <row r="6116" spans="1:14" x14ac:dyDescent="0.2">
      <c r="A6116" t="s">
        <v>217</v>
      </c>
      <c r="B6116" s="1">
        <v>0.4375</v>
      </c>
      <c r="C6116" t="s">
        <v>6</v>
      </c>
      <c r="D6116" t="s">
        <v>5</v>
      </c>
      <c r="E6116" t="s">
        <v>196</v>
      </c>
      <c r="F6116">
        <v>510</v>
      </c>
      <c r="G6116" t="str">
        <f>VLOOKUP(Tabel1[[#This Row],[Gruppe]],Statistikkoder!$A$1:$C$158,2,FALSE)</f>
        <v>    Cykel Voksen                            </v>
      </c>
      <c r="H6116">
        <v>7</v>
      </c>
      <c r="I6116">
        <v>0</v>
      </c>
      <c r="J6116">
        <v>7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VLOOKUP($F6116,Statistikkoder!$A$2:$C$158,3,FALSE)</f>
        <v>Cykel</v>
      </c>
    </row>
    <row r="6117" spans="1:14" x14ac:dyDescent="0.2">
      <c r="A6117" t="s">
        <v>217</v>
      </c>
      <c r="B6117" s="1">
        <v>0.4375</v>
      </c>
      <c r="C6117" t="s">
        <v>6</v>
      </c>
      <c r="D6117" t="s">
        <v>5</v>
      </c>
      <c r="E6117" t="s">
        <v>196</v>
      </c>
      <c r="F6117">
        <v>520</v>
      </c>
      <c r="G6117" t="str">
        <f>VLOOKUP(Tabel1[[#This Row],[Gruppe]],Statistikkoder!$A$1:$C$158,2,FALSE)</f>
        <v>    Cykel Barn 12-15 år                      </v>
      </c>
      <c r="H6117">
        <v>1</v>
      </c>
      <c r="I6117">
        <v>0</v>
      </c>
      <c r="J6117">
        <v>1</v>
      </c>
      <c r="K6117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t="str">
        <f>VLOOKUP($F6117,Statistikkoder!$A$2:$C$158,3,FALSE)</f>
        <v>Cykel</v>
      </c>
    </row>
    <row r="6118" spans="1:14" x14ac:dyDescent="0.2">
      <c r="A6118" t="s">
        <v>217</v>
      </c>
      <c r="B6118" s="1">
        <v>0.4375</v>
      </c>
      <c r="C6118" t="s">
        <v>6</v>
      </c>
      <c r="D6118" t="s">
        <v>5</v>
      </c>
      <c r="E6118" t="s">
        <v>196</v>
      </c>
      <c r="F6118">
        <v>620</v>
      </c>
      <c r="G6118" t="str">
        <f>VLOOKUP(Tabel1[[#This Row],[Gruppe]],Statistikkoder!$A$1:$C$158,2,FALSE)</f>
        <v>    Bus &lt; 14 m incl. passagerer              </v>
      </c>
      <c r="H6118">
        <v>3</v>
      </c>
      <c r="I6118">
        <v>131</v>
      </c>
      <c r="J6118">
        <v>42</v>
      </c>
      <c r="K6118">
        <f>IF(AND(Tabel1[[#This Row],[Gruppe]]&gt;=610,Tabel1[[#This Row],[Gruppe]]&lt;=765),Tabel1[[#This Row],[Dækmeter]],0)</f>
        <v>42</v>
      </c>
      <c r="L6118">
        <v>0</v>
      </c>
      <c r="M6118" t="s">
        <v>3</v>
      </c>
      <c r="N6118" t="str">
        <f>VLOOKUP($F6118,Statistikkoder!$A$2:$C$158,3,FALSE)</f>
        <v>Bus</v>
      </c>
    </row>
    <row r="6119" spans="1:14" x14ac:dyDescent="0.2">
      <c r="A6119" t="s">
        <v>217</v>
      </c>
      <c r="B6119" s="1">
        <v>0.4375</v>
      </c>
      <c r="C6119" t="s">
        <v>6</v>
      </c>
      <c r="D6119" t="s">
        <v>5</v>
      </c>
      <c r="E6119" t="s">
        <v>196</v>
      </c>
      <c r="F6119">
        <v>720</v>
      </c>
      <c r="G6119" t="str">
        <f>VLOOKUP(Tabel1[[#This Row],[Gruppe]],Statistikkoder!$A$1:$C$158,2,FALSE)</f>
        <v>    Forvogn &gt; 10 meter incl. fører          </v>
      </c>
      <c r="H6119">
        <v>1</v>
      </c>
      <c r="I6119">
        <v>2</v>
      </c>
      <c r="J6119">
        <v>12</v>
      </c>
      <c r="K6119">
        <f>IF(AND(Tabel1[[#This Row],[Gruppe]]&gt;=610,Tabel1[[#This Row],[Gruppe]]&lt;=765),Tabel1[[#This Row],[Dækmeter]],0)</f>
        <v>12</v>
      </c>
      <c r="L6119">
        <v>0</v>
      </c>
      <c r="M6119" t="s">
        <v>3</v>
      </c>
      <c r="N6119" t="str">
        <f>VLOOKUP($F6119,Statistikkoder!$A$2:$C$158,3,FALSE)</f>
        <v>Forvogn</v>
      </c>
    </row>
    <row r="6120" spans="1:14" x14ac:dyDescent="0.2">
      <c r="A6120" t="s">
        <v>217</v>
      </c>
      <c r="B6120" s="1">
        <v>0.4375</v>
      </c>
      <c r="C6120" t="s">
        <v>6</v>
      </c>
      <c r="D6120" t="s">
        <v>5</v>
      </c>
      <c r="E6120" t="s">
        <v>196</v>
      </c>
      <c r="F6120">
        <v>730</v>
      </c>
      <c r="G6120" t="str">
        <f>VLOOKUP(Tabel1[[#This Row],[Gruppe]],Statistikkoder!$A$1:$C$158,2,FALSE)</f>
        <v>    Sættevogn 17 m. max 40 tons            </v>
      </c>
      <c r="H6120">
        <v>1</v>
      </c>
      <c r="I6120">
        <v>1</v>
      </c>
      <c r="J6120">
        <v>18</v>
      </c>
      <c r="K6120">
        <f>IF(AND(Tabel1[[#This Row],[Gruppe]]&gt;=610,Tabel1[[#This Row],[Gruppe]]&lt;=765),Tabel1[[#This Row],[Dækmeter]],0)</f>
        <v>18</v>
      </c>
      <c r="L6120">
        <v>0</v>
      </c>
      <c r="M6120" t="s">
        <v>3</v>
      </c>
      <c r="N6120" t="str">
        <f>VLOOKUP($F6120,Statistikkoder!$A$2:$C$158,3,FALSE)</f>
        <v>Sættevogn</v>
      </c>
    </row>
    <row r="6121" spans="1:14" x14ac:dyDescent="0.2">
      <c r="A6121" t="s">
        <v>217</v>
      </c>
      <c r="B6121" s="1">
        <v>0.4375</v>
      </c>
      <c r="C6121" t="s">
        <v>6</v>
      </c>
      <c r="D6121" t="s">
        <v>5</v>
      </c>
      <c r="E6121" t="s">
        <v>196</v>
      </c>
      <c r="F6121">
        <v>945</v>
      </c>
      <c r="G6121" t="str">
        <f>VLOOKUP(Tabel1[[#This Row],[Gruppe]],Statistikkoder!$A$1:$C$158,2,FALSE)</f>
        <v xml:space="preserve">    Pendler Bil &lt; 1,95 m                            </v>
      </c>
      <c r="H6121">
        <v>8</v>
      </c>
      <c r="I6121">
        <v>11</v>
      </c>
      <c r="J6121">
        <v>47</v>
      </c>
      <c r="K6121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t="str">
        <f>VLOOKUP($F6121,Statistikkoder!$A$2:$C$158,3,FALSE)</f>
        <v>Personbil</v>
      </c>
    </row>
    <row r="6122" spans="1:14" x14ac:dyDescent="0.2">
      <c r="A6122" t="s">
        <v>217</v>
      </c>
      <c r="B6122" s="1">
        <v>0.4375</v>
      </c>
      <c r="C6122" t="s">
        <v>6</v>
      </c>
      <c r="D6122" t="s">
        <v>5</v>
      </c>
      <c r="E6122" t="s">
        <v>196</v>
      </c>
      <c r="F6122">
        <v>996</v>
      </c>
      <c r="G6122" t="str">
        <f>VLOOKUP(Tabel1[[#This Row],[Gruppe]],Statistikkoder!$A$1:$C$158,2,FALSE)</f>
        <v>    Passager i køretøj                            </v>
      </c>
      <c r="H6122">
        <v>619</v>
      </c>
      <c r="I6122">
        <v>619</v>
      </c>
      <c r="J6122">
        <v>0</v>
      </c>
      <c r="K6122">
        <f>IF(AND(Tabel1[[#This Row],[Gruppe]]&gt;=610,Tabel1[[#This Row],[Gruppe]]&lt;=765),Tabel1[[#This Row],[Dækmeter]],0)</f>
        <v>0</v>
      </c>
      <c r="L6122">
        <v>0</v>
      </c>
      <c r="M6122" t="s">
        <v>3</v>
      </c>
      <c r="N6122" t="str">
        <f>VLOOKUP($F6122,Statistikkoder!$A$2:$C$158,3,FALSE)</f>
        <v>Passager</v>
      </c>
    </row>
    <row r="6123" spans="1:14" x14ac:dyDescent="0.2">
      <c r="A6123" t="s">
        <v>217</v>
      </c>
      <c r="B6123" s="1">
        <v>0.4375</v>
      </c>
      <c r="C6123" t="s">
        <v>6</v>
      </c>
      <c r="D6123" t="s">
        <v>5</v>
      </c>
      <c r="E6123" t="s">
        <v>196</v>
      </c>
      <c r="F6123">
        <v>997</v>
      </c>
      <c r="G6123" t="str">
        <f>VLOOKUP(Tabel1[[#This Row],[Gruppe]],Statistikkoder!$A$1:$C$158,2,FALSE)</f>
        <v>    Passager ekstra i bil                          </v>
      </c>
      <c r="H6123">
        <v>9</v>
      </c>
      <c r="I6123">
        <v>9</v>
      </c>
      <c r="J6123">
        <v>0</v>
      </c>
      <c r="K6123">
        <f>IF(AND(Tabel1[[#This Row],[Gruppe]]&gt;=610,Tabel1[[#This Row],[Gruppe]]&lt;=765),Tabel1[[#This Row],[Dækmeter]],0)</f>
        <v>0</v>
      </c>
      <c r="L6123">
        <v>0</v>
      </c>
      <c r="M6123" t="s">
        <v>3</v>
      </c>
      <c r="N6123" t="str">
        <f>VLOOKUP($F6123,Statistikkoder!$A$2:$C$158,3,FALSE)</f>
        <v>Passager</v>
      </c>
    </row>
    <row r="6124" spans="1:14" x14ac:dyDescent="0.2">
      <c r="A6124" t="s">
        <v>217</v>
      </c>
      <c r="B6124" s="1">
        <v>0.52083333333333337</v>
      </c>
      <c r="C6124" t="s">
        <v>7</v>
      </c>
      <c r="D6124" t="s">
        <v>8</v>
      </c>
      <c r="E6124" t="s">
        <v>196</v>
      </c>
      <c r="F6124">
        <v>10</v>
      </c>
      <c r="G6124" t="str">
        <f>VLOOKUP(Tabel1[[#This Row],[Gruppe]],Statistikkoder!$A$1:$C$158,2,FALSE)</f>
        <v>    Voksen gående                    </v>
      </c>
      <c r="H6124">
        <v>32</v>
      </c>
      <c r="I6124">
        <v>32</v>
      </c>
      <c r="J6124">
        <v>0</v>
      </c>
      <c r="K6124">
        <f>IF(AND(Tabel1[[#This Row],[Gruppe]]&gt;=610,Tabel1[[#This Row],[Gruppe]]&lt;=765),Tabel1[[#This Row],[Dækmeter]],0)</f>
        <v>0</v>
      </c>
      <c r="L6124" s="17">
        <v>0</v>
      </c>
      <c r="M6124" s="19" t="s">
        <v>3</v>
      </c>
      <c r="N6124" t="str">
        <f>VLOOKUP($F6124,Statistikkoder!$A$2:$C$158,3,FALSE)</f>
        <v>Passager</v>
      </c>
    </row>
    <row r="6125" spans="1:14" x14ac:dyDescent="0.2">
      <c r="A6125" t="s">
        <v>217</v>
      </c>
      <c r="B6125" s="1">
        <v>0.52083333333333337</v>
      </c>
      <c r="C6125" t="s">
        <v>7</v>
      </c>
      <c r="D6125" t="s">
        <v>8</v>
      </c>
      <c r="E6125" t="s">
        <v>196</v>
      </c>
      <c r="F6125">
        <v>14</v>
      </c>
      <c r="G6125" t="str">
        <f>VLOOKUP(Tabel1[[#This Row],[Gruppe]],Statistikkoder!$A$1:$C$158,2,FALSE)</f>
        <v xml:space="preserve">    DSB togrejsende                         </v>
      </c>
      <c r="H6125">
        <v>9</v>
      </c>
      <c r="I6125">
        <v>9</v>
      </c>
      <c r="J6125">
        <v>0</v>
      </c>
      <c r="K6125">
        <f>IF(AND(Tabel1[[#This Row],[Gruppe]]&gt;=610,Tabel1[[#This Row],[Gruppe]]&lt;=765),Tabel1[[#This Row],[Dækmeter]],0)</f>
        <v>0</v>
      </c>
      <c r="L6125" s="17">
        <v>0</v>
      </c>
      <c r="M6125" s="19" t="s">
        <v>3</v>
      </c>
      <c r="N6125" t="str">
        <f>VLOOKUP($F6125,Statistikkoder!$A$2:$C$158,3,FALSE)</f>
        <v>Passager</v>
      </c>
    </row>
    <row r="6126" spans="1:14" x14ac:dyDescent="0.2">
      <c r="A6126" t="s">
        <v>217</v>
      </c>
      <c r="B6126" s="1">
        <v>0.52083333333333337</v>
      </c>
      <c r="C6126" t="s">
        <v>7</v>
      </c>
      <c r="D6126" t="s">
        <v>8</v>
      </c>
      <c r="E6126" t="s">
        <v>196</v>
      </c>
      <c r="F6126">
        <v>18</v>
      </c>
      <c r="G6126" t="str">
        <f>VLOOKUP(Tabel1[[#This Row],[Gruppe]],Statistikkoder!$A$1:$C$158,2,FALSE)</f>
        <v xml:space="preserve">    KE Busrejsende                          </v>
      </c>
      <c r="H6126">
        <v>68</v>
      </c>
      <c r="I6126">
        <v>68</v>
      </c>
      <c r="J6126">
        <v>0</v>
      </c>
      <c r="K6126">
        <f>IF(AND(Tabel1[[#This Row],[Gruppe]]&gt;=610,Tabel1[[#This Row],[Gruppe]]&lt;=765),Tabel1[[#This Row],[Dækmeter]],0)</f>
        <v>0</v>
      </c>
      <c r="L6126" s="17">
        <v>0</v>
      </c>
      <c r="M6126" s="19" t="s">
        <v>3</v>
      </c>
      <c r="N6126" t="str">
        <f>VLOOKUP($F6126,Statistikkoder!$A$2:$C$158,3,FALSE)</f>
        <v>Passager</v>
      </c>
    </row>
    <row r="6127" spans="1:14" x14ac:dyDescent="0.2">
      <c r="A6127" t="s">
        <v>217</v>
      </c>
      <c r="B6127" s="1">
        <v>0.52083333333333337</v>
      </c>
      <c r="C6127" t="s">
        <v>7</v>
      </c>
      <c r="D6127" t="s">
        <v>8</v>
      </c>
      <c r="E6127" t="s">
        <v>196</v>
      </c>
      <c r="F6127">
        <v>30</v>
      </c>
      <c r="G6127" t="str">
        <f>VLOOKUP(Tabel1[[#This Row],[Gruppe]],Statistikkoder!$A$1:$C$158,2,FALSE)</f>
        <v>    Barn  0-11 år gående              </v>
      </c>
      <c r="H6127">
        <v>1</v>
      </c>
      <c r="I6127">
        <v>1</v>
      </c>
      <c r="J6127">
        <v>0</v>
      </c>
      <c r="K6127">
        <f>IF(AND(Tabel1[[#This Row],[Gruppe]]&gt;=610,Tabel1[[#This Row],[Gruppe]]&lt;=765),Tabel1[[#This Row],[Dækmeter]],0)</f>
        <v>0</v>
      </c>
      <c r="L6127" s="17">
        <v>0</v>
      </c>
      <c r="M6127" s="19" t="s">
        <v>3</v>
      </c>
      <c r="N6127" t="str">
        <f>VLOOKUP($F6127,Statistikkoder!$A$2:$C$158,3,FALSE)</f>
        <v>Passager</v>
      </c>
    </row>
    <row r="6128" spans="1:14" x14ac:dyDescent="0.2">
      <c r="A6128" t="s">
        <v>217</v>
      </c>
      <c r="B6128" s="1">
        <v>0.52083333333333337</v>
      </c>
      <c r="C6128" t="s">
        <v>7</v>
      </c>
      <c r="D6128" t="s">
        <v>8</v>
      </c>
      <c r="E6128" t="s">
        <v>196</v>
      </c>
      <c r="F6128">
        <v>40</v>
      </c>
      <c r="G6128" t="str">
        <f>VLOOKUP(Tabel1[[#This Row],[Gruppe]],Statistikkoder!$A$1:$C$158,2,FALSE)</f>
        <v>    Pensionist gående                </v>
      </c>
      <c r="H6128">
        <v>4</v>
      </c>
      <c r="I6128">
        <v>4</v>
      </c>
      <c r="J6128">
        <v>0</v>
      </c>
      <c r="K6128">
        <f>IF(AND(Tabel1[[#This Row],[Gruppe]]&gt;=610,Tabel1[[#This Row],[Gruppe]]&lt;=765),Tabel1[[#This Row],[Dækmeter]],0)</f>
        <v>0</v>
      </c>
      <c r="L6128" s="17">
        <v>0</v>
      </c>
      <c r="M6128" s="19" t="s">
        <v>3</v>
      </c>
      <c r="N6128" t="str">
        <f>VLOOKUP($F6128,Statistikkoder!$A$2:$C$158,3,FALSE)</f>
        <v>Passager</v>
      </c>
    </row>
    <row r="6129" spans="1:14" x14ac:dyDescent="0.2">
      <c r="A6129" t="s">
        <v>217</v>
      </c>
      <c r="B6129" s="1">
        <v>0.52083333333333337</v>
      </c>
      <c r="C6129" t="s">
        <v>7</v>
      </c>
      <c r="D6129" t="s">
        <v>8</v>
      </c>
      <c r="E6129" t="s">
        <v>196</v>
      </c>
      <c r="F6129">
        <v>110</v>
      </c>
      <c r="G6129" t="str">
        <f>VLOOKUP(Tabel1[[#This Row],[Gruppe]],Statistikkoder!$A$1:$C$158,2,FALSE)</f>
        <v>    Bil &lt; 1,95 m                            </v>
      </c>
      <c r="H6129">
        <v>114</v>
      </c>
      <c r="I6129">
        <v>269</v>
      </c>
      <c r="J6129">
        <v>613</v>
      </c>
      <c r="K6129">
        <f>IF(AND(Tabel1[[#This Row],[Gruppe]]&gt;=610,Tabel1[[#This Row],[Gruppe]]&lt;=765),Tabel1[[#This Row],[Dækmeter]],0)</f>
        <v>0</v>
      </c>
      <c r="L6129" s="17">
        <v>0</v>
      </c>
      <c r="M6129" s="19" t="s">
        <v>3</v>
      </c>
      <c r="N6129" t="str">
        <f>VLOOKUP($F6129,Statistikkoder!$A$2:$C$158,3,FALSE)</f>
        <v>Personbil</v>
      </c>
    </row>
    <row r="6130" spans="1:14" x14ac:dyDescent="0.2">
      <c r="A6130" t="s">
        <v>217</v>
      </c>
      <c r="B6130" s="1">
        <v>0.52083333333333337</v>
      </c>
      <c r="C6130" t="s">
        <v>7</v>
      </c>
      <c r="D6130" t="s">
        <v>8</v>
      </c>
      <c r="E6130" t="s">
        <v>196</v>
      </c>
      <c r="F6130">
        <v>115</v>
      </c>
      <c r="G6130" t="str">
        <f>VLOOKUP(Tabel1[[#This Row],[Gruppe]],Statistikkoder!$A$1:$C$158,2,FALSE)</f>
        <v>    Bil &lt; 1,95 m med anhænger                </v>
      </c>
      <c r="H6130">
        <v>3</v>
      </c>
      <c r="I6130">
        <v>4</v>
      </c>
      <c r="J6130">
        <v>15</v>
      </c>
      <c r="K6130">
        <f>IF(AND(Tabel1[[#This Row],[Gruppe]]&gt;=610,Tabel1[[#This Row],[Gruppe]]&lt;=765),Tabel1[[#This Row],[Dækmeter]],0)</f>
        <v>0</v>
      </c>
      <c r="L6130" s="17">
        <v>0</v>
      </c>
      <c r="M6130" s="19" t="s">
        <v>3</v>
      </c>
      <c r="N6130" t="str">
        <f>VLOOKUP($F6130,Statistikkoder!$A$2:$C$158,3,FALSE)</f>
        <v>Personbil</v>
      </c>
    </row>
    <row r="6131" spans="1:14" x14ac:dyDescent="0.2">
      <c r="A6131" t="s">
        <v>217</v>
      </c>
      <c r="B6131" s="1">
        <v>0.52083333333333337</v>
      </c>
      <c r="C6131" t="s">
        <v>7</v>
      </c>
      <c r="D6131" t="s">
        <v>8</v>
      </c>
      <c r="E6131" t="s">
        <v>196</v>
      </c>
      <c r="F6131">
        <v>120</v>
      </c>
      <c r="G6131" t="str">
        <f>VLOOKUP(Tabel1[[#This Row],[Gruppe]],Statistikkoder!$A$1:$C$158,2,FALSE)</f>
        <v>    Bil &gt; 1,95 m                            </v>
      </c>
      <c r="H6131">
        <v>11</v>
      </c>
      <c r="I6131">
        <v>27</v>
      </c>
      <c r="J6131">
        <v>66</v>
      </c>
      <c r="K6131">
        <f>IF(AND(Tabel1[[#This Row],[Gruppe]]&gt;=610,Tabel1[[#This Row],[Gruppe]]&lt;=765),Tabel1[[#This Row],[Dækmeter]],0)</f>
        <v>0</v>
      </c>
      <c r="L6131" s="17">
        <v>0</v>
      </c>
      <c r="M6131" s="19" t="s">
        <v>3</v>
      </c>
      <c r="N6131" t="str">
        <f>VLOOKUP($F6131,Statistikkoder!$A$2:$C$158,3,FALSE)</f>
        <v>Personbil</v>
      </c>
    </row>
    <row r="6132" spans="1:14" x14ac:dyDescent="0.2">
      <c r="A6132" t="s">
        <v>217</v>
      </c>
      <c r="B6132" s="1">
        <v>0.52083333333333337</v>
      </c>
      <c r="C6132" t="s">
        <v>7</v>
      </c>
      <c r="D6132" t="s">
        <v>8</v>
      </c>
      <c r="E6132" t="s">
        <v>196</v>
      </c>
      <c r="F6132">
        <v>125</v>
      </c>
      <c r="G6132" t="str">
        <f>VLOOKUP(Tabel1[[#This Row],[Gruppe]],Statistikkoder!$A$1:$C$158,2,FALSE)</f>
        <v>    Bil &gt; 1,95 m med anhænger                </v>
      </c>
      <c r="H6132">
        <v>7</v>
      </c>
      <c r="I6132">
        <v>19</v>
      </c>
      <c r="J6132">
        <v>35</v>
      </c>
      <c r="K6132">
        <f>IF(AND(Tabel1[[#This Row],[Gruppe]]&gt;=610,Tabel1[[#This Row],[Gruppe]]&lt;=765),Tabel1[[#This Row],[Dækmeter]],0)</f>
        <v>0</v>
      </c>
      <c r="L6132" s="17">
        <v>0</v>
      </c>
      <c r="M6132" s="19" t="s">
        <v>3</v>
      </c>
      <c r="N6132" t="str">
        <f>VLOOKUP($F6132,Statistikkoder!$A$2:$C$158,3,FALSE)</f>
        <v>Personbil</v>
      </c>
    </row>
    <row r="6133" spans="1:14" x14ac:dyDescent="0.2">
      <c r="A6133" t="s">
        <v>217</v>
      </c>
      <c r="B6133" s="1">
        <v>0.52083333333333337</v>
      </c>
      <c r="C6133" t="s">
        <v>7</v>
      </c>
      <c r="D6133" t="s">
        <v>8</v>
      </c>
      <c r="E6133" t="s">
        <v>196</v>
      </c>
      <c r="F6133">
        <v>130</v>
      </c>
      <c r="G6133" t="str">
        <f>VLOOKUP(Tabel1[[#This Row],[Gruppe]],Statistikkoder!$A$1:$C$158,2,FALSE)</f>
        <v>    Bil &lt; 1,95 m pensionist                  </v>
      </c>
      <c r="H6133">
        <v>85</v>
      </c>
      <c r="I6133">
        <v>160</v>
      </c>
      <c r="J6133">
        <v>510</v>
      </c>
      <c r="K6133">
        <f>IF(AND(Tabel1[[#This Row],[Gruppe]]&gt;=610,Tabel1[[#This Row],[Gruppe]]&lt;=765),Tabel1[[#This Row],[Dækmeter]],0)</f>
        <v>0</v>
      </c>
      <c r="L6133" s="17">
        <v>0</v>
      </c>
      <c r="M6133" s="19" t="s">
        <v>3</v>
      </c>
      <c r="N6133" t="str">
        <f>VLOOKUP($F6133,Statistikkoder!$A$2:$C$158,3,FALSE)</f>
        <v>Personbil</v>
      </c>
    </row>
    <row r="6134" spans="1:14" x14ac:dyDescent="0.2">
      <c r="A6134" t="s">
        <v>217</v>
      </c>
      <c r="B6134" s="1">
        <v>0.52083333333333337</v>
      </c>
      <c r="C6134" t="s">
        <v>7</v>
      </c>
      <c r="D6134" t="s">
        <v>8</v>
      </c>
      <c r="E6134" t="s">
        <v>196</v>
      </c>
      <c r="F6134">
        <v>145</v>
      </c>
      <c r="G6134" t="str">
        <f>VLOOKUP(Tabel1[[#This Row],[Gruppe]],Statistikkoder!$A$1:$C$158,2,FALSE)</f>
        <v>    Bil &gt; 1,95 m med anhænger pensionist  </v>
      </c>
      <c r="H6134">
        <v>2</v>
      </c>
      <c r="I6134">
        <v>3</v>
      </c>
      <c r="J6134">
        <v>28</v>
      </c>
      <c r="K6134">
        <f>IF(AND(Tabel1[[#This Row],[Gruppe]]&gt;=610,Tabel1[[#This Row],[Gruppe]]&lt;=765),Tabel1[[#This Row],[Dækmeter]],0)</f>
        <v>0</v>
      </c>
      <c r="L6134" s="17">
        <v>0</v>
      </c>
      <c r="M6134" s="19" t="s">
        <v>3</v>
      </c>
      <c r="N6134" t="str">
        <f>VLOOKUP($F6134,Statistikkoder!$A$2:$C$158,3,FALSE)</f>
        <v>Personbil</v>
      </c>
    </row>
    <row r="6135" spans="1:14" x14ac:dyDescent="0.2">
      <c r="A6135" t="s">
        <v>217</v>
      </c>
      <c r="B6135" s="1">
        <v>0.52083333333333337</v>
      </c>
      <c r="C6135" t="s">
        <v>7</v>
      </c>
      <c r="D6135" t="s">
        <v>8</v>
      </c>
      <c r="E6135" t="s">
        <v>196</v>
      </c>
      <c r="F6135">
        <v>150</v>
      </c>
      <c r="G6135" t="str">
        <f>VLOOKUP(Tabel1[[#This Row],[Gruppe]],Statistikkoder!$A$1:$C$158,2,FALSE)</f>
        <v>    Bil &lt; 2,95 m handicap                </v>
      </c>
      <c r="H6135">
        <v>5</v>
      </c>
      <c r="I6135">
        <v>10</v>
      </c>
      <c r="J6135">
        <v>30</v>
      </c>
      <c r="K6135">
        <f>IF(AND(Tabel1[[#This Row],[Gruppe]]&gt;=610,Tabel1[[#This Row],[Gruppe]]&lt;=765),Tabel1[[#This Row],[Dækmeter]],0)</f>
        <v>0</v>
      </c>
      <c r="L6135" s="17">
        <v>0</v>
      </c>
      <c r="M6135" s="19" t="s">
        <v>3</v>
      </c>
      <c r="N6135" t="str">
        <f>VLOOKUP($F6135,Statistikkoder!$A$2:$C$158,3,FALSE)</f>
        <v>Personbil</v>
      </c>
    </row>
    <row r="6136" spans="1:14" x14ac:dyDescent="0.2">
      <c r="A6136" t="s">
        <v>217</v>
      </c>
      <c r="B6136" s="1">
        <v>0.52083333333333337</v>
      </c>
      <c r="C6136" t="s">
        <v>7</v>
      </c>
      <c r="D6136" t="s">
        <v>8</v>
      </c>
      <c r="E6136" t="s">
        <v>196</v>
      </c>
      <c r="F6136">
        <v>310</v>
      </c>
      <c r="G6136" t="str">
        <f>VLOOKUP(Tabel1[[#This Row],[Gruppe]],Statistikkoder!$A$1:$C$158,2,FALSE)</f>
        <v>    Autocamper &lt;  8 meter                </v>
      </c>
      <c r="H6136">
        <v>3</v>
      </c>
      <c r="I6136">
        <v>7</v>
      </c>
      <c r="J6136">
        <v>24</v>
      </c>
      <c r="K6136">
        <f>IF(AND(Tabel1[[#This Row],[Gruppe]]&gt;=610,Tabel1[[#This Row],[Gruppe]]&lt;=765),Tabel1[[#This Row],[Dækmeter]],0)</f>
        <v>0</v>
      </c>
      <c r="L6136" s="17">
        <v>0</v>
      </c>
      <c r="M6136" s="19" t="s">
        <v>3</v>
      </c>
      <c r="N6136" t="str">
        <f>VLOOKUP($F6136,Statistikkoder!$A$2:$C$158,3,FALSE)</f>
        <v>Autocamper</v>
      </c>
    </row>
    <row r="6137" spans="1:14" x14ac:dyDescent="0.2">
      <c r="A6137" t="s">
        <v>217</v>
      </c>
      <c r="B6137" s="1">
        <v>0.52083333333333337</v>
      </c>
      <c r="C6137" t="s">
        <v>7</v>
      </c>
      <c r="D6137" t="s">
        <v>8</v>
      </c>
      <c r="E6137" t="s">
        <v>196</v>
      </c>
      <c r="F6137">
        <v>330</v>
      </c>
      <c r="G6137" t="str">
        <f>VLOOKUP(Tabel1[[#This Row],[Gruppe]],Statistikkoder!$A$1:$C$158,2,FALSE)</f>
        <v>    Autocamper &lt;  8 meter pensionist      </v>
      </c>
      <c r="H6137">
        <v>2</v>
      </c>
      <c r="I6137">
        <v>4</v>
      </c>
      <c r="J6137">
        <v>16</v>
      </c>
      <c r="K6137">
        <f>IF(AND(Tabel1[[#This Row],[Gruppe]]&gt;=610,Tabel1[[#This Row],[Gruppe]]&lt;=765),Tabel1[[#This Row],[Dækmeter]],0)</f>
        <v>0</v>
      </c>
      <c r="L6137" s="17">
        <v>0</v>
      </c>
      <c r="M6137" s="19" t="s">
        <v>3</v>
      </c>
      <c r="N6137" t="str">
        <f>VLOOKUP($F6137,Statistikkoder!$A$2:$C$158,3,FALSE)</f>
        <v>Autocamper</v>
      </c>
    </row>
    <row r="6138" spans="1:14" x14ac:dyDescent="0.2">
      <c r="A6138" t="s">
        <v>217</v>
      </c>
      <c r="B6138" s="1">
        <v>0.52083333333333337</v>
      </c>
      <c r="C6138" t="s">
        <v>7</v>
      </c>
      <c r="D6138" t="s">
        <v>8</v>
      </c>
      <c r="E6138" t="s">
        <v>196</v>
      </c>
      <c r="F6138">
        <v>410</v>
      </c>
      <c r="G6138" t="str">
        <f>VLOOKUP(Tabel1[[#This Row],[Gruppe]],Statistikkoder!$A$1:$C$158,2,FALSE)</f>
        <v>    MC                                    </v>
      </c>
      <c r="H6138">
        <v>7</v>
      </c>
      <c r="I6138">
        <v>8</v>
      </c>
      <c r="J6138">
        <v>14</v>
      </c>
      <c r="K6138">
        <f>IF(AND(Tabel1[[#This Row],[Gruppe]]&gt;=610,Tabel1[[#This Row],[Gruppe]]&lt;=765),Tabel1[[#This Row],[Dækmeter]],0)</f>
        <v>0</v>
      </c>
      <c r="L6138" s="17">
        <v>0</v>
      </c>
      <c r="M6138" s="19" t="s">
        <v>3</v>
      </c>
      <c r="N6138" t="str">
        <f>VLOOKUP($F6138,Statistikkoder!$A$2:$C$158,3,FALSE)</f>
        <v>MC/Knallert</v>
      </c>
    </row>
    <row r="6139" spans="1:14" x14ac:dyDescent="0.2">
      <c r="A6139" t="s">
        <v>217</v>
      </c>
      <c r="B6139" s="1">
        <v>0.52083333333333337</v>
      </c>
      <c r="C6139" t="s">
        <v>7</v>
      </c>
      <c r="D6139" t="s">
        <v>8</v>
      </c>
      <c r="E6139" t="s">
        <v>196</v>
      </c>
      <c r="F6139">
        <v>420</v>
      </c>
      <c r="G6139" t="str">
        <f>VLOOKUP(Tabel1[[#This Row],[Gruppe]],Statistikkoder!$A$1:$C$158,2,FALSE)</f>
        <v>    MC/Knallert pensionist                </v>
      </c>
      <c r="H6139">
        <v>4</v>
      </c>
      <c r="I6139">
        <v>5</v>
      </c>
      <c r="J6139">
        <v>8</v>
      </c>
      <c r="K6139">
        <f>IF(AND(Tabel1[[#This Row],[Gruppe]]&gt;=610,Tabel1[[#This Row],[Gruppe]]&lt;=765),Tabel1[[#This Row],[Dækmeter]],0)</f>
        <v>0</v>
      </c>
      <c r="L6139" s="17">
        <v>0</v>
      </c>
      <c r="M6139" s="19" t="s">
        <v>3</v>
      </c>
      <c r="N6139" t="str">
        <f>VLOOKUP($F6139,Statistikkoder!$A$2:$C$158,3,FALSE)</f>
        <v>MC/Knallert</v>
      </c>
    </row>
    <row r="6140" spans="1:14" x14ac:dyDescent="0.2">
      <c r="A6140" t="s">
        <v>217</v>
      </c>
      <c r="B6140" s="1">
        <v>0.52083333333333337</v>
      </c>
      <c r="C6140" t="s">
        <v>7</v>
      </c>
      <c r="D6140" t="s">
        <v>8</v>
      </c>
      <c r="E6140" t="s">
        <v>196</v>
      </c>
      <c r="F6140">
        <v>510</v>
      </c>
      <c r="G6140" t="str">
        <f>VLOOKUP(Tabel1[[#This Row],[Gruppe]],Statistikkoder!$A$1:$C$158,2,FALSE)</f>
        <v>    Cykel Voksen                            </v>
      </c>
      <c r="H6140">
        <v>7</v>
      </c>
      <c r="I6140">
        <v>0</v>
      </c>
      <c r="J6140">
        <v>7</v>
      </c>
      <c r="K6140">
        <f>IF(AND(Tabel1[[#This Row],[Gruppe]]&gt;=610,Tabel1[[#This Row],[Gruppe]]&lt;=765),Tabel1[[#This Row],[Dækmeter]],0)</f>
        <v>0</v>
      </c>
      <c r="L6140" s="17">
        <v>0</v>
      </c>
      <c r="M6140" s="19" t="s">
        <v>3</v>
      </c>
      <c r="N6140" t="str">
        <f>VLOOKUP($F6140,Statistikkoder!$A$2:$C$158,3,FALSE)</f>
        <v>Cykel</v>
      </c>
    </row>
    <row r="6141" spans="1:14" x14ac:dyDescent="0.2">
      <c r="A6141" t="s">
        <v>217</v>
      </c>
      <c r="B6141" s="1">
        <v>0.52083333333333337</v>
      </c>
      <c r="C6141" t="s">
        <v>7</v>
      </c>
      <c r="D6141" t="s">
        <v>8</v>
      </c>
      <c r="E6141" t="s">
        <v>196</v>
      </c>
      <c r="F6141">
        <v>540</v>
      </c>
      <c r="G6141" t="str">
        <f>VLOOKUP(Tabel1[[#This Row],[Gruppe]],Statistikkoder!$A$1:$C$158,2,FALSE)</f>
        <v>    Cykel m/anhænger Voksen                  </v>
      </c>
      <c r="H6141">
        <v>1</v>
      </c>
      <c r="I6141">
        <v>0</v>
      </c>
      <c r="J6141">
        <v>1</v>
      </c>
      <c r="K6141">
        <f>IF(AND(Tabel1[[#This Row],[Gruppe]]&gt;=610,Tabel1[[#This Row],[Gruppe]]&lt;=765),Tabel1[[#This Row],[Dækmeter]],0)</f>
        <v>0</v>
      </c>
      <c r="L6141" s="17">
        <v>0</v>
      </c>
      <c r="M6141" s="19" t="s">
        <v>3</v>
      </c>
      <c r="N6141" t="str">
        <f>VLOOKUP($F6141,Statistikkoder!$A$2:$C$158,3,FALSE)</f>
        <v>Cykel</v>
      </c>
    </row>
    <row r="6142" spans="1:14" x14ac:dyDescent="0.2">
      <c r="A6142" t="s">
        <v>217</v>
      </c>
      <c r="B6142" s="1">
        <v>0.52083333333333337</v>
      </c>
      <c r="C6142" t="s">
        <v>7</v>
      </c>
      <c r="D6142" t="s">
        <v>8</v>
      </c>
      <c r="E6142" t="s">
        <v>196</v>
      </c>
      <c r="F6142">
        <v>620</v>
      </c>
      <c r="G6142" t="str">
        <f>VLOOKUP(Tabel1[[#This Row],[Gruppe]],Statistikkoder!$A$1:$C$158,2,FALSE)</f>
        <v>    Bus &lt; 14 m incl. passagerer              </v>
      </c>
      <c r="H6142">
        <v>1</v>
      </c>
      <c r="I6142">
        <v>32</v>
      </c>
      <c r="J6142">
        <v>14</v>
      </c>
      <c r="K6142">
        <f>IF(AND(Tabel1[[#This Row],[Gruppe]]&gt;=610,Tabel1[[#This Row],[Gruppe]]&lt;=765),Tabel1[[#This Row],[Dækmeter]],0)</f>
        <v>14</v>
      </c>
      <c r="L6142" s="17">
        <v>0</v>
      </c>
      <c r="M6142" s="19" t="s">
        <v>3</v>
      </c>
      <c r="N6142" t="str">
        <f>VLOOKUP($F6142,Statistikkoder!$A$2:$C$158,3,FALSE)</f>
        <v>Bus</v>
      </c>
    </row>
    <row r="6143" spans="1:14" x14ac:dyDescent="0.2">
      <c r="A6143" t="s">
        <v>217</v>
      </c>
      <c r="B6143" s="1">
        <v>0.52083333333333337</v>
      </c>
      <c r="C6143" t="s">
        <v>7</v>
      </c>
      <c r="D6143" t="s">
        <v>8</v>
      </c>
      <c r="E6143" t="s">
        <v>196</v>
      </c>
      <c r="F6143">
        <v>710</v>
      </c>
      <c r="G6143" t="str">
        <f>VLOOKUP(Tabel1[[#This Row],[Gruppe]],Statistikkoder!$A$1:$C$158,2,FALSE)</f>
        <v>    Forvogn &lt; 10 meter incl. fører          </v>
      </c>
      <c r="H6143">
        <v>1</v>
      </c>
      <c r="I6143">
        <v>1</v>
      </c>
      <c r="J6143">
        <v>10</v>
      </c>
      <c r="K6143">
        <f>IF(AND(Tabel1[[#This Row],[Gruppe]]&gt;=610,Tabel1[[#This Row],[Gruppe]]&lt;=765),Tabel1[[#This Row],[Dækmeter]],0)</f>
        <v>10</v>
      </c>
      <c r="L6143" s="17">
        <v>0</v>
      </c>
      <c r="M6143" s="19" t="s">
        <v>3</v>
      </c>
      <c r="N6143" t="str">
        <f>VLOOKUP($F6143,Statistikkoder!$A$2:$C$158,3,FALSE)</f>
        <v>Forvogn</v>
      </c>
    </row>
    <row r="6144" spans="1:14" x14ac:dyDescent="0.2">
      <c r="A6144" t="s">
        <v>217</v>
      </c>
      <c r="B6144" s="1">
        <v>0.52083333333333337</v>
      </c>
      <c r="C6144" t="s">
        <v>7</v>
      </c>
      <c r="D6144" t="s">
        <v>8</v>
      </c>
      <c r="E6144" t="s">
        <v>196</v>
      </c>
      <c r="F6144">
        <v>720</v>
      </c>
      <c r="G6144" t="str">
        <f>VLOOKUP(Tabel1[[#This Row],[Gruppe]],Statistikkoder!$A$1:$C$158,2,FALSE)</f>
        <v>    Forvogn &gt; 10 meter incl. fører          </v>
      </c>
      <c r="H6144">
        <v>1</v>
      </c>
      <c r="I6144">
        <v>2</v>
      </c>
      <c r="J6144">
        <v>12</v>
      </c>
      <c r="K6144">
        <f>IF(AND(Tabel1[[#This Row],[Gruppe]]&gt;=610,Tabel1[[#This Row],[Gruppe]]&lt;=765),Tabel1[[#This Row],[Dækmeter]],0)</f>
        <v>12</v>
      </c>
      <c r="L6144">
        <v>0</v>
      </c>
      <c r="M6144" t="s">
        <v>3</v>
      </c>
      <c r="N6144" t="str">
        <f>VLOOKUP($F6144,Statistikkoder!$A$2:$C$158,3,FALSE)</f>
        <v>Forvogn</v>
      </c>
    </row>
    <row r="6145" spans="1:14" x14ac:dyDescent="0.2">
      <c r="A6145" t="s">
        <v>217</v>
      </c>
      <c r="B6145" s="1">
        <v>0.52083333333333337</v>
      </c>
      <c r="C6145" t="s">
        <v>7</v>
      </c>
      <c r="D6145" t="s">
        <v>8</v>
      </c>
      <c r="E6145" t="s">
        <v>196</v>
      </c>
      <c r="F6145">
        <v>730</v>
      </c>
      <c r="G6145" t="str">
        <f>VLOOKUP(Tabel1[[#This Row],[Gruppe]],Statistikkoder!$A$1:$C$158,2,FALSE)</f>
        <v>    Sættevogn 17 m. max 40 tons            </v>
      </c>
      <c r="H6145">
        <v>1</v>
      </c>
      <c r="I6145">
        <v>1</v>
      </c>
      <c r="J6145">
        <v>18</v>
      </c>
      <c r="K6145">
        <f>IF(AND(Tabel1[[#This Row],[Gruppe]]&gt;=610,Tabel1[[#This Row],[Gruppe]]&lt;=765),Tabel1[[#This Row],[Dækmeter]],0)</f>
        <v>18</v>
      </c>
      <c r="L6145">
        <v>0</v>
      </c>
      <c r="M6145" t="s">
        <v>3</v>
      </c>
      <c r="N6145" t="str">
        <f>VLOOKUP($F6145,Statistikkoder!$A$2:$C$158,3,FALSE)</f>
        <v>Sættevogn</v>
      </c>
    </row>
    <row r="6146" spans="1:14" x14ac:dyDescent="0.2">
      <c r="A6146" t="s">
        <v>217</v>
      </c>
      <c r="B6146" s="1">
        <v>0.52083333333333337</v>
      </c>
      <c r="C6146" t="s">
        <v>7</v>
      </c>
      <c r="D6146" t="s">
        <v>8</v>
      </c>
      <c r="E6146" t="s">
        <v>196</v>
      </c>
      <c r="F6146">
        <v>740</v>
      </c>
      <c r="G6146" t="str">
        <f>VLOOKUP(Tabel1[[#This Row],[Gruppe]],Statistikkoder!$A$1:$C$158,2,FALSE)</f>
        <v>    Vogntog 19 m. max 40 tons                </v>
      </c>
      <c r="H6146">
        <v>1</v>
      </c>
      <c r="I6146">
        <v>1</v>
      </c>
      <c r="J6146">
        <v>20</v>
      </c>
      <c r="K6146">
        <f>IF(AND(Tabel1[[#This Row],[Gruppe]]&gt;=610,Tabel1[[#This Row],[Gruppe]]&lt;=765),Tabel1[[#This Row],[Dækmeter]],0)</f>
        <v>20</v>
      </c>
      <c r="L6146">
        <v>0</v>
      </c>
      <c r="M6146" t="s">
        <v>3</v>
      </c>
      <c r="N6146" t="str">
        <f>VLOOKUP($F6146,Statistikkoder!$A$2:$C$158,3,FALSE)</f>
        <v>Vogntog</v>
      </c>
    </row>
    <row r="6147" spans="1:14" x14ac:dyDescent="0.2">
      <c r="A6147" t="s">
        <v>217</v>
      </c>
      <c r="B6147" s="1">
        <v>0.52083333333333337</v>
      </c>
      <c r="C6147" t="s">
        <v>7</v>
      </c>
      <c r="D6147" t="s">
        <v>8</v>
      </c>
      <c r="E6147" t="s">
        <v>196</v>
      </c>
      <c r="F6147">
        <v>945</v>
      </c>
      <c r="G6147" t="str">
        <f>VLOOKUP(Tabel1[[#This Row],[Gruppe]],Statistikkoder!$A$1:$C$158,2,FALSE)</f>
        <v xml:space="preserve">    Pendler Bil &lt; 1,95 m                            </v>
      </c>
      <c r="H6147">
        <v>7</v>
      </c>
      <c r="I6147">
        <v>10</v>
      </c>
      <c r="J6147">
        <v>40</v>
      </c>
      <c r="K6147">
        <f>IF(AND(Tabel1[[#This Row],[Gruppe]]&gt;=610,Tabel1[[#This Row],[Gruppe]]&lt;=765),Tabel1[[#This Row],[Dækmeter]],0)</f>
        <v>0</v>
      </c>
      <c r="L6147">
        <v>0</v>
      </c>
      <c r="M6147" t="s">
        <v>3</v>
      </c>
      <c r="N6147" t="str">
        <f>VLOOKUP($F6147,Statistikkoder!$A$2:$C$158,3,FALSE)</f>
        <v>Personbil</v>
      </c>
    </row>
    <row r="6148" spans="1:14" x14ac:dyDescent="0.2">
      <c r="A6148" t="s">
        <v>217</v>
      </c>
      <c r="B6148" s="1">
        <v>0.52083333333333337</v>
      </c>
      <c r="C6148" t="s">
        <v>7</v>
      </c>
      <c r="D6148" t="s">
        <v>8</v>
      </c>
      <c r="E6148" t="s">
        <v>196</v>
      </c>
      <c r="F6148">
        <v>996</v>
      </c>
      <c r="G6148" t="str">
        <f>VLOOKUP(Tabel1[[#This Row],[Gruppe]],Statistikkoder!$A$1:$C$158,2,FALSE)</f>
        <v>    Passager i køretøj                            </v>
      </c>
      <c r="H6148">
        <v>563</v>
      </c>
      <c r="I6148">
        <v>563</v>
      </c>
      <c r="J6148">
        <v>0</v>
      </c>
      <c r="K6148">
        <f>IF(AND(Tabel1[[#This Row],[Gruppe]]&gt;=610,Tabel1[[#This Row],[Gruppe]]&lt;=765),Tabel1[[#This Row],[Dækmeter]],0)</f>
        <v>0</v>
      </c>
      <c r="L6148">
        <v>0</v>
      </c>
      <c r="M6148" t="s">
        <v>3</v>
      </c>
      <c r="N6148" t="str">
        <f>VLOOKUP($F6148,Statistikkoder!$A$2:$C$158,3,FALSE)</f>
        <v>Passager</v>
      </c>
    </row>
    <row r="6149" spans="1:14" x14ac:dyDescent="0.2">
      <c r="A6149" t="s">
        <v>217</v>
      </c>
      <c r="B6149" s="1">
        <v>0.52083333333333337</v>
      </c>
      <c r="C6149" t="s">
        <v>7</v>
      </c>
      <c r="D6149" t="s">
        <v>8</v>
      </c>
      <c r="E6149" t="s">
        <v>196</v>
      </c>
      <c r="F6149">
        <v>997</v>
      </c>
      <c r="G6149" t="str">
        <f>VLOOKUP(Tabel1[[#This Row],[Gruppe]],Statistikkoder!$A$1:$C$158,2,FALSE)</f>
        <v>    Passager ekstra i bil                          </v>
      </c>
      <c r="H6149">
        <v>32</v>
      </c>
      <c r="I6149">
        <v>32</v>
      </c>
      <c r="J6149">
        <v>0</v>
      </c>
      <c r="K6149">
        <f>IF(AND(Tabel1[[#This Row],[Gruppe]]&gt;=610,Tabel1[[#This Row],[Gruppe]]&lt;=765),Tabel1[[#This Row],[Dækmeter]],0)</f>
        <v>0</v>
      </c>
      <c r="L6149">
        <v>0</v>
      </c>
      <c r="M6149" t="s">
        <v>3</v>
      </c>
      <c r="N6149" t="str">
        <f>VLOOKUP($F6149,Statistikkoder!$A$2:$C$158,3,FALSE)</f>
        <v>Passager</v>
      </c>
    </row>
    <row r="6150" spans="1:14" x14ac:dyDescent="0.2">
      <c r="A6150" t="s">
        <v>217</v>
      </c>
      <c r="B6150" s="1">
        <v>0.6875</v>
      </c>
      <c r="C6150" t="s">
        <v>6</v>
      </c>
      <c r="D6150" t="s">
        <v>5</v>
      </c>
      <c r="E6150" t="s">
        <v>196</v>
      </c>
      <c r="F6150">
        <v>10</v>
      </c>
      <c r="G6150" t="str">
        <f>VLOOKUP(Tabel1[[#This Row],[Gruppe]],Statistikkoder!$A$1:$C$158,2,FALSE)</f>
        <v>    Voksen gående                    </v>
      </c>
      <c r="H6150">
        <v>26</v>
      </c>
      <c r="I6150">
        <v>26</v>
      </c>
      <c r="J6150">
        <v>0</v>
      </c>
      <c r="K6150">
        <f>IF(AND(Tabel1[[#This Row],[Gruppe]]&gt;=610,Tabel1[[#This Row],[Gruppe]]&lt;=765),Tabel1[[#This Row],[Dækmeter]],0)</f>
        <v>0</v>
      </c>
      <c r="L6150">
        <v>0</v>
      </c>
      <c r="M6150" t="s">
        <v>3</v>
      </c>
      <c r="N6150" t="str">
        <f>VLOOKUP($F6150,Statistikkoder!$A$2:$C$158,3,FALSE)</f>
        <v>Passager</v>
      </c>
    </row>
    <row r="6151" spans="1:14" x14ac:dyDescent="0.2">
      <c r="A6151" t="s">
        <v>217</v>
      </c>
      <c r="B6151" s="1">
        <v>0.6875</v>
      </c>
      <c r="C6151" t="s">
        <v>6</v>
      </c>
      <c r="D6151" t="s">
        <v>5</v>
      </c>
      <c r="E6151" t="s">
        <v>196</v>
      </c>
      <c r="F6151">
        <v>14</v>
      </c>
      <c r="G6151" t="str">
        <f>VLOOKUP(Tabel1[[#This Row],[Gruppe]],Statistikkoder!$A$1:$C$158,2,FALSE)</f>
        <v xml:space="preserve">    DSB togrejsende                         </v>
      </c>
      <c r="H6151">
        <v>6</v>
      </c>
      <c r="I6151">
        <v>6</v>
      </c>
      <c r="J6151">
        <v>0</v>
      </c>
      <c r="K6151">
        <f>IF(AND(Tabel1[[#This Row],[Gruppe]]&gt;=610,Tabel1[[#This Row],[Gruppe]]&lt;=765),Tabel1[[#This Row],[Dækmeter]],0)</f>
        <v>0</v>
      </c>
      <c r="L6151">
        <v>0</v>
      </c>
      <c r="M6151" t="s">
        <v>3</v>
      </c>
      <c r="N6151" t="str">
        <f>VLOOKUP($F6151,Statistikkoder!$A$2:$C$158,3,FALSE)</f>
        <v>Passager</v>
      </c>
    </row>
    <row r="6152" spans="1:14" x14ac:dyDescent="0.2">
      <c r="A6152" t="s">
        <v>217</v>
      </c>
      <c r="B6152" s="1">
        <v>0.6875</v>
      </c>
      <c r="C6152" t="s">
        <v>6</v>
      </c>
      <c r="D6152" t="s">
        <v>5</v>
      </c>
      <c r="E6152" t="s">
        <v>196</v>
      </c>
      <c r="F6152">
        <v>18</v>
      </c>
      <c r="G6152" t="str">
        <f>VLOOKUP(Tabel1[[#This Row],[Gruppe]],Statistikkoder!$A$1:$C$158,2,FALSE)</f>
        <v xml:space="preserve">    KE Busrejsende                          </v>
      </c>
      <c r="H6152">
        <v>74</v>
      </c>
      <c r="I6152">
        <v>74</v>
      </c>
      <c r="J6152">
        <v>0</v>
      </c>
      <c r="K6152">
        <f>IF(AND(Tabel1[[#This Row],[Gruppe]]&gt;=610,Tabel1[[#This Row],[Gruppe]]&lt;=765),Tabel1[[#This Row],[Dækmeter]],0)</f>
        <v>0</v>
      </c>
      <c r="L6152">
        <v>0</v>
      </c>
      <c r="M6152" t="s">
        <v>3</v>
      </c>
      <c r="N6152" t="str">
        <f>VLOOKUP($F6152,Statistikkoder!$A$2:$C$158,3,FALSE)</f>
        <v>Passager</v>
      </c>
    </row>
    <row r="6153" spans="1:14" x14ac:dyDescent="0.2">
      <c r="A6153" t="s">
        <v>217</v>
      </c>
      <c r="B6153" s="1">
        <v>0.6875</v>
      </c>
      <c r="C6153" t="s">
        <v>6</v>
      </c>
      <c r="D6153" t="s">
        <v>5</v>
      </c>
      <c r="E6153" t="s">
        <v>196</v>
      </c>
      <c r="F6153">
        <v>20</v>
      </c>
      <c r="G6153" t="str">
        <f>VLOOKUP(Tabel1[[#This Row],[Gruppe]],Statistikkoder!$A$1:$C$158,2,FALSE)</f>
        <v>    Barn 12-15 år gående              </v>
      </c>
      <c r="H6153">
        <v>1</v>
      </c>
      <c r="I6153">
        <v>1</v>
      </c>
      <c r="J6153">
        <v>0</v>
      </c>
      <c r="K6153">
        <f>IF(AND(Tabel1[[#This Row],[Gruppe]]&gt;=610,Tabel1[[#This Row],[Gruppe]]&lt;=765),Tabel1[[#This Row],[Dækmeter]],0)</f>
        <v>0</v>
      </c>
      <c r="L6153">
        <v>0</v>
      </c>
      <c r="M6153" t="s">
        <v>3</v>
      </c>
      <c r="N6153" t="str">
        <f>VLOOKUP($F6153,Statistikkoder!$A$2:$C$158,3,FALSE)</f>
        <v>Passager</v>
      </c>
    </row>
    <row r="6154" spans="1:14" x14ac:dyDescent="0.2">
      <c r="A6154" t="s">
        <v>217</v>
      </c>
      <c r="B6154" s="1">
        <v>0.6875</v>
      </c>
      <c r="C6154" t="s">
        <v>6</v>
      </c>
      <c r="D6154" t="s">
        <v>5</v>
      </c>
      <c r="E6154" t="s">
        <v>196</v>
      </c>
      <c r="F6154">
        <v>30</v>
      </c>
      <c r="G6154" t="str">
        <f>VLOOKUP(Tabel1[[#This Row],[Gruppe]],Statistikkoder!$A$1:$C$158,2,FALSE)</f>
        <v>    Barn  0-11 år gående              </v>
      </c>
      <c r="H6154">
        <v>4</v>
      </c>
      <c r="I6154">
        <v>4</v>
      </c>
      <c r="J6154">
        <v>0</v>
      </c>
      <c r="K6154">
        <f>IF(AND(Tabel1[[#This Row],[Gruppe]]&gt;=610,Tabel1[[#This Row],[Gruppe]]&lt;=765),Tabel1[[#This Row],[Dækmeter]],0)</f>
        <v>0</v>
      </c>
      <c r="L6154">
        <v>0</v>
      </c>
      <c r="M6154" t="s">
        <v>3</v>
      </c>
      <c r="N6154" t="str">
        <f>VLOOKUP($F6154,Statistikkoder!$A$2:$C$158,3,FALSE)</f>
        <v>Passager</v>
      </c>
    </row>
    <row r="6155" spans="1:14" x14ac:dyDescent="0.2">
      <c r="A6155" t="s">
        <v>217</v>
      </c>
      <c r="B6155" s="1">
        <v>0.6875</v>
      </c>
      <c r="C6155" t="s">
        <v>6</v>
      </c>
      <c r="D6155" t="s">
        <v>5</v>
      </c>
      <c r="E6155" t="s">
        <v>196</v>
      </c>
      <c r="F6155">
        <v>40</v>
      </c>
      <c r="G6155" t="str">
        <f>VLOOKUP(Tabel1[[#This Row],[Gruppe]],Statistikkoder!$A$1:$C$158,2,FALSE)</f>
        <v>    Pensionist gående                </v>
      </c>
      <c r="H6155">
        <v>5</v>
      </c>
      <c r="I6155">
        <v>5</v>
      </c>
      <c r="J6155">
        <v>0</v>
      </c>
      <c r="K6155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t="str">
        <f>VLOOKUP($F6155,Statistikkoder!$A$2:$C$158,3,FALSE)</f>
        <v>Passager</v>
      </c>
    </row>
    <row r="6156" spans="1:14" x14ac:dyDescent="0.2">
      <c r="A6156" t="s">
        <v>217</v>
      </c>
      <c r="B6156" s="1">
        <v>0.6875</v>
      </c>
      <c r="C6156" t="s">
        <v>6</v>
      </c>
      <c r="D6156" t="s">
        <v>5</v>
      </c>
      <c r="E6156" t="s">
        <v>196</v>
      </c>
      <c r="F6156">
        <v>105</v>
      </c>
      <c r="G6156" t="str">
        <f>VLOOKUP(Tabel1[[#This Row],[Gruppe]],Statistikkoder!$A$1:$C$158,2,FALSE)</f>
        <v>    Bil                              </v>
      </c>
      <c r="H6156">
        <v>1</v>
      </c>
      <c r="I6156">
        <v>0</v>
      </c>
      <c r="J6156">
        <v>6</v>
      </c>
      <c r="K615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t="str">
        <f>VLOOKUP($F6156,Statistikkoder!$A$2:$C$158,3,FALSE)</f>
        <v>Personbil</v>
      </c>
    </row>
    <row r="6157" spans="1:14" x14ac:dyDescent="0.2">
      <c r="A6157" t="s">
        <v>217</v>
      </c>
      <c r="B6157" s="1">
        <v>0.6875</v>
      </c>
      <c r="C6157" t="s">
        <v>6</v>
      </c>
      <c r="D6157" t="s">
        <v>5</v>
      </c>
      <c r="E6157" t="s">
        <v>196</v>
      </c>
      <c r="F6157">
        <v>110</v>
      </c>
      <c r="G6157" t="str">
        <f>VLOOKUP(Tabel1[[#This Row],[Gruppe]],Statistikkoder!$A$1:$C$158,2,FALSE)</f>
        <v>    Bil &lt; 1,95 m                            </v>
      </c>
      <c r="H6157">
        <v>101</v>
      </c>
      <c r="I6157">
        <v>199</v>
      </c>
      <c r="J6157">
        <v>549</v>
      </c>
      <c r="K6157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t="str">
        <f>VLOOKUP($F6157,Statistikkoder!$A$2:$C$158,3,FALSE)</f>
        <v>Personbil</v>
      </c>
    </row>
    <row r="6158" spans="1:14" x14ac:dyDescent="0.2">
      <c r="A6158" t="s">
        <v>217</v>
      </c>
      <c r="B6158" s="1">
        <v>0.6875</v>
      </c>
      <c r="C6158" t="s">
        <v>6</v>
      </c>
      <c r="D6158" t="s">
        <v>5</v>
      </c>
      <c r="E6158" t="s">
        <v>196</v>
      </c>
      <c r="F6158">
        <v>115</v>
      </c>
      <c r="G6158" t="str">
        <f>VLOOKUP(Tabel1[[#This Row],[Gruppe]],Statistikkoder!$A$1:$C$158,2,FALSE)</f>
        <v>    Bil &lt; 1,95 m med anhænger                </v>
      </c>
      <c r="H6158">
        <v>3</v>
      </c>
      <c r="I6158">
        <v>7</v>
      </c>
      <c r="J6158">
        <v>15</v>
      </c>
      <c r="K6158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t="str">
        <f>VLOOKUP($F6158,Statistikkoder!$A$2:$C$158,3,FALSE)</f>
        <v>Personbil</v>
      </c>
    </row>
    <row r="6159" spans="1:14" x14ac:dyDescent="0.2">
      <c r="A6159" t="s">
        <v>217</v>
      </c>
      <c r="B6159" s="1">
        <v>0.6875</v>
      </c>
      <c r="C6159" t="s">
        <v>6</v>
      </c>
      <c r="D6159" t="s">
        <v>5</v>
      </c>
      <c r="E6159" t="s">
        <v>196</v>
      </c>
      <c r="F6159">
        <v>120</v>
      </c>
      <c r="G6159" t="str">
        <f>VLOOKUP(Tabel1[[#This Row],[Gruppe]],Statistikkoder!$A$1:$C$158,2,FALSE)</f>
        <v>    Bil &gt; 1,95 m                            </v>
      </c>
      <c r="H6159">
        <v>13</v>
      </c>
      <c r="I6159">
        <v>26</v>
      </c>
      <c r="J6159">
        <v>78</v>
      </c>
      <c r="K6159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t="str">
        <f>VLOOKUP($F6159,Statistikkoder!$A$2:$C$158,3,FALSE)</f>
        <v>Personbil</v>
      </c>
    </row>
    <row r="6160" spans="1:14" x14ac:dyDescent="0.2">
      <c r="A6160" t="s">
        <v>217</v>
      </c>
      <c r="B6160" s="1">
        <v>0.6875</v>
      </c>
      <c r="C6160" t="s">
        <v>6</v>
      </c>
      <c r="D6160" t="s">
        <v>5</v>
      </c>
      <c r="E6160" t="s">
        <v>196</v>
      </c>
      <c r="F6160">
        <v>125</v>
      </c>
      <c r="G6160" t="str">
        <f>VLOOKUP(Tabel1[[#This Row],[Gruppe]],Statistikkoder!$A$1:$C$158,2,FALSE)</f>
        <v>    Bil &gt; 1,95 m med anhænger                </v>
      </c>
      <c r="H6160">
        <v>7</v>
      </c>
      <c r="I6160">
        <v>15</v>
      </c>
      <c r="J6160">
        <v>35</v>
      </c>
      <c r="K6160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t="str">
        <f>VLOOKUP($F6160,Statistikkoder!$A$2:$C$158,3,FALSE)</f>
        <v>Personbil</v>
      </c>
    </row>
    <row r="6161" spans="1:14" x14ac:dyDescent="0.2">
      <c r="A6161" t="s">
        <v>217</v>
      </c>
      <c r="B6161" s="1">
        <v>0.6875</v>
      </c>
      <c r="C6161" t="s">
        <v>6</v>
      </c>
      <c r="D6161" t="s">
        <v>5</v>
      </c>
      <c r="E6161" t="s">
        <v>196</v>
      </c>
      <c r="F6161">
        <v>130</v>
      </c>
      <c r="G6161" t="str">
        <f>VLOOKUP(Tabel1[[#This Row],[Gruppe]],Statistikkoder!$A$1:$C$158,2,FALSE)</f>
        <v>    Bil &lt; 1,95 m pensionist                  </v>
      </c>
      <c r="H6161">
        <v>47</v>
      </c>
      <c r="I6161">
        <v>83</v>
      </c>
      <c r="J6161">
        <v>282</v>
      </c>
      <c r="K6161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t="str">
        <f>VLOOKUP($F6161,Statistikkoder!$A$2:$C$158,3,FALSE)</f>
        <v>Personbil</v>
      </c>
    </row>
    <row r="6162" spans="1:14" x14ac:dyDescent="0.2">
      <c r="A6162" t="s">
        <v>217</v>
      </c>
      <c r="B6162" s="1">
        <v>0.6875</v>
      </c>
      <c r="C6162" t="s">
        <v>6</v>
      </c>
      <c r="D6162" t="s">
        <v>5</v>
      </c>
      <c r="E6162" t="s">
        <v>196</v>
      </c>
      <c r="F6162">
        <v>135</v>
      </c>
      <c r="G6162" t="str">
        <f>VLOOKUP(Tabel1[[#This Row],[Gruppe]],Statistikkoder!$A$1:$C$158,2,FALSE)</f>
        <v>    Bil &lt; 1,95 m med anhænger pensionist    </v>
      </c>
      <c r="H6162">
        <v>1</v>
      </c>
      <c r="I6162">
        <v>2</v>
      </c>
      <c r="J6162">
        <v>11</v>
      </c>
      <c r="K6162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t="str">
        <f>VLOOKUP($F6162,Statistikkoder!$A$2:$C$158,3,FALSE)</f>
        <v>Personbil</v>
      </c>
    </row>
    <row r="6163" spans="1:14" x14ac:dyDescent="0.2">
      <c r="A6163" t="s">
        <v>217</v>
      </c>
      <c r="B6163" s="1">
        <v>0.6875</v>
      </c>
      <c r="C6163" t="s">
        <v>6</v>
      </c>
      <c r="D6163" t="s">
        <v>5</v>
      </c>
      <c r="E6163" t="s">
        <v>196</v>
      </c>
      <c r="F6163">
        <v>140</v>
      </c>
      <c r="G6163" t="str">
        <f>VLOOKUP(Tabel1[[#This Row],[Gruppe]],Statistikkoder!$A$1:$C$158,2,FALSE)</f>
        <v>    Bil &gt; 1,95 m pensionist              </v>
      </c>
      <c r="H6163">
        <v>2</v>
      </c>
      <c r="I6163">
        <v>4</v>
      </c>
      <c r="J6163">
        <v>12</v>
      </c>
      <c r="K6163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t="str">
        <f>VLOOKUP($F6163,Statistikkoder!$A$2:$C$158,3,FALSE)</f>
        <v>Personbil</v>
      </c>
    </row>
    <row r="6164" spans="1:14" x14ac:dyDescent="0.2">
      <c r="A6164" t="s">
        <v>217</v>
      </c>
      <c r="B6164" s="1">
        <v>0.6875</v>
      </c>
      <c r="C6164" t="s">
        <v>6</v>
      </c>
      <c r="D6164" t="s">
        <v>5</v>
      </c>
      <c r="E6164" t="s">
        <v>196</v>
      </c>
      <c r="F6164">
        <v>150</v>
      </c>
      <c r="G6164" t="str">
        <f>VLOOKUP(Tabel1[[#This Row],[Gruppe]],Statistikkoder!$A$1:$C$158,2,FALSE)</f>
        <v>    Bil &lt; 2,95 m handicap                </v>
      </c>
      <c r="H6164">
        <v>2</v>
      </c>
      <c r="I6164">
        <v>4</v>
      </c>
      <c r="J6164">
        <v>12</v>
      </c>
      <c r="K6164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t="str">
        <f>VLOOKUP($F6164,Statistikkoder!$A$2:$C$158,3,FALSE)</f>
        <v>Personbil</v>
      </c>
    </row>
    <row r="6165" spans="1:14" x14ac:dyDescent="0.2">
      <c r="A6165" t="s">
        <v>217</v>
      </c>
      <c r="B6165" s="1">
        <v>0.6875</v>
      </c>
      <c r="C6165" t="s">
        <v>6</v>
      </c>
      <c r="D6165" t="s">
        <v>5</v>
      </c>
      <c r="E6165" t="s">
        <v>196</v>
      </c>
      <c r="F6165">
        <v>310</v>
      </c>
      <c r="G6165" t="str">
        <f>VLOOKUP(Tabel1[[#This Row],[Gruppe]],Statistikkoder!$A$1:$C$158,2,FALSE)</f>
        <v>    Autocamper &lt;  8 meter                </v>
      </c>
      <c r="H6165">
        <v>6</v>
      </c>
      <c r="I6165">
        <v>13</v>
      </c>
      <c r="J6165">
        <v>48</v>
      </c>
      <c r="K6165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t="str">
        <f>VLOOKUP($F6165,Statistikkoder!$A$2:$C$158,3,FALSE)</f>
        <v>Autocamper</v>
      </c>
    </row>
    <row r="6166" spans="1:14" x14ac:dyDescent="0.2">
      <c r="A6166" t="s">
        <v>217</v>
      </c>
      <c r="B6166" s="1">
        <v>0.6875</v>
      </c>
      <c r="C6166" t="s">
        <v>6</v>
      </c>
      <c r="D6166" t="s">
        <v>5</v>
      </c>
      <c r="E6166" t="s">
        <v>196</v>
      </c>
      <c r="F6166">
        <v>320</v>
      </c>
      <c r="G6166" t="str">
        <f>VLOOKUP(Tabel1[[#This Row],[Gruppe]],Statistikkoder!$A$1:$C$158,2,FALSE)</f>
        <v>    Autocamper &lt; 12 meter                </v>
      </c>
      <c r="H6166">
        <v>1</v>
      </c>
      <c r="I6166">
        <v>2</v>
      </c>
      <c r="J6166">
        <v>10</v>
      </c>
      <c r="K6166">
        <f>IF(AND(Tabel1[[#This Row],[Gruppe]]&gt;=610,Tabel1[[#This Row],[Gruppe]]&lt;=765),Tabel1[[#This Row],[Dækmeter]],0)</f>
        <v>0</v>
      </c>
      <c r="L6166">
        <v>0</v>
      </c>
      <c r="M6166" t="s">
        <v>3</v>
      </c>
      <c r="N6166" t="str">
        <f>VLOOKUP($F6166,Statistikkoder!$A$2:$C$158,3,FALSE)</f>
        <v>Autocamper</v>
      </c>
    </row>
    <row r="6167" spans="1:14" x14ac:dyDescent="0.2">
      <c r="A6167" t="s">
        <v>217</v>
      </c>
      <c r="B6167" s="1">
        <v>0.6875</v>
      </c>
      <c r="C6167" t="s">
        <v>6</v>
      </c>
      <c r="D6167" t="s">
        <v>5</v>
      </c>
      <c r="E6167" t="s">
        <v>196</v>
      </c>
      <c r="F6167">
        <v>330</v>
      </c>
      <c r="G6167" t="str">
        <f>VLOOKUP(Tabel1[[#This Row],[Gruppe]],Statistikkoder!$A$1:$C$158,2,FALSE)</f>
        <v>    Autocamper &lt;  8 meter pensionist      </v>
      </c>
      <c r="H6167">
        <v>3</v>
      </c>
      <c r="I6167">
        <v>6</v>
      </c>
      <c r="J6167">
        <v>24</v>
      </c>
      <c r="K6167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t="str">
        <f>VLOOKUP($F6167,Statistikkoder!$A$2:$C$158,3,FALSE)</f>
        <v>Autocamper</v>
      </c>
    </row>
    <row r="6168" spans="1:14" x14ac:dyDescent="0.2">
      <c r="A6168" t="s">
        <v>217</v>
      </c>
      <c r="B6168" s="1">
        <v>0.6875</v>
      </c>
      <c r="C6168" t="s">
        <v>6</v>
      </c>
      <c r="D6168" t="s">
        <v>5</v>
      </c>
      <c r="E6168" t="s">
        <v>196</v>
      </c>
      <c r="F6168">
        <v>410</v>
      </c>
      <c r="G6168" t="str">
        <f>VLOOKUP(Tabel1[[#This Row],[Gruppe]],Statistikkoder!$A$1:$C$158,2,FALSE)</f>
        <v>    MC                                    </v>
      </c>
      <c r="H6168">
        <v>5</v>
      </c>
      <c r="I6168">
        <v>7</v>
      </c>
      <c r="J6168">
        <v>10</v>
      </c>
      <c r="K6168">
        <f>IF(AND(Tabel1[[#This Row],[Gruppe]]&gt;=610,Tabel1[[#This Row],[Gruppe]]&lt;=765),Tabel1[[#This Row],[Dækmeter]],0)</f>
        <v>0</v>
      </c>
      <c r="L6168">
        <v>0</v>
      </c>
      <c r="M6168" t="s">
        <v>3</v>
      </c>
      <c r="N6168" t="str">
        <f>VLOOKUP($F6168,Statistikkoder!$A$2:$C$158,3,FALSE)</f>
        <v>MC/Knallert</v>
      </c>
    </row>
    <row r="6169" spans="1:14" x14ac:dyDescent="0.2">
      <c r="A6169" t="s">
        <v>217</v>
      </c>
      <c r="B6169" s="1">
        <v>0.6875</v>
      </c>
      <c r="C6169" t="s">
        <v>6</v>
      </c>
      <c r="D6169" t="s">
        <v>5</v>
      </c>
      <c r="E6169" t="s">
        <v>196</v>
      </c>
      <c r="F6169">
        <v>510</v>
      </c>
      <c r="G6169" t="str">
        <f>VLOOKUP(Tabel1[[#This Row],[Gruppe]],Statistikkoder!$A$1:$C$158,2,FALSE)</f>
        <v>    Cykel Voksen                            </v>
      </c>
      <c r="H6169">
        <v>8</v>
      </c>
      <c r="I6169">
        <v>0</v>
      </c>
      <c r="J6169">
        <v>8</v>
      </c>
      <c r="K6169">
        <f>IF(AND(Tabel1[[#This Row],[Gruppe]]&gt;=610,Tabel1[[#This Row],[Gruppe]]&lt;=765),Tabel1[[#This Row],[Dækmeter]],0)</f>
        <v>0</v>
      </c>
      <c r="L6169">
        <v>0</v>
      </c>
      <c r="M6169" t="s">
        <v>3</v>
      </c>
      <c r="N6169" t="str">
        <f>VLOOKUP($F6169,Statistikkoder!$A$2:$C$158,3,FALSE)</f>
        <v>Cykel</v>
      </c>
    </row>
    <row r="6170" spans="1:14" x14ac:dyDescent="0.2">
      <c r="A6170" t="s">
        <v>217</v>
      </c>
      <c r="B6170" s="1">
        <v>0.6875</v>
      </c>
      <c r="C6170" t="s">
        <v>6</v>
      </c>
      <c r="D6170" t="s">
        <v>5</v>
      </c>
      <c r="E6170" t="s">
        <v>196</v>
      </c>
      <c r="F6170">
        <v>540</v>
      </c>
      <c r="G6170" t="str">
        <f>VLOOKUP(Tabel1[[#This Row],[Gruppe]],Statistikkoder!$A$1:$C$158,2,FALSE)</f>
        <v>    Cykel m/anhænger Voksen                  </v>
      </c>
      <c r="H6170">
        <v>1</v>
      </c>
      <c r="I6170">
        <v>0</v>
      </c>
      <c r="J6170">
        <v>1</v>
      </c>
      <c r="K6170">
        <f>IF(AND(Tabel1[[#This Row],[Gruppe]]&gt;=610,Tabel1[[#This Row],[Gruppe]]&lt;=765),Tabel1[[#This Row],[Dækmeter]],0)</f>
        <v>0</v>
      </c>
      <c r="L6170">
        <v>0</v>
      </c>
      <c r="M6170" t="s">
        <v>3</v>
      </c>
      <c r="N6170" t="str">
        <f>VLOOKUP($F6170,Statistikkoder!$A$2:$C$158,3,FALSE)</f>
        <v>Cykel</v>
      </c>
    </row>
    <row r="6171" spans="1:14" x14ac:dyDescent="0.2">
      <c r="A6171" t="s">
        <v>217</v>
      </c>
      <c r="B6171" s="1">
        <v>0.6875</v>
      </c>
      <c r="C6171" t="s">
        <v>6</v>
      </c>
      <c r="D6171" t="s">
        <v>5</v>
      </c>
      <c r="E6171" t="s">
        <v>196</v>
      </c>
      <c r="F6171">
        <v>620</v>
      </c>
      <c r="G6171" t="str">
        <f>VLOOKUP(Tabel1[[#This Row],[Gruppe]],Statistikkoder!$A$1:$C$158,2,FALSE)</f>
        <v>    Bus &lt; 14 m incl. passagerer              </v>
      </c>
      <c r="H6171">
        <v>1</v>
      </c>
      <c r="I6171">
        <v>43</v>
      </c>
      <c r="J6171">
        <v>14</v>
      </c>
      <c r="K6171">
        <f>IF(AND(Tabel1[[#This Row],[Gruppe]]&gt;=610,Tabel1[[#This Row],[Gruppe]]&lt;=765),Tabel1[[#This Row],[Dækmeter]],0)</f>
        <v>14</v>
      </c>
      <c r="L6171">
        <v>0</v>
      </c>
      <c r="M6171" t="s">
        <v>3</v>
      </c>
      <c r="N6171" t="str">
        <f>VLOOKUP($F6171,Statistikkoder!$A$2:$C$158,3,FALSE)</f>
        <v>Bus</v>
      </c>
    </row>
    <row r="6172" spans="1:14" x14ac:dyDescent="0.2">
      <c r="A6172" t="s">
        <v>217</v>
      </c>
      <c r="B6172" s="1">
        <v>0.6875</v>
      </c>
      <c r="C6172" t="s">
        <v>6</v>
      </c>
      <c r="D6172" t="s">
        <v>5</v>
      </c>
      <c r="E6172" t="s">
        <v>196</v>
      </c>
      <c r="F6172">
        <v>710</v>
      </c>
      <c r="G6172" t="str">
        <f>VLOOKUP(Tabel1[[#This Row],[Gruppe]],Statistikkoder!$A$1:$C$158,2,FALSE)</f>
        <v>    Forvogn &lt; 10 meter incl. fører          </v>
      </c>
      <c r="H6172">
        <v>1</v>
      </c>
      <c r="I6172">
        <v>1</v>
      </c>
      <c r="J6172">
        <v>10</v>
      </c>
      <c r="K6172">
        <f>IF(AND(Tabel1[[#This Row],[Gruppe]]&gt;=610,Tabel1[[#This Row],[Gruppe]]&lt;=765),Tabel1[[#This Row],[Dækmeter]],0)</f>
        <v>10</v>
      </c>
      <c r="L6172">
        <v>0</v>
      </c>
      <c r="M6172" t="s">
        <v>3</v>
      </c>
      <c r="N6172" t="str">
        <f>VLOOKUP($F6172,Statistikkoder!$A$2:$C$158,3,FALSE)</f>
        <v>Forvogn</v>
      </c>
    </row>
    <row r="6173" spans="1:14" x14ac:dyDescent="0.2">
      <c r="A6173" t="s">
        <v>217</v>
      </c>
      <c r="B6173" s="1">
        <v>0.6875</v>
      </c>
      <c r="C6173" t="s">
        <v>6</v>
      </c>
      <c r="D6173" t="s">
        <v>5</v>
      </c>
      <c r="E6173" t="s">
        <v>196</v>
      </c>
      <c r="F6173">
        <v>730</v>
      </c>
      <c r="G6173" t="str">
        <f>VLOOKUP(Tabel1[[#This Row],[Gruppe]],Statistikkoder!$A$1:$C$158,2,FALSE)</f>
        <v>    Sættevogn 17 m. max 40 tons            </v>
      </c>
      <c r="H6173">
        <v>3</v>
      </c>
      <c r="I6173">
        <v>3</v>
      </c>
      <c r="J6173">
        <v>54</v>
      </c>
      <c r="K6173">
        <f>IF(AND(Tabel1[[#This Row],[Gruppe]]&gt;=610,Tabel1[[#This Row],[Gruppe]]&lt;=765),Tabel1[[#This Row],[Dækmeter]],0)</f>
        <v>54</v>
      </c>
      <c r="L6173">
        <v>0</v>
      </c>
      <c r="M6173" t="s">
        <v>3</v>
      </c>
      <c r="N6173" t="str">
        <f>VLOOKUP($F6173,Statistikkoder!$A$2:$C$158,3,FALSE)</f>
        <v>Sættevogn</v>
      </c>
    </row>
    <row r="6174" spans="1:14" x14ac:dyDescent="0.2">
      <c r="A6174" t="s">
        <v>217</v>
      </c>
      <c r="B6174" s="1">
        <v>0.6875</v>
      </c>
      <c r="C6174" t="s">
        <v>6</v>
      </c>
      <c r="D6174" t="s">
        <v>5</v>
      </c>
      <c r="E6174" t="s">
        <v>196</v>
      </c>
      <c r="F6174">
        <v>945</v>
      </c>
      <c r="G6174" t="str">
        <f>VLOOKUP(Tabel1[[#This Row],[Gruppe]],Statistikkoder!$A$1:$C$158,2,FALSE)</f>
        <v xml:space="preserve">    Pendler Bil &lt; 1,95 m                            </v>
      </c>
      <c r="H6174">
        <v>14</v>
      </c>
      <c r="I6174">
        <v>23</v>
      </c>
      <c r="J6174">
        <v>79</v>
      </c>
      <c r="K6174">
        <f>IF(AND(Tabel1[[#This Row],[Gruppe]]&gt;=610,Tabel1[[#This Row],[Gruppe]]&lt;=765),Tabel1[[#This Row],[Dækmeter]],0)</f>
        <v>0</v>
      </c>
      <c r="L6174">
        <v>0</v>
      </c>
      <c r="M6174" t="s">
        <v>3</v>
      </c>
      <c r="N6174" t="str">
        <f>VLOOKUP($F6174,Statistikkoder!$A$2:$C$158,3,FALSE)</f>
        <v>Personbil</v>
      </c>
    </row>
    <row r="6175" spans="1:14" x14ac:dyDescent="0.2">
      <c r="A6175" t="s">
        <v>217</v>
      </c>
      <c r="B6175" s="1">
        <v>0.6875</v>
      </c>
      <c r="C6175" t="s">
        <v>6</v>
      </c>
      <c r="D6175" t="s">
        <v>5</v>
      </c>
      <c r="E6175" t="s">
        <v>196</v>
      </c>
      <c r="F6175">
        <v>996</v>
      </c>
      <c r="G6175" t="str">
        <f>VLOOKUP(Tabel1[[#This Row],[Gruppe]],Statistikkoder!$A$1:$C$158,2,FALSE)</f>
        <v>    Passager i køretøj                            </v>
      </c>
      <c r="H6175">
        <v>439</v>
      </c>
      <c r="I6175">
        <v>439</v>
      </c>
      <c r="J6175">
        <v>0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VLOOKUP($F6175,Statistikkoder!$A$2:$C$158,3,FALSE)</f>
        <v>Passager</v>
      </c>
    </row>
    <row r="6176" spans="1:14" x14ac:dyDescent="0.2">
      <c r="A6176" t="s">
        <v>217</v>
      </c>
      <c r="B6176" s="1">
        <v>0.6875</v>
      </c>
      <c r="C6176" t="s">
        <v>6</v>
      </c>
      <c r="D6176" t="s">
        <v>5</v>
      </c>
      <c r="E6176" t="s">
        <v>196</v>
      </c>
      <c r="F6176">
        <v>997</v>
      </c>
      <c r="G6176" t="str">
        <f>VLOOKUP(Tabel1[[#This Row],[Gruppe]],Statistikkoder!$A$1:$C$158,2,FALSE)</f>
        <v>    Passager ekstra i bil                          </v>
      </c>
      <c r="H6176">
        <v>12</v>
      </c>
      <c r="I6176">
        <v>12</v>
      </c>
      <c r="J6176">
        <v>0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VLOOKUP($F6176,Statistikkoder!$A$2:$C$158,3,FALSE)</f>
        <v>Passager</v>
      </c>
    </row>
    <row r="6177" spans="1:14" x14ac:dyDescent="0.2">
      <c r="A6177" t="s">
        <v>217</v>
      </c>
      <c r="B6177" s="1">
        <v>0.70833333333333337</v>
      </c>
      <c r="C6177" t="s">
        <v>4</v>
      </c>
      <c r="D6177" t="s">
        <v>5</v>
      </c>
      <c r="E6177" t="s">
        <v>2</v>
      </c>
      <c r="F6177">
        <v>10</v>
      </c>
      <c r="G6177" t="str">
        <f>VLOOKUP(Tabel1[[#This Row],[Gruppe]],Statistikkoder!$A$1:$C$158,2,FALSE)</f>
        <v>    Voksen gående                    </v>
      </c>
      <c r="H6177">
        <v>21</v>
      </c>
      <c r="I6177">
        <v>21</v>
      </c>
      <c r="J6177">
        <v>0</v>
      </c>
      <c r="K6177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t="str">
        <f>VLOOKUP($F6177,Statistikkoder!$A$2:$C$158,3,FALSE)</f>
        <v>Passager</v>
      </c>
    </row>
    <row r="6178" spans="1:14" x14ac:dyDescent="0.2">
      <c r="A6178" t="s">
        <v>217</v>
      </c>
      <c r="B6178" s="1">
        <v>0.70833333333333337</v>
      </c>
      <c r="C6178" t="s">
        <v>4</v>
      </c>
      <c r="D6178" t="s">
        <v>5</v>
      </c>
      <c r="E6178" t="s">
        <v>2</v>
      </c>
      <c r="F6178">
        <v>40</v>
      </c>
      <c r="G6178" t="str">
        <f>VLOOKUP(Tabel1[[#This Row],[Gruppe]],Statistikkoder!$A$1:$C$158,2,FALSE)</f>
        <v>    Pensionist gående                </v>
      </c>
      <c r="H6178">
        <v>3</v>
      </c>
      <c r="I6178">
        <v>3</v>
      </c>
      <c r="J6178">
        <v>0</v>
      </c>
      <c r="K6178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t="str">
        <f>VLOOKUP($F6178,Statistikkoder!$A$2:$C$158,3,FALSE)</f>
        <v>Passager</v>
      </c>
    </row>
    <row r="6179" spans="1:14" x14ac:dyDescent="0.2">
      <c r="A6179" t="s">
        <v>217</v>
      </c>
      <c r="B6179" s="1">
        <v>0.70833333333333337</v>
      </c>
      <c r="C6179" t="s">
        <v>4</v>
      </c>
      <c r="D6179" t="s">
        <v>5</v>
      </c>
      <c r="E6179" t="s">
        <v>2</v>
      </c>
      <c r="F6179">
        <v>100</v>
      </c>
      <c r="G6179" t="str">
        <f>VLOOKUP(Tabel1[[#This Row],[Gruppe]],Statistikkoder!$A$1:$C$158,2,FALSE)</f>
        <v>    Køje                            </v>
      </c>
      <c r="H6179">
        <v>1</v>
      </c>
      <c r="I6179">
        <v>0</v>
      </c>
      <c r="J6179">
        <v>0</v>
      </c>
      <c r="K6179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t="str">
        <f>VLOOKUP($F6179,Statistikkoder!$A$2:$C$158,3,FALSE)</f>
        <v>Kahyt</v>
      </c>
    </row>
    <row r="6180" spans="1:14" x14ac:dyDescent="0.2">
      <c r="A6180" t="s">
        <v>217</v>
      </c>
      <c r="B6180" s="1">
        <v>0.70833333333333337</v>
      </c>
      <c r="C6180" t="s">
        <v>4</v>
      </c>
      <c r="D6180" t="s">
        <v>5</v>
      </c>
      <c r="E6180" t="s">
        <v>2</v>
      </c>
      <c r="F6180">
        <v>101</v>
      </c>
      <c r="G6180" t="str">
        <f>VLOOKUP(Tabel1[[#This Row],[Gruppe]],Statistikkoder!$A$1:$C$158,2,FALSE)</f>
        <v>    Kahyt                            </v>
      </c>
      <c r="H6180">
        <v>3</v>
      </c>
      <c r="I6180">
        <v>0</v>
      </c>
      <c r="J6180">
        <v>0</v>
      </c>
      <c r="K6180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t="str">
        <f>VLOOKUP($F6180,Statistikkoder!$A$2:$C$158,3,FALSE)</f>
        <v>Kahyt</v>
      </c>
    </row>
    <row r="6181" spans="1:14" x14ac:dyDescent="0.2">
      <c r="A6181" t="s">
        <v>217</v>
      </c>
      <c r="B6181" s="1">
        <v>0.70833333333333337</v>
      </c>
      <c r="C6181" t="s">
        <v>4</v>
      </c>
      <c r="D6181" t="s">
        <v>5</v>
      </c>
      <c r="E6181" t="s">
        <v>2</v>
      </c>
      <c r="F6181">
        <v>105</v>
      </c>
      <c r="G6181" t="str">
        <f>VLOOKUP(Tabel1[[#This Row],[Gruppe]],Statistikkoder!$A$1:$C$158,2,FALSE)</f>
        <v>    Bil                              </v>
      </c>
      <c r="H6181">
        <v>19</v>
      </c>
      <c r="I6181">
        <v>37</v>
      </c>
      <c r="J6181">
        <v>95</v>
      </c>
      <c r="K6181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t="str">
        <f>VLOOKUP($F6181,Statistikkoder!$A$2:$C$158,3,FALSE)</f>
        <v>Personbil</v>
      </c>
    </row>
    <row r="6182" spans="1:14" x14ac:dyDescent="0.2">
      <c r="A6182" t="s">
        <v>217</v>
      </c>
      <c r="B6182" s="1">
        <v>0.70833333333333337</v>
      </c>
      <c r="C6182" t="s">
        <v>4</v>
      </c>
      <c r="D6182" t="s">
        <v>5</v>
      </c>
      <c r="E6182" t="s">
        <v>2</v>
      </c>
      <c r="F6182">
        <v>106</v>
      </c>
      <c r="G6182" t="str">
        <f>VLOOKUP(Tabel1[[#This Row],[Gruppe]],Statistikkoder!$A$1:$C$158,2,FALSE)</f>
        <v>    Bil Pensionist                  </v>
      </c>
      <c r="H6182">
        <v>2</v>
      </c>
      <c r="I6182">
        <v>2</v>
      </c>
      <c r="J6182">
        <v>10</v>
      </c>
      <c r="K6182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t="str">
        <f>VLOOKUP($F6182,Statistikkoder!$A$2:$C$158,3,FALSE)</f>
        <v>Personbil</v>
      </c>
    </row>
    <row r="6183" spans="1:14" x14ac:dyDescent="0.2">
      <c r="A6183" t="s">
        <v>217</v>
      </c>
      <c r="B6183" s="1">
        <v>0.70833333333333337</v>
      </c>
      <c r="C6183" t="s">
        <v>4</v>
      </c>
      <c r="D6183" t="s">
        <v>5</v>
      </c>
      <c r="E6183" t="s">
        <v>2</v>
      </c>
      <c r="F6183">
        <v>116</v>
      </c>
      <c r="G6183" t="str">
        <f>VLOOKUP(Tabel1[[#This Row],[Gruppe]],Statistikkoder!$A$1:$C$158,2,FALSE)</f>
        <v>    Bil med anhænger                        </v>
      </c>
      <c r="H6183">
        <v>5</v>
      </c>
      <c r="I6183">
        <v>13</v>
      </c>
      <c r="J6183">
        <v>25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VLOOKUP($F6183,Statistikkoder!$A$2:$C$158,3,FALSE)</f>
        <v>Personbil</v>
      </c>
    </row>
    <row r="6184" spans="1:14" x14ac:dyDescent="0.2">
      <c r="A6184" t="s">
        <v>217</v>
      </c>
      <c r="B6184" s="1">
        <v>0.70833333333333337</v>
      </c>
      <c r="C6184" t="s">
        <v>4</v>
      </c>
      <c r="D6184" t="s">
        <v>5</v>
      </c>
      <c r="E6184" t="s">
        <v>2</v>
      </c>
      <c r="F6184">
        <v>310</v>
      </c>
      <c r="G6184" t="str">
        <f>VLOOKUP(Tabel1[[#This Row],[Gruppe]],Statistikkoder!$A$1:$C$158,2,FALSE)</f>
        <v>    Autocamper &lt;  8 meter                </v>
      </c>
      <c r="H6184">
        <v>3</v>
      </c>
      <c r="I6184">
        <v>6</v>
      </c>
      <c r="J6184">
        <v>24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VLOOKUP($F6184,Statistikkoder!$A$2:$C$158,3,FALSE)</f>
        <v>Autocamper</v>
      </c>
    </row>
    <row r="6185" spans="1:14" x14ac:dyDescent="0.2">
      <c r="A6185" t="s">
        <v>217</v>
      </c>
      <c r="B6185" s="1">
        <v>0.70833333333333337</v>
      </c>
      <c r="C6185" t="s">
        <v>4</v>
      </c>
      <c r="D6185" t="s">
        <v>5</v>
      </c>
      <c r="E6185" t="s">
        <v>2</v>
      </c>
      <c r="F6185">
        <v>330</v>
      </c>
      <c r="G6185" t="str">
        <f>VLOOKUP(Tabel1[[#This Row],[Gruppe]],Statistikkoder!$A$1:$C$158,2,FALSE)</f>
        <v>    Autocamper &lt;  8 meter pensionist      </v>
      </c>
      <c r="H6185">
        <v>1</v>
      </c>
      <c r="I6185">
        <v>2</v>
      </c>
      <c r="J6185">
        <v>8</v>
      </c>
      <c r="K6185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t="str">
        <f>VLOOKUP($F6185,Statistikkoder!$A$2:$C$158,3,FALSE)</f>
        <v>Autocamper</v>
      </c>
    </row>
    <row r="6186" spans="1:14" x14ac:dyDescent="0.2">
      <c r="A6186" t="s">
        <v>217</v>
      </c>
      <c r="B6186" s="1">
        <v>0.70833333333333337</v>
      </c>
      <c r="C6186" t="s">
        <v>4</v>
      </c>
      <c r="D6186" t="s">
        <v>5</v>
      </c>
      <c r="E6186" t="s">
        <v>2</v>
      </c>
      <c r="F6186">
        <v>510</v>
      </c>
      <c r="G6186" t="str">
        <f>VLOOKUP(Tabel1[[#This Row],[Gruppe]],Statistikkoder!$A$1:$C$158,2,FALSE)</f>
        <v>    Cykel Voksen                            </v>
      </c>
      <c r="H6186">
        <v>7</v>
      </c>
      <c r="I6186">
        <v>0</v>
      </c>
      <c r="J6186">
        <v>7</v>
      </c>
      <c r="K6186">
        <f>IF(AND(Tabel1[[#This Row],[Gruppe]]&gt;=610,Tabel1[[#This Row],[Gruppe]]&lt;=765),Tabel1[[#This Row],[Dækmeter]],0)</f>
        <v>0</v>
      </c>
      <c r="L6186">
        <v>0</v>
      </c>
      <c r="M6186" t="s">
        <v>3</v>
      </c>
      <c r="N6186" t="str">
        <f>VLOOKUP($F6186,Statistikkoder!$A$2:$C$158,3,FALSE)</f>
        <v>Cykel</v>
      </c>
    </row>
    <row r="6187" spans="1:14" x14ac:dyDescent="0.2">
      <c r="A6187" t="s">
        <v>217</v>
      </c>
      <c r="B6187" s="1">
        <v>0.70833333333333337</v>
      </c>
      <c r="C6187" t="s">
        <v>4</v>
      </c>
      <c r="D6187" t="s">
        <v>5</v>
      </c>
      <c r="E6187" t="s">
        <v>2</v>
      </c>
      <c r="F6187">
        <v>710</v>
      </c>
      <c r="G6187" t="str">
        <f>VLOOKUP(Tabel1[[#This Row],[Gruppe]],Statistikkoder!$A$1:$C$158,2,FALSE)</f>
        <v>    Forvogn &lt; 10 meter incl. fører          </v>
      </c>
      <c r="H6187">
        <v>1</v>
      </c>
      <c r="I6187">
        <v>0</v>
      </c>
      <c r="J6187">
        <v>10</v>
      </c>
      <c r="K6187">
        <f>IF(AND(Tabel1[[#This Row],[Gruppe]]&gt;=610,Tabel1[[#This Row],[Gruppe]]&lt;=765),Tabel1[[#This Row],[Dækmeter]],0)</f>
        <v>10</v>
      </c>
      <c r="L6187">
        <v>0</v>
      </c>
      <c r="M6187" t="s">
        <v>3</v>
      </c>
      <c r="N6187" t="str">
        <f>VLOOKUP($F6187,Statistikkoder!$A$2:$C$158,3,FALSE)</f>
        <v>Forvogn</v>
      </c>
    </row>
    <row r="6188" spans="1:14" x14ac:dyDescent="0.2">
      <c r="A6188" t="s">
        <v>217</v>
      </c>
      <c r="B6188" s="1">
        <v>0.70833333333333337</v>
      </c>
      <c r="C6188" t="s">
        <v>4</v>
      </c>
      <c r="D6188" t="s">
        <v>5</v>
      </c>
      <c r="E6188" t="s">
        <v>2</v>
      </c>
      <c r="F6188">
        <v>720</v>
      </c>
      <c r="G6188" t="str">
        <f>VLOOKUP(Tabel1[[#This Row],[Gruppe]],Statistikkoder!$A$1:$C$158,2,FALSE)</f>
        <v>    Forvogn &gt; 10 meter incl. fører          </v>
      </c>
      <c r="H6188">
        <v>10</v>
      </c>
      <c r="I6188">
        <v>1</v>
      </c>
      <c r="J6188">
        <v>120</v>
      </c>
      <c r="K6188">
        <f>IF(AND(Tabel1[[#This Row],[Gruppe]]&gt;=610,Tabel1[[#This Row],[Gruppe]]&lt;=765),Tabel1[[#This Row],[Dækmeter]],0)</f>
        <v>120</v>
      </c>
      <c r="L6188">
        <v>0</v>
      </c>
      <c r="M6188" t="s">
        <v>3</v>
      </c>
      <c r="N6188" t="str">
        <f>VLOOKUP($F6188,Statistikkoder!$A$2:$C$158,3,FALSE)</f>
        <v>Forvogn</v>
      </c>
    </row>
    <row r="6189" spans="1:14" x14ac:dyDescent="0.2">
      <c r="A6189" t="s">
        <v>217</v>
      </c>
      <c r="B6189" s="1">
        <v>0.70833333333333337</v>
      </c>
      <c r="C6189" t="s">
        <v>4</v>
      </c>
      <c r="D6189" t="s">
        <v>5</v>
      </c>
      <c r="E6189" t="s">
        <v>2</v>
      </c>
      <c r="F6189">
        <v>730</v>
      </c>
      <c r="G6189" t="str">
        <f>VLOOKUP(Tabel1[[#This Row],[Gruppe]],Statistikkoder!$A$1:$C$158,2,FALSE)</f>
        <v>    Sættevogn 17 m. max 40 tons            </v>
      </c>
      <c r="H6189">
        <v>2</v>
      </c>
      <c r="I6189">
        <v>2</v>
      </c>
      <c r="J6189">
        <v>36</v>
      </c>
      <c r="K6189">
        <f>IF(AND(Tabel1[[#This Row],[Gruppe]]&gt;=610,Tabel1[[#This Row],[Gruppe]]&lt;=765),Tabel1[[#This Row],[Dækmeter]],0)</f>
        <v>36</v>
      </c>
      <c r="L6189">
        <v>0</v>
      </c>
      <c r="M6189" t="s">
        <v>3</v>
      </c>
      <c r="N6189" t="str">
        <f>VLOOKUP($F6189,Statistikkoder!$A$2:$C$158,3,FALSE)</f>
        <v>Sættevogn</v>
      </c>
    </row>
    <row r="6190" spans="1:14" x14ac:dyDescent="0.2">
      <c r="A6190" t="s">
        <v>217</v>
      </c>
      <c r="B6190" s="1">
        <v>0.70833333333333337</v>
      </c>
      <c r="C6190" t="s">
        <v>4</v>
      </c>
      <c r="D6190" t="s">
        <v>5</v>
      </c>
      <c r="E6190" t="s">
        <v>2</v>
      </c>
      <c r="F6190">
        <v>740</v>
      </c>
      <c r="G6190" t="str">
        <f>VLOOKUP(Tabel1[[#This Row],[Gruppe]],Statistikkoder!$A$1:$C$158,2,FALSE)</f>
        <v>    Vogntog 19 m. max 40 tons                </v>
      </c>
      <c r="H6190">
        <v>1</v>
      </c>
      <c r="I6190">
        <v>1</v>
      </c>
      <c r="J6190">
        <v>20</v>
      </c>
      <c r="K6190">
        <f>IF(AND(Tabel1[[#This Row],[Gruppe]]&gt;=610,Tabel1[[#This Row],[Gruppe]]&lt;=765),Tabel1[[#This Row],[Dækmeter]],0)</f>
        <v>20</v>
      </c>
      <c r="L6190">
        <v>0</v>
      </c>
      <c r="M6190" t="s">
        <v>3</v>
      </c>
      <c r="N6190" t="str">
        <f>VLOOKUP($F6190,Statistikkoder!$A$2:$C$158,3,FALSE)</f>
        <v>Vogntog</v>
      </c>
    </row>
    <row r="6191" spans="1:14" x14ac:dyDescent="0.2">
      <c r="A6191" t="s">
        <v>217</v>
      </c>
      <c r="B6191" s="1">
        <v>0.70833333333333337</v>
      </c>
      <c r="C6191" t="s">
        <v>4</v>
      </c>
      <c r="D6191" t="s">
        <v>5</v>
      </c>
      <c r="E6191" t="s">
        <v>2</v>
      </c>
      <c r="F6191">
        <v>750</v>
      </c>
      <c r="G6191" t="str">
        <f>VLOOKUP(Tabel1[[#This Row],[Gruppe]],Statistikkoder!$A$1:$C$158,2,FALSE)</f>
        <v>    Løstrailer m/håndtering 34 tons        </v>
      </c>
      <c r="H6191">
        <v>60</v>
      </c>
      <c r="I6191">
        <v>0</v>
      </c>
      <c r="J6191">
        <v>858</v>
      </c>
      <c r="K6191">
        <f>IF(AND(Tabel1[[#This Row],[Gruppe]]&gt;=610,Tabel1[[#This Row],[Gruppe]]&lt;=765),Tabel1[[#This Row],[Dækmeter]],0)</f>
        <v>858</v>
      </c>
      <c r="L6191">
        <v>2</v>
      </c>
      <c r="M6191">
        <v>9</v>
      </c>
      <c r="N6191" t="str">
        <f>VLOOKUP($F6191,Statistikkoder!$A$2:$C$158,3,FALSE)</f>
        <v>Løstrailer</v>
      </c>
    </row>
    <row r="6192" spans="1:14" x14ac:dyDescent="0.2">
      <c r="A6192" t="s">
        <v>217</v>
      </c>
      <c r="B6192" s="1">
        <v>0.70833333333333337</v>
      </c>
      <c r="C6192" t="s">
        <v>4</v>
      </c>
      <c r="D6192" t="s">
        <v>5</v>
      </c>
      <c r="E6192" t="s">
        <v>2</v>
      </c>
      <c r="F6192">
        <v>760</v>
      </c>
      <c r="G6192" t="str">
        <f>VLOOKUP(Tabel1[[#This Row],[Gruppe]],Statistikkoder!$A$1:$C$158,2,FALSE)</f>
        <v>    Løstrailer m/håndtering 34 tons, Haste  </v>
      </c>
      <c r="H6192">
        <v>11</v>
      </c>
      <c r="I6192">
        <v>0</v>
      </c>
      <c r="J6192">
        <v>165</v>
      </c>
      <c r="K6192">
        <f>IF(AND(Tabel1[[#This Row],[Gruppe]]&gt;=610,Tabel1[[#This Row],[Gruppe]]&lt;=765),Tabel1[[#This Row],[Dækmeter]],0)</f>
        <v>165</v>
      </c>
      <c r="L6192">
        <v>0</v>
      </c>
      <c r="M6192" t="s">
        <v>3</v>
      </c>
      <c r="N6192" t="str">
        <f>VLOOKUP($F6192,Statistikkoder!$A$2:$C$158,3,FALSE)</f>
        <v>Løstrailer</v>
      </c>
    </row>
    <row r="6193" spans="1:14" x14ac:dyDescent="0.2">
      <c r="A6193" t="s">
        <v>217</v>
      </c>
      <c r="B6193" s="1">
        <v>0.70833333333333337</v>
      </c>
      <c r="C6193" t="s">
        <v>4</v>
      </c>
      <c r="D6193" t="s">
        <v>5</v>
      </c>
      <c r="E6193" t="s">
        <v>2</v>
      </c>
      <c r="F6193">
        <v>765</v>
      </c>
      <c r="G6193" t="str">
        <f>VLOOKUP(Tabel1[[#This Row],[Gruppe]],Statistikkoder!$A$1:$C$158,2,FALSE)</f>
        <v>    Specialtransport                        </v>
      </c>
      <c r="H6193">
        <v>1</v>
      </c>
      <c r="I6193">
        <v>1</v>
      </c>
      <c r="J6193">
        <v>23</v>
      </c>
      <c r="K6193">
        <f>IF(AND(Tabel1[[#This Row],[Gruppe]]&gt;=610,Tabel1[[#This Row],[Gruppe]]&lt;=765),Tabel1[[#This Row],[Dækmeter]],0)</f>
        <v>23</v>
      </c>
      <c r="L6193">
        <v>0</v>
      </c>
      <c r="M6193" t="s">
        <v>3</v>
      </c>
      <c r="N6193" t="str">
        <f>VLOOKUP($F6193,Statistikkoder!$A$2:$C$158,3,FALSE)</f>
        <v>Specialtransport</v>
      </c>
    </row>
    <row r="6194" spans="1:14" x14ac:dyDescent="0.2">
      <c r="A6194" t="s">
        <v>217</v>
      </c>
      <c r="B6194" s="1">
        <v>0.70833333333333337</v>
      </c>
      <c r="C6194" t="s">
        <v>4</v>
      </c>
      <c r="D6194" t="s">
        <v>5</v>
      </c>
      <c r="E6194" t="s">
        <v>2</v>
      </c>
      <c r="F6194">
        <v>996</v>
      </c>
      <c r="G6194" t="str">
        <f>VLOOKUP(Tabel1[[#This Row],[Gruppe]],Statistikkoder!$A$1:$C$158,2,FALSE)</f>
        <v>    Passager i køretøj                            </v>
      </c>
      <c r="H6194">
        <v>65</v>
      </c>
      <c r="I6194">
        <v>65</v>
      </c>
      <c r="J6194">
        <v>0</v>
      </c>
      <c r="K6194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t="str">
        <f>VLOOKUP($F6194,Statistikkoder!$A$2:$C$158,3,FALSE)</f>
        <v>Passager</v>
      </c>
    </row>
    <row r="6195" spans="1:14" x14ac:dyDescent="0.2">
      <c r="A6195" t="s">
        <v>217</v>
      </c>
      <c r="B6195" s="1">
        <v>0.77083333333333337</v>
      </c>
      <c r="C6195" t="s">
        <v>7</v>
      </c>
      <c r="D6195" t="s">
        <v>8</v>
      </c>
      <c r="E6195" t="s">
        <v>196</v>
      </c>
      <c r="F6195">
        <v>10</v>
      </c>
      <c r="G6195" t="str">
        <f>VLOOKUP(Tabel1[[#This Row],[Gruppe]],Statistikkoder!$A$1:$C$158,2,FALSE)</f>
        <v>    Voksen gående                    </v>
      </c>
      <c r="H6195">
        <v>13</v>
      </c>
      <c r="I6195">
        <v>13</v>
      </c>
      <c r="J6195">
        <v>0</v>
      </c>
      <c r="K6195">
        <f>IF(AND(Tabel1[[#This Row],[Gruppe]]&gt;=610,Tabel1[[#This Row],[Gruppe]]&lt;=765),Tabel1[[#This Row],[Dækmeter]],0)</f>
        <v>0</v>
      </c>
      <c r="L6195">
        <v>0</v>
      </c>
      <c r="M6195" t="s">
        <v>3</v>
      </c>
      <c r="N6195" t="str">
        <f>VLOOKUP($F6195,Statistikkoder!$A$2:$C$158,3,FALSE)</f>
        <v>Passager</v>
      </c>
    </row>
    <row r="6196" spans="1:14" x14ac:dyDescent="0.2">
      <c r="A6196" t="s">
        <v>217</v>
      </c>
      <c r="B6196" s="1">
        <v>0.77083333333333337</v>
      </c>
      <c r="C6196" t="s">
        <v>7</v>
      </c>
      <c r="D6196" t="s">
        <v>8</v>
      </c>
      <c r="E6196" t="s">
        <v>196</v>
      </c>
      <c r="F6196">
        <v>14</v>
      </c>
      <c r="G6196" t="str">
        <f>VLOOKUP(Tabel1[[#This Row],[Gruppe]],Statistikkoder!$A$1:$C$158,2,FALSE)</f>
        <v xml:space="preserve">    DSB togrejsende                         </v>
      </c>
      <c r="H6196">
        <v>3</v>
      </c>
      <c r="I6196">
        <v>3</v>
      </c>
      <c r="J6196">
        <v>0</v>
      </c>
      <c r="K6196">
        <f>IF(AND(Tabel1[[#This Row],[Gruppe]]&gt;=610,Tabel1[[#This Row],[Gruppe]]&lt;=765),Tabel1[[#This Row],[Dækmeter]],0)</f>
        <v>0</v>
      </c>
      <c r="L6196">
        <v>0</v>
      </c>
      <c r="M6196" t="s">
        <v>3</v>
      </c>
      <c r="N6196" t="str">
        <f>VLOOKUP($F6196,Statistikkoder!$A$2:$C$158,3,FALSE)</f>
        <v>Passager</v>
      </c>
    </row>
    <row r="6197" spans="1:14" x14ac:dyDescent="0.2">
      <c r="A6197" t="s">
        <v>217</v>
      </c>
      <c r="B6197" s="1">
        <v>0.77083333333333337</v>
      </c>
      <c r="C6197" t="s">
        <v>7</v>
      </c>
      <c r="D6197" t="s">
        <v>8</v>
      </c>
      <c r="E6197" t="s">
        <v>196</v>
      </c>
      <c r="F6197">
        <v>18</v>
      </c>
      <c r="G6197" t="str">
        <f>VLOOKUP(Tabel1[[#This Row],[Gruppe]],Statistikkoder!$A$1:$C$158,2,FALSE)</f>
        <v xml:space="preserve">    KE Busrejsende                          </v>
      </c>
      <c r="H6197">
        <v>56</v>
      </c>
      <c r="I6197">
        <v>56</v>
      </c>
      <c r="J6197">
        <v>0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VLOOKUP($F6197,Statistikkoder!$A$2:$C$158,3,FALSE)</f>
        <v>Passager</v>
      </c>
    </row>
    <row r="6198" spans="1:14" x14ac:dyDescent="0.2">
      <c r="A6198" t="s">
        <v>217</v>
      </c>
      <c r="B6198" s="1">
        <v>0.77083333333333337</v>
      </c>
      <c r="C6198" t="s">
        <v>7</v>
      </c>
      <c r="D6198" t="s">
        <v>8</v>
      </c>
      <c r="E6198" t="s">
        <v>196</v>
      </c>
      <c r="F6198">
        <v>20</v>
      </c>
      <c r="G6198" t="str">
        <f>VLOOKUP(Tabel1[[#This Row],[Gruppe]],Statistikkoder!$A$1:$C$158,2,FALSE)</f>
        <v>    Barn 12-15 år gående              </v>
      </c>
      <c r="H6198">
        <v>2</v>
      </c>
      <c r="I6198">
        <v>2</v>
      </c>
      <c r="J6198">
        <v>0</v>
      </c>
      <c r="K6198">
        <f>IF(AND(Tabel1[[#This Row],[Gruppe]]&gt;=610,Tabel1[[#This Row],[Gruppe]]&lt;=765),Tabel1[[#This Row],[Dækmeter]],0)</f>
        <v>0</v>
      </c>
      <c r="L6198">
        <v>0</v>
      </c>
      <c r="M6198" t="s">
        <v>3</v>
      </c>
      <c r="N6198" t="str">
        <f>VLOOKUP($F6198,Statistikkoder!$A$2:$C$158,3,FALSE)</f>
        <v>Passager</v>
      </c>
    </row>
    <row r="6199" spans="1:14" x14ac:dyDescent="0.2">
      <c r="A6199" t="s">
        <v>217</v>
      </c>
      <c r="B6199" s="1">
        <v>0.77083333333333337</v>
      </c>
      <c r="C6199" t="s">
        <v>7</v>
      </c>
      <c r="D6199" t="s">
        <v>8</v>
      </c>
      <c r="E6199" t="s">
        <v>196</v>
      </c>
      <c r="F6199">
        <v>40</v>
      </c>
      <c r="G6199" t="str">
        <f>VLOOKUP(Tabel1[[#This Row],[Gruppe]],Statistikkoder!$A$1:$C$158,2,FALSE)</f>
        <v>    Pensionist gående                </v>
      </c>
      <c r="H6199">
        <v>8</v>
      </c>
      <c r="I6199">
        <v>8</v>
      </c>
      <c r="J6199">
        <v>0</v>
      </c>
      <c r="K6199">
        <f>IF(AND(Tabel1[[#This Row],[Gruppe]]&gt;=610,Tabel1[[#This Row],[Gruppe]]&lt;=765),Tabel1[[#This Row],[Dækmeter]],0)</f>
        <v>0</v>
      </c>
      <c r="L6199">
        <v>0</v>
      </c>
      <c r="M6199" t="s">
        <v>3</v>
      </c>
      <c r="N6199" t="str">
        <f>VLOOKUP($F6199,Statistikkoder!$A$2:$C$158,3,FALSE)</f>
        <v>Passager</v>
      </c>
    </row>
    <row r="6200" spans="1:14" x14ac:dyDescent="0.2">
      <c r="A6200" t="s">
        <v>217</v>
      </c>
      <c r="B6200" s="1">
        <v>0.77083333333333337</v>
      </c>
      <c r="C6200" t="s">
        <v>7</v>
      </c>
      <c r="D6200" t="s">
        <v>8</v>
      </c>
      <c r="E6200" t="s">
        <v>196</v>
      </c>
      <c r="F6200">
        <v>105</v>
      </c>
      <c r="G6200" t="str">
        <f>VLOOKUP(Tabel1[[#This Row],[Gruppe]],Statistikkoder!$A$1:$C$158,2,FALSE)</f>
        <v>    Bil                              </v>
      </c>
      <c r="H6200">
        <v>1</v>
      </c>
      <c r="I6200">
        <v>0</v>
      </c>
      <c r="J6200">
        <v>6</v>
      </c>
      <c r="K620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t="str">
        <f>VLOOKUP($F6200,Statistikkoder!$A$2:$C$158,3,FALSE)</f>
        <v>Personbil</v>
      </c>
    </row>
    <row r="6201" spans="1:14" x14ac:dyDescent="0.2">
      <c r="A6201" t="s">
        <v>217</v>
      </c>
      <c r="B6201" s="1">
        <v>0.77083333333333337</v>
      </c>
      <c r="C6201" t="s">
        <v>7</v>
      </c>
      <c r="D6201" t="s">
        <v>8</v>
      </c>
      <c r="E6201" t="s">
        <v>196</v>
      </c>
      <c r="F6201">
        <v>110</v>
      </c>
      <c r="G6201" t="str">
        <f>VLOOKUP(Tabel1[[#This Row],[Gruppe]],Statistikkoder!$A$1:$C$158,2,FALSE)</f>
        <v>    Bil &lt; 1,95 m                            </v>
      </c>
      <c r="H6201">
        <v>76</v>
      </c>
      <c r="I6201">
        <v>177</v>
      </c>
      <c r="J6201">
        <v>395</v>
      </c>
      <c r="K6201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t="str">
        <f>VLOOKUP($F6201,Statistikkoder!$A$2:$C$158,3,FALSE)</f>
        <v>Personbil</v>
      </c>
    </row>
    <row r="6202" spans="1:14" x14ac:dyDescent="0.2">
      <c r="A6202" t="s">
        <v>217</v>
      </c>
      <c r="B6202" s="1">
        <v>0.77083333333333337</v>
      </c>
      <c r="C6202" t="s">
        <v>7</v>
      </c>
      <c r="D6202" t="s">
        <v>8</v>
      </c>
      <c r="E6202" t="s">
        <v>196</v>
      </c>
      <c r="F6202">
        <v>114</v>
      </c>
      <c r="G6202" t="str">
        <f>VLOOKUP(Tabel1[[#This Row],[Gruppe]],Statistikkoder!$A$1:$C$158,2,FALSE)</f>
        <v>    Bil Fribillet                            </v>
      </c>
      <c r="H6202">
        <v>2</v>
      </c>
      <c r="I6202">
        <v>5</v>
      </c>
      <c r="J6202">
        <v>11</v>
      </c>
      <c r="K6202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t="str">
        <f>VLOOKUP($F6202,Statistikkoder!$A$2:$C$158,3,FALSE)</f>
        <v>Personbil</v>
      </c>
    </row>
    <row r="6203" spans="1:14" x14ac:dyDescent="0.2">
      <c r="A6203" t="s">
        <v>217</v>
      </c>
      <c r="B6203" s="1">
        <v>0.77083333333333337</v>
      </c>
      <c r="C6203" t="s">
        <v>7</v>
      </c>
      <c r="D6203" t="s">
        <v>8</v>
      </c>
      <c r="E6203" t="s">
        <v>196</v>
      </c>
      <c r="F6203">
        <v>115</v>
      </c>
      <c r="G6203" t="str">
        <f>VLOOKUP(Tabel1[[#This Row],[Gruppe]],Statistikkoder!$A$1:$C$158,2,FALSE)</f>
        <v>    Bil &lt; 1,95 m med anhænger                </v>
      </c>
      <c r="H6203">
        <v>2</v>
      </c>
      <c r="I6203">
        <v>4</v>
      </c>
      <c r="J6203">
        <v>10</v>
      </c>
      <c r="K6203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t="str">
        <f>VLOOKUP($F6203,Statistikkoder!$A$2:$C$158,3,FALSE)</f>
        <v>Personbil</v>
      </c>
    </row>
    <row r="6204" spans="1:14" x14ac:dyDescent="0.2">
      <c r="A6204" t="s">
        <v>217</v>
      </c>
      <c r="B6204" s="1">
        <v>0.77083333333333337</v>
      </c>
      <c r="C6204" t="s">
        <v>7</v>
      </c>
      <c r="D6204" t="s">
        <v>8</v>
      </c>
      <c r="E6204" t="s">
        <v>196</v>
      </c>
      <c r="F6204">
        <v>120</v>
      </c>
      <c r="G6204" t="str">
        <f>VLOOKUP(Tabel1[[#This Row],[Gruppe]],Statistikkoder!$A$1:$C$158,2,FALSE)</f>
        <v>    Bil &gt; 1,95 m                            </v>
      </c>
      <c r="H6204">
        <v>8</v>
      </c>
      <c r="I6204">
        <v>17</v>
      </c>
      <c r="J6204">
        <v>48</v>
      </c>
      <c r="K6204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t="str">
        <f>VLOOKUP($F6204,Statistikkoder!$A$2:$C$158,3,FALSE)</f>
        <v>Personbil</v>
      </c>
    </row>
    <row r="6205" spans="1:14" x14ac:dyDescent="0.2">
      <c r="A6205" t="s">
        <v>217</v>
      </c>
      <c r="B6205" s="1">
        <v>0.77083333333333337</v>
      </c>
      <c r="C6205" t="s">
        <v>7</v>
      </c>
      <c r="D6205" t="s">
        <v>8</v>
      </c>
      <c r="E6205" t="s">
        <v>196</v>
      </c>
      <c r="F6205">
        <v>125</v>
      </c>
      <c r="G6205" t="str">
        <f>VLOOKUP(Tabel1[[#This Row],[Gruppe]],Statistikkoder!$A$1:$C$158,2,FALSE)</f>
        <v>    Bil &gt; 1,95 m med anhænger                </v>
      </c>
      <c r="H6205">
        <v>4</v>
      </c>
      <c r="I6205">
        <v>7</v>
      </c>
      <c r="J6205">
        <v>20</v>
      </c>
      <c r="K6205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t="str">
        <f>VLOOKUP($F6205,Statistikkoder!$A$2:$C$158,3,FALSE)</f>
        <v>Personbil</v>
      </c>
    </row>
    <row r="6206" spans="1:14" x14ac:dyDescent="0.2">
      <c r="A6206" t="s">
        <v>217</v>
      </c>
      <c r="B6206" s="1">
        <v>0.77083333333333337</v>
      </c>
      <c r="C6206" t="s">
        <v>7</v>
      </c>
      <c r="D6206" t="s">
        <v>8</v>
      </c>
      <c r="E6206" t="s">
        <v>196</v>
      </c>
      <c r="F6206">
        <v>130</v>
      </c>
      <c r="G6206" t="str">
        <f>VLOOKUP(Tabel1[[#This Row],[Gruppe]],Statistikkoder!$A$1:$C$158,2,FALSE)</f>
        <v>    Bil &lt; 1,95 m pensionist                  </v>
      </c>
      <c r="H6206">
        <v>53</v>
      </c>
      <c r="I6206">
        <v>97</v>
      </c>
      <c r="J6206">
        <v>318</v>
      </c>
      <c r="K6206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t="str">
        <f>VLOOKUP($F6206,Statistikkoder!$A$2:$C$158,3,FALSE)</f>
        <v>Personbil</v>
      </c>
    </row>
    <row r="6207" spans="1:14" x14ac:dyDescent="0.2">
      <c r="A6207" t="s">
        <v>217</v>
      </c>
      <c r="B6207" s="1">
        <v>0.77083333333333337</v>
      </c>
      <c r="C6207" t="s">
        <v>7</v>
      </c>
      <c r="D6207" t="s">
        <v>8</v>
      </c>
      <c r="E6207" t="s">
        <v>196</v>
      </c>
      <c r="F6207">
        <v>140</v>
      </c>
      <c r="G6207" t="str">
        <f>VLOOKUP(Tabel1[[#This Row],[Gruppe]],Statistikkoder!$A$1:$C$158,2,FALSE)</f>
        <v>    Bil &gt; 1,95 m pensionist              </v>
      </c>
      <c r="H6207">
        <v>2</v>
      </c>
      <c r="I6207">
        <v>3</v>
      </c>
      <c r="J6207">
        <v>12</v>
      </c>
      <c r="K6207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t="str">
        <f>VLOOKUP($F6207,Statistikkoder!$A$2:$C$158,3,FALSE)</f>
        <v>Personbil</v>
      </c>
    </row>
    <row r="6208" spans="1:14" x14ac:dyDescent="0.2">
      <c r="A6208" t="s">
        <v>217</v>
      </c>
      <c r="B6208" s="1">
        <v>0.77083333333333337</v>
      </c>
      <c r="C6208" t="s">
        <v>7</v>
      </c>
      <c r="D6208" t="s">
        <v>8</v>
      </c>
      <c r="E6208" t="s">
        <v>196</v>
      </c>
      <c r="F6208">
        <v>150</v>
      </c>
      <c r="G6208" t="str">
        <f>VLOOKUP(Tabel1[[#This Row],[Gruppe]],Statistikkoder!$A$1:$C$158,2,FALSE)</f>
        <v>    Bil &lt; 2,95 m handicap                </v>
      </c>
      <c r="H6208">
        <v>5</v>
      </c>
      <c r="I6208">
        <v>9</v>
      </c>
      <c r="J6208">
        <v>30</v>
      </c>
      <c r="K6208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t="str">
        <f>VLOOKUP($F6208,Statistikkoder!$A$2:$C$158,3,FALSE)</f>
        <v>Personbil</v>
      </c>
    </row>
    <row r="6209" spans="1:14" x14ac:dyDescent="0.2">
      <c r="A6209" t="s">
        <v>217</v>
      </c>
      <c r="B6209" s="1">
        <v>0.77083333333333337</v>
      </c>
      <c r="C6209" t="s">
        <v>7</v>
      </c>
      <c r="D6209" t="s">
        <v>8</v>
      </c>
      <c r="E6209" t="s">
        <v>196</v>
      </c>
      <c r="F6209">
        <v>310</v>
      </c>
      <c r="G6209" t="str">
        <f>VLOOKUP(Tabel1[[#This Row],[Gruppe]],Statistikkoder!$A$1:$C$158,2,FALSE)</f>
        <v>    Autocamper &lt;  8 meter                </v>
      </c>
      <c r="H6209">
        <v>2</v>
      </c>
      <c r="I6209">
        <v>4</v>
      </c>
      <c r="J6209">
        <v>16</v>
      </c>
      <c r="K6209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t="str">
        <f>VLOOKUP($F6209,Statistikkoder!$A$2:$C$158,3,FALSE)</f>
        <v>Autocamper</v>
      </c>
    </row>
    <row r="6210" spans="1:14" x14ac:dyDescent="0.2">
      <c r="A6210" t="s">
        <v>217</v>
      </c>
      <c r="B6210" s="1">
        <v>0.77083333333333337</v>
      </c>
      <c r="C6210" t="s">
        <v>7</v>
      </c>
      <c r="D6210" t="s">
        <v>8</v>
      </c>
      <c r="E6210" t="s">
        <v>196</v>
      </c>
      <c r="F6210">
        <v>330</v>
      </c>
      <c r="G6210" t="str">
        <f>VLOOKUP(Tabel1[[#This Row],[Gruppe]],Statistikkoder!$A$1:$C$158,2,FALSE)</f>
        <v>    Autocamper &lt;  8 meter pensionist      </v>
      </c>
      <c r="H6210">
        <v>2</v>
      </c>
      <c r="I6210">
        <v>2</v>
      </c>
      <c r="J6210">
        <v>16</v>
      </c>
      <c r="K6210">
        <f>IF(AND(Tabel1[[#This Row],[Gruppe]]&gt;=610,Tabel1[[#This Row],[Gruppe]]&lt;=765),Tabel1[[#This Row],[Dækmeter]],0)</f>
        <v>0</v>
      </c>
      <c r="L6210">
        <v>0</v>
      </c>
      <c r="M6210" t="s">
        <v>3</v>
      </c>
      <c r="N6210" t="str">
        <f>VLOOKUP($F6210,Statistikkoder!$A$2:$C$158,3,FALSE)</f>
        <v>Autocamper</v>
      </c>
    </row>
    <row r="6211" spans="1:14" x14ac:dyDescent="0.2">
      <c r="A6211" t="s">
        <v>217</v>
      </c>
      <c r="B6211" s="1">
        <v>0.77083333333333337</v>
      </c>
      <c r="C6211" t="s">
        <v>7</v>
      </c>
      <c r="D6211" t="s">
        <v>8</v>
      </c>
      <c r="E6211" t="s">
        <v>196</v>
      </c>
      <c r="F6211">
        <v>340</v>
      </c>
      <c r="G6211" t="str">
        <f>VLOOKUP(Tabel1[[#This Row],[Gruppe]],Statistikkoder!$A$1:$C$158,2,FALSE)</f>
        <v>    Autocamper &lt; 12 meter pensionist      </v>
      </c>
      <c r="H6211">
        <v>1</v>
      </c>
      <c r="I6211">
        <v>2</v>
      </c>
      <c r="J6211">
        <v>10</v>
      </c>
      <c r="K6211">
        <f>IF(AND(Tabel1[[#This Row],[Gruppe]]&gt;=610,Tabel1[[#This Row],[Gruppe]]&lt;=765),Tabel1[[#This Row],[Dækmeter]],0)</f>
        <v>0</v>
      </c>
      <c r="L6211">
        <v>0</v>
      </c>
      <c r="M6211" t="s">
        <v>3</v>
      </c>
      <c r="N6211" t="str">
        <f>VLOOKUP($F6211,Statistikkoder!$A$2:$C$158,3,FALSE)</f>
        <v>Autocamper</v>
      </c>
    </row>
    <row r="6212" spans="1:14" x14ac:dyDescent="0.2">
      <c r="A6212" t="s">
        <v>217</v>
      </c>
      <c r="B6212" s="1">
        <v>0.77083333333333337</v>
      </c>
      <c r="C6212" t="s">
        <v>7</v>
      </c>
      <c r="D6212" t="s">
        <v>8</v>
      </c>
      <c r="E6212" t="s">
        <v>196</v>
      </c>
      <c r="F6212">
        <v>410</v>
      </c>
      <c r="G6212" t="str">
        <f>VLOOKUP(Tabel1[[#This Row],[Gruppe]],Statistikkoder!$A$1:$C$158,2,FALSE)</f>
        <v>    MC                                    </v>
      </c>
      <c r="H6212">
        <v>1</v>
      </c>
      <c r="I6212">
        <v>1</v>
      </c>
      <c r="J6212">
        <v>2</v>
      </c>
      <c r="K6212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t="str">
        <f>VLOOKUP($F6212,Statistikkoder!$A$2:$C$158,3,FALSE)</f>
        <v>MC/Knallert</v>
      </c>
    </row>
    <row r="6213" spans="1:14" x14ac:dyDescent="0.2">
      <c r="A6213" t="s">
        <v>217</v>
      </c>
      <c r="B6213" s="1">
        <v>0.77083333333333337</v>
      </c>
      <c r="C6213" t="s">
        <v>7</v>
      </c>
      <c r="D6213" t="s">
        <v>8</v>
      </c>
      <c r="E6213" t="s">
        <v>196</v>
      </c>
      <c r="F6213">
        <v>510</v>
      </c>
      <c r="G6213" t="str">
        <f>VLOOKUP(Tabel1[[#This Row],[Gruppe]],Statistikkoder!$A$1:$C$158,2,FALSE)</f>
        <v>    Cykel Voksen                            </v>
      </c>
      <c r="H6213">
        <v>6</v>
      </c>
      <c r="I6213">
        <v>0</v>
      </c>
      <c r="J6213">
        <v>6</v>
      </c>
      <c r="K6213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t="str">
        <f>VLOOKUP($F6213,Statistikkoder!$A$2:$C$158,3,FALSE)</f>
        <v>Cykel</v>
      </c>
    </row>
    <row r="6214" spans="1:14" x14ac:dyDescent="0.2">
      <c r="A6214" t="s">
        <v>217</v>
      </c>
      <c r="B6214" s="1">
        <v>0.77083333333333337</v>
      </c>
      <c r="C6214" t="s">
        <v>7</v>
      </c>
      <c r="D6214" t="s">
        <v>8</v>
      </c>
      <c r="E6214" t="s">
        <v>196</v>
      </c>
      <c r="F6214">
        <v>620</v>
      </c>
      <c r="G6214" t="str">
        <f>VLOOKUP(Tabel1[[#This Row],[Gruppe]],Statistikkoder!$A$1:$C$158,2,FALSE)</f>
        <v>    Bus &lt; 14 m incl. passagerer              </v>
      </c>
      <c r="H6214">
        <v>3</v>
      </c>
      <c r="I6214">
        <v>162</v>
      </c>
      <c r="J6214">
        <v>42</v>
      </c>
      <c r="K6214">
        <f>IF(AND(Tabel1[[#This Row],[Gruppe]]&gt;=610,Tabel1[[#This Row],[Gruppe]]&lt;=765),Tabel1[[#This Row],[Dækmeter]],0)</f>
        <v>42</v>
      </c>
      <c r="L6214">
        <v>0</v>
      </c>
      <c r="M6214" t="s">
        <v>3</v>
      </c>
      <c r="N6214" t="str">
        <f>VLOOKUP($F6214,Statistikkoder!$A$2:$C$158,3,FALSE)</f>
        <v>Bus</v>
      </c>
    </row>
    <row r="6215" spans="1:14" x14ac:dyDescent="0.2">
      <c r="A6215" t="s">
        <v>217</v>
      </c>
      <c r="B6215" s="1">
        <v>0.77083333333333337</v>
      </c>
      <c r="C6215" t="s">
        <v>7</v>
      </c>
      <c r="D6215" t="s">
        <v>8</v>
      </c>
      <c r="E6215" t="s">
        <v>196</v>
      </c>
      <c r="F6215">
        <v>640</v>
      </c>
      <c r="G6215" t="str">
        <f>VLOOKUP(Tabel1[[#This Row],[Gruppe]],Statistikkoder!$A$1:$C$158,2,FALSE)</f>
        <v>    Anhænger til bus                        </v>
      </c>
      <c r="H6215">
        <v>1</v>
      </c>
      <c r="I6215">
        <v>0</v>
      </c>
      <c r="J6215">
        <v>6</v>
      </c>
      <c r="K6215">
        <f>IF(AND(Tabel1[[#This Row],[Gruppe]]&gt;=610,Tabel1[[#This Row],[Gruppe]]&lt;=765),Tabel1[[#This Row],[Dækmeter]],0)</f>
        <v>6</v>
      </c>
      <c r="L6215">
        <v>0</v>
      </c>
      <c r="M6215" t="s">
        <v>3</v>
      </c>
      <c r="N6215" t="str">
        <f>VLOOKUP($F6215,Statistikkoder!$A$2:$C$158,3,FALSE)</f>
        <v>Anhænger</v>
      </c>
    </row>
    <row r="6216" spans="1:14" x14ac:dyDescent="0.2">
      <c r="A6216" t="s">
        <v>217</v>
      </c>
      <c r="B6216" s="1">
        <v>0.77083333333333337</v>
      </c>
      <c r="C6216" t="s">
        <v>7</v>
      </c>
      <c r="D6216" t="s">
        <v>8</v>
      </c>
      <c r="E6216" t="s">
        <v>196</v>
      </c>
      <c r="F6216">
        <v>730</v>
      </c>
      <c r="G6216" t="str">
        <f>VLOOKUP(Tabel1[[#This Row],[Gruppe]],Statistikkoder!$A$1:$C$158,2,FALSE)</f>
        <v>    Sættevogn 17 m. max 40 tons            </v>
      </c>
      <c r="H6216">
        <v>5</v>
      </c>
      <c r="I6216">
        <v>7</v>
      </c>
      <c r="J6216">
        <v>90</v>
      </c>
      <c r="K6216">
        <f>IF(AND(Tabel1[[#This Row],[Gruppe]]&gt;=610,Tabel1[[#This Row],[Gruppe]]&lt;=765),Tabel1[[#This Row],[Dækmeter]],0)</f>
        <v>90</v>
      </c>
      <c r="L6216" s="17">
        <v>0</v>
      </c>
      <c r="M6216" s="19" t="s">
        <v>3</v>
      </c>
      <c r="N6216" t="str">
        <f>VLOOKUP($F6216,Statistikkoder!$A$2:$C$158,3,FALSE)</f>
        <v>Sættevogn</v>
      </c>
    </row>
    <row r="6217" spans="1:14" x14ac:dyDescent="0.2">
      <c r="A6217" t="s">
        <v>217</v>
      </c>
      <c r="B6217" s="1">
        <v>0.77083333333333337</v>
      </c>
      <c r="C6217" t="s">
        <v>7</v>
      </c>
      <c r="D6217" t="s">
        <v>8</v>
      </c>
      <c r="E6217" t="s">
        <v>196</v>
      </c>
      <c r="F6217">
        <v>945</v>
      </c>
      <c r="G6217" t="str">
        <f>VLOOKUP(Tabel1[[#This Row],[Gruppe]],Statistikkoder!$A$1:$C$158,2,FALSE)</f>
        <v xml:space="preserve">    Pendler Bil &lt; 1,95 m                            </v>
      </c>
      <c r="H6217">
        <v>18</v>
      </c>
      <c r="I6217">
        <v>25</v>
      </c>
      <c r="J6217">
        <v>108</v>
      </c>
      <c r="K6217">
        <f>IF(AND(Tabel1[[#This Row],[Gruppe]]&gt;=610,Tabel1[[#This Row],[Gruppe]]&lt;=765),Tabel1[[#This Row],[Dækmeter]],0)</f>
        <v>0</v>
      </c>
      <c r="L6217" s="17">
        <v>0</v>
      </c>
      <c r="M6217" s="19" t="s">
        <v>3</v>
      </c>
      <c r="N6217" t="str">
        <f>VLOOKUP($F6217,Statistikkoder!$A$2:$C$158,3,FALSE)</f>
        <v>Personbil</v>
      </c>
    </row>
    <row r="6218" spans="1:14" x14ac:dyDescent="0.2">
      <c r="A6218" t="s">
        <v>217</v>
      </c>
      <c r="B6218" s="1">
        <v>0.77083333333333337</v>
      </c>
      <c r="C6218" t="s">
        <v>7</v>
      </c>
      <c r="D6218" t="s">
        <v>8</v>
      </c>
      <c r="E6218" t="s">
        <v>196</v>
      </c>
      <c r="F6218">
        <v>996</v>
      </c>
      <c r="G6218" t="str">
        <f>VLOOKUP(Tabel1[[#This Row],[Gruppe]],Statistikkoder!$A$1:$C$158,2,FALSE)</f>
        <v>    Passager i køretøj                            </v>
      </c>
      <c r="H6218">
        <v>523</v>
      </c>
      <c r="I6218">
        <v>523</v>
      </c>
      <c r="J6218">
        <v>0</v>
      </c>
      <c r="K6218">
        <f>IF(AND(Tabel1[[#This Row],[Gruppe]]&gt;=610,Tabel1[[#This Row],[Gruppe]]&lt;=765),Tabel1[[#This Row],[Dækmeter]],0)</f>
        <v>0</v>
      </c>
      <c r="L6218" s="17">
        <v>0</v>
      </c>
      <c r="M6218" s="19" t="s">
        <v>3</v>
      </c>
      <c r="N6218" t="str">
        <f>VLOOKUP($F6218,Statistikkoder!$A$2:$C$158,3,FALSE)</f>
        <v>Passager</v>
      </c>
    </row>
    <row r="6219" spans="1:14" x14ac:dyDescent="0.2">
      <c r="A6219" t="s">
        <v>217</v>
      </c>
      <c r="B6219" s="1">
        <v>0.77083333333333337</v>
      </c>
      <c r="C6219" t="s">
        <v>7</v>
      </c>
      <c r="D6219" t="s">
        <v>8</v>
      </c>
      <c r="E6219" t="s">
        <v>196</v>
      </c>
      <c r="F6219">
        <v>997</v>
      </c>
      <c r="G6219" t="str">
        <f>VLOOKUP(Tabel1[[#This Row],[Gruppe]],Statistikkoder!$A$1:$C$158,2,FALSE)</f>
        <v>    Passager ekstra i bil                          </v>
      </c>
      <c r="H6219">
        <v>7</v>
      </c>
      <c r="I6219">
        <v>7</v>
      </c>
      <c r="J6219">
        <v>0</v>
      </c>
      <c r="K6219">
        <f>IF(AND(Tabel1[[#This Row],[Gruppe]]&gt;=610,Tabel1[[#This Row],[Gruppe]]&lt;=765),Tabel1[[#This Row],[Dækmeter]],0)</f>
        <v>0</v>
      </c>
      <c r="L6219" s="17">
        <v>0</v>
      </c>
      <c r="M6219" s="19" t="s">
        <v>3</v>
      </c>
      <c r="N6219" t="str">
        <f>VLOOKUP($F6219,Statistikkoder!$A$2:$C$158,3,FALSE)</f>
        <v>Passager</v>
      </c>
    </row>
    <row r="6220" spans="1:14" x14ac:dyDescent="0.2">
      <c r="A6220" t="s">
        <v>217</v>
      </c>
      <c r="B6220" s="1">
        <v>0.85416666666666663</v>
      </c>
      <c r="C6220" t="s">
        <v>6</v>
      </c>
      <c r="D6220" t="s">
        <v>5</v>
      </c>
      <c r="E6220" t="s">
        <v>196</v>
      </c>
      <c r="F6220">
        <v>10</v>
      </c>
      <c r="G6220" t="str">
        <f>VLOOKUP(Tabel1[[#This Row],[Gruppe]],Statistikkoder!$A$1:$C$158,2,FALSE)</f>
        <v>    Voksen gående                    </v>
      </c>
      <c r="H6220">
        <v>18</v>
      </c>
      <c r="I6220">
        <v>18</v>
      </c>
      <c r="J6220">
        <v>0</v>
      </c>
      <c r="K6220">
        <f>IF(AND(Tabel1[[#This Row],[Gruppe]]&gt;=610,Tabel1[[#This Row],[Gruppe]]&lt;=765),Tabel1[[#This Row],[Dækmeter]],0)</f>
        <v>0</v>
      </c>
      <c r="L6220">
        <v>0</v>
      </c>
      <c r="M6220" t="s">
        <v>3</v>
      </c>
      <c r="N6220" t="str">
        <f>VLOOKUP($F6220,Statistikkoder!$A$2:$C$158,3,FALSE)</f>
        <v>Passager</v>
      </c>
    </row>
    <row r="6221" spans="1:14" x14ac:dyDescent="0.2">
      <c r="A6221" t="s">
        <v>217</v>
      </c>
      <c r="B6221" s="1">
        <v>0.85416666666666663</v>
      </c>
      <c r="C6221" t="s">
        <v>6</v>
      </c>
      <c r="D6221" t="s">
        <v>5</v>
      </c>
      <c r="E6221" t="s">
        <v>196</v>
      </c>
      <c r="F6221">
        <v>18</v>
      </c>
      <c r="G6221" t="str">
        <f>VLOOKUP(Tabel1[[#This Row],[Gruppe]],Statistikkoder!$A$1:$C$158,2,FALSE)</f>
        <v xml:space="preserve">    KE Busrejsende                          </v>
      </c>
      <c r="H6221">
        <v>54</v>
      </c>
      <c r="I6221">
        <v>54</v>
      </c>
      <c r="J6221">
        <v>0</v>
      </c>
      <c r="K6221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t="str">
        <f>VLOOKUP($F6221,Statistikkoder!$A$2:$C$158,3,FALSE)</f>
        <v>Passager</v>
      </c>
    </row>
    <row r="6222" spans="1:14" x14ac:dyDescent="0.2">
      <c r="A6222" t="s">
        <v>217</v>
      </c>
      <c r="B6222" s="1">
        <v>0.85416666666666663</v>
      </c>
      <c r="C6222" t="s">
        <v>6</v>
      </c>
      <c r="D6222" t="s">
        <v>5</v>
      </c>
      <c r="E6222" t="s">
        <v>196</v>
      </c>
      <c r="F6222">
        <v>40</v>
      </c>
      <c r="G6222" t="str">
        <f>VLOOKUP(Tabel1[[#This Row],[Gruppe]],Statistikkoder!$A$1:$C$158,2,FALSE)</f>
        <v>    Pensionist gående                </v>
      </c>
      <c r="H6222">
        <v>4</v>
      </c>
      <c r="I6222">
        <v>4</v>
      </c>
      <c r="J6222">
        <v>0</v>
      </c>
      <c r="K6222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t="str">
        <f>VLOOKUP($F6222,Statistikkoder!$A$2:$C$158,3,FALSE)</f>
        <v>Passager</v>
      </c>
    </row>
    <row r="6223" spans="1:14" x14ac:dyDescent="0.2">
      <c r="A6223" t="s">
        <v>217</v>
      </c>
      <c r="B6223" s="1">
        <v>0.85416666666666663</v>
      </c>
      <c r="C6223" t="s">
        <v>6</v>
      </c>
      <c r="D6223" t="s">
        <v>5</v>
      </c>
      <c r="E6223" t="s">
        <v>196</v>
      </c>
      <c r="F6223">
        <v>110</v>
      </c>
      <c r="G6223" t="str">
        <f>VLOOKUP(Tabel1[[#This Row],[Gruppe]],Statistikkoder!$A$1:$C$158,2,FALSE)</f>
        <v>    Bil &lt; 1,95 m                            </v>
      </c>
      <c r="H6223">
        <v>83</v>
      </c>
      <c r="I6223">
        <v>168</v>
      </c>
      <c r="J6223">
        <v>416</v>
      </c>
      <c r="K6223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t="str">
        <f>VLOOKUP($F6223,Statistikkoder!$A$2:$C$158,3,FALSE)</f>
        <v>Personbil</v>
      </c>
    </row>
    <row r="6224" spans="1:14" x14ac:dyDescent="0.2">
      <c r="A6224" t="s">
        <v>217</v>
      </c>
      <c r="B6224" s="1">
        <v>0.85416666666666663</v>
      </c>
      <c r="C6224" t="s">
        <v>6</v>
      </c>
      <c r="D6224" t="s">
        <v>5</v>
      </c>
      <c r="E6224" t="s">
        <v>196</v>
      </c>
      <c r="F6224">
        <v>120</v>
      </c>
      <c r="G6224" t="str">
        <f>VLOOKUP(Tabel1[[#This Row],[Gruppe]],Statistikkoder!$A$1:$C$158,2,FALSE)</f>
        <v>    Bil &gt; 1,95 m                            </v>
      </c>
      <c r="H6224">
        <v>12</v>
      </c>
      <c r="I6224">
        <v>23</v>
      </c>
      <c r="J6224">
        <v>72</v>
      </c>
      <c r="K6224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t="str">
        <f>VLOOKUP($F6224,Statistikkoder!$A$2:$C$158,3,FALSE)</f>
        <v>Personbil</v>
      </c>
    </row>
    <row r="6225" spans="1:14" x14ac:dyDescent="0.2">
      <c r="A6225" t="s">
        <v>217</v>
      </c>
      <c r="B6225" s="1">
        <v>0.85416666666666663</v>
      </c>
      <c r="C6225" t="s">
        <v>6</v>
      </c>
      <c r="D6225" t="s">
        <v>5</v>
      </c>
      <c r="E6225" t="s">
        <v>196</v>
      </c>
      <c r="F6225">
        <v>125</v>
      </c>
      <c r="G6225" t="str">
        <f>VLOOKUP(Tabel1[[#This Row],[Gruppe]],Statistikkoder!$A$1:$C$158,2,FALSE)</f>
        <v>    Bil &gt; 1,95 m med anhænger                </v>
      </c>
      <c r="H6225">
        <v>5</v>
      </c>
      <c r="I6225">
        <v>9</v>
      </c>
      <c r="J6225">
        <v>25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VLOOKUP($F6225,Statistikkoder!$A$2:$C$158,3,FALSE)</f>
        <v>Personbil</v>
      </c>
    </row>
    <row r="6226" spans="1:14" x14ac:dyDescent="0.2">
      <c r="A6226" t="s">
        <v>217</v>
      </c>
      <c r="B6226" s="1">
        <v>0.85416666666666663</v>
      </c>
      <c r="C6226" t="s">
        <v>6</v>
      </c>
      <c r="D6226" t="s">
        <v>5</v>
      </c>
      <c r="E6226" t="s">
        <v>196</v>
      </c>
      <c r="F6226">
        <v>130</v>
      </c>
      <c r="G6226" t="str">
        <f>VLOOKUP(Tabel1[[#This Row],[Gruppe]],Statistikkoder!$A$1:$C$158,2,FALSE)</f>
        <v>    Bil &lt; 1,95 m pensionist                  </v>
      </c>
      <c r="H6226">
        <v>8</v>
      </c>
      <c r="I6226">
        <v>14</v>
      </c>
      <c r="J6226">
        <v>48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VLOOKUP($F6226,Statistikkoder!$A$2:$C$158,3,FALSE)</f>
        <v>Personbil</v>
      </c>
    </row>
    <row r="6227" spans="1:14" x14ac:dyDescent="0.2">
      <c r="A6227" t="s">
        <v>217</v>
      </c>
      <c r="B6227" s="1">
        <v>0.85416666666666663</v>
      </c>
      <c r="C6227" t="s">
        <v>6</v>
      </c>
      <c r="D6227" t="s">
        <v>5</v>
      </c>
      <c r="E6227" t="s">
        <v>196</v>
      </c>
      <c r="F6227">
        <v>140</v>
      </c>
      <c r="G6227" t="str">
        <f>VLOOKUP(Tabel1[[#This Row],[Gruppe]],Statistikkoder!$A$1:$C$158,2,FALSE)</f>
        <v>    Bil &gt; 1,95 m pensionist              </v>
      </c>
      <c r="H6227">
        <v>2</v>
      </c>
      <c r="I6227">
        <v>4</v>
      </c>
      <c r="J6227">
        <v>12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VLOOKUP($F6227,Statistikkoder!$A$2:$C$158,3,FALSE)</f>
        <v>Personbil</v>
      </c>
    </row>
    <row r="6228" spans="1:14" x14ac:dyDescent="0.2">
      <c r="A6228" t="s">
        <v>217</v>
      </c>
      <c r="B6228" s="1">
        <v>0.85416666666666663</v>
      </c>
      <c r="C6228" t="s">
        <v>6</v>
      </c>
      <c r="D6228" t="s">
        <v>5</v>
      </c>
      <c r="E6228" t="s">
        <v>196</v>
      </c>
      <c r="F6228">
        <v>310</v>
      </c>
      <c r="G6228" t="str">
        <f>VLOOKUP(Tabel1[[#This Row],[Gruppe]],Statistikkoder!$A$1:$C$158,2,FALSE)</f>
        <v>    Autocamper &lt;  8 meter                </v>
      </c>
      <c r="H6228">
        <v>7</v>
      </c>
      <c r="I6228">
        <v>15</v>
      </c>
      <c r="J6228">
        <v>56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VLOOKUP($F6228,Statistikkoder!$A$2:$C$158,3,FALSE)</f>
        <v>Autocamper</v>
      </c>
    </row>
    <row r="6229" spans="1:14" x14ac:dyDescent="0.2">
      <c r="A6229" t="s">
        <v>217</v>
      </c>
      <c r="B6229" s="1">
        <v>0.85416666666666663</v>
      </c>
      <c r="C6229" t="s">
        <v>6</v>
      </c>
      <c r="D6229" t="s">
        <v>5</v>
      </c>
      <c r="E6229" t="s">
        <v>196</v>
      </c>
      <c r="F6229">
        <v>320</v>
      </c>
      <c r="G6229" t="str">
        <f>VLOOKUP(Tabel1[[#This Row],[Gruppe]],Statistikkoder!$A$1:$C$158,2,FALSE)</f>
        <v>    Autocamper &lt; 12 meter                </v>
      </c>
      <c r="H6229">
        <v>1</v>
      </c>
      <c r="I6229">
        <v>2</v>
      </c>
      <c r="J6229">
        <v>10</v>
      </c>
      <c r="K6229">
        <f>IF(AND(Tabel1[[#This Row],[Gruppe]]&gt;=610,Tabel1[[#This Row],[Gruppe]]&lt;=765),Tabel1[[#This Row],[Dækmeter]],0)</f>
        <v>0</v>
      </c>
      <c r="L6229">
        <v>0</v>
      </c>
      <c r="M6229" t="s">
        <v>3</v>
      </c>
      <c r="N6229" t="str">
        <f>VLOOKUP($F6229,Statistikkoder!$A$2:$C$158,3,FALSE)</f>
        <v>Autocamper</v>
      </c>
    </row>
    <row r="6230" spans="1:14" x14ac:dyDescent="0.2">
      <c r="A6230" t="s">
        <v>217</v>
      </c>
      <c r="B6230" s="1">
        <v>0.85416666666666663</v>
      </c>
      <c r="C6230" t="s">
        <v>6</v>
      </c>
      <c r="D6230" t="s">
        <v>5</v>
      </c>
      <c r="E6230" t="s">
        <v>196</v>
      </c>
      <c r="F6230">
        <v>330</v>
      </c>
      <c r="G6230" t="str">
        <f>VLOOKUP(Tabel1[[#This Row],[Gruppe]],Statistikkoder!$A$1:$C$158,2,FALSE)</f>
        <v>    Autocamper &lt;  8 meter pensionist      </v>
      </c>
      <c r="H6230">
        <v>4</v>
      </c>
      <c r="I6230">
        <v>8</v>
      </c>
      <c r="J6230">
        <v>32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VLOOKUP($F6230,Statistikkoder!$A$2:$C$158,3,FALSE)</f>
        <v>Autocamper</v>
      </c>
    </row>
    <row r="6231" spans="1:14" x14ac:dyDescent="0.2">
      <c r="A6231" t="s">
        <v>217</v>
      </c>
      <c r="B6231" s="1">
        <v>0.85416666666666663</v>
      </c>
      <c r="C6231" t="s">
        <v>6</v>
      </c>
      <c r="D6231" t="s">
        <v>5</v>
      </c>
      <c r="E6231" t="s">
        <v>196</v>
      </c>
      <c r="F6231">
        <v>510</v>
      </c>
      <c r="G6231" t="str">
        <f>VLOOKUP(Tabel1[[#This Row],[Gruppe]],Statistikkoder!$A$1:$C$158,2,FALSE)</f>
        <v>    Cykel Voksen                            </v>
      </c>
      <c r="H6231">
        <v>5</v>
      </c>
      <c r="I6231">
        <v>0</v>
      </c>
      <c r="J6231">
        <v>5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VLOOKUP($F6231,Statistikkoder!$A$2:$C$158,3,FALSE)</f>
        <v>Cykel</v>
      </c>
    </row>
    <row r="6232" spans="1:14" x14ac:dyDescent="0.2">
      <c r="A6232" t="s">
        <v>217</v>
      </c>
      <c r="B6232" s="1">
        <v>0.85416666666666663</v>
      </c>
      <c r="C6232" t="s">
        <v>6</v>
      </c>
      <c r="D6232" t="s">
        <v>5</v>
      </c>
      <c r="E6232" t="s">
        <v>196</v>
      </c>
      <c r="F6232">
        <v>730</v>
      </c>
      <c r="G6232" t="str">
        <f>VLOOKUP(Tabel1[[#This Row],[Gruppe]],Statistikkoder!$A$1:$C$158,2,FALSE)</f>
        <v>    Sættevogn 17 m. max 40 tons            </v>
      </c>
      <c r="H6232">
        <v>1</v>
      </c>
      <c r="I6232">
        <v>2</v>
      </c>
      <c r="J6232">
        <v>18</v>
      </c>
      <c r="K6232">
        <f>IF(AND(Tabel1[[#This Row],[Gruppe]]&gt;=610,Tabel1[[#This Row],[Gruppe]]&lt;=765),Tabel1[[#This Row],[Dækmeter]],0)</f>
        <v>18</v>
      </c>
      <c r="L6232">
        <v>0</v>
      </c>
      <c r="M6232" t="s">
        <v>3</v>
      </c>
      <c r="N6232" t="str">
        <f>VLOOKUP($F6232,Statistikkoder!$A$2:$C$158,3,FALSE)</f>
        <v>Sættevogn</v>
      </c>
    </row>
    <row r="6233" spans="1:14" x14ac:dyDescent="0.2">
      <c r="A6233" t="s">
        <v>217</v>
      </c>
      <c r="B6233" s="1">
        <v>0.85416666666666663</v>
      </c>
      <c r="C6233" t="s">
        <v>6</v>
      </c>
      <c r="D6233" t="s">
        <v>5</v>
      </c>
      <c r="E6233" t="s">
        <v>196</v>
      </c>
      <c r="F6233">
        <v>750</v>
      </c>
      <c r="G6233" t="str">
        <f>VLOOKUP(Tabel1[[#This Row],[Gruppe]],Statistikkoder!$A$1:$C$158,2,FALSE)</f>
        <v>    Løstrailer m/håndtering 34 tons        </v>
      </c>
      <c r="H6233">
        <v>3</v>
      </c>
      <c r="I6233">
        <v>0</v>
      </c>
      <c r="J6233">
        <v>45</v>
      </c>
      <c r="K6233">
        <f>IF(AND(Tabel1[[#This Row],[Gruppe]]&gt;=610,Tabel1[[#This Row],[Gruppe]]&lt;=765),Tabel1[[#This Row],[Dækmeter]],0)</f>
        <v>45</v>
      </c>
      <c r="L6233">
        <v>0</v>
      </c>
      <c r="M6233" t="s">
        <v>3</v>
      </c>
      <c r="N6233" t="str">
        <f>VLOOKUP($F6233,Statistikkoder!$A$2:$C$158,3,FALSE)</f>
        <v>Løstrailer</v>
      </c>
    </row>
    <row r="6234" spans="1:14" x14ac:dyDescent="0.2">
      <c r="A6234" t="s">
        <v>217</v>
      </c>
      <c r="B6234" s="1">
        <v>0.85416666666666663</v>
      </c>
      <c r="C6234" t="s">
        <v>6</v>
      </c>
      <c r="D6234" t="s">
        <v>5</v>
      </c>
      <c r="E6234" t="s">
        <v>196</v>
      </c>
      <c r="F6234">
        <v>930</v>
      </c>
      <c r="G6234" t="str">
        <f>VLOOKUP(Tabel1[[#This Row],[Gruppe]],Statistikkoder!$A$1:$C$158,2,FALSE)</f>
        <v>    Pendler Gående Voksen                    </v>
      </c>
      <c r="H6234">
        <v>1</v>
      </c>
      <c r="I6234">
        <v>1</v>
      </c>
      <c r="J6234">
        <v>0</v>
      </c>
      <c r="K6234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t="str">
        <f>VLOOKUP($F6234,Statistikkoder!$A$2:$C$158,3,FALSE)</f>
        <v>Passager</v>
      </c>
    </row>
    <row r="6235" spans="1:14" x14ac:dyDescent="0.2">
      <c r="A6235" t="s">
        <v>217</v>
      </c>
      <c r="B6235" s="1">
        <v>0.85416666666666663</v>
      </c>
      <c r="C6235" t="s">
        <v>6</v>
      </c>
      <c r="D6235" t="s">
        <v>5</v>
      </c>
      <c r="E6235" t="s">
        <v>196</v>
      </c>
      <c r="F6235">
        <v>945</v>
      </c>
      <c r="G6235" t="str">
        <f>VLOOKUP(Tabel1[[#This Row],[Gruppe]],Statistikkoder!$A$1:$C$158,2,FALSE)</f>
        <v xml:space="preserve">    Pendler Bil &lt; 1,95 m                            </v>
      </c>
      <c r="H6235">
        <v>6</v>
      </c>
      <c r="I6235">
        <v>9</v>
      </c>
      <c r="J6235">
        <v>36</v>
      </c>
      <c r="K6235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t="str">
        <f>VLOOKUP($F6235,Statistikkoder!$A$2:$C$158,3,FALSE)</f>
        <v>Personbil</v>
      </c>
    </row>
    <row r="6236" spans="1:14" x14ac:dyDescent="0.2">
      <c r="A6236" t="s">
        <v>217</v>
      </c>
      <c r="B6236" s="1">
        <v>0.85416666666666663</v>
      </c>
      <c r="C6236" t="s">
        <v>6</v>
      </c>
      <c r="D6236" t="s">
        <v>5</v>
      </c>
      <c r="E6236" t="s">
        <v>196</v>
      </c>
      <c r="F6236">
        <v>996</v>
      </c>
      <c r="G6236" t="str">
        <f>VLOOKUP(Tabel1[[#This Row],[Gruppe]],Statistikkoder!$A$1:$C$158,2,FALSE)</f>
        <v>    Passager i køretøj                            </v>
      </c>
      <c r="H6236">
        <v>254</v>
      </c>
      <c r="I6236">
        <v>254</v>
      </c>
      <c r="J6236">
        <v>0</v>
      </c>
      <c r="K6236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t="str">
        <f>VLOOKUP($F6236,Statistikkoder!$A$2:$C$158,3,FALSE)</f>
        <v>Passager</v>
      </c>
    </row>
    <row r="6237" spans="1:14" x14ac:dyDescent="0.2">
      <c r="A6237" t="s">
        <v>217</v>
      </c>
      <c r="B6237" s="1">
        <v>0.85416666666666663</v>
      </c>
      <c r="C6237" t="s">
        <v>6</v>
      </c>
      <c r="D6237" t="s">
        <v>5</v>
      </c>
      <c r="E6237" t="s">
        <v>196</v>
      </c>
      <c r="F6237">
        <v>997</v>
      </c>
      <c r="G6237" t="str">
        <f>VLOOKUP(Tabel1[[#This Row],[Gruppe]],Statistikkoder!$A$1:$C$158,2,FALSE)</f>
        <v>    Passager ekstra i bil                          </v>
      </c>
      <c r="H6237">
        <v>4</v>
      </c>
      <c r="I6237">
        <v>4</v>
      </c>
      <c r="J6237">
        <v>0</v>
      </c>
      <c r="K6237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t="str">
        <f>VLOOKUP($F6237,Statistikkoder!$A$2:$C$158,3,FALSE)</f>
        <v>Passager</v>
      </c>
    </row>
    <row r="6238" spans="1:14" x14ac:dyDescent="0.2">
      <c r="A6238" t="s">
        <v>217</v>
      </c>
      <c r="B6238" s="1">
        <v>0.9375</v>
      </c>
      <c r="C6238" t="s">
        <v>7</v>
      </c>
      <c r="D6238" t="s">
        <v>8</v>
      </c>
      <c r="E6238" t="s">
        <v>196</v>
      </c>
      <c r="F6238">
        <v>10</v>
      </c>
      <c r="G6238" t="str">
        <f>VLOOKUP(Tabel1[[#This Row],[Gruppe]],Statistikkoder!$A$1:$C$158,2,FALSE)</f>
        <v>    Voksen gående                    </v>
      </c>
      <c r="H6238">
        <v>7</v>
      </c>
      <c r="I6238">
        <v>7</v>
      </c>
      <c r="J6238">
        <v>0</v>
      </c>
      <c r="K6238">
        <f>IF(AND(Tabel1[[#This Row],[Gruppe]]&gt;=610,Tabel1[[#This Row],[Gruppe]]&lt;=765),Tabel1[[#This Row],[Dækmeter]],0)</f>
        <v>0</v>
      </c>
      <c r="L6238" s="17">
        <v>0</v>
      </c>
      <c r="M6238" s="19" t="s">
        <v>3</v>
      </c>
      <c r="N6238" t="str">
        <f>VLOOKUP($F6238,Statistikkoder!$A$2:$C$158,3,FALSE)</f>
        <v>Passager</v>
      </c>
    </row>
    <row r="6239" spans="1:14" x14ac:dyDescent="0.2">
      <c r="A6239" t="s">
        <v>217</v>
      </c>
      <c r="B6239" s="1">
        <v>0.9375</v>
      </c>
      <c r="C6239" t="s">
        <v>7</v>
      </c>
      <c r="D6239" t="s">
        <v>8</v>
      </c>
      <c r="E6239" t="s">
        <v>196</v>
      </c>
      <c r="F6239">
        <v>14</v>
      </c>
      <c r="G6239" t="str">
        <f>VLOOKUP(Tabel1[[#This Row],[Gruppe]],Statistikkoder!$A$1:$C$158,2,FALSE)</f>
        <v xml:space="preserve">    DSB togrejsende                         </v>
      </c>
      <c r="H6239">
        <v>1</v>
      </c>
      <c r="I6239">
        <v>1</v>
      </c>
      <c r="J6239">
        <v>0</v>
      </c>
      <c r="K6239">
        <f>IF(AND(Tabel1[[#This Row],[Gruppe]]&gt;=610,Tabel1[[#This Row],[Gruppe]]&lt;=765),Tabel1[[#This Row],[Dækmeter]],0)</f>
        <v>0</v>
      </c>
      <c r="L6239" s="17">
        <v>0</v>
      </c>
      <c r="M6239" s="19" t="s">
        <v>3</v>
      </c>
      <c r="N6239" t="str">
        <f>VLOOKUP($F6239,Statistikkoder!$A$2:$C$158,3,FALSE)</f>
        <v>Passager</v>
      </c>
    </row>
    <row r="6240" spans="1:14" x14ac:dyDescent="0.2">
      <c r="A6240" t="s">
        <v>217</v>
      </c>
      <c r="B6240" s="1">
        <v>0.9375</v>
      </c>
      <c r="C6240" t="s">
        <v>7</v>
      </c>
      <c r="D6240" t="s">
        <v>8</v>
      </c>
      <c r="E6240" t="s">
        <v>196</v>
      </c>
      <c r="F6240">
        <v>18</v>
      </c>
      <c r="G6240" t="str">
        <f>VLOOKUP(Tabel1[[#This Row],[Gruppe]],Statistikkoder!$A$1:$C$158,2,FALSE)</f>
        <v xml:space="preserve">    KE Busrejsende                          </v>
      </c>
      <c r="H6240">
        <v>31</v>
      </c>
      <c r="I6240">
        <v>31</v>
      </c>
      <c r="J6240">
        <v>0</v>
      </c>
      <c r="K6240">
        <f>IF(AND(Tabel1[[#This Row],[Gruppe]]&gt;=610,Tabel1[[#This Row],[Gruppe]]&lt;=765),Tabel1[[#This Row],[Dækmeter]],0)</f>
        <v>0</v>
      </c>
      <c r="L6240" s="17">
        <v>0</v>
      </c>
      <c r="M6240" s="19" t="s">
        <v>3</v>
      </c>
      <c r="N6240" t="str">
        <f>VLOOKUP($F6240,Statistikkoder!$A$2:$C$158,3,FALSE)</f>
        <v>Passager</v>
      </c>
    </row>
    <row r="6241" spans="1:14" x14ac:dyDescent="0.2">
      <c r="A6241" t="s">
        <v>217</v>
      </c>
      <c r="B6241" s="1">
        <v>0.9375</v>
      </c>
      <c r="C6241" t="s">
        <v>7</v>
      </c>
      <c r="D6241" t="s">
        <v>8</v>
      </c>
      <c r="E6241" t="s">
        <v>196</v>
      </c>
      <c r="F6241">
        <v>20</v>
      </c>
      <c r="G6241" t="str">
        <f>VLOOKUP(Tabel1[[#This Row],[Gruppe]],Statistikkoder!$A$1:$C$158,2,FALSE)</f>
        <v>    Barn 12-15 år gående              </v>
      </c>
      <c r="H6241">
        <v>1</v>
      </c>
      <c r="I6241">
        <v>1</v>
      </c>
      <c r="J6241">
        <v>0</v>
      </c>
      <c r="K6241">
        <f>IF(AND(Tabel1[[#This Row],[Gruppe]]&gt;=610,Tabel1[[#This Row],[Gruppe]]&lt;=765),Tabel1[[#This Row],[Dækmeter]],0)</f>
        <v>0</v>
      </c>
      <c r="L6241" s="17">
        <v>0</v>
      </c>
      <c r="M6241" s="19" t="s">
        <v>3</v>
      </c>
      <c r="N6241" t="str">
        <f>VLOOKUP($F6241,Statistikkoder!$A$2:$C$158,3,FALSE)</f>
        <v>Passager</v>
      </c>
    </row>
    <row r="6242" spans="1:14" x14ac:dyDescent="0.2">
      <c r="A6242" t="s">
        <v>217</v>
      </c>
      <c r="B6242" s="1">
        <v>0.9375</v>
      </c>
      <c r="C6242" t="s">
        <v>7</v>
      </c>
      <c r="D6242" t="s">
        <v>8</v>
      </c>
      <c r="E6242" t="s">
        <v>196</v>
      </c>
      <c r="F6242">
        <v>30</v>
      </c>
      <c r="G6242" t="str">
        <f>VLOOKUP(Tabel1[[#This Row],[Gruppe]],Statistikkoder!$A$1:$C$158,2,FALSE)</f>
        <v>    Barn  0-11 år gående              </v>
      </c>
      <c r="H6242">
        <v>2</v>
      </c>
      <c r="I6242">
        <v>2</v>
      </c>
      <c r="J6242">
        <v>0</v>
      </c>
      <c r="K6242">
        <f>IF(AND(Tabel1[[#This Row],[Gruppe]]&gt;=610,Tabel1[[#This Row],[Gruppe]]&lt;=765),Tabel1[[#This Row],[Dækmeter]],0)</f>
        <v>0</v>
      </c>
      <c r="L6242" s="17">
        <v>0</v>
      </c>
      <c r="M6242" s="19" t="s">
        <v>3</v>
      </c>
      <c r="N6242" t="str">
        <f>VLOOKUP($F6242,Statistikkoder!$A$2:$C$158,3,FALSE)</f>
        <v>Passager</v>
      </c>
    </row>
    <row r="6243" spans="1:14" x14ac:dyDescent="0.2">
      <c r="A6243" t="s">
        <v>217</v>
      </c>
      <c r="B6243" s="1">
        <v>0.9375</v>
      </c>
      <c r="C6243" t="s">
        <v>7</v>
      </c>
      <c r="D6243" t="s">
        <v>8</v>
      </c>
      <c r="E6243" t="s">
        <v>196</v>
      </c>
      <c r="F6243">
        <v>105</v>
      </c>
      <c r="G6243" t="str">
        <f>VLOOKUP(Tabel1[[#This Row],[Gruppe]],Statistikkoder!$A$1:$C$158,2,FALSE)</f>
        <v>    Bil                              </v>
      </c>
      <c r="H6243">
        <v>1</v>
      </c>
      <c r="I6243">
        <v>0</v>
      </c>
      <c r="J6243">
        <v>6</v>
      </c>
      <c r="K6243">
        <f>IF(AND(Tabel1[[#This Row],[Gruppe]]&gt;=610,Tabel1[[#This Row],[Gruppe]]&lt;=765),Tabel1[[#This Row],[Dækmeter]],0)</f>
        <v>0</v>
      </c>
      <c r="L6243" s="17">
        <v>0</v>
      </c>
      <c r="M6243" s="19" t="s">
        <v>3</v>
      </c>
      <c r="N6243" t="str">
        <f>VLOOKUP($F6243,Statistikkoder!$A$2:$C$158,3,FALSE)</f>
        <v>Personbil</v>
      </c>
    </row>
    <row r="6244" spans="1:14" x14ac:dyDescent="0.2">
      <c r="A6244" t="s">
        <v>217</v>
      </c>
      <c r="B6244" s="1">
        <v>0.9375</v>
      </c>
      <c r="C6244" t="s">
        <v>7</v>
      </c>
      <c r="D6244" t="s">
        <v>8</v>
      </c>
      <c r="E6244" t="s">
        <v>196</v>
      </c>
      <c r="F6244">
        <v>110</v>
      </c>
      <c r="G6244" t="str">
        <f>VLOOKUP(Tabel1[[#This Row],[Gruppe]],Statistikkoder!$A$1:$C$158,2,FALSE)</f>
        <v>    Bil &lt; 1,95 m                            </v>
      </c>
      <c r="H6244">
        <v>53</v>
      </c>
      <c r="I6244">
        <v>96</v>
      </c>
      <c r="J6244">
        <v>266</v>
      </c>
      <c r="K6244">
        <f>IF(AND(Tabel1[[#This Row],[Gruppe]]&gt;=610,Tabel1[[#This Row],[Gruppe]]&lt;=765),Tabel1[[#This Row],[Dækmeter]],0)</f>
        <v>0</v>
      </c>
      <c r="L6244" s="17">
        <v>0</v>
      </c>
      <c r="M6244" s="19" t="s">
        <v>3</v>
      </c>
      <c r="N6244" t="str">
        <f>VLOOKUP($F6244,Statistikkoder!$A$2:$C$158,3,FALSE)</f>
        <v>Personbil</v>
      </c>
    </row>
    <row r="6245" spans="1:14" x14ac:dyDescent="0.2">
      <c r="A6245" t="s">
        <v>217</v>
      </c>
      <c r="B6245" s="1">
        <v>0.9375</v>
      </c>
      <c r="C6245" t="s">
        <v>7</v>
      </c>
      <c r="D6245" t="s">
        <v>8</v>
      </c>
      <c r="E6245" t="s">
        <v>196</v>
      </c>
      <c r="F6245">
        <v>120</v>
      </c>
      <c r="G6245" t="str">
        <f>VLOOKUP(Tabel1[[#This Row],[Gruppe]],Statistikkoder!$A$1:$C$158,2,FALSE)</f>
        <v>    Bil &gt; 1,95 m                            </v>
      </c>
      <c r="H6245">
        <v>5</v>
      </c>
      <c r="I6245">
        <v>8</v>
      </c>
      <c r="J6245">
        <v>30</v>
      </c>
      <c r="K6245">
        <f>IF(AND(Tabel1[[#This Row],[Gruppe]]&gt;=610,Tabel1[[#This Row],[Gruppe]]&lt;=765),Tabel1[[#This Row],[Dækmeter]],0)</f>
        <v>0</v>
      </c>
      <c r="L6245" s="17">
        <v>0</v>
      </c>
      <c r="M6245" s="19" t="s">
        <v>3</v>
      </c>
      <c r="N6245" t="str">
        <f>VLOOKUP($F6245,Statistikkoder!$A$2:$C$158,3,FALSE)</f>
        <v>Personbil</v>
      </c>
    </row>
    <row r="6246" spans="1:14" x14ac:dyDescent="0.2">
      <c r="A6246" t="s">
        <v>217</v>
      </c>
      <c r="B6246" s="1">
        <v>0.9375</v>
      </c>
      <c r="C6246" t="s">
        <v>7</v>
      </c>
      <c r="D6246" t="s">
        <v>8</v>
      </c>
      <c r="E6246" t="s">
        <v>196</v>
      </c>
      <c r="F6246">
        <v>125</v>
      </c>
      <c r="G6246" t="str">
        <f>VLOOKUP(Tabel1[[#This Row],[Gruppe]],Statistikkoder!$A$1:$C$158,2,FALSE)</f>
        <v>    Bil &gt; 1,95 m med anhænger                </v>
      </c>
      <c r="H6246">
        <v>1</v>
      </c>
      <c r="I6246">
        <v>2</v>
      </c>
      <c r="J6246">
        <v>5</v>
      </c>
      <c r="K6246">
        <f>IF(AND(Tabel1[[#This Row],[Gruppe]]&gt;=610,Tabel1[[#This Row],[Gruppe]]&lt;=765),Tabel1[[#This Row],[Dækmeter]],0)</f>
        <v>0</v>
      </c>
      <c r="L6246" s="17">
        <v>0</v>
      </c>
      <c r="M6246" s="19" t="s">
        <v>3</v>
      </c>
      <c r="N6246" t="str">
        <f>VLOOKUP($F6246,Statistikkoder!$A$2:$C$158,3,FALSE)</f>
        <v>Personbil</v>
      </c>
    </row>
    <row r="6247" spans="1:14" x14ac:dyDescent="0.2">
      <c r="A6247" t="s">
        <v>217</v>
      </c>
      <c r="B6247" s="1">
        <v>0.9375</v>
      </c>
      <c r="C6247" t="s">
        <v>7</v>
      </c>
      <c r="D6247" t="s">
        <v>8</v>
      </c>
      <c r="E6247" t="s">
        <v>196</v>
      </c>
      <c r="F6247">
        <v>130</v>
      </c>
      <c r="G6247" t="str">
        <f>VLOOKUP(Tabel1[[#This Row],[Gruppe]],Statistikkoder!$A$1:$C$158,2,FALSE)</f>
        <v>    Bil &lt; 1,95 m pensionist                  </v>
      </c>
      <c r="H6247">
        <v>7</v>
      </c>
      <c r="I6247">
        <v>13</v>
      </c>
      <c r="J6247">
        <v>42</v>
      </c>
      <c r="K6247">
        <f>IF(AND(Tabel1[[#This Row],[Gruppe]]&gt;=610,Tabel1[[#This Row],[Gruppe]]&lt;=765),Tabel1[[#This Row],[Dækmeter]],0)</f>
        <v>0</v>
      </c>
      <c r="L6247" s="17">
        <v>0</v>
      </c>
      <c r="M6247" s="19" t="s">
        <v>3</v>
      </c>
      <c r="N6247" t="str">
        <f>VLOOKUP($F6247,Statistikkoder!$A$2:$C$158,3,FALSE)</f>
        <v>Personbil</v>
      </c>
    </row>
    <row r="6248" spans="1:14" x14ac:dyDescent="0.2">
      <c r="A6248" t="s">
        <v>217</v>
      </c>
      <c r="B6248" s="1">
        <v>0.9375</v>
      </c>
      <c r="C6248" t="s">
        <v>7</v>
      </c>
      <c r="D6248" t="s">
        <v>8</v>
      </c>
      <c r="E6248" t="s">
        <v>196</v>
      </c>
      <c r="F6248">
        <v>145</v>
      </c>
      <c r="G6248" t="str">
        <f>VLOOKUP(Tabel1[[#This Row],[Gruppe]],Statistikkoder!$A$1:$C$158,2,FALSE)</f>
        <v>    Bil &gt; 1,95 m med anhænger pensionist  </v>
      </c>
      <c r="H6248">
        <v>1</v>
      </c>
      <c r="I6248">
        <v>2</v>
      </c>
      <c r="J6248">
        <v>14</v>
      </c>
      <c r="K6248">
        <f>IF(AND(Tabel1[[#This Row],[Gruppe]]&gt;=610,Tabel1[[#This Row],[Gruppe]]&lt;=765),Tabel1[[#This Row],[Dækmeter]],0)</f>
        <v>0</v>
      </c>
      <c r="L6248" s="17">
        <v>0</v>
      </c>
      <c r="M6248" s="19" t="s">
        <v>3</v>
      </c>
      <c r="N6248" t="str">
        <f>VLOOKUP($F6248,Statistikkoder!$A$2:$C$158,3,FALSE)</f>
        <v>Personbil</v>
      </c>
    </row>
    <row r="6249" spans="1:14" x14ac:dyDescent="0.2">
      <c r="A6249" t="s">
        <v>217</v>
      </c>
      <c r="B6249" s="1">
        <v>0.9375</v>
      </c>
      <c r="C6249" t="s">
        <v>7</v>
      </c>
      <c r="D6249" t="s">
        <v>8</v>
      </c>
      <c r="E6249" t="s">
        <v>196</v>
      </c>
      <c r="F6249">
        <v>310</v>
      </c>
      <c r="G6249" t="str">
        <f>VLOOKUP(Tabel1[[#This Row],[Gruppe]],Statistikkoder!$A$1:$C$158,2,FALSE)</f>
        <v>    Autocamper &lt;  8 meter                </v>
      </c>
      <c r="H6249">
        <v>6</v>
      </c>
      <c r="I6249">
        <v>10</v>
      </c>
      <c r="J6249">
        <v>48</v>
      </c>
      <c r="K6249">
        <f>IF(AND(Tabel1[[#This Row],[Gruppe]]&gt;=610,Tabel1[[#This Row],[Gruppe]]&lt;=765),Tabel1[[#This Row],[Dækmeter]],0)</f>
        <v>0</v>
      </c>
      <c r="L6249" s="17">
        <v>0</v>
      </c>
      <c r="M6249" s="19" t="s">
        <v>3</v>
      </c>
      <c r="N6249" t="str">
        <f>VLOOKUP($F6249,Statistikkoder!$A$2:$C$158,3,FALSE)</f>
        <v>Autocamper</v>
      </c>
    </row>
    <row r="6250" spans="1:14" x14ac:dyDescent="0.2">
      <c r="A6250" t="s">
        <v>217</v>
      </c>
      <c r="B6250" s="1">
        <v>0.9375</v>
      </c>
      <c r="C6250" t="s">
        <v>7</v>
      </c>
      <c r="D6250" t="s">
        <v>8</v>
      </c>
      <c r="E6250" t="s">
        <v>196</v>
      </c>
      <c r="F6250">
        <v>330</v>
      </c>
      <c r="G6250" t="str">
        <f>VLOOKUP(Tabel1[[#This Row],[Gruppe]],Statistikkoder!$A$1:$C$158,2,FALSE)</f>
        <v>    Autocamper &lt;  8 meter pensionist      </v>
      </c>
      <c r="H6250">
        <v>1</v>
      </c>
      <c r="I6250">
        <v>2</v>
      </c>
      <c r="J6250">
        <v>8</v>
      </c>
      <c r="K6250">
        <f>IF(AND(Tabel1[[#This Row],[Gruppe]]&gt;=610,Tabel1[[#This Row],[Gruppe]]&lt;=765),Tabel1[[#This Row],[Dækmeter]],0)</f>
        <v>0</v>
      </c>
      <c r="L6250" s="17">
        <v>0</v>
      </c>
      <c r="M6250" s="19" t="s">
        <v>3</v>
      </c>
      <c r="N6250" t="str">
        <f>VLOOKUP($F6250,Statistikkoder!$A$2:$C$158,3,FALSE)</f>
        <v>Autocamper</v>
      </c>
    </row>
    <row r="6251" spans="1:14" x14ac:dyDescent="0.2">
      <c r="A6251" t="s">
        <v>217</v>
      </c>
      <c r="B6251" s="1">
        <v>0.9375</v>
      </c>
      <c r="C6251" t="s">
        <v>7</v>
      </c>
      <c r="D6251" t="s">
        <v>8</v>
      </c>
      <c r="E6251" t="s">
        <v>196</v>
      </c>
      <c r="F6251">
        <v>410</v>
      </c>
      <c r="G6251" t="str">
        <f>VLOOKUP(Tabel1[[#This Row],[Gruppe]],Statistikkoder!$A$1:$C$158,2,FALSE)</f>
        <v>    MC                                    </v>
      </c>
      <c r="H6251">
        <v>1</v>
      </c>
      <c r="I6251">
        <v>1</v>
      </c>
      <c r="J6251">
        <v>2</v>
      </c>
      <c r="K6251">
        <f>IF(AND(Tabel1[[#This Row],[Gruppe]]&gt;=610,Tabel1[[#This Row],[Gruppe]]&lt;=765),Tabel1[[#This Row],[Dækmeter]],0)</f>
        <v>0</v>
      </c>
      <c r="L6251" s="17">
        <v>0</v>
      </c>
      <c r="M6251" s="19" t="s">
        <v>3</v>
      </c>
      <c r="N6251" t="str">
        <f>VLOOKUP($F6251,Statistikkoder!$A$2:$C$158,3,FALSE)</f>
        <v>MC/Knallert</v>
      </c>
    </row>
    <row r="6252" spans="1:14" x14ac:dyDescent="0.2">
      <c r="A6252" t="s">
        <v>217</v>
      </c>
      <c r="B6252" s="1">
        <v>0.9375</v>
      </c>
      <c r="C6252" t="s">
        <v>7</v>
      </c>
      <c r="D6252" t="s">
        <v>8</v>
      </c>
      <c r="E6252" t="s">
        <v>196</v>
      </c>
      <c r="F6252">
        <v>730</v>
      </c>
      <c r="G6252" t="str">
        <f>VLOOKUP(Tabel1[[#This Row],[Gruppe]],Statistikkoder!$A$1:$C$158,2,FALSE)</f>
        <v>    Sættevogn 17 m. max 40 tons            </v>
      </c>
      <c r="H6252">
        <v>2</v>
      </c>
      <c r="I6252">
        <v>2</v>
      </c>
      <c r="J6252">
        <v>36</v>
      </c>
      <c r="K6252">
        <f>IF(AND(Tabel1[[#This Row],[Gruppe]]&gt;=610,Tabel1[[#This Row],[Gruppe]]&lt;=765),Tabel1[[#This Row],[Dækmeter]],0)</f>
        <v>36</v>
      </c>
      <c r="L6252" s="17">
        <v>0</v>
      </c>
      <c r="M6252" s="19" t="s">
        <v>3</v>
      </c>
      <c r="N6252" t="str">
        <f>VLOOKUP($F6252,Statistikkoder!$A$2:$C$158,3,FALSE)</f>
        <v>Sættevogn</v>
      </c>
    </row>
    <row r="6253" spans="1:14" x14ac:dyDescent="0.2">
      <c r="A6253" t="s">
        <v>217</v>
      </c>
      <c r="B6253" s="1">
        <v>0.9375</v>
      </c>
      <c r="C6253" t="s">
        <v>7</v>
      </c>
      <c r="D6253" t="s">
        <v>8</v>
      </c>
      <c r="E6253" t="s">
        <v>196</v>
      </c>
      <c r="F6253">
        <v>750</v>
      </c>
      <c r="G6253" t="str">
        <f>VLOOKUP(Tabel1[[#This Row],[Gruppe]],Statistikkoder!$A$1:$C$158,2,FALSE)</f>
        <v>    Løstrailer m/håndtering 34 tons        </v>
      </c>
      <c r="H6253">
        <v>5</v>
      </c>
      <c r="I6253">
        <v>0</v>
      </c>
      <c r="J6253">
        <v>75</v>
      </c>
      <c r="K6253">
        <f>IF(AND(Tabel1[[#This Row],[Gruppe]]&gt;=610,Tabel1[[#This Row],[Gruppe]]&lt;=765),Tabel1[[#This Row],[Dækmeter]],0)</f>
        <v>75</v>
      </c>
      <c r="L6253" s="17">
        <v>0</v>
      </c>
      <c r="M6253" s="19" t="s">
        <v>3</v>
      </c>
      <c r="N6253" t="str">
        <f>VLOOKUP($F6253,Statistikkoder!$A$2:$C$158,3,FALSE)</f>
        <v>Løstrailer</v>
      </c>
    </row>
    <row r="6254" spans="1:14" x14ac:dyDescent="0.2">
      <c r="A6254" t="s">
        <v>217</v>
      </c>
      <c r="B6254" s="1">
        <v>0.9375</v>
      </c>
      <c r="C6254" t="s">
        <v>7</v>
      </c>
      <c r="D6254" t="s">
        <v>8</v>
      </c>
      <c r="E6254" t="s">
        <v>196</v>
      </c>
      <c r="F6254">
        <v>945</v>
      </c>
      <c r="G6254" t="str">
        <f>VLOOKUP(Tabel1[[#This Row],[Gruppe]],Statistikkoder!$A$1:$C$158,2,FALSE)</f>
        <v xml:space="preserve">    Pendler Bil &lt; 1,95 m                            </v>
      </c>
      <c r="H6254">
        <v>7</v>
      </c>
      <c r="I6254">
        <v>10</v>
      </c>
      <c r="J6254">
        <v>40</v>
      </c>
      <c r="K6254">
        <f>IF(AND(Tabel1[[#This Row],[Gruppe]]&gt;=610,Tabel1[[#This Row],[Gruppe]]&lt;=765),Tabel1[[#This Row],[Dækmeter]],0)</f>
        <v>0</v>
      </c>
      <c r="L6254" s="17">
        <v>0</v>
      </c>
      <c r="M6254" s="19" t="s">
        <v>3</v>
      </c>
      <c r="N6254" t="str">
        <f>VLOOKUP($F6254,Statistikkoder!$A$2:$C$158,3,FALSE)</f>
        <v>Personbil</v>
      </c>
    </row>
    <row r="6255" spans="1:14" x14ac:dyDescent="0.2">
      <c r="A6255" t="s">
        <v>217</v>
      </c>
      <c r="B6255" s="1">
        <v>0.9375</v>
      </c>
      <c r="C6255" t="s">
        <v>7</v>
      </c>
      <c r="D6255" t="s">
        <v>8</v>
      </c>
      <c r="E6255" t="s">
        <v>196</v>
      </c>
      <c r="F6255">
        <v>950</v>
      </c>
      <c r="G6255" t="str">
        <f>VLOOKUP(Tabel1[[#This Row],[Gruppe]],Statistikkoder!$A$1:$C$158,2,FALSE)</f>
        <v>    Pendler Bil &gt; 1,95 m                            </v>
      </c>
      <c r="H6255">
        <v>1</v>
      </c>
      <c r="I6255">
        <v>1</v>
      </c>
      <c r="J6255">
        <v>5</v>
      </c>
      <c r="K6255">
        <f>IF(AND(Tabel1[[#This Row],[Gruppe]]&gt;=610,Tabel1[[#This Row],[Gruppe]]&lt;=765),Tabel1[[#This Row],[Dækmeter]],0)</f>
        <v>0</v>
      </c>
      <c r="L6255" s="17">
        <v>0</v>
      </c>
      <c r="M6255" s="19" t="s">
        <v>3</v>
      </c>
      <c r="N6255" t="str">
        <f>VLOOKUP($F6255,Statistikkoder!$A$2:$C$158,3,FALSE)</f>
        <v>Personbil</v>
      </c>
    </row>
    <row r="6256" spans="1:14" x14ac:dyDescent="0.2">
      <c r="A6256" t="s">
        <v>217</v>
      </c>
      <c r="B6256" s="1">
        <v>0.9375</v>
      </c>
      <c r="C6256" t="s">
        <v>7</v>
      </c>
      <c r="D6256" t="s">
        <v>8</v>
      </c>
      <c r="E6256" t="s">
        <v>196</v>
      </c>
      <c r="F6256">
        <v>996</v>
      </c>
      <c r="G6256" t="str">
        <f>VLOOKUP(Tabel1[[#This Row],[Gruppe]],Statistikkoder!$A$1:$C$158,2,FALSE)</f>
        <v>    Passager i køretøj                            </v>
      </c>
      <c r="H6256">
        <v>150</v>
      </c>
      <c r="I6256">
        <v>150</v>
      </c>
      <c r="J6256">
        <v>0</v>
      </c>
      <c r="K6256">
        <f>IF(AND(Tabel1[[#This Row],[Gruppe]]&gt;=610,Tabel1[[#This Row],[Gruppe]]&lt;=765),Tabel1[[#This Row],[Dækmeter]],0)</f>
        <v>0</v>
      </c>
      <c r="L6256" s="17">
        <v>0</v>
      </c>
      <c r="M6256" s="19" t="s">
        <v>3</v>
      </c>
      <c r="N6256" t="str">
        <f>VLOOKUP($F6256,Statistikkoder!$A$2:$C$158,3,FALSE)</f>
        <v>Passager</v>
      </c>
    </row>
    <row r="6257" spans="1:14" x14ac:dyDescent="0.2">
      <c r="A6257" t="s">
        <v>218</v>
      </c>
      <c r="B6257" s="1">
        <v>2.0833333333333332E-2</v>
      </c>
      <c r="C6257" t="s">
        <v>0</v>
      </c>
      <c r="D6257" t="s">
        <v>1</v>
      </c>
      <c r="E6257" t="s">
        <v>2</v>
      </c>
      <c r="F6257">
        <v>10</v>
      </c>
      <c r="G6257" t="str">
        <f>VLOOKUP(Tabel1[[#This Row],[Gruppe]],Statistikkoder!$A$1:$C$158,2,FALSE)</f>
        <v>    Voksen gående                    </v>
      </c>
      <c r="H6257">
        <v>12</v>
      </c>
      <c r="I6257">
        <v>12</v>
      </c>
      <c r="J6257">
        <v>0</v>
      </c>
      <c r="K6257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t="str">
        <f>VLOOKUP($F6257,Statistikkoder!$A$2:$C$158,3,FALSE)</f>
        <v>Passager</v>
      </c>
    </row>
    <row r="6258" spans="1:14" x14ac:dyDescent="0.2">
      <c r="A6258" t="s">
        <v>218</v>
      </c>
      <c r="B6258" s="1">
        <v>2.0833333333333332E-2</v>
      </c>
      <c r="C6258" t="s">
        <v>0</v>
      </c>
      <c r="D6258" t="s">
        <v>1</v>
      </c>
      <c r="E6258" t="s">
        <v>2</v>
      </c>
      <c r="F6258">
        <v>40</v>
      </c>
      <c r="G6258" t="str">
        <f>VLOOKUP(Tabel1[[#This Row],[Gruppe]],Statistikkoder!$A$1:$C$158,2,FALSE)</f>
        <v>    Pensionist gående                </v>
      </c>
      <c r="H6258">
        <v>4</v>
      </c>
      <c r="I6258">
        <v>4</v>
      </c>
      <c r="J6258">
        <v>0</v>
      </c>
      <c r="K6258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t="str">
        <f>VLOOKUP($F6258,Statistikkoder!$A$2:$C$158,3,FALSE)</f>
        <v>Passager</v>
      </c>
    </row>
    <row r="6259" spans="1:14" x14ac:dyDescent="0.2">
      <c r="A6259" t="s">
        <v>218</v>
      </c>
      <c r="B6259" s="1">
        <v>2.0833333333333332E-2</v>
      </c>
      <c r="C6259" t="s">
        <v>0</v>
      </c>
      <c r="D6259" t="s">
        <v>1</v>
      </c>
      <c r="E6259" t="s">
        <v>2</v>
      </c>
      <c r="F6259">
        <v>100</v>
      </c>
      <c r="G6259" t="str">
        <f>VLOOKUP(Tabel1[[#This Row],[Gruppe]],Statistikkoder!$A$1:$C$158,2,FALSE)</f>
        <v>    Køje                            </v>
      </c>
      <c r="H6259">
        <v>1</v>
      </c>
      <c r="I6259">
        <v>0</v>
      </c>
      <c r="J6259">
        <v>0</v>
      </c>
      <c r="K6259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t="str">
        <f>VLOOKUP($F6259,Statistikkoder!$A$2:$C$158,3,FALSE)</f>
        <v>Kahyt</v>
      </c>
    </row>
    <row r="6260" spans="1:14" x14ac:dyDescent="0.2">
      <c r="A6260" t="s">
        <v>218</v>
      </c>
      <c r="B6260" s="1">
        <v>2.0833333333333332E-2</v>
      </c>
      <c r="C6260" t="s">
        <v>0</v>
      </c>
      <c r="D6260" t="s">
        <v>1</v>
      </c>
      <c r="E6260" t="s">
        <v>2</v>
      </c>
      <c r="F6260">
        <v>101</v>
      </c>
      <c r="G6260" t="str">
        <f>VLOOKUP(Tabel1[[#This Row],[Gruppe]],Statistikkoder!$A$1:$C$158,2,FALSE)</f>
        <v>    Kahyt                            </v>
      </c>
      <c r="H6260">
        <v>9</v>
      </c>
      <c r="I6260">
        <v>0</v>
      </c>
      <c r="J6260">
        <v>0</v>
      </c>
      <c r="K6260">
        <f>IF(AND(Tabel1[[#This Row],[Gruppe]]&gt;=610,Tabel1[[#This Row],[Gruppe]]&lt;=765),Tabel1[[#This Row],[Dækmeter]],0)</f>
        <v>0</v>
      </c>
      <c r="L6260">
        <v>0</v>
      </c>
      <c r="M6260" t="s">
        <v>3</v>
      </c>
      <c r="N6260" t="str">
        <f>VLOOKUP($F6260,Statistikkoder!$A$2:$C$158,3,FALSE)</f>
        <v>Kahyt</v>
      </c>
    </row>
    <row r="6261" spans="1:14" x14ac:dyDescent="0.2">
      <c r="A6261" t="s">
        <v>218</v>
      </c>
      <c r="B6261" s="1">
        <v>2.0833333333333332E-2</v>
      </c>
      <c r="C6261" t="s">
        <v>0</v>
      </c>
      <c r="D6261" t="s">
        <v>1</v>
      </c>
      <c r="E6261" t="s">
        <v>2</v>
      </c>
      <c r="F6261">
        <v>105</v>
      </c>
      <c r="G6261" t="str">
        <f>VLOOKUP(Tabel1[[#This Row],[Gruppe]],Statistikkoder!$A$1:$C$158,2,FALSE)</f>
        <v>    Bil                              </v>
      </c>
      <c r="H6261">
        <v>17</v>
      </c>
      <c r="I6261">
        <v>30</v>
      </c>
      <c r="J6261">
        <v>85</v>
      </c>
      <c r="K6261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t="str">
        <f>VLOOKUP($F6261,Statistikkoder!$A$2:$C$158,3,FALSE)</f>
        <v>Personbil</v>
      </c>
    </row>
    <row r="6262" spans="1:14" x14ac:dyDescent="0.2">
      <c r="A6262" t="s">
        <v>218</v>
      </c>
      <c r="B6262" s="1">
        <v>2.0833333333333332E-2</v>
      </c>
      <c r="C6262" t="s">
        <v>0</v>
      </c>
      <c r="D6262" t="s">
        <v>1</v>
      </c>
      <c r="E6262" t="s">
        <v>2</v>
      </c>
      <c r="F6262">
        <v>106</v>
      </c>
      <c r="G6262" t="str">
        <f>VLOOKUP(Tabel1[[#This Row],[Gruppe]],Statistikkoder!$A$1:$C$158,2,FALSE)</f>
        <v>    Bil Pensionist                  </v>
      </c>
      <c r="H6262">
        <v>3</v>
      </c>
      <c r="I6262">
        <v>6</v>
      </c>
      <c r="J6262">
        <v>15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VLOOKUP($F6262,Statistikkoder!$A$2:$C$158,3,FALSE)</f>
        <v>Personbil</v>
      </c>
    </row>
    <row r="6263" spans="1:14" x14ac:dyDescent="0.2">
      <c r="A6263" t="s">
        <v>218</v>
      </c>
      <c r="B6263" s="1">
        <v>2.0833333333333332E-2</v>
      </c>
      <c r="C6263" t="s">
        <v>0</v>
      </c>
      <c r="D6263" t="s">
        <v>1</v>
      </c>
      <c r="E6263" t="s">
        <v>2</v>
      </c>
      <c r="F6263">
        <v>107</v>
      </c>
      <c r="G6263" t="str">
        <f>VLOOKUP(Tabel1[[#This Row],[Gruppe]],Statistikkoder!$A$1:$C$158,2,FALSE)</f>
        <v>    Bil Handicap                    </v>
      </c>
      <c r="H6263">
        <v>1</v>
      </c>
      <c r="I6263">
        <v>2</v>
      </c>
      <c r="J6263">
        <v>5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VLOOKUP($F6263,Statistikkoder!$A$2:$C$158,3,FALSE)</f>
        <v>Personbil</v>
      </c>
    </row>
    <row r="6264" spans="1:14" x14ac:dyDescent="0.2">
      <c r="A6264" t="s">
        <v>218</v>
      </c>
      <c r="B6264" s="1">
        <v>2.0833333333333332E-2</v>
      </c>
      <c r="C6264" t="s">
        <v>0</v>
      </c>
      <c r="D6264" t="s">
        <v>1</v>
      </c>
      <c r="E6264" t="s">
        <v>2</v>
      </c>
      <c r="F6264">
        <v>116</v>
      </c>
      <c r="G6264" t="str">
        <f>VLOOKUP(Tabel1[[#This Row],[Gruppe]],Statistikkoder!$A$1:$C$158,2,FALSE)</f>
        <v>    Bil med anhænger                        </v>
      </c>
      <c r="H6264">
        <v>2</v>
      </c>
      <c r="I6264">
        <v>4</v>
      </c>
      <c r="J6264">
        <v>10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VLOOKUP($F6264,Statistikkoder!$A$2:$C$158,3,FALSE)</f>
        <v>Personbil</v>
      </c>
    </row>
    <row r="6265" spans="1:14" x14ac:dyDescent="0.2">
      <c r="A6265" t="s">
        <v>218</v>
      </c>
      <c r="B6265" s="1">
        <v>2.0833333333333332E-2</v>
      </c>
      <c r="C6265" t="s">
        <v>0</v>
      </c>
      <c r="D6265" t="s">
        <v>1</v>
      </c>
      <c r="E6265" t="s">
        <v>2</v>
      </c>
      <c r="F6265">
        <v>136</v>
      </c>
      <c r="G6265" t="str">
        <f>VLOOKUP(Tabel1[[#This Row],[Gruppe]],Statistikkoder!$A$1:$C$158,2,FALSE)</f>
        <v>    Bil med anhænger pensionist              </v>
      </c>
      <c r="H6265">
        <v>1</v>
      </c>
      <c r="I6265">
        <v>2</v>
      </c>
      <c r="J6265">
        <v>13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VLOOKUP($F6265,Statistikkoder!$A$2:$C$158,3,FALSE)</f>
        <v>Personbil</v>
      </c>
    </row>
    <row r="6266" spans="1:14" x14ac:dyDescent="0.2">
      <c r="A6266" t="s">
        <v>218</v>
      </c>
      <c r="B6266" s="1">
        <v>2.0833333333333332E-2</v>
      </c>
      <c r="C6266" t="s">
        <v>0</v>
      </c>
      <c r="D6266" t="s">
        <v>1</v>
      </c>
      <c r="E6266" t="s">
        <v>2</v>
      </c>
      <c r="F6266">
        <v>156</v>
      </c>
      <c r="G6266" t="str">
        <f>VLOOKUP(Tabel1[[#This Row],[Gruppe]],Statistikkoder!$A$1:$C$158,2,FALSE)</f>
        <v>    Bil med anhænger handicap            </v>
      </c>
      <c r="H6266">
        <v>1</v>
      </c>
      <c r="I6266">
        <v>2</v>
      </c>
      <c r="J6266">
        <v>10</v>
      </c>
      <c r="K6266">
        <f>IF(AND(Tabel1[[#This Row],[Gruppe]]&gt;=610,Tabel1[[#This Row],[Gruppe]]&lt;=765),Tabel1[[#This Row],[Dækmeter]],0)</f>
        <v>0</v>
      </c>
      <c r="L6266">
        <v>0</v>
      </c>
      <c r="M6266" t="s">
        <v>3</v>
      </c>
      <c r="N6266" t="str">
        <f>VLOOKUP($F6266,Statistikkoder!$A$2:$C$158,3,FALSE)</f>
        <v>Personbil</v>
      </c>
    </row>
    <row r="6267" spans="1:14" x14ac:dyDescent="0.2">
      <c r="A6267" t="s">
        <v>218</v>
      </c>
      <c r="B6267" s="1">
        <v>2.0833333333333332E-2</v>
      </c>
      <c r="C6267" t="s">
        <v>0</v>
      </c>
      <c r="D6267" t="s">
        <v>1</v>
      </c>
      <c r="E6267" t="s">
        <v>2</v>
      </c>
      <c r="F6267">
        <v>320</v>
      </c>
      <c r="G6267" t="str">
        <f>VLOOKUP(Tabel1[[#This Row],[Gruppe]],Statistikkoder!$A$1:$C$158,2,FALSE)</f>
        <v>    Autocamper &lt; 12 meter                </v>
      </c>
      <c r="H6267">
        <v>1</v>
      </c>
      <c r="I6267">
        <v>5</v>
      </c>
      <c r="J6267">
        <v>10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VLOOKUP($F6267,Statistikkoder!$A$2:$C$158,3,FALSE)</f>
        <v>Autocamper</v>
      </c>
    </row>
    <row r="6268" spans="1:14" x14ac:dyDescent="0.2">
      <c r="A6268" t="s">
        <v>218</v>
      </c>
      <c r="B6268" s="1">
        <v>2.0833333333333332E-2</v>
      </c>
      <c r="C6268" t="s">
        <v>0</v>
      </c>
      <c r="D6268" t="s">
        <v>1</v>
      </c>
      <c r="E6268" t="s">
        <v>2</v>
      </c>
      <c r="F6268">
        <v>340</v>
      </c>
      <c r="G6268" t="str">
        <f>VLOOKUP(Tabel1[[#This Row],[Gruppe]],Statistikkoder!$A$1:$C$158,2,FALSE)</f>
        <v>    Autocamper &lt; 12 meter pensionist      </v>
      </c>
      <c r="H6268">
        <v>1</v>
      </c>
      <c r="I6268">
        <v>2</v>
      </c>
      <c r="J6268">
        <v>10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VLOOKUP($F6268,Statistikkoder!$A$2:$C$158,3,FALSE)</f>
        <v>Autocamper</v>
      </c>
    </row>
    <row r="6269" spans="1:14" x14ac:dyDescent="0.2">
      <c r="A6269" t="s">
        <v>218</v>
      </c>
      <c r="B6269" s="1">
        <v>2.0833333333333332E-2</v>
      </c>
      <c r="C6269" t="s">
        <v>0</v>
      </c>
      <c r="D6269" t="s">
        <v>1</v>
      </c>
      <c r="E6269" t="s">
        <v>2</v>
      </c>
      <c r="F6269">
        <v>710</v>
      </c>
      <c r="G6269" t="str">
        <f>VLOOKUP(Tabel1[[#This Row],[Gruppe]],Statistikkoder!$A$1:$C$158,2,FALSE)</f>
        <v>    Forvogn &lt; 10 meter incl. fører          </v>
      </c>
      <c r="H6269">
        <v>3</v>
      </c>
      <c r="I6269">
        <v>1</v>
      </c>
      <c r="J6269">
        <v>30</v>
      </c>
      <c r="K6269">
        <f>IF(AND(Tabel1[[#This Row],[Gruppe]]&gt;=610,Tabel1[[#This Row],[Gruppe]]&lt;=765),Tabel1[[#This Row],[Dækmeter]],0)</f>
        <v>30</v>
      </c>
      <c r="L6269">
        <v>2</v>
      </c>
      <c r="M6269">
        <v>2</v>
      </c>
      <c r="N6269" t="str">
        <f>VLOOKUP($F6269,Statistikkoder!$A$2:$C$158,3,FALSE)</f>
        <v>Forvogn</v>
      </c>
    </row>
    <row r="6270" spans="1:14" x14ac:dyDescent="0.2">
      <c r="A6270" t="s">
        <v>218</v>
      </c>
      <c r="B6270" s="1">
        <v>2.0833333333333332E-2</v>
      </c>
      <c r="C6270" t="s">
        <v>0</v>
      </c>
      <c r="D6270" t="s">
        <v>1</v>
      </c>
      <c r="E6270" t="s">
        <v>2</v>
      </c>
      <c r="F6270">
        <v>710</v>
      </c>
      <c r="G6270" t="str">
        <f>VLOOKUP(Tabel1[[#This Row],[Gruppe]],Statistikkoder!$A$1:$C$158,2,FALSE)</f>
        <v>    Forvogn &lt; 10 meter incl. fører          </v>
      </c>
      <c r="H6270">
        <v>1</v>
      </c>
      <c r="I6270">
        <v>1</v>
      </c>
      <c r="J6270">
        <v>10</v>
      </c>
      <c r="K6270">
        <f>IF(AND(Tabel1[[#This Row],[Gruppe]]&gt;=610,Tabel1[[#This Row],[Gruppe]]&lt;=765),Tabel1[[#This Row],[Dækmeter]],0)</f>
        <v>10</v>
      </c>
      <c r="L6270">
        <v>15000</v>
      </c>
      <c r="M6270">
        <v>3</v>
      </c>
      <c r="N6270" t="str">
        <f>VLOOKUP($F6270,Statistikkoder!$A$2:$C$158,3,FALSE)</f>
        <v>Forvogn</v>
      </c>
    </row>
    <row r="6271" spans="1:14" x14ac:dyDescent="0.2">
      <c r="A6271" t="s">
        <v>218</v>
      </c>
      <c r="B6271" s="1">
        <v>2.0833333333333332E-2</v>
      </c>
      <c r="C6271" t="s">
        <v>0</v>
      </c>
      <c r="D6271" t="s">
        <v>1</v>
      </c>
      <c r="E6271" t="s">
        <v>2</v>
      </c>
      <c r="F6271">
        <v>720</v>
      </c>
      <c r="G6271" t="str">
        <f>VLOOKUP(Tabel1[[#This Row],[Gruppe]],Statistikkoder!$A$1:$C$158,2,FALSE)</f>
        <v>    Forvogn &gt; 10 meter incl. fører          </v>
      </c>
      <c r="H6271">
        <v>9</v>
      </c>
      <c r="I6271">
        <v>0</v>
      </c>
      <c r="J6271">
        <v>108</v>
      </c>
      <c r="K6271">
        <f>IF(AND(Tabel1[[#This Row],[Gruppe]]&gt;=610,Tabel1[[#This Row],[Gruppe]]&lt;=765),Tabel1[[#This Row],[Dækmeter]],0)</f>
        <v>108</v>
      </c>
      <c r="L6271">
        <v>0</v>
      </c>
      <c r="M6271" t="s">
        <v>3</v>
      </c>
      <c r="N6271" t="str">
        <f>VLOOKUP($F6271,Statistikkoder!$A$2:$C$158,3,FALSE)</f>
        <v>Forvogn</v>
      </c>
    </row>
    <row r="6272" spans="1:14" x14ac:dyDescent="0.2">
      <c r="A6272" t="s">
        <v>218</v>
      </c>
      <c r="B6272" s="1">
        <v>2.0833333333333332E-2</v>
      </c>
      <c r="C6272" t="s">
        <v>0</v>
      </c>
      <c r="D6272" t="s">
        <v>1</v>
      </c>
      <c r="E6272" t="s">
        <v>2</v>
      </c>
      <c r="F6272">
        <v>730</v>
      </c>
      <c r="G6272" t="str">
        <f>VLOOKUP(Tabel1[[#This Row],[Gruppe]],Statistikkoder!$A$1:$C$158,2,FALSE)</f>
        <v>    Sættevogn 17 m. max 40 tons            </v>
      </c>
      <c r="H6272">
        <v>2</v>
      </c>
      <c r="I6272">
        <v>2</v>
      </c>
      <c r="J6272">
        <v>36</v>
      </c>
      <c r="K6272">
        <f>IF(AND(Tabel1[[#This Row],[Gruppe]]&gt;=610,Tabel1[[#This Row],[Gruppe]]&lt;=765),Tabel1[[#This Row],[Dækmeter]],0)</f>
        <v>36</v>
      </c>
      <c r="L6272">
        <v>29000</v>
      </c>
      <c r="M6272">
        <v>3</v>
      </c>
      <c r="N6272" t="str">
        <f>VLOOKUP($F6272,Statistikkoder!$A$2:$C$158,3,FALSE)</f>
        <v>Sættevogn</v>
      </c>
    </row>
    <row r="6273" spans="1:14" x14ac:dyDescent="0.2">
      <c r="A6273" t="s">
        <v>218</v>
      </c>
      <c r="B6273" s="1">
        <v>2.0833333333333332E-2</v>
      </c>
      <c r="C6273" t="s">
        <v>0</v>
      </c>
      <c r="D6273" t="s">
        <v>1</v>
      </c>
      <c r="E6273" t="s">
        <v>2</v>
      </c>
      <c r="F6273">
        <v>740</v>
      </c>
      <c r="G6273" t="str">
        <f>VLOOKUP(Tabel1[[#This Row],[Gruppe]],Statistikkoder!$A$1:$C$158,2,FALSE)</f>
        <v>    Vogntog 19 m. max 40 tons                </v>
      </c>
      <c r="H6273">
        <v>1</v>
      </c>
      <c r="I6273">
        <v>1</v>
      </c>
      <c r="J6273">
        <v>20</v>
      </c>
      <c r="K6273">
        <f>IF(AND(Tabel1[[#This Row],[Gruppe]]&gt;=610,Tabel1[[#This Row],[Gruppe]]&lt;=765),Tabel1[[#This Row],[Dækmeter]],0)</f>
        <v>20</v>
      </c>
      <c r="L6273">
        <v>25000</v>
      </c>
      <c r="M6273">
        <v>2</v>
      </c>
      <c r="N6273" t="str">
        <f>VLOOKUP($F6273,Statistikkoder!$A$2:$C$158,3,FALSE)</f>
        <v>Vogntog</v>
      </c>
    </row>
    <row r="6274" spans="1:14" x14ac:dyDescent="0.2">
      <c r="A6274" t="s">
        <v>218</v>
      </c>
      <c r="B6274" s="1">
        <v>2.0833333333333332E-2</v>
      </c>
      <c r="C6274" t="s">
        <v>0</v>
      </c>
      <c r="D6274" t="s">
        <v>1</v>
      </c>
      <c r="E6274" t="s">
        <v>2</v>
      </c>
      <c r="F6274">
        <v>750</v>
      </c>
      <c r="G6274" t="str">
        <f>VLOOKUP(Tabel1[[#This Row],[Gruppe]],Statistikkoder!$A$1:$C$158,2,FALSE)</f>
        <v>    Løstrailer m/håndtering 34 tons        </v>
      </c>
      <c r="H6274">
        <v>39</v>
      </c>
      <c r="I6274">
        <v>0</v>
      </c>
      <c r="J6274">
        <v>585</v>
      </c>
      <c r="K6274">
        <f>IF(AND(Tabel1[[#This Row],[Gruppe]]&gt;=610,Tabel1[[#This Row],[Gruppe]]&lt;=765),Tabel1[[#This Row],[Dækmeter]],0)</f>
        <v>585</v>
      </c>
      <c r="L6274">
        <v>616</v>
      </c>
      <c r="M6274">
        <v>2</v>
      </c>
      <c r="N6274" t="str">
        <f>VLOOKUP($F6274,Statistikkoder!$A$2:$C$158,3,FALSE)</f>
        <v>Løstrailer</v>
      </c>
    </row>
    <row r="6275" spans="1:14" x14ac:dyDescent="0.2">
      <c r="A6275" t="s">
        <v>218</v>
      </c>
      <c r="B6275" s="1">
        <v>2.0833333333333332E-2</v>
      </c>
      <c r="C6275" t="s">
        <v>0</v>
      </c>
      <c r="D6275" t="s">
        <v>1</v>
      </c>
      <c r="E6275" t="s">
        <v>2</v>
      </c>
      <c r="F6275">
        <v>750</v>
      </c>
      <c r="G6275" t="str">
        <f>VLOOKUP(Tabel1[[#This Row],[Gruppe]],Statistikkoder!$A$1:$C$158,2,FALSE)</f>
        <v>    Løstrailer m/håndtering 34 tons        </v>
      </c>
      <c r="H6275">
        <v>2</v>
      </c>
      <c r="I6275">
        <v>0</v>
      </c>
      <c r="J6275">
        <v>30</v>
      </c>
      <c r="K6275">
        <f>IF(AND(Tabel1[[#This Row],[Gruppe]]&gt;=610,Tabel1[[#This Row],[Gruppe]]&lt;=765),Tabel1[[#This Row],[Dækmeter]],0)</f>
        <v>30</v>
      </c>
      <c r="L6275">
        <v>379</v>
      </c>
      <c r="M6275">
        <v>3</v>
      </c>
      <c r="N6275" t="str">
        <f>VLOOKUP($F6275,Statistikkoder!$A$2:$C$158,3,FALSE)</f>
        <v>Løstrailer</v>
      </c>
    </row>
    <row r="6276" spans="1:14" x14ac:dyDescent="0.2">
      <c r="A6276" t="s">
        <v>218</v>
      </c>
      <c r="B6276" s="1">
        <v>2.0833333333333332E-2</v>
      </c>
      <c r="C6276" t="s">
        <v>0</v>
      </c>
      <c r="D6276" t="s">
        <v>1</v>
      </c>
      <c r="E6276" t="s">
        <v>2</v>
      </c>
      <c r="F6276">
        <v>750</v>
      </c>
      <c r="G6276" t="str">
        <f>VLOOKUP(Tabel1[[#This Row],[Gruppe]],Statistikkoder!$A$1:$C$158,2,FALSE)</f>
        <v>    Løstrailer m/håndtering 34 tons        </v>
      </c>
      <c r="H6276">
        <v>1</v>
      </c>
      <c r="I6276">
        <v>0</v>
      </c>
      <c r="J6276">
        <v>15</v>
      </c>
      <c r="K6276">
        <f>IF(AND(Tabel1[[#This Row],[Gruppe]]&gt;=610,Tabel1[[#This Row],[Gruppe]]&lt;=765),Tabel1[[#This Row],[Dækmeter]],0)</f>
        <v>15</v>
      </c>
      <c r="L6276">
        <v>23</v>
      </c>
      <c r="M6276">
        <v>4</v>
      </c>
      <c r="N6276" t="str">
        <f>VLOOKUP($F6276,Statistikkoder!$A$2:$C$158,3,FALSE)</f>
        <v>Løstrailer</v>
      </c>
    </row>
    <row r="6277" spans="1:14" x14ac:dyDescent="0.2">
      <c r="A6277" t="s">
        <v>218</v>
      </c>
      <c r="B6277" s="1">
        <v>2.0833333333333332E-2</v>
      </c>
      <c r="C6277" t="s">
        <v>0</v>
      </c>
      <c r="D6277" t="s">
        <v>1</v>
      </c>
      <c r="E6277" t="s">
        <v>2</v>
      </c>
      <c r="F6277">
        <v>750</v>
      </c>
      <c r="G6277" t="str">
        <f>VLOOKUP(Tabel1[[#This Row],[Gruppe]],Statistikkoder!$A$1:$C$158,2,FALSE)</f>
        <v>    Løstrailer m/håndtering 34 tons        </v>
      </c>
      <c r="H6277">
        <v>1</v>
      </c>
      <c r="I6277">
        <v>0</v>
      </c>
      <c r="J6277">
        <v>15</v>
      </c>
      <c r="K6277">
        <f>IF(AND(Tabel1[[#This Row],[Gruppe]]&gt;=610,Tabel1[[#This Row],[Gruppe]]&lt;=765),Tabel1[[#This Row],[Dækmeter]],0)</f>
        <v>15</v>
      </c>
      <c r="L6277">
        <v>500</v>
      </c>
      <c r="M6277">
        <v>5</v>
      </c>
      <c r="N6277" t="str">
        <f>VLOOKUP($F6277,Statistikkoder!$A$2:$C$158,3,FALSE)</f>
        <v>Løstrailer</v>
      </c>
    </row>
    <row r="6278" spans="1:14" x14ac:dyDescent="0.2">
      <c r="A6278" t="s">
        <v>218</v>
      </c>
      <c r="B6278" s="1">
        <v>2.0833333333333332E-2</v>
      </c>
      <c r="C6278" t="s">
        <v>0</v>
      </c>
      <c r="D6278" t="s">
        <v>1</v>
      </c>
      <c r="E6278" t="s">
        <v>2</v>
      </c>
      <c r="F6278">
        <v>750</v>
      </c>
      <c r="G6278" t="str">
        <f>VLOOKUP(Tabel1[[#This Row],[Gruppe]],Statistikkoder!$A$1:$C$158,2,FALSE)</f>
        <v>    Løstrailer m/håndtering 34 tons        </v>
      </c>
      <c r="H6278">
        <v>1</v>
      </c>
      <c r="I6278">
        <v>0</v>
      </c>
      <c r="J6278">
        <v>15</v>
      </c>
      <c r="K6278">
        <f>IF(AND(Tabel1[[#This Row],[Gruppe]]&gt;=610,Tabel1[[#This Row],[Gruppe]]&lt;=765),Tabel1[[#This Row],[Dækmeter]],0)</f>
        <v>15</v>
      </c>
      <c r="L6278">
        <v>5682</v>
      </c>
      <c r="M6278">
        <v>8</v>
      </c>
      <c r="N6278" t="str">
        <f>VLOOKUP($F6278,Statistikkoder!$A$2:$C$158,3,FALSE)</f>
        <v>Løstrailer</v>
      </c>
    </row>
    <row r="6279" spans="1:14" x14ac:dyDescent="0.2">
      <c r="A6279" t="s">
        <v>218</v>
      </c>
      <c r="B6279" s="1">
        <v>2.0833333333333332E-2</v>
      </c>
      <c r="C6279" t="s">
        <v>0</v>
      </c>
      <c r="D6279" t="s">
        <v>1</v>
      </c>
      <c r="E6279" t="s">
        <v>2</v>
      </c>
      <c r="F6279">
        <v>750</v>
      </c>
      <c r="G6279" t="str">
        <f>VLOOKUP(Tabel1[[#This Row],[Gruppe]],Statistikkoder!$A$1:$C$158,2,FALSE)</f>
        <v>    Løstrailer m/håndtering 34 tons        </v>
      </c>
      <c r="H6279">
        <v>1</v>
      </c>
      <c r="I6279">
        <v>0</v>
      </c>
      <c r="J6279">
        <v>15</v>
      </c>
      <c r="K6279">
        <f>IF(AND(Tabel1[[#This Row],[Gruppe]]&gt;=610,Tabel1[[#This Row],[Gruppe]]&lt;=765),Tabel1[[#This Row],[Dækmeter]],0)</f>
        <v>15</v>
      </c>
      <c r="L6279">
        <v>8818</v>
      </c>
      <c r="M6279">
        <v>9</v>
      </c>
      <c r="N6279" t="str">
        <f>VLOOKUP($F6279,Statistikkoder!$A$2:$C$158,3,FALSE)</f>
        <v>Løstrailer</v>
      </c>
    </row>
    <row r="6280" spans="1:14" x14ac:dyDescent="0.2">
      <c r="A6280" t="s">
        <v>218</v>
      </c>
      <c r="B6280" s="1">
        <v>2.0833333333333332E-2</v>
      </c>
      <c r="C6280" t="s">
        <v>0</v>
      </c>
      <c r="D6280" t="s">
        <v>1</v>
      </c>
      <c r="E6280" t="s">
        <v>2</v>
      </c>
      <c r="F6280">
        <v>760</v>
      </c>
      <c r="G6280" t="str">
        <f>VLOOKUP(Tabel1[[#This Row],[Gruppe]],Statistikkoder!$A$1:$C$158,2,FALSE)</f>
        <v>    Løstrailer m/håndtering 34 tons, Haste  </v>
      </c>
      <c r="H6280">
        <v>17</v>
      </c>
      <c r="I6280">
        <v>0</v>
      </c>
      <c r="J6280">
        <v>255</v>
      </c>
      <c r="K6280">
        <f>IF(AND(Tabel1[[#This Row],[Gruppe]]&gt;=610,Tabel1[[#This Row],[Gruppe]]&lt;=765),Tabel1[[#This Row],[Dækmeter]],0)</f>
        <v>255</v>
      </c>
      <c r="L6280">
        <v>38</v>
      </c>
      <c r="M6280">
        <v>2</v>
      </c>
      <c r="N6280" t="str">
        <f>VLOOKUP($F6280,Statistikkoder!$A$2:$C$158,3,FALSE)</f>
        <v>Løstrailer</v>
      </c>
    </row>
    <row r="6281" spans="1:14" x14ac:dyDescent="0.2">
      <c r="A6281" t="s">
        <v>218</v>
      </c>
      <c r="B6281" s="1">
        <v>2.0833333333333332E-2</v>
      </c>
      <c r="C6281" t="s">
        <v>0</v>
      </c>
      <c r="D6281" t="s">
        <v>1</v>
      </c>
      <c r="E6281" t="s">
        <v>2</v>
      </c>
      <c r="F6281">
        <v>760</v>
      </c>
      <c r="G6281" t="str">
        <f>VLOOKUP(Tabel1[[#This Row],[Gruppe]],Statistikkoder!$A$1:$C$158,2,FALSE)</f>
        <v>    Løstrailer m/håndtering 34 tons, Haste  </v>
      </c>
      <c r="H6281">
        <v>1</v>
      </c>
      <c r="I6281">
        <v>0</v>
      </c>
      <c r="J6281">
        <v>15</v>
      </c>
      <c r="K6281">
        <f>IF(AND(Tabel1[[#This Row],[Gruppe]]&gt;=610,Tabel1[[#This Row],[Gruppe]]&lt;=765),Tabel1[[#This Row],[Dækmeter]],0)</f>
        <v>15</v>
      </c>
      <c r="L6281">
        <v>35</v>
      </c>
      <c r="M6281">
        <v>3</v>
      </c>
      <c r="N6281" t="str">
        <f>VLOOKUP($F6281,Statistikkoder!$A$2:$C$158,3,FALSE)</f>
        <v>Løstrailer</v>
      </c>
    </row>
    <row r="6282" spans="1:14" x14ac:dyDescent="0.2">
      <c r="A6282" t="s">
        <v>218</v>
      </c>
      <c r="B6282" s="1">
        <v>2.0833333333333332E-2</v>
      </c>
      <c r="C6282" t="s">
        <v>0</v>
      </c>
      <c r="D6282" t="s">
        <v>1</v>
      </c>
      <c r="E6282" t="s">
        <v>2</v>
      </c>
      <c r="F6282">
        <v>760</v>
      </c>
      <c r="G6282" t="str">
        <f>VLOOKUP(Tabel1[[#This Row],[Gruppe]],Statistikkoder!$A$1:$C$158,2,FALSE)</f>
        <v>    Løstrailer m/håndtering 34 tons, Haste  </v>
      </c>
      <c r="H6282">
        <v>0</v>
      </c>
      <c r="I6282">
        <v>0</v>
      </c>
      <c r="J6282">
        <v>0</v>
      </c>
      <c r="K6282">
        <f>IF(AND(Tabel1[[#This Row],[Gruppe]]&gt;=610,Tabel1[[#This Row],[Gruppe]]&lt;=765),Tabel1[[#This Row],[Dækmeter]],0)</f>
        <v>0</v>
      </c>
      <c r="L6282">
        <v>6</v>
      </c>
      <c r="M6282">
        <v>4</v>
      </c>
      <c r="N6282" t="str">
        <f>VLOOKUP($F6282,Statistikkoder!$A$2:$C$158,3,FALSE)</f>
        <v>Løstrailer</v>
      </c>
    </row>
    <row r="6283" spans="1:14" x14ac:dyDescent="0.2">
      <c r="A6283" t="s">
        <v>218</v>
      </c>
      <c r="B6283" s="1">
        <v>2.0833333333333332E-2</v>
      </c>
      <c r="C6283" t="s">
        <v>0</v>
      </c>
      <c r="D6283" t="s">
        <v>1</v>
      </c>
      <c r="E6283" t="s">
        <v>2</v>
      </c>
      <c r="F6283">
        <v>760</v>
      </c>
      <c r="G6283" t="str">
        <f>VLOOKUP(Tabel1[[#This Row],[Gruppe]],Statistikkoder!$A$1:$C$158,2,FALSE)</f>
        <v>    Løstrailer m/håndtering 34 tons, Haste  </v>
      </c>
      <c r="H6283">
        <v>2</v>
      </c>
      <c r="I6283">
        <v>0</v>
      </c>
      <c r="J6283">
        <v>30</v>
      </c>
      <c r="K6283">
        <f>IF(AND(Tabel1[[#This Row],[Gruppe]]&gt;=610,Tabel1[[#This Row],[Gruppe]]&lt;=765),Tabel1[[#This Row],[Dækmeter]],0)</f>
        <v>30</v>
      </c>
      <c r="L6283">
        <v>87</v>
      </c>
      <c r="M6283">
        <v>8</v>
      </c>
      <c r="N6283" t="str">
        <f>VLOOKUP($F6283,Statistikkoder!$A$2:$C$158,3,FALSE)</f>
        <v>Løstrailer</v>
      </c>
    </row>
    <row r="6284" spans="1:14" x14ac:dyDescent="0.2">
      <c r="A6284" t="s">
        <v>218</v>
      </c>
      <c r="B6284" s="1">
        <v>2.0833333333333332E-2</v>
      </c>
      <c r="C6284" t="s">
        <v>0</v>
      </c>
      <c r="D6284" t="s">
        <v>1</v>
      </c>
      <c r="E6284" t="s">
        <v>2</v>
      </c>
      <c r="F6284">
        <v>773</v>
      </c>
      <c r="G6284" t="str">
        <f>VLOOKUP(Tabel1[[#This Row],[Gruppe]],Statistikkoder!$A$1:$C$158,2,FALSE)</f>
        <v>    Ekstra bred                              </v>
      </c>
      <c r="H6284">
        <v>4</v>
      </c>
      <c r="I6284">
        <v>0</v>
      </c>
      <c r="J6284">
        <v>16</v>
      </c>
      <c r="K6284">
        <f>IF(AND(Tabel1[[#This Row],[Gruppe]]&gt;=610,Tabel1[[#This Row],[Gruppe]]&lt;=765),Tabel1[[#This Row],[Dækmeter]],0)</f>
        <v>0</v>
      </c>
      <c r="L6284">
        <v>0</v>
      </c>
      <c r="M6284" t="s">
        <v>3</v>
      </c>
      <c r="N6284" t="str">
        <f>VLOOKUP($F6284,Statistikkoder!$A$2:$C$158,3,FALSE)</f>
        <v>n/a</v>
      </c>
    </row>
    <row r="6285" spans="1:14" x14ac:dyDescent="0.2">
      <c r="A6285" t="s">
        <v>218</v>
      </c>
      <c r="B6285" s="1">
        <v>2.0833333333333332E-2</v>
      </c>
      <c r="C6285" t="s">
        <v>0</v>
      </c>
      <c r="D6285" t="s">
        <v>1</v>
      </c>
      <c r="E6285" t="s">
        <v>2</v>
      </c>
      <c r="F6285">
        <v>945</v>
      </c>
      <c r="G6285" t="str">
        <f>VLOOKUP(Tabel1[[#This Row],[Gruppe]],Statistikkoder!$A$1:$C$158,2,FALSE)</f>
        <v xml:space="preserve">    Pendler Bil &lt; 1,95 m                            </v>
      </c>
      <c r="H6285">
        <v>2</v>
      </c>
      <c r="I6285">
        <v>2</v>
      </c>
      <c r="J6285">
        <v>12</v>
      </c>
      <c r="K6285">
        <f>IF(AND(Tabel1[[#This Row],[Gruppe]]&gt;=610,Tabel1[[#This Row],[Gruppe]]&lt;=765),Tabel1[[#This Row],[Dækmeter]],0)</f>
        <v>0</v>
      </c>
      <c r="L6285">
        <v>0</v>
      </c>
      <c r="M6285" t="s">
        <v>3</v>
      </c>
      <c r="N6285" t="str">
        <f>VLOOKUP($F6285,Statistikkoder!$A$2:$C$158,3,FALSE)</f>
        <v>Personbil</v>
      </c>
    </row>
    <row r="6286" spans="1:14" x14ac:dyDescent="0.2">
      <c r="A6286" t="s">
        <v>218</v>
      </c>
      <c r="B6286" s="1">
        <v>2.0833333333333332E-2</v>
      </c>
      <c r="C6286" t="s">
        <v>0</v>
      </c>
      <c r="D6286" t="s">
        <v>1</v>
      </c>
      <c r="E6286" t="s">
        <v>2</v>
      </c>
      <c r="F6286">
        <v>996</v>
      </c>
      <c r="G6286" t="str">
        <f>VLOOKUP(Tabel1[[#This Row],[Gruppe]],Statistikkoder!$A$1:$C$158,2,FALSE)</f>
        <v>    Passager i køretøj                            </v>
      </c>
      <c r="H6286">
        <v>60</v>
      </c>
      <c r="I6286">
        <v>60</v>
      </c>
      <c r="J6286">
        <v>0</v>
      </c>
      <c r="K6286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t="str">
        <f>VLOOKUP($F6286,Statistikkoder!$A$2:$C$158,3,FALSE)</f>
        <v>Passager</v>
      </c>
    </row>
    <row r="6287" spans="1:14" x14ac:dyDescent="0.2">
      <c r="A6287" t="s">
        <v>218</v>
      </c>
      <c r="B6287" s="1">
        <v>2.0833333333333332E-2</v>
      </c>
      <c r="C6287" t="s">
        <v>0</v>
      </c>
      <c r="D6287" t="s">
        <v>1</v>
      </c>
      <c r="E6287" t="s">
        <v>2</v>
      </c>
      <c r="F6287">
        <v>997</v>
      </c>
      <c r="G6287" t="str">
        <f>VLOOKUP(Tabel1[[#This Row],[Gruppe]],Statistikkoder!$A$1:$C$158,2,FALSE)</f>
        <v>    Passager ekstra i bil                          </v>
      </c>
      <c r="H6287">
        <v>2</v>
      </c>
      <c r="I6287">
        <v>2</v>
      </c>
      <c r="J6287">
        <v>0</v>
      </c>
      <c r="K6287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t="str">
        <f>VLOOKUP($F6287,Statistikkoder!$A$2:$C$158,3,FALSE)</f>
        <v>Passager</v>
      </c>
    </row>
    <row r="6288" spans="1:14" x14ac:dyDescent="0.2">
      <c r="A6288" t="s">
        <v>218</v>
      </c>
      <c r="B6288" s="1">
        <v>0.27083333333333331</v>
      </c>
      <c r="C6288" t="s">
        <v>6</v>
      </c>
      <c r="D6288" t="s">
        <v>5</v>
      </c>
      <c r="E6288" t="s">
        <v>196</v>
      </c>
      <c r="F6288">
        <v>10</v>
      </c>
      <c r="G6288" t="str">
        <f>VLOOKUP(Tabel1[[#This Row],[Gruppe]],Statistikkoder!$A$1:$C$158,2,FALSE)</f>
        <v>    Voksen gående                    </v>
      </c>
      <c r="H6288">
        <v>5</v>
      </c>
      <c r="I6288">
        <v>5</v>
      </c>
      <c r="J6288">
        <v>0</v>
      </c>
      <c r="K6288">
        <f>IF(AND(Tabel1[[#This Row],[Gruppe]]&gt;=610,Tabel1[[#This Row],[Gruppe]]&lt;=765),Tabel1[[#This Row],[Dækmeter]],0)</f>
        <v>0</v>
      </c>
      <c r="L6288">
        <v>0</v>
      </c>
      <c r="M6288" t="s">
        <v>3</v>
      </c>
      <c r="N6288" t="str">
        <f>VLOOKUP($F6288,Statistikkoder!$A$2:$C$158,3,FALSE)</f>
        <v>Passager</v>
      </c>
    </row>
    <row r="6289" spans="1:14" x14ac:dyDescent="0.2">
      <c r="A6289" t="s">
        <v>218</v>
      </c>
      <c r="B6289" s="1">
        <v>0.27083333333333331</v>
      </c>
      <c r="C6289" t="s">
        <v>6</v>
      </c>
      <c r="D6289" t="s">
        <v>5</v>
      </c>
      <c r="E6289" t="s">
        <v>196</v>
      </c>
      <c r="F6289">
        <v>14</v>
      </c>
      <c r="G6289" t="str">
        <f>VLOOKUP(Tabel1[[#This Row],[Gruppe]],Statistikkoder!$A$1:$C$158,2,FALSE)</f>
        <v xml:space="preserve">    DSB togrejsende                         </v>
      </c>
      <c r="H6289">
        <v>7</v>
      </c>
      <c r="I6289">
        <v>7</v>
      </c>
      <c r="J6289">
        <v>0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VLOOKUP($F6289,Statistikkoder!$A$2:$C$158,3,FALSE)</f>
        <v>Passager</v>
      </c>
    </row>
    <row r="6290" spans="1:14" x14ac:dyDescent="0.2">
      <c r="A6290" t="s">
        <v>218</v>
      </c>
      <c r="B6290" s="1">
        <v>0.27083333333333331</v>
      </c>
      <c r="C6290" t="s">
        <v>6</v>
      </c>
      <c r="D6290" t="s">
        <v>5</v>
      </c>
      <c r="E6290" t="s">
        <v>196</v>
      </c>
      <c r="F6290">
        <v>40</v>
      </c>
      <c r="G6290" t="str">
        <f>VLOOKUP(Tabel1[[#This Row],[Gruppe]],Statistikkoder!$A$1:$C$158,2,FALSE)</f>
        <v>    Pensionist gående                </v>
      </c>
      <c r="H6290">
        <v>2</v>
      </c>
      <c r="I6290">
        <v>2</v>
      </c>
      <c r="J6290">
        <v>0</v>
      </c>
      <c r="K6290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t="str">
        <f>VLOOKUP($F6290,Statistikkoder!$A$2:$C$158,3,FALSE)</f>
        <v>Passager</v>
      </c>
    </row>
    <row r="6291" spans="1:14" x14ac:dyDescent="0.2">
      <c r="A6291" t="s">
        <v>218</v>
      </c>
      <c r="B6291" s="1">
        <v>0.27083333333333331</v>
      </c>
      <c r="C6291" t="s">
        <v>6</v>
      </c>
      <c r="D6291" t="s">
        <v>5</v>
      </c>
      <c r="E6291" t="s">
        <v>196</v>
      </c>
      <c r="F6291">
        <v>110</v>
      </c>
      <c r="G6291" t="str">
        <f>VLOOKUP(Tabel1[[#This Row],[Gruppe]],Statistikkoder!$A$1:$C$158,2,FALSE)</f>
        <v>    Bil &lt; 1,95 m                            </v>
      </c>
      <c r="H6291">
        <v>100</v>
      </c>
      <c r="I6291">
        <v>212</v>
      </c>
      <c r="J6291">
        <v>511</v>
      </c>
      <c r="K6291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t="str">
        <f>VLOOKUP($F6291,Statistikkoder!$A$2:$C$158,3,FALSE)</f>
        <v>Personbil</v>
      </c>
    </row>
    <row r="6292" spans="1:14" x14ac:dyDescent="0.2">
      <c r="A6292" t="s">
        <v>218</v>
      </c>
      <c r="B6292" s="1">
        <v>0.27083333333333331</v>
      </c>
      <c r="C6292" t="s">
        <v>6</v>
      </c>
      <c r="D6292" t="s">
        <v>5</v>
      </c>
      <c r="E6292" t="s">
        <v>196</v>
      </c>
      <c r="F6292">
        <v>114</v>
      </c>
      <c r="G6292" t="str">
        <f>VLOOKUP(Tabel1[[#This Row],[Gruppe]],Statistikkoder!$A$1:$C$158,2,FALSE)</f>
        <v>    Bil Fribillet                            </v>
      </c>
      <c r="H6292">
        <v>1</v>
      </c>
      <c r="I6292">
        <v>2</v>
      </c>
      <c r="J6292">
        <v>6</v>
      </c>
      <c r="K6292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t="str">
        <f>VLOOKUP($F6292,Statistikkoder!$A$2:$C$158,3,FALSE)</f>
        <v>Personbil</v>
      </c>
    </row>
    <row r="6293" spans="1:14" x14ac:dyDescent="0.2">
      <c r="A6293" t="s">
        <v>218</v>
      </c>
      <c r="B6293" s="1">
        <v>0.27083333333333331</v>
      </c>
      <c r="C6293" t="s">
        <v>6</v>
      </c>
      <c r="D6293" t="s">
        <v>5</v>
      </c>
      <c r="E6293" t="s">
        <v>196</v>
      </c>
      <c r="F6293">
        <v>115</v>
      </c>
      <c r="G6293" t="str">
        <f>VLOOKUP(Tabel1[[#This Row],[Gruppe]],Statistikkoder!$A$1:$C$158,2,FALSE)</f>
        <v>    Bil &lt; 1,95 m med anhænger                </v>
      </c>
      <c r="H6293">
        <v>1</v>
      </c>
      <c r="I6293">
        <v>2</v>
      </c>
      <c r="J6293">
        <v>11</v>
      </c>
      <c r="K6293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t="str">
        <f>VLOOKUP($F6293,Statistikkoder!$A$2:$C$158,3,FALSE)</f>
        <v>Personbil</v>
      </c>
    </row>
    <row r="6294" spans="1:14" x14ac:dyDescent="0.2">
      <c r="A6294" t="s">
        <v>218</v>
      </c>
      <c r="B6294" s="1">
        <v>0.27083333333333331</v>
      </c>
      <c r="C6294" t="s">
        <v>6</v>
      </c>
      <c r="D6294" t="s">
        <v>5</v>
      </c>
      <c r="E6294" t="s">
        <v>196</v>
      </c>
      <c r="F6294">
        <v>120</v>
      </c>
      <c r="G6294" t="str">
        <f>VLOOKUP(Tabel1[[#This Row],[Gruppe]],Statistikkoder!$A$1:$C$158,2,FALSE)</f>
        <v>    Bil &gt; 1,95 m                            </v>
      </c>
      <c r="H6294">
        <v>9</v>
      </c>
      <c r="I6294">
        <v>19</v>
      </c>
      <c r="J6294">
        <v>54</v>
      </c>
      <c r="K6294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t="str">
        <f>VLOOKUP($F6294,Statistikkoder!$A$2:$C$158,3,FALSE)</f>
        <v>Personbil</v>
      </c>
    </row>
    <row r="6295" spans="1:14" x14ac:dyDescent="0.2">
      <c r="A6295" t="s">
        <v>218</v>
      </c>
      <c r="B6295" s="1">
        <v>0.27083333333333331</v>
      </c>
      <c r="C6295" t="s">
        <v>6</v>
      </c>
      <c r="D6295" t="s">
        <v>5</v>
      </c>
      <c r="E6295" t="s">
        <v>196</v>
      </c>
      <c r="F6295">
        <v>125</v>
      </c>
      <c r="G6295" t="str">
        <f>VLOOKUP(Tabel1[[#This Row],[Gruppe]],Statistikkoder!$A$1:$C$158,2,FALSE)</f>
        <v>    Bil &gt; 1,95 m med anhænger                </v>
      </c>
      <c r="H6295">
        <v>5</v>
      </c>
      <c r="I6295">
        <v>9</v>
      </c>
      <c r="J6295">
        <v>34</v>
      </c>
      <c r="K6295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t="str">
        <f>VLOOKUP($F6295,Statistikkoder!$A$2:$C$158,3,FALSE)</f>
        <v>Personbil</v>
      </c>
    </row>
    <row r="6296" spans="1:14" x14ac:dyDescent="0.2">
      <c r="A6296" t="s">
        <v>218</v>
      </c>
      <c r="B6296" s="1">
        <v>0.27083333333333331</v>
      </c>
      <c r="C6296" t="s">
        <v>6</v>
      </c>
      <c r="D6296" t="s">
        <v>5</v>
      </c>
      <c r="E6296" t="s">
        <v>196</v>
      </c>
      <c r="F6296">
        <v>130</v>
      </c>
      <c r="G6296" t="str">
        <f>VLOOKUP(Tabel1[[#This Row],[Gruppe]],Statistikkoder!$A$1:$C$158,2,FALSE)</f>
        <v>    Bil &lt; 1,95 m pensionist                  </v>
      </c>
      <c r="H6296">
        <v>18</v>
      </c>
      <c r="I6296">
        <v>30</v>
      </c>
      <c r="J6296">
        <v>108</v>
      </c>
      <c r="K629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t="str">
        <f>VLOOKUP($F6296,Statistikkoder!$A$2:$C$158,3,FALSE)</f>
        <v>Personbil</v>
      </c>
    </row>
    <row r="6297" spans="1:14" x14ac:dyDescent="0.2">
      <c r="A6297" t="s">
        <v>218</v>
      </c>
      <c r="B6297" s="1">
        <v>0.27083333333333331</v>
      </c>
      <c r="C6297" t="s">
        <v>6</v>
      </c>
      <c r="D6297" t="s">
        <v>5</v>
      </c>
      <c r="E6297" t="s">
        <v>196</v>
      </c>
      <c r="F6297">
        <v>135</v>
      </c>
      <c r="G6297" t="str">
        <f>VLOOKUP(Tabel1[[#This Row],[Gruppe]],Statistikkoder!$A$1:$C$158,2,FALSE)</f>
        <v>    Bil &lt; 1,95 m med anhænger pensionist    </v>
      </c>
      <c r="H6297">
        <v>1</v>
      </c>
      <c r="I6297">
        <v>2</v>
      </c>
      <c r="J6297">
        <v>11</v>
      </c>
      <c r="K6297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t="str">
        <f>VLOOKUP($F6297,Statistikkoder!$A$2:$C$158,3,FALSE)</f>
        <v>Personbil</v>
      </c>
    </row>
    <row r="6298" spans="1:14" x14ac:dyDescent="0.2">
      <c r="A6298" t="s">
        <v>218</v>
      </c>
      <c r="B6298" s="1">
        <v>0.27083333333333331</v>
      </c>
      <c r="C6298" t="s">
        <v>6</v>
      </c>
      <c r="D6298" t="s">
        <v>5</v>
      </c>
      <c r="E6298" t="s">
        <v>196</v>
      </c>
      <c r="F6298">
        <v>145</v>
      </c>
      <c r="G6298" t="str">
        <f>VLOOKUP(Tabel1[[#This Row],[Gruppe]],Statistikkoder!$A$1:$C$158,2,FALSE)</f>
        <v>    Bil &gt; 1,95 m med anhænger pensionist  </v>
      </c>
      <c r="H6298">
        <v>1</v>
      </c>
      <c r="I6298">
        <v>2</v>
      </c>
      <c r="J6298">
        <v>16</v>
      </c>
      <c r="K6298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t="str">
        <f>VLOOKUP($F6298,Statistikkoder!$A$2:$C$158,3,FALSE)</f>
        <v>Personbil</v>
      </c>
    </row>
    <row r="6299" spans="1:14" x14ac:dyDescent="0.2">
      <c r="A6299" t="s">
        <v>218</v>
      </c>
      <c r="B6299" s="1">
        <v>0.27083333333333331</v>
      </c>
      <c r="C6299" t="s">
        <v>6</v>
      </c>
      <c r="D6299" t="s">
        <v>5</v>
      </c>
      <c r="E6299" t="s">
        <v>196</v>
      </c>
      <c r="F6299">
        <v>310</v>
      </c>
      <c r="G6299" t="str">
        <f>VLOOKUP(Tabel1[[#This Row],[Gruppe]],Statistikkoder!$A$1:$C$158,2,FALSE)</f>
        <v>    Autocamper &lt;  8 meter                </v>
      </c>
      <c r="H6299">
        <v>3</v>
      </c>
      <c r="I6299">
        <v>5</v>
      </c>
      <c r="J6299">
        <v>24</v>
      </c>
      <c r="K6299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t="str">
        <f>VLOOKUP($F6299,Statistikkoder!$A$2:$C$158,3,FALSE)</f>
        <v>Autocamper</v>
      </c>
    </row>
    <row r="6300" spans="1:14" x14ac:dyDescent="0.2">
      <c r="A6300" t="s">
        <v>218</v>
      </c>
      <c r="B6300" s="1">
        <v>0.27083333333333331</v>
      </c>
      <c r="C6300" t="s">
        <v>6</v>
      </c>
      <c r="D6300" t="s">
        <v>5</v>
      </c>
      <c r="E6300" t="s">
        <v>196</v>
      </c>
      <c r="F6300">
        <v>320</v>
      </c>
      <c r="G6300" t="str">
        <f>VLOOKUP(Tabel1[[#This Row],[Gruppe]],Statistikkoder!$A$1:$C$158,2,FALSE)</f>
        <v>    Autocamper &lt; 12 meter                </v>
      </c>
      <c r="H6300">
        <v>1</v>
      </c>
      <c r="I6300">
        <v>1</v>
      </c>
      <c r="J6300">
        <v>10</v>
      </c>
      <c r="K6300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t="str">
        <f>VLOOKUP($F6300,Statistikkoder!$A$2:$C$158,3,FALSE)</f>
        <v>Autocamper</v>
      </c>
    </row>
    <row r="6301" spans="1:14" x14ac:dyDescent="0.2">
      <c r="A6301" t="s">
        <v>218</v>
      </c>
      <c r="B6301" s="1">
        <v>0.27083333333333331</v>
      </c>
      <c r="C6301" t="s">
        <v>6</v>
      </c>
      <c r="D6301" t="s">
        <v>5</v>
      </c>
      <c r="E6301" t="s">
        <v>196</v>
      </c>
      <c r="F6301">
        <v>330</v>
      </c>
      <c r="G6301" t="str">
        <f>VLOOKUP(Tabel1[[#This Row],[Gruppe]],Statistikkoder!$A$1:$C$158,2,FALSE)</f>
        <v>    Autocamper &lt;  8 meter pensionist      </v>
      </c>
      <c r="H6301">
        <v>1</v>
      </c>
      <c r="I6301">
        <v>2</v>
      </c>
      <c r="J6301">
        <v>8</v>
      </c>
      <c r="K6301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t="str">
        <f>VLOOKUP($F6301,Statistikkoder!$A$2:$C$158,3,FALSE)</f>
        <v>Autocamper</v>
      </c>
    </row>
    <row r="6302" spans="1:14" x14ac:dyDescent="0.2">
      <c r="A6302" t="s">
        <v>218</v>
      </c>
      <c r="B6302" s="1">
        <v>0.27083333333333331</v>
      </c>
      <c r="C6302" t="s">
        <v>6</v>
      </c>
      <c r="D6302" t="s">
        <v>5</v>
      </c>
      <c r="E6302" t="s">
        <v>196</v>
      </c>
      <c r="F6302">
        <v>410</v>
      </c>
      <c r="G6302" t="str">
        <f>VLOOKUP(Tabel1[[#This Row],[Gruppe]],Statistikkoder!$A$1:$C$158,2,FALSE)</f>
        <v>    MC                                    </v>
      </c>
      <c r="H6302">
        <v>9</v>
      </c>
      <c r="I6302">
        <v>9</v>
      </c>
      <c r="J6302">
        <v>18</v>
      </c>
      <c r="K6302">
        <f>IF(AND(Tabel1[[#This Row],[Gruppe]]&gt;=610,Tabel1[[#This Row],[Gruppe]]&lt;=765),Tabel1[[#This Row],[Dækmeter]],0)</f>
        <v>0</v>
      </c>
      <c r="L6302">
        <v>0</v>
      </c>
      <c r="M6302" t="s">
        <v>3</v>
      </c>
      <c r="N6302" t="str">
        <f>VLOOKUP($F6302,Statistikkoder!$A$2:$C$158,3,FALSE)</f>
        <v>MC/Knallert</v>
      </c>
    </row>
    <row r="6303" spans="1:14" x14ac:dyDescent="0.2">
      <c r="A6303" t="s">
        <v>218</v>
      </c>
      <c r="B6303" s="1">
        <v>0.27083333333333331</v>
      </c>
      <c r="C6303" t="s">
        <v>6</v>
      </c>
      <c r="D6303" t="s">
        <v>5</v>
      </c>
      <c r="E6303" t="s">
        <v>196</v>
      </c>
      <c r="F6303">
        <v>510</v>
      </c>
      <c r="G6303" t="str">
        <f>VLOOKUP(Tabel1[[#This Row],[Gruppe]],Statistikkoder!$A$1:$C$158,2,FALSE)</f>
        <v>    Cykel Voksen                            </v>
      </c>
      <c r="H6303">
        <v>2</v>
      </c>
      <c r="I6303">
        <v>0</v>
      </c>
      <c r="J6303">
        <v>2</v>
      </c>
      <c r="K6303">
        <f>IF(AND(Tabel1[[#This Row],[Gruppe]]&gt;=610,Tabel1[[#This Row],[Gruppe]]&lt;=765),Tabel1[[#This Row],[Dækmeter]],0)</f>
        <v>0</v>
      </c>
      <c r="L6303">
        <v>0</v>
      </c>
      <c r="M6303" t="s">
        <v>3</v>
      </c>
      <c r="N6303" t="str">
        <f>VLOOKUP($F6303,Statistikkoder!$A$2:$C$158,3,FALSE)</f>
        <v>Cykel</v>
      </c>
    </row>
    <row r="6304" spans="1:14" x14ac:dyDescent="0.2">
      <c r="A6304" t="s">
        <v>218</v>
      </c>
      <c r="B6304" s="1">
        <v>0.27083333333333331</v>
      </c>
      <c r="C6304" t="s">
        <v>6</v>
      </c>
      <c r="D6304" t="s">
        <v>5</v>
      </c>
      <c r="E6304" t="s">
        <v>196</v>
      </c>
      <c r="F6304">
        <v>620</v>
      </c>
      <c r="G6304" t="str">
        <f>VLOOKUP(Tabel1[[#This Row],[Gruppe]],Statistikkoder!$A$1:$C$158,2,FALSE)</f>
        <v>    Bus &lt; 14 m incl. passagerer              </v>
      </c>
      <c r="H6304">
        <v>1</v>
      </c>
      <c r="I6304">
        <v>76</v>
      </c>
      <c r="J6304">
        <v>14</v>
      </c>
      <c r="K6304">
        <f>IF(AND(Tabel1[[#This Row],[Gruppe]]&gt;=610,Tabel1[[#This Row],[Gruppe]]&lt;=765),Tabel1[[#This Row],[Dækmeter]],0)</f>
        <v>14</v>
      </c>
      <c r="L6304">
        <v>0</v>
      </c>
      <c r="M6304" t="s">
        <v>3</v>
      </c>
      <c r="N6304" t="str">
        <f>VLOOKUP($F6304,Statistikkoder!$A$2:$C$158,3,FALSE)</f>
        <v>Bus</v>
      </c>
    </row>
    <row r="6305" spans="1:14" x14ac:dyDescent="0.2">
      <c r="A6305" t="s">
        <v>218</v>
      </c>
      <c r="B6305" s="1">
        <v>0.27083333333333331</v>
      </c>
      <c r="C6305" t="s">
        <v>6</v>
      </c>
      <c r="D6305" t="s">
        <v>5</v>
      </c>
      <c r="E6305" t="s">
        <v>196</v>
      </c>
      <c r="F6305">
        <v>730</v>
      </c>
      <c r="G6305" t="str">
        <f>VLOOKUP(Tabel1[[#This Row],[Gruppe]],Statistikkoder!$A$1:$C$158,2,FALSE)</f>
        <v>    Sættevogn 17 m. max 40 tons            </v>
      </c>
      <c r="H6305">
        <v>3</v>
      </c>
      <c r="I6305">
        <v>5</v>
      </c>
      <c r="J6305">
        <v>54</v>
      </c>
      <c r="K6305">
        <f>IF(AND(Tabel1[[#This Row],[Gruppe]]&gt;=610,Tabel1[[#This Row],[Gruppe]]&lt;=765),Tabel1[[#This Row],[Dækmeter]],0)</f>
        <v>54</v>
      </c>
      <c r="L6305">
        <v>0</v>
      </c>
      <c r="M6305" t="s">
        <v>3</v>
      </c>
      <c r="N6305" t="str">
        <f>VLOOKUP($F6305,Statistikkoder!$A$2:$C$158,3,FALSE)</f>
        <v>Sættevogn</v>
      </c>
    </row>
    <row r="6306" spans="1:14" x14ac:dyDescent="0.2">
      <c r="A6306" t="s">
        <v>218</v>
      </c>
      <c r="B6306" s="1">
        <v>0.27083333333333331</v>
      </c>
      <c r="C6306" t="s">
        <v>6</v>
      </c>
      <c r="D6306" t="s">
        <v>5</v>
      </c>
      <c r="E6306" t="s">
        <v>196</v>
      </c>
      <c r="F6306">
        <v>740</v>
      </c>
      <c r="G6306" t="str">
        <f>VLOOKUP(Tabel1[[#This Row],[Gruppe]],Statistikkoder!$A$1:$C$158,2,FALSE)</f>
        <v>    Vogntog 19 m. max 40 tons                </v>
      </c>
      <c r="H6306">
        <v>2</v>
      </c>
      <c r="I6306">
        <v>2</v>
      </c>
      <c r="J6306">
        <v>40</v>
      </c>
      <c r="K6306">
        <f>IF(AND(Tabel1[[#This Row],[Gruppe]]&gt;=610,Tabel1[[#This Row],[Gruppe]]&lt;=765),Tabel1[[#This Row],[Dækmeter]],0)</f>
        <v>40</v>
      </c>
      <c r="L6306">
        <v>0</v>
      </c>
      <c r="M6306" t="s">
        <v>3</v>
      </c>
      <c r="N6306" t="str">
        <f>VLOOKUP($F6306,Statistikkoder!$A$2:$C$158,3,FALSE)</f>
        <v>Vogntog</v>
      </c>
    </row>
    <row r="6307" spans="1:14" x14ac:dyDescent="0.2">
      <c r="A6307" t="s">
        <v>218</v>
      </c>
      <c r="B6307" s="1">
        <v>0.27083333333333331</v>
      </c>
      <c r="C6307" t="s">
        <v>6</v>
      </c>
      <c r="D6307" t="s">
        <v>5</v>
      </c>
      <c r="E6307" t="s">
        <v>196</v>
      </c>
      <c r="F6307">
        <v>945</v>
      </c>
      <c r="G6307" t="str">
        <f>VLOOKUP(Tabel1[[#This Row],[Gruppe]],Statistikkoder!$A$1:$C$158,2,FALSE)</f>
        <v xml:space="preserve">    Pendler Bil &lt; 1,95 m                            </v>
      </c>
      <c r="H6307">
        <v>16</v>
      </c>
      <c r="I6307">
        <v>17</v>
      </c>
      <c r="J6307">
        <v>94</v>
      </c>
      <c r="K6307">
        <f>IF(AND(Tabel1[[#This Row],[Gruppe]]&gt;=610,Tabel1[[#This Row],[Gruppe]]&lt;=765),Tabel1[[#This Row],[Dækmeter]],0)</f>
        <v>0</v>
      </c>
      <c r="L6307">
        <v>0</v>
      </c>
      <c r="M6307" t="s">
        <v>3</v>
      </c>
      <c r="N6307" t="str">
        <f>VLOOKUP($F6307,Statistikkoder!$A$2:$C$158,3,FALSE)</f>
        <v>Personbil</v>
      </c>
    </row>
    <row r="6308" spans="1:14" x14ac:dyDescent="0.2">
      <c r="A6308" t="s">
        <v>218</v>
      </c>
      <c r="B6308" s="1">
        <v>0.27083333333333331</v>
      </c>
      <c r="C6308" t="s">
        <v>6</v>
      </c>
      <c r="D6308" t="s">
        <v>5</v>
      </c>
      <c r="E6308" t="s">
        <v>196</v>
      </c>
      <c r="F6308">
        <v>996</v>
      </c>
      <c r="G6308" t="str">
        <f>VLOOKUP(Tabel1[[#This Row],[Gruppe]],Statistikkoder!$A$1:$C$158,2,FALSE)</f>
        <v>    Passager i køretøj                            </v>
      </c>
      <c r="H6308">
        <v>395</v>
      </c>
      <c r="I6308">
        <v>395</v>
      </c>
      <c r="J6308">
        <v>0</v>
      </c>
      <c r="K6308">
        <f>IF(AND(Tabel1[[#This Row],[Gruppe]]&gt;=610,Tabel1[[#This Row],[Gruppe]]&lt;=765),Tabel1[[#This Row],[Dækmeter]],0)</f>
        <v>0</v>
      </c>
      <c r="L6308">
        <v>0</v>
      </c>
      <c r="M6308" t="s">
        <v>3</v>
      </c>
      <c r="N6308" t="str">
        <f>VLOOKUP($F6308,Statistikkoder!$A$2:$C$158,3,FALSE)</f>
        <v>Passager</v>
      </c>
    </row>
    <row r="6309" spans="1:14" x14ac:dyDescent="0.2">
      <c r="A6309" t="s">
        <v>218</v>
      </c>
      <c r="B6309" s="1">
        <v>0.27083333333333331</v>
      </c>
      <c r="C6309" t="s">
        <v>6</v>
      </c>
      <c r="D6309" t="s">
        <v>5</v>
      </c>
      <c r="E6309" t="s">
        <v>196</v>
      </c>
      <c r="F6309">
        <v>997</v>
      </c>
      <c r="G6309" t="str">
        <f>VLOOKUP(Tabel1[[#This Row],[Gruppe]],Statistikkoder!$A$1:$C$158,2,FALSE)</f>
        <v>    Passager ekstra i bil                          </v>
      </c>
      <c r="H6309">
        <v>1</v>
      </c>
      <c r="I6309">
        <v>1</v>
      </c>
      <c r="J6309">
        <v>0</v>
      </c>
      <c r="K6309">
        <f>IF(AND(Tabel1[[#This Row],[Gruppe]]&gt;=610,Tabel1[[#This Row],[Gruppe]]&lt;=765),Tabel1[[#This Row],[Dækmeter]],0)</f>
        <v>0</v>
      </c>
      <c r="L6309">
        <v>0</v>
      </c>
      <c r="M6309" t="s">
        <v>3</v>
      </c>
      <c r="N6309" t="str">
        <f>VLOOKUP($F6309,Statistikkoder!$A$2:$C$158,3,FALSE)</f>
        <v>Passager</v>
      </c>
    </row>
    <row r="6310" spans="1:14" x14ac:dyDescent="0.2">
      <c r="A6310" t="s">
        <v>218</v>
      </c>
      <c r="B6310" s="1">
        <v>0.35416666666666669</v>
      </c>
      <c r="C6310" t="s">
        <v>7</v>
      </c>
      <c r="D6310" t="s">
        <v>8</v>
      </c>
      <c r="E6310" t="s">
        <v>196</v>
      </c>
      <c r="F6310">
        <v>10</v>
      </c>
      <c r="G6310" t="str">
        <f>VLOOKUP(Tabel1[[#This Row],[Gruppe]],Statistikkoder!$A$1:$C$158,2,FALSE)</f>
        <v>    Voksen gående                    </v>
      </c>
      <c r="H6310">
        <v>24</v>
      </c>
      <c r="I6310">
        <v>24</v>
      </c>
      <c r="J6310">
        <v>0</v>
      </c>
      <c r="K6310">
        <f>IF(AND(Tabel1[[#This Row],[Gruppe]]&gt;=610,Tabel1[[#This Row],[Gruppe]]&lt;=765),Tabel1[[#This Row],[Dækmeter]],0)</f>
        <v>0</v>
      </c>
      <c r="L6310" s="17">
        <v>0</v>
      </c>
      <c r="M6310" s="19" t="s">
        <v>3</v>
      </c>
      <c r="N6310" t="str">
        <f>VLOOKUP($F6310,Statistikkoder!$A$2:$C$158,3,FALSE)</f>
        <v>Passager</v>
      </c>
    </row>
    <row r="6311" spans="1:14" x14ac:dyDescent="0.2">
      <c r="A6311" t="s">
        <v>218</v>
      </c>
      <c r="B6311" s="1">
        <v>0.35416666666666669</v>
      </c>
      <c r="C6311" t="s">
        <v>7</v>
      </c>
      <c r="D6311" t="s">
        <v>8</v>
      </c>
      <c r="E6311" t="s">
        <v>196</v>
      </c>
      <c r="F6311">
        <v>14</v>
      </c>
      <c r="G6311" t="str">
        <f>VLOOKUP(Tabel1[[#This Row],[Gruppe]],Statistikkoder!$A$1:$C$158,2,FALSE)</f>
        <v xml:space="preserve">    DSB togrejsende                         </v>
      </c>
      <c r="H6311">
        <v>5</v>
      </c>
      <c r="I6311">
        <v>5</v>
      </c>
      <c r="J6311">
        <v>0</v>
      </c>
      <c r="K6311">
        <f>IF(AND(Tabel1[[#This Row],[Gruppe]]&gt;=610,Tabel1[[#This Row],[Gruppe]]&lt;=765),Tabel1[[#This Row],[Dækmeter]],0)</f>
        <v>0</v>
      </c>
      <c r="L6311" s="17">
        <v>0</v>
      </c>
      <c r="M6311" s="19" t="s">
        <v>3</v>
      </c>
      <c r="N6311" t="str">
        <f>VLOOKUP($F6311,Statistikkoder!$A$2:$C$158,3,FALSE)</f>
        <v>Passager</v>
      </c>
    </row>
    <row r="6312" spans="1:14" x14ac:dyDescent="0.2">
      <c r="A6312" t="s">
        <v>218</v>
      </c>
      <c r="B6312" s="1">
        <v>0.35416666666666669</v>
      </c>
      <c r="C6312" t="s">
        <v>7</v>
      </c>
      <c r="D6312" t="s">
        <v>8</v>
      </c>
      <c r="E6312" t="s">
        <v>196</v>
      </c>
      <c r="F6312">
        <v>30</v>
      </c>
      <c r="G6312" t="str">
        <f>VLOOKUP(Tabel1[[#This Row],[Gruppe]],Statistikkoder!$A$1:$C$158,2,FALSE)</f>
        <v>    Barn  0-11 år gående              </v>
      </c>
      <c r="H6312">
        <v>3</v>
      </c>
      <c r="I6312">
        <v>3</v>
      </c>
      <c r="J6312">
        <v>0</v>
      </c>
      <c r="K6312">
        <f>IF(AND(Tabel1[[#This Row],[Gruppe]]&gt;=610,Tabel1[[#This Row],[Gruppe]]&lt;=765),Tabel1[[#This Row],[Dækmeter]],0)</f>
        <v>0</v>
      </c>
      <c r="L6312">
        <v>0</v>
      </c>
      <c r="M6312" t="s">
        <v>3</v>
      </c>
      <c r="N6312" t="str">
        <f>VLOOKUP($F6312,Statistikkoder!$A$2:$C$158,3,FALSE)</f>
        <v>Passager</v>
      </c>
    </row>
    <row r="6313" spans="1:14" x14ac:dyDescent="0.2">
      <c r="A6313" t="s">
        <v>218</v>
      </c>
      <c r="B6313" s="1">
        <v>0.35416666666666669</v>
      </c>
      <c r="C6313" t="s">
        <v>7</v>
      </c>
      <c r="D6313" t="s">
        <v>8</v>
      </c>
      <c r="E6313" t="s">
        <v>196</v>
      </c>
      <c r="F6313">
        <v>40</v>
      </c>
      <c r="G6313" t="str">
        <f>VLOOKUP(Tabel1[[#This Row],[Gruppe]],Statistikkoder!$A$1:$C$158,2,FALSE)</f>
        <v>    Pensionist gående                </v>
      </c>
      <c r="H6313">
        <v>11</v>
      </c>
      <c r="I6313">
        <v>11</v>
      </c>
      <c r="J6313">
        <v>0</v>
      </c>
      <c r="K6313">
        <f>IF(AND(Tabel1[[#This Row],[Gruppe]]&gt;=610,Tabel1[[#This Row],[Gruppe]]&lt;=765),Tabel1[[#This Row],[Dækmeter]],0)</f>
        <v>0</v>
      </c>
      <c r="L6313">
        <v>0</v>
      </c>
      <c r="M6313" t="s">
        <v>3</v>
      </c>
      <c r="N6313" t="str">
        <f>VLOOKUP($F6313,Statistikkoder!$A$2:$C$158,3,FALSE)</f>
        <v>Passager</v>
      </c>
    </row>
    <row r="6314" spans="1:14" x14ac:dyDescent="0.2">
      <c r="A6314" t="s">
        <v>218</v>
      </c>
      <c r="B6314" s="1">
        <v>0.35416666666666669</v>
      </c>
      <c r="C6314" t="s">
        <v>7</v>
      </c>
      <c r="D6314" t="s">
        <v>8</v>
      </c>
      <c r="E6314" t="s">
        <v>196</v>
      </c>
      <c r="F6314">
        <v>110</v>
      </c>
      <c r="G6314" t="str">
        <f>VLOOKUP(Tabel1[[#This Row],[Gruppe]],Statistikkoder!$A$1:$C$158,2,FALSE)</f>
        <v>    Bil &lt; 1,95 m                            </v>
      </c>
      <c r="H6314">
        <v>98</v>
      </c>
      <c r="I6314">
        <v>163</v>
      </c>
      <c r="J6314">
        <v>493</v>
      </c>
      <c r="K6314">
        <f>IF(AND(Tabel1[[#This Row],[Gruppe]]&gt;=610,Tabel1[[#This Row],[Gruppe]]&lt;=765),Tabel1[[#This Row],[Dækmeter]],0)</f>
        <v>0</v>
      </c>
      <c r="L6314">
        <v>0</v>
      </c>
      <c r="M6314" t="s">
        <v>3</v>
      </c>
      <c r="N6314" t="str">
        <f>VLOOKUP($F6314,Statistikkoder!$A$2:$C$158,3,FALSE)</f>
        <v>Personbil</v>
      </c>
    </row>
    <row r="6315" spans="1:14" x14ac:dyDescent="0.2">
      <c r="A6315" t="s">
        <v>218</v>
      </c>
      <c r="B6315" s="1">
        <v>0.35416666666666669</v>
      </c>
      <c r="C6315" t="s">
        <v>7</v>
      </c>
      <c r="D6315" t="s">
        <v>8</v>
      </c>
      <c r="E6315" t="s">
        <v>196</v>
      </c>
      <c r="F6315">
        <v>115</v>
      </c>
      <c r="G6315" t="str">
        <f>VLOOKUP(Tabel1[[#This Row],[Gruppe]],Statistikkoder!$A$1:$C$158,2,FALSE)</f>
        <v>    Bil &lt; 1,95 m med anhænger                </v>
      </c>
      <c r="H6315">
        <v>1</v>
      </c>
      <c r="I6315">
        <v>2</v>
      </c>
      <c r="J6315">
        <v>5</v>
      </c>
      <c r="K6315">
        <f>IF(AND(Tabel1[[#This Row],[Gruppe]]&gt;=610,Tabel1[[#This Row],[Gruppe]]&lt;=765),Tabel1[[#This Row],[Dækmeter]],0)</f>
        <v>0</v>
      </c>
      <c r="L6315">
        <v>0</v>
      </c>
      <c r="M6315" t="s">
        <v>3</v>
      </c>
      <c r="N6315" t="str">
        <f>VLOOKUP($F6315,Statistikkoder!$A$2:$C$158,3,FALSE)</f>
        <v>Personbil</v>
      </c>
    </row>
    <row r="6316" spans="1:14" x14ac:dyDescent="0.2">
      <c r="A6316" t="s">
        <v>218</v>
      </c>
      <c r="B6316" s="1">
        <v>0.35416666666666669</v>
      </c>
      <c r="C6316" t="s">
        <v>7</v>
      </c>
      <c r="D6316" t="s">
        <v>8</v>
      </c>
      <c r="E6316" t="s">
        <v>196</v>
      </c>
      <c r="F6316">
        <v>120</v>
      </c>
      <c r="G6316" t="str">
        <f>VLOOKUP(Tabel1[[#This Row],[Gruppe]],Statistikkoder!$A$1:$C$158,2,FALSE)</f>
        <v>    Bil &gt; 1,95 m                            </v>
      </c>
      <c r="H6316">
        <v>16</v>
      </c>
      <c r="I6316">
        <v>39</v>
      </c>
      <c r="J6316">
        <v>96</v>
      </c>
      <c r="K6316">
        <f>IF(AND(Tabel1[[#This Row],[Gruppe]]&gt;=610,Tabel1[[#This Row],[Gruppe]]&lt;=765),Tabel1[[#This Row],[Dækmeter]],0)</f>
        <v>0</v>
      </c>
      <c r="L6316">
        <v>0</v>
      </c>
      <c r="M6316" t="s">
        <v>3</v>
      </c>
      <c r="N6316" t="str">
        <f>VLOOKUP($F6316,Statistikkoder!$A$2:$C$158,3,FALSE)</f>
        <v>Personbil</v>
      </c>
    </row>
    <row r="6317" spans="1:14" x14ac:dyDescent="0.2">
      <c r="A6317" t="s">
        <v>218</v>
      </c>
      <c r="B6317" s="1">
        <v>0.35416666666666669</v>
      </c>
      <c r="C6317" t="s">
        <v>7</v>
      </c>
      <c r="D6317" t="s">
        <v>8</v>
      </c>
      <c r="E6317" t="s">
        <v>196</v>
      </c>
      <c r="F6317">
        <v>125</v>
      </c>
      <c r="G6317" t="str">
        <f>VLOOKUP(Tabel1[[#This Row],[Gruppe]],Statistikkoder!$A$1:$C$158,2,FALSE)</f>
        <v>    Bil &gt; 1,95 m med anhænger                </v>
      </c>
      <c r="H6317">
        <v>1</v>
      </c>
      <c r="I6317">
        <v>2</v>
      </c>
      <c r="J6317">
        <v>5</v>
      </c>
      <c r="K6317">
        <f>IF(AND(Tabel1[[#This Row],[Gruppe]]&gt;=610,Tabel1[[#This Row],[Gruppe]]&lt;=765),Tabel1[[#This Row],[Dækmeter]],0)</f>
        <v>0</v>
      </c>
      <c r="L6317">
        <v>0</v>
      </c>
      <c r="M6317" t="s">
        <v>3</v>
      </c>
      <c r="N6317" t="str">
        <f>VLOOKUP($F6317,Statistikkoder!$A$2:$C$158,3,FALSE)</f>
        <v>Personbil</v>
      </c>
    </row>
    <row r="6318" spans="1:14" x14ac:dyDescent="0.2">
      <c r="A6318" t="s">
        <v>218</v>
      </c>
      <c r="B6318" s="1">
        <v>0.35416666666666669</v>
      </c>
      <c r="C6318" t="s">
        <v>7</v>
      </c>
      <c r="D6318" t="s">
        <v>8</v>
      </c>
      <c r="E6318" t="s">
        <v>196</v>
      </c>
      <c r="F6318">
        <v>130</v>
      </c>
      <c r="G6318" t="str">
        <f>VLOOKUP(Tabel1[[#This Row],[Gruppe]],Statistikkoder!$A$1:$C$158,2,FALSE)</f>
        <v>    Bil &lt; 1,95 m pensionist                  </v>
      </c>
      <c r="H6318">
        <v>15</v>
      </c>
      <c r="I6318">
        <v>27</v>
      </c>
      <c r="J6318">
        <v>90</v>
      </c>
      <c r="K6318">
        <f>IF(AND(Tabel1[[#This Row],[Gruppe]]&gt;=610,Tabel1[[#This Row],[Gruppe]]&lt;=765),Tabel1[[#This Row],[Dækmeter]],0)</f>
        <v>0</v>
      </c>
      <c r="L6318">
        <v>0</v>
      </c>
      <c r="M6318" t="s">
        <v>3</v>
      </c>
      <c r="N6318" t="str">
        <f>VLOOKUP($F6318,Statistikkoder!$A$2:$C$158,3,FALSE)</f>
        <v>Personbil</v>
      </c>
    </row>
    <row r="6319" spans="1:14" x14ac:dyDescent="0.2">
      <c r="A6319" t="s">
        <v>218</v>
      </c>
      <c r="B6319" s="1">
        <v>0.35416666666666669</v>
      </c>
      <c r="C6319" t="s">
        <v>7</v>
      </c>
      <c r="D6319" t="s">
        <v>8</v>
      </c>
      <c r="E6319" t="s">
        <v>196</v>
      </c>
      <c r="F6319">
        <v>140</v>
      </c>
      <c r="G6319" t="str">
        <f>VLOOKUP(Tabel1[[#This Row],[Gruppe]],Statistikkoder!$A$1:$C$158,2,FALSE)</f>
        <v>    Bil &gt; 1,95 m pensionist              </v>
      </c>
      <c r="H6319">
        <v>2</v>
      </c>
      <c r="I6319">
        <v>4</v>
      </c>
      <c r="J6319">
        <v>12</v>
      </c>
      <c r="K6319">
        <f>IF(AND(Tabel1[[#This Row],[Gruppe]]&gt;=610,Tabel1[[#This Row],[Gruppe]]&lt;=765),Tabel1[[#This Row],[Dækmeter]],0)</f>
        <v>0</v>
      </c>
      <c r="L6319">
        <v>0</v>
      </c>
      <c r="M6319" t="s">
        <v>3</v>
      </c>
      <c r="N6319" t="str">
        <f>VLOOKUP($F6319,Statistikkoder!$A$2:$C$158,3,FALSE)</f>
        <v>Personbil</v>
      </c>
    </row>
    <row r="6320" spans="1:14" x14ac:dyDescent="0.2">
      <c r="A6320" t="s">
        <v>218</v>
      </c>
      <c r="B6320" s="1">
        <v>0.35416666666666669</v>
      </c>
      <c r="C6320" t="s">
        <v>7</v>
      </c>
      <c r="D6320" t="s">
        <v>8</v>
      </c>
      <c r="E6320" t="s">
        <v>196</v>
      </c>
      <c r="F6320">
        <v>310</v>
      </c>
      <c r="G6320" t="str">
        <f>VLOOKUP(Tabel1[[#This Row],[Gruppe]],Statistikkoder!$A$1:$C$158,2,FALSE)</f>
        <v>    Autocamper &lt;  8 meter                </v>
      </c>
      <c r="H6320">
        <v>3</v>
      </c>
      <c r="I6320">
        <v>5</v>
      </c>
      <c r="J6320">
        <v>24</v>
      </c>
      <c r="K6320">
        <f>IF(AND(Tabel1[[#This Row],[Gruppe]]&gt;=610,Tabel1[[#This Row],[Gruppe]]&lt;=765),Tabel1[[#This Row],[Dækmeter]],0)</f>
        <v>0</v>
      </c>
      <c r="L6320">
        <v>0</v>
      </c>
      <c r="M6320" t="s">
        <v>3</v>
      </c>
      <c r="N6320" t="str">
        <f>VLOOKUP($F6320,Statistikkoder!$A$2:$C$158,3,FALSE)</f>
        <v>Autocamper</v>
      </c>
    </row>
    <row r="6321" spans="1:14" x14ac:dyDescent="0.2">
      <c r="A6321" t="s">
        <v>218</v>
      </c>
      <c r="B6321" s="1">
        <v>0.35416666666666669</v>
      </c>
      <c r="C6321" t="s">
        <v>7</v>
      </c>
      <c r="D6321" t="s">
        <v>8</v>
      </c>
      <c r="E6321" t="s">
        <v>196</v>
      </c>
      <c r="F6321">
        <v>330</v>
      </c>
      <c r="G6321" t="str">
        <f>VLOOKUP(Tabel1[[#This Row],[Gruppe]],Statistikkoder!$A$1:$C$158,2,FALSE)</f>
        <v>    Autocamper &lt;  8 meter pensionist      </v>
      </c>
      <c r="H6321">
        <v>2</v>
      </c>
      <c r="I6321">
        <v>4</v>
      </c>
      <c r="J6321">
        <v>16</v>
      </c>
      <c r="K6321">
        <f>IF(AND(Tabel1[[#This Row],[Gruppe]]&gt;=610,Tabel1[[#This Row],[Gruppe]]&lt;=765),Tabel1[[#This Row],[Dækmeter]],0)</f>
        <v>0</v>
      </c>
      <c r="L6321">
        <v>0</v>
      </c>
      <c r="M6321" t="s">
        <v>3</v>
      </c>
      <c r="N6321" t="str">
        <f>VLOOKUP($F6321,Statistikkoder!$A$2:$C$158,3,FALSE)</f>
        <v>Autocamper</v>
      </c>
    </row>
    <row r="6322" spans="1:14" x14ac:dyDescent="0.2">
      <c r="A6322" t="s">
        <v>218</v>
      </c>
      <c r="B6322" s="1">
        <v>0.35416666666666669</v>
      </c>
      <c r="C6322" t="s">
        <v>7</v>
      </c>
      <c r="D6322" t="s">
        <v>8</v>
      </c>
      <c r="E6322" t="s">
        <v>196</v>
      </c>
      <c r="F6322">
        <v>410</v>
      </c>
      <c r="G6322" t="str">
        <f>VLOOKUP(Tabel1[[#This Row],[Gruppe]],Statistikkoder!$A$1:$C$158,2,FALSE)</f>
        <v>    MC                                    </v>
      </c>
      <c r="H6322">
        <v>3</v>
      </c>
      <c r="I6322">
        <v>3</v>
      </c>
      <c r="J6322">
        <v>6</v>
      </c>
      <c r="K6322">
        <f>IF(AND(Tabel1[[#This Row],[Gruppe]]&gt;=610,Tabel1[[#This Row],[Gruppe]]&lt;=765),Tabel1[[#This Row],[Dækmeter]],0)</f>
        <v>0</v>
      </c>
      <c r="L6322">
        <v>0</v>
      </c>
      <c r="M6322" t="s">
        <v>3</v>
      </c>
      <c r="N6322" t="str">
        <f>VLOOKUP($F6322,Statistikkoder!$A$2:$C$158,3,FALSE)</f>
        <v>MC/Knallert</v>
      </c>
    </row>
    <row r="6323" spans="1:14" x14ac:dyDescent="0.2">
      <c r="A6323" t="s">
        <v>218</v>
      </c>
      <c r="B6323" s="1">
        <v>0.35416666666666669</v>
      </c>
      <c r="C6323" t="s">
        <v>7</v>
      </c>
      <c r="D6323" t="s">
        <v>8</v>
      </c>
      <c r="E6323" t="s">
        <v>196</v>
      </c>
      <c r="F6323">
        <v>510</v>
      </c>
      <c r="G6323" t="str">
        <f>VLOOKUP(Tabel1[[#This Row],[Gruppe]],Statistikkoder!$A$1:$C$158,2,FALSE)</f>
        <v>    Cykel Voksen                            </v>
      </c>
      <c r="H6323">
        <v>7</v>
      </c>
      <c r="I6323">
        <v>0</v>
      </c>
      <c r="J6323">
        <v>7</v>
      </c>
      <c r="K6323">
        <f>IF(AND(Tabel1[[#This Row],[Gruppe]]&gt;=610,Tabel1[[#This Row],[Gruppe]]&lt;=765),Tabel1[[#This Row],[Dækmeter]],0)</f>
        <v>0</v>
      </c>
      <c r="L6323">
        <v>0</v>
      </c>
      <c r="M6323" t="s">
        <v>3</v>
      </c>
      <c r="N6323" t="str">
        <f>VLOOKUP($F6323,Statistikkoder!$A$2:$C$158,3,FALSE)</f>
        <v>Cykel</v>
      </c>
    </row>
    <row r="6324" spans="1:14" x14ac:dyDescent="0.2">
      <c r="A6324" t="s">
        <v>218</v>
      </c>
      <c r="B6324" s="1">
        <v>0.35416666666666669</v>
      </c>
      <c r="C6324" t="s">
        <v>7</v>
      </c>
      <c r="D6324" t="s">
        <v>8</v>
      </c>
      <c r="E6324" t="s">
        <v>196</v>
      </c>
      <c r="F6324">
        <v>620</v>
      </c>
      <c r="G6324" t="str">
        <f>VLOOKUP(Tabel1[[#This Row],[Gruppe]],Statistikkoder!$A$1:$C$158,2,FALSE)</f>
        <v>    Bus &lt; 14 m incl. passagerer              </v>
      </c>
      <c r="H6324">
        <v>2</v>
      </c>
      <c r="I6324">
        <v>83</v>
      </c>
      <c r="J6324">
        <v>28</v>
      </c>
      <c r="K6324">
        <f>IF(AND(Tabel1[[#This Row],[Gruppe]]&gt;=610,Tabel1[[#This Row],[Gruppe]]&lt;=765),Tabel1[[#This Row],[Dækmeter]],0)</f>
        <v>28</v>
      </c>
      <c r="L6324">
        <v>0</v>
      </c>
      <c r="M6324" t="s">
        <v>3</v>
      </c>
      <c r="N6324" t="str">
        <f>VLOOKUP($F6324,Statistikkoder!$A$2:$C$158,3,FALSE)</f>
        <v>Bus</v>
      </c>
    </row>
    <row r="6325" spans="1:14" x14ac:dyDescent="0.2">
      <c r="A6325" t="s">
        <v>218</v>
      </c>
      <c r="B6325" s="1">
        <v>0.35416666666666669</v>
      </c>
      <c r="C6325" t="s">
        <v>7</v>
      </c>
      <c r="D6325" t="s">
        <v>8</v>
      </c>
      <c r="E6325" t="s">
        <v>196</v>
      </c>
      <c r="F6325">
        <v>730</v>
      </c>
      <c r="G6325" t="str">
        <f>VLOOKUP(Tabel1[[#This Row],[Gruppe]],Statistikkoder!$A$1:$C$158,2,FALSE)</f>
        <v>    Sættevogn 17 m. max 40 tons            </v>
      </c>
      <c r="H6325">
        <v>4</v>
      </c>
      <c r="I6325">
        <v>4</v>
      </c>
      <c r="J6325">
        <v>72</v>
      </c>
      <c r="K6325">
        <f>IF(AND(Tabel1[[#This Row],[Gruppe]]&gt;=610,Tabel1[[#This Row],[Gruppe]]&lt;=765),Tabel1[[#This Row],[Dækmeter]],0)</f>
        <v>72</v>
      </c>
      <c r="L6325">
        <v>0</v>
      </c>
      <c r="M6325" t="s">
        <v>3</v>
      </c>
      <c r="N6325" t="str">
        <f>VLOOKUP($F6325,Statistikkoder!$A$2:$C$158,3,FALSE)</f>
        <v>Sættevogn</v>
      </c>
    </row>
    <row r="6326" spans="1:14" x14ac:dyDescent="0.2">
      <c r="A6326" t="s">
        <v>218</v>
      </c>
      <c r="B6326" s="1">
        <v>0.35416666666666669</v>
      </c>
      <c r="C6326" t="s">
        <v>7</v>
      </c>
      <c r="D6326" t="s">
        <v>8</v>
      </c>
      <c r="E6326" t="s">
        <v>196</v>
      </c>
      <c r="F6326">
        <v>945</v>
      </c>
      <c r="G6326" t="str">
        <f>VLOOKUP(Tabel1[[#This Row],[Gruppe]],Statistikkoder!$A$1:$C$158,2,FALSE)</f>
        <v xml:space="preserve">    Pendler Bil &lt; 1,95 m                            </v>
      </c>
      <c r="H6326">
        <v>5</v>
      </c>
      <c r="I6326">
        <v>8</v>
      </c>
      <c r="J6326">
        <v>28</v>
      </c>
      <c r="K6326">
        <f>IF(AND(Tabel1[[#This Row],[Gruppe]]&gt;=610,Tabel1[[#This Row],[Gruppe]]&lt;=765),Tabel1[[#This Row],[Dækmeter]],0)</f>
        <v>0</v>
      </c>
      <c r="L6326">
        <v>0</v>
      </c>
      <c r="M6326" t="s">
        <v>3</v>
      </c>
      <c r="N6326" t="str">
        <f>VLOOKUP($F6326,Statistikkoder!$A$2:$C$158,3,FALSE)</f>
        <v>Personbil</v>
      </c>
    </row>
    <row r="6327" spans="1:14" x14ac:dyDescent="0.2">
      <c r="A6327" t="s">
        <v>218</v>
      </c>
      <c r="B6327" s="1">
        <v>0.35416666666666669</v>
      </c>
      <c r="C6327" t="s">
        <v>7</v>
      </c>
      <c r="D6327" t="s">
        <v>8</v>
      </c>
      <c r="E6327" t="s">
        <v>196</v>
      </c>
      <c r="F6327">
        <v>950</v>
      </c>
      <c r="G6327" t="str">
        <f>VLOOKUP(Tabel1[[#This Row],[Gruppe]],Statistikkoder!$A$1:$C$158,2,FALSE)</f>
        <v>    Pendler Bil &gt; 1,95 m                            </v>
      </c>
      <c r="H6327">
        <v>2</v>
      </c>
      <c r="I6327">
        <v>2</v>
      </c>
      <c r="J6327">
        <v>10</v>
      </c>
      <c r="K6327">
        <f>IF(AND(Tabel1[[#This Row],[Gruppe]]&gt;=610,Tabel1[[#This Row],[Gruppe]]&lt;=765),Tabel1[[#This Row],[Dækmeter]],0)</f>
        <v>0</v>
      </c>
      <c r="L6327">
        <v>0</v>
      </c>
      <c r="M6327" t="s">
        <v>3</v>
      </c>
      <c r="N6327" t="str">
        <f>VLOOKUP($F6327,Statistikkoder!$A$2:$C$158,3,FALSE)</f>
        <v>Personbil</v>
      </c>
    </row>
    <row r="6328" spans="1:14" x14ac:dyDescent="0.2">
      <c r="A6328" t="s">
        <v>218</v>
      </c>
      <c r="B6328" s="1">
        <v>0.35416666666666669</v>
      </c>
      <c r="C6328" t="s">
        <v>7</v>
      </c>
      <c r="D6328" t="s">
        <v>8</v>
      </c>
      <c r="E6328" t="s">
        <v>196</v>
      </c>
      <c r="F6328">
        <v>996</v>
      </c>
      <c r="G6328" t="str">
        <f>VLOOKUP(Tabel1[[#This Row],[Gruppe]],Statistikkoder!$A$1:$C$158,2,FALSE)</f>
        <v>    Passager i køretøj                            </v>
      </c>
      <c r="H6328">
        <v>346</v>
      </c>
      <c r="I6328">
        <v>346</v>
      </c>
      <c r="J6328">
        <v>0</v>
      </c>
      <c r="K6328">
        <f>IF(AND(Tabel1[[#This Row],[Gruppe]]&gt;=610,Tabel1[[#This Row],[Gruppe]]&lt;=765),Tabel1[[#This Row],[Dækmeter]],0)</f>
        <v>0</v>
      </c>
      <c r="L6328">
        <v>0</v>
      </c>
      <c r="M6328" t="s">
        <v>3</v>
      </c>
      <c r="N6328" t="str">
        <f>VLOOKUP($F6328,Statistikkoder!$A$2:$C$158,3,FALSE)</f>
        <v>Passager</v>
      </c>
    </row>
    <row r="6329" spans="1:14" x14ac:dyDescent="0.2">
      <c r="A6329" t="s">
        <v>218</v>
      </c>
      <c r="B6329" s="1">
        <v>0.35416666666666669</v>
      </c>
      <c r="C6329" t="s">
        <v>7</v>
      </c>
      <c r="D6329" t="s">
        <v>8</v>
      </c>
      <c r="E6329" t="s">
        <v>196</v>
      </c>
      <c r="F6329">
        <v>997</v>
      </c>
      <c r="G6329" t="str">
        <f>VLOOKUP(Tabel1[[#This Row],[Gruppe]],Statistikkoder!$A$1:$C$158,2,FALSE)</f>
        <v>    Passager ekstra i bil                          </v>
      </c>
      <c r="H6329">
        <v>6</v>
      </c>
      <c r="I6329">
        <v>6</v>
      </c>
      <c r="J6329">
        <v>0</v>
      </c>
      <c r="K6329">
        <f>IF(AND(Tabel1[[#This Row],[Gruppe]]&gt;=610,Tabel1[[#This Row],[Gruppe]]&lt;=765),Tabel1[[#This Row],[Dækmeter]],0)</f>
        <v>0</v>
      </c>
      <c r="L6329">
        <v>0</v>
      </c>
      <c r="M6329" t="s">
        <v>3</v>
      </c>
      <c r="N6329" t="str">
        <f>VLOOKUP($F6329,Statistikkoder!$A$2:$C$158,3,FALSE)</f>
        <v>Passager</v>
      </c>
    </row>
    <row r="6330" spans="1:14" x14ac:dyDescent="0.2">
      <c r="A6330" t="s">
        <v>218</v>
      </c>
      <c r="B6330" s="1">
        <v>0.4375</v>
      </c>
      <c r="C6330" t="s">
        <v>6</v>
      </c>
      <c r="D6330" t="s">
        <v>5</v>
      </c>
      <c r="E6330" t="s">
        <v>196</v>
      </c>
      <c r="F6330">
        <v>10</v>
      </c>
      <c r="G6330" t="str">
        <f>VLOOKUP(Tabel1[[#This Row],[Gruppe]],Statistikkoder!$A$1:$C$158,2,FALSE)</f>
        <v>    Voksen gående                    </v>
      </c>
      <c r="H6330">
        <v>20</v>
      </c>
      <c r="I6330">
        <v>20</v>
      </c>
      <c r="J6330">
        <v>0</v>
      </c>
      <c r="K6330">
        <f>IF(AND(Tabel1[[#This Row],[Gruppe]]&gt;=610,Tabel1[[#This Row],[Gruppe]]&lt;=765),Tabel1[[#This Row],[Dækmeter]],0)</f>
        <v>0</v>
      </c>
      <c r="L6330">
        <v>0</v>
      </c>
      <c r="M6330" t="s">
        <v>3</v>
      </c>
      <c r="N6330" t="str">
        <f>VLOOKUP($F6330,Statistikkoder!$A$2:$C$158,3,FALSE)</f>
        <v>Passager</v>
      </c>
    </row>
    <row r="6331" spans="1:14" x14ac:dyDescent="0.2">
      <c r="A6331" t="s">
        <v>218</v>
      </c>
      <c r="B6331" s="1">
        <v>0.4375</v>
      </c>
      <c r="C6331" t="s">
        <v>6</v>
      </c>
      <c r="D6331" t="s">
        <v>5</v>
      </c>
      <c r="E6331" t="s">
        <v>196</v>
      </c>
      <c r="F6331">
        <v>14</v>
      </c>
      <c r="G6331" t="str">
        <f>VLOOKUP(Tabel1[[#This Row],[Gruppe]],Statistikkoder!$A$1:$C$158,2,FALSE)</f>
        <v xml:space="preserve">    DSB togrejsende                         </v>
      </c>
      <c r="H6331">
        <v>9</v>
      </c>
      <c r="I6331">
        <v>9</v>
      </c>
      <c r="J6331">
        <v>0</v>
      </c>
      <c r="K6331">
        <f>IF(AND(Tabel1[[#This Row],[Gruppe]]&gt;=610,Tabel1[[#This Row],[Gruppe]]&lt;=765),Tabel1[[#This Row],[Dækmeter]],0)</f>
        <v>0</v>
      </c>
      <c r="L6331">
        <v>0</v>
      </c>
      <c r="M6331" t="s">
        <v>3</v>
      </c>
      <c r="N6331" t="str">
        <f>VLOOKUP($F6331,Statistikkoder!$A$2:$C$158,3,FALSE)</f>
        <v>Passager</v>
      </c>
    </row>
    <row r="6332" spans="1:14" x14ac:dyDescent="0.2">
      <c r="A6332" t="s">
        <v>218</v>
      </c>
      <c r="B6332" s="1">
        <v>0.4375</v>
      </c>
      <c r="C6332" t="s">
        <v>6</v>
      </c>
      <c r="D6332" t="s">
        <v>5</v>
      </c>
      <c r="E6332" t="s">
        <v>196</v>
      </c>
      <c r="F6332">
        <v>18</v>
      </c>
      <c r="G6332" t="str">
        <f>VLOOKUP(Tabel1[[#This Row],[Gruppe]],Statistikkoder!$A$1:$C$158,2,FALSE)</f>
        <v xml:space="preserve">    KE Busrejsende                          </v>
      </c>
      <c r="H6332">
        <v>76</v>
      </c>
      <c r="I6332">
        <v>76</v>
      </c>
      <c r="J6332">
        <v>0</v>
      </c>
      <c r="K6332">
        <f>IF(AND(Tabel1[[#This Row],[Gruppe]]&gt;=610,Tabel1[[#This Row],[Gruppe]]&lt;=765),Tabel1[[#This Row],[Dækmeter]],0)</f>
        <v>0</v>
      </c>
      <c r="L6332">
        <v>0</v>
      </c>
      <c r="M6332" t="s">
        <v>3</v>
      </c>
      <c r="N6332" t="str">
        <f>VLOOKUP($F6332,Statistikkoder!$A$2:$C$158,3,FALSE)</f>
        <v>Passager</v>
      </c>
    </row>
    <row r="6333" spans="1:14" x14ac:dyDescent="0.2">
      <c r="A6333" t="s">
        <v>218</v>
      </c>
      <c r="B6333" s="1">
        <v>0.4375</v>
      </c>
      <c r="C6333" t="s">
        <v>6</v>
      </c>
      <c r="D6333" t="s">
        <v>5</v>
      </c>
      <c r="E6333" t="s">
        <v>196</v>
      </c>
      <c r="F6333">
        <v>40</v>
      </c>
      <c r="G6333" t="str">
        <f>VLOOKUP(Tabel1[[#This Row],[Gruppe]],Statistikkoder!$A$1:$C$158,2,FALSE)</f>
        <v>    Pensionist gående                </v>
      </c>
      <c r="H6333">
        <v>8</v>
      </c>
      <c r="I6333">
        <v>8</v>
      </c>
      <c r="J6333">
        <v>0</v>
      </c>
      <c r="K6333">
        <f>IF(AND(Tabel1[[#This Row],[Gruppe]]&gt;=610,Tabel1[[#This Row],[Gruppe]]&lt;=765),Tabel1[[#This Row],[Dækmeter]],0)</f>
        <v>0</v>
      </c>
      <c r="L6333">
        <v>0</v>
      </c>
      <c r="M6333" t="s">
        <v>3</v>
      </c>
      <c r="N6333" t="str">
        <f>VLOOKUP($F6333,Statistikkoder!$A$2:$C$158,3,FALSE)</f>
        <v>Passager</v>
      </c>
    </row>
    <row r="6334" spans="1:14" x14ac:dyDescent="0.2">
      <c r="A6334" t="s">
        <v>218</v>
      </c>
      <c r="B6334" s="1">
        <v>0.4375</v>
      </c>
      <c r="C6334" t="s">
        <v>6</v>
      </c>
      <c r="D6334" t="s">
        <v>5</v>
      </c>
      <c r="E6334" t="s">
        <v>196</v>
      </c>
      <c r="F6334">
        <v>110</v>
      </c>
      <c r="G6334" t="str">
        <f>VLOOKUP(Tabel1[[#This Row],[Gruppe]],Statistikkoder!$A$1:$C$158,2,FALSE)</f>
        <v>    Bil &lt; 1,95 m                            </v>
      </c>
      <c r="H6334">
        <v>116</v>
      </c>
      <c r="I6334">
        <v>292</v>
      </c>
      <c r="J6334">
        <v>622</v>
      </c>
      <c r="K6334">
        <f>IF(AND(Tabel1[[#This Row],[Gruppe]]&gt;=610,Tabel1[[#This Row],[Gruppe]]&lt;=765),Tabel1[[#This Row],[Dækmeter]],0)</f>
        <v>0</v>
      </c>
      <c r="L6334">
        <v>0</v>
      </c>
      <c r="M6334" t="s">
        <v>3</v>
      </c>
      <c r="N6334" t="str">
        <f>VLOOKUP($F6334,Statistikkoder!$A$2:$C$158,3,FALSE)</f>
        <v>Personbil</v>
      </c>
    </row>
    <row r="6335" spans="1:14" x14ac:dyDescent="0.2">
      <c r="A6335" t="s">
        <v>218</v>
      </c>
      <c r="B6335" s="1">
        <v>0.4375</v>
      </c>
      <c r="C6335" t="s">
        <v>6</v>
      </c>
      <c r="D6335" t="s">
        <v>5</v>
      </c>
      <c r="E6335" t="s">
        <v>196</v>
      </c>
      <c r="F6335">
        <v>115</v>
      </c>
      <c r="G6335" t="str">
        <f>VLOOKUP(Tabel1[[#This Row],[Gruppe]],Statistikkoder!$A$1:$C$158,2,FALSE)</f>
        <v>    Bil &lt; 1,95 m med anhænger                </v>
      </c>
      <c r="H6335">
        <v>7</v>
      </c>
      <c r="I6335">
        <v>14</v>
      </c>
      <c r="J6335">
        <v>35</v>
      </c>
      <c r="K6335">
        <f>IF(AND(Tabel1[[#This Row],[Gruppe]]&gt;=610,Tabel1[[#This Row],[Gruppe]]&lt;=765),Tabel1[[#This Row],[Dækmeter]],0)</f>
        <v>0</v>
      </c>
      <c r="L6335">
        <v>0</v>
      </c>
      <c r="M6335" t="s">
        <v>3</v>
      </c>
      <c r="N6335" t="str">
        <f>VLOOKUP($F6335,Statistikkoder!$A$2:$C$158,3,FALSE)</f>
        <v>Personbil</v>
      </c>
    </row>
    <row r="6336" spans="1:14" x14ac:dyDescent="0.2">
      <c r="A6336" t="s">
        <v>218</v>
      </c>
      <c r="B6336" s="1">
        <v>0.4375</v>
      </c>
      <c r="C6336" t="s">
        <v>6</v>
      </c>
      <c r="D6336" t="s">
        <v>5</v>
      </c>
      <c r="E6336" t="s">
        <v>196</v>
      </c>
      <c r="F6336">
        <v>120</v>
      </c>
      <c r="G6336" t="str">
        <f>VLOOKUP(Tabel1[[#This Row],[Gruppe]],Statistikkoder!$A$1:$C$158,2,FALSE)</f>
        <v>    Bil &gt; 1,95 m                            </v>
      </c>
      <c r="H6336">
        <v>8</v>
      </c>
      <c r="I6336">
        <v>24</v>
      </c>
      <c r="J6336">
        <v>48</v>
      </c>
      <c r="K6336">
        <f>IF(AND(Tabel1[[#This Row],[Gruppe]]&gt;=610,Tabel1[[#This Row],[Gruppe]]&lt;=765),Tabel1[[#This Row],[Dækmeter]],0)</f>
        <v>0</v>
      </c>
      <c r="L6336">
        <v>0</v>
      </c>
      <c r="M6336" t="s">
        <v>3</v>
      </c>
      <c r="N6336" t="str">
        <f>VLOOKUP($F6336,Statistikkoder!$A$2:$C$158,3,FALSE)</f>
        <v>Personbil</v>
      </c>
    </row>
    <row r="6337" spans="1:14" x14ac:dyDescent="0.2">
      <c r="A6337" t="s">
        <v>218</v>
      </c>
      <c r="B6337" s="1">
        <v>0.4375</v>
      </c>
      <c r="C6337" t="s">
        <v>6</v>
      </c>
      <c r="D6337" t="s">
        <v>5</v>
      </c>
      <c r="E6337" t="s">
        <v>196</v>
      </c>
      <c r="F6337">
        <v>125</v>
      </c>
      <c r="G6337" t="str">
        <f>VLOOKUP(Tabel1[[#This Row],[Gruppe]],Statistikkoder!$A$1:$C$158,2,FALSE)</f>
        <v>    Bil &gt; 1,95 m med anhænger                </v>
      </c>
      <c r="H6337">
        <v>10</v>
      </c>
      <c r="I6337">
        <v>21</v>
      </c>
      <c r="J6337">
        <v>50</v>
      </c>
      <c r="K6337">
        <f>IF(AND(Tabel1[[#This Row],[Gruppe]]&gt;=610,Tabel1[[#This Row],[Gruppe]]&lt;=765),Tabel1[[#This Row],[Dækmeter]],0)</f>
        <v>0</v>
      </c>
      <c r="L6337">
        <v>0</v>
      </c>
      <c r="M6337" t="s">
        <v>3</v>
      </c>
      <c r="N6337" t="str">
        <f>VLOOKUP($F6337,Statistikkoder!$A$2:$C$158,3,FALSE)</f>
        <v>Personbil</v>
      </c>
    </row>
    <row r="6338" spans="1:14" x14ac:dyDescent="0.2">
      <c r="A6338" t="s">
        <v>218</v>
      </c>
      <c r="B6338" s="1">
        <v>0.4375</v>
      </c>
      <c r="C6338" t="s">
        <v>6</v>
      </c>
      <c r="D6338" t="s">
        <v>5</v>
      </c>
      <c r="E6338" t="s">
        <v>196</v>
      </c>
      <c r="F6338">
        <v>130</v>
      </c>
      <c r="G6338" t="str">
        <f>VLOOKUP(Tabel1[[#This Row],[Gruppe]],Statistikkoder!$A$1:$C$158,2,FALSE)</f>
        <v>    Bil &lt; 1,95 m pensionist                  </v>
      </c>
      <c r="H6338">
        <v>72</v>
      </c>
      <c r="I6338">
        <v>129</v>
      </c>
      <c r="J6338">
        <v>432</v>
      </c>
      <c r="K6338">
        <f>IF(AND(Tabel1[[#This Row],[Gruppe]]&gt;=610,Tabel1[[#This Row],[Gruppe]]&lt;=765),Tabel1[[#This Row],[Dækmeter]],0)</f>
        <v>0</v>
      </c>
      <c r="L6338">
        <v>0</v>
      </c>
      <c r="M6338" t="s">
        <v>3</v>
      </c>
      <c r="N6338" t="str">
        <f>VLOOKUP($F6338,Statistikkoder!$A$2:$C$158,3,FALSE)</f>
        <v>Personbil</v>
      </c>
    </row>
    <row r="6339" spans="1:14" x14ac:dyDescent="0.2">
      <c r="A6339" t="s">
        <v>218</v>
      </c>
      <c r="B6339" s="1">
        <v>0.4375</v>
      </c>
      <c r="C6339" t="s">
        <v>6</v>
      </c>
      <c r="D6339" t="s">
        <v>5</v>
      </c>
      <c r="E6339" t="s">
        <v>196</v>
      </c>
      <c r="F6339">
        <v>140</v>
      </c>
      <c r="G6339" t="str">
        <f>VLOOKUP(Tabel1[[#This Row],[Gruppe]],Statistikkoder!$A$1:$C$158,2,FALSE)</f>
        <v>    Bil &gt; 1,95 m pensionist              </v>
      </c>
      <c r="H6339">
        <v>2</v>
      </c>
      <c r="I6339">
        <v>3</v>
      </c>
      <c r="J6339">
        <v>12</v>
      </c>
      <c r="K6339">
        <f>IF(AND(Tabel1[[#This Row],[Gruppe]]&gt;=610,Tabel1[[#This Row],[Gruppe]]&lt;=765),Tabel1[[#This Row],[Dækmeter]],0)</f>
        <v>0</v>
      </c>
      <c r="L6339">
        <v>0</v>
      </c>
      <c r="M6339" t="s">
        <v>3</v>
      </c>
      <c r="N6339" t="str">
        <f>VLOOKUP($F6339,Statistikkoder!$A$2:$C$158,3,FALSE)</f>
        <v>Personbil</v>
      </c>
    </row>
    <row r="6340" spans="1:14" x14ac:dyDescent="0.2">
      <c r="A6340" t="s">
        <v>218</v>
      </c>
      <c r="B6340" s="1">
        <v>0.4375</v>
      </c>
      <c r="C6340" t="s">
        <v>6</v>
      </c>
      <c r="D6340" t="s">
        <v>5</v>
      </c>
      <c r="E6340" t="s">
        <v>196</v>
      </c>
      <c r="F6340">
        <v>145</v>
      </c>
      <c r="G6340" t="str">
        <f>VLOOKUP(Tabel1[[#This Row],[Gruppe]],Statistikkoder!$A$1:$C$158,2,FALSE)</f>
        <v>    Bil &gt; 1,95 m med anhænger pensionist  </v>
      </c>
      <c r="H6340">
        <v>1</v>
      </c>
      <c r="I6340">
        <v>2</v>
      </c>
      <c r="J6340">
        <v>14</v>
      </c>
      <c r="K6340">
        <f>IF(AND(Tabel1[[#This Row],[Gruppe]]&gt;=610,Tabel1[[#This Row],[Gruppe]]&lt;=765),Tabel1[[#This Row],[Dækmeter]],0)</f>
        <v>0</v>
      </c>
      <c r="L6340">
        <v>0</v>
      </c>
      <c r="M6340" t="s">
        <v>3</v>
      </c>
      <c r="N6340" t="str">
        <f>VLOOKUP($F6340,Statistikkoder!$A$2:$C$158,3,FALSE)</f>
        <v>Personbil</v>
      </c>
    </row>
    <row r="6341" spans="1:14" x14ac:dyDescent="0.2">
      <c r="A6341" t="s">
        <v>218</v>
      </c>
      <c r="B6341" s="1">
        <v>0.4375</v>
      </c>
      <c r="C6341" t="s">
        <v>6</v>
      </c>
      <c r="D6341" t="s">
        <v>5</v>
      </c>
      <c r="E6341" t="s">
        <v>196</v>
      </c>
      <c r="F6341">
        <v>150</v>
      </c>
      <c r="G6341" t="str">
        <f>VLOOKUP(Tabel1[[#This Row],[Gruppe]],Statistikkoder!$A$1:$C$158,2,FALSE)</f>
        <v>    Bil &lt; 2,95 m handicap                </v>
      </c>
      <c r="H6341">
        <v>5</v>
      </c>
      <c r="I6341">
        <v>9</v>
      </c>
      <c r="J6341">
        <v>30</v>
      </c>
      <c r="K6341">
        <f>IF(AND(Tabel1[[#This Row],[Gruppe]]&gt;=610,Tabel1[[#This Row],[Gruppe]]&lt;=765),Tabel1[[#This Row],[Dækmeter]],0)</f>
        <v>0</v>
      </c>
      <c r="L6341">
        <v>0</v>
      </c>
      <c r="M6341" t="s">
        <v>3</v>
      </c>
      <c r="N6341" t="str">
        <f>VLOOKUP($F6341,Statistikkoder!$A$2:$C$158,3,FALSE)</f>
        <v>Personbil</v>
      </c>
    </row>
    <row r="6342" spans="1:14" x14ac:dyDescent="0.2">
      <c r="A6342" t="s">
        <v>218</v>
      </c>
      <c r="B6342" s="1">
        <v>0.4375</v>
      </c>
      <c r="C6342" t="s">
        <v>6</v>
      </c>
      <c r="D6342" t="s">
        <v>5</v>
      </c>
      <c r="E6342" t="s">
        <v>196</v>
      </c>
      <c r="F6342">
        <v>310</v>
      </c>
      <c r="G6342" t="str">
        <f>VLOOKUP(Tabel1[[#This Row],[Gruppe]],Statistikkoder!$A$1:$C$158,2,FALSE)</f>
        <v>    Autocamper &lt;  8 meter                </v>
      </c>
      <c r="H6342">
        <v>2</v>
      </c>
      <c r="I6342">
        <v>4</v>
      </c>
      <c r="J6342">
        <v>16</v>
      </c>
      <c r="K6342">
        <f>IF(AND(Tabel1[[#This Row],[Gruppe]]&gt;=610,Tabel1[[#This Row],[Gruppe]]&lt;=765),Tabel1[[#This Row],[Dækmeter]],0)</f>
        <v>0</v>
      </c>
      <c r="L6342">
        <v>0</v>
      </c>
      <c r="M6342" t="s">
        <v>3</v>
      </c>
      <c r="N6342" t="str">
        <f>VLOOKUP($F6342,Statistikkoder!$A$2:$C$158,3,FALSE)</f>
        <v>Autocamper</v>
      </c>
    </row>
    <row r="6343" spans="1:14" x14ac:dyDescent="0.2">
      <c r="A6343" t="s">
        <v>218</v>
      </c>
      <c r="B6343" s="1">
        <v>0.4375</v>
      </c>
      <c r="C6343" t="s">
        <v>6</v>
      </c>
      <c r="D6343" t="s">
        <v>5</v>
      </c>
      <c r="E6343" t="s">
        <v>196</v>
      </c>
      <c r="F6343">
        <v>320</v>
      </c>
      <c r="G6343" t="str">
        <f>VLOOKUP(Tabel1[[#This Row],[Gruppe]],Statistikkoder!$A$1:$C$158,2,FALSE)</f>
        <v>    Autocamper &lt; 12 meter                </v>
      </c>
      <c r="H6343">
        <v>1</v>
      </c>
      <c r="I6343">
        <v>2</v>
      </c>
      <c r="J6343">
        <v>10</v>
      </c>
      <c r="K6343">
        <f>IF(AND(Tabel1[[#This Row],[Gruppe]]&gt;=610,Tabel1[[#This Row],[Gruppe]]&lt;=765),Tabel1[[#This Row],[Dækmeter]],0)</f>
        <v>0</v>
      </c>
      <c r="L6343">
        <v>0</v>
      </c>
      <c r="M6343" t="s">
        <v>3</v>
      </c>
      <c r="N6343" t="str">
        <f>VLOOKUP($F6343,Statistikkoder!$A$2:$C$158,3,FALSE)</f>
        <v>Autocamper</v>
      </c>
    </row>
    <row r="6344" spans="1:14" x14ac:dyDescent="0.2">
      <c r="A6344" t="s">
        <v>218</v>
      </c>
      <c r="B6344" s="1">
        <v>0.4375</v>
      </c>
      <c r="C6344" t="s">
        <v>6</v>
      </c>
      <c r="D6344" t="s">
        <v>5</v>
      </c>
      <c r="E6344" t="s">
        <v>196</v>
      </c>
      <c r="F6344">
        <v>330</v>
      </c>
      <c r="G6344" t="str">
        <f>VLOOKUP(Tabel1[[#This Row],[Gruppe]],Statistikkoder!$A$1:$C$158,2,FALSE)</f>
        <v>    Autocamper &lt;  8 meter pensionist      </v>
      </c>
      <c r="H6344">
        <v>3</v>
      </c>
      <c r="I6344">
        <v>6</v>
      </c>
      <c r="J6344">
        <v>24</v>
      </c>
      <c r="K6344">
        <f>IF(AND(Tabel1[[#This Row],[Gruppe]]&gt;=610,Tabel1[[#This Row],[Gruppe]]&lt;=765),Tabel1[[#This Row],[Dækmeter]],0)</f>
        <v>0</v>
      </c>
      <c r="L6344">
        <v>0</v>
      </c>
      <c r="M6344" t="s">
        <v>3</v>
      </c>
      <c r="N6344" t="str">
        <f>VLOOKUP($F6344,Statistikkoder!$A$2:$C$158,3,FALSE)</f>
        <v>Autocamper</v>
      </c>
    </row>
    <row r="6345" spans="1:14" x14ac:dyDescent="0.2">
      <c r="A6345" t="s">
        <v>218</v>
      </c>
      <c r="B6345" s="1">
        <v>0.4375</v>
      </c>
      <c r="C6345" t="s">
        <v>6</v>
      </c>
      <c r="D6345" t="s">
        <v>5</v>
      </c>
      <c r="E6345" t="s">
        <v>196</v>
      </c>
      <c r="F6345">
        <v>340</v>
      </c>
      <c r="G6345" t="str">
        <f>VLOOKUP(Tabel1[[#This Row],[Gruppe]],Statistikkoder!$A$1:$C$158,2,FALSE)</f>
        <v>    Autocamper &lt; 12 meter pensionist      </v>
      </c>
      <c r="H6345">
        <v>1</v>
      </c>
      <c r="I6345">
        <v>2</v>
      </c>
      <c r="J6345">
        <v>10</v>
      </c>
      <c r="K6345">
        <f>IF(AND(Tabel1[[#This Row],[Gruppe]]&gt;=610,Tabel1[[#This Row],[Gruppe]]&lt;=765),Tabel1[[#This Row],[Dækmeter]],0)</f>
        <v>0</v>
      </c>
      <c r="L6345">
        <v>0</v>
      </c>
      <c r="M6345" t="s">
        <v>3</v>
      </c>
      <c r="N6345" t="str">
        <f>VLOOKUP($F6345,Statistikkoder!$A$2:$C$158,3,FALSE)</f>
        <v>Autocamper</v>
      </c>
    </row>
    <row r="6346" spans="1:14" x14ac:dyDescent="0.2">
      <c r="A6346" t="s">
        <v>218</v>
      </c>
      <c r="B6346" s="1">
        <v>0.4375</v>
      </c>
      <c r="C6346" t="s">
        <v>6</v>
      </c>
      <c r="D6346" t="s">
        <v>5</v>
      </c>
      <c r="E6346" t="s">
        <v>196</v>
      </c>
      <c r="F6346">
        <v>410</v>
      </c>
      <c r="G6346" t="str">
        <f>VLOOKUP(Tabel1[[#This Row],[Gruppe]],Statistikkoder!$A$1:$C$158,2,FALSE)</f>
        <v>    MC                                    </v>
      </c>
      <c r="H6346">
        <v>2</v>
      </c>
      <c r="I6346">
        <v>2</v>
      </c>
      <c r="J6346">
        <v>4</v>
      </c>
      <c r="K6346">
        <f>IF(AND(Tabel1[[#This Row],[Gruppe]]&gt;=610,Tabel1[[#This Row],[Gruppe]]&lt;=765),Tabel1[[#This Row],[Dækmeter]],0)</f>
        <v>0</v>
      </c>
      <c r="L6346">
        <v>0</v>
      </c>
      <c r="M6346" t="s">
        <v>3</v>
      </c>
      <c r="N6346" t="str">
        <f>VLOOKUP($F6346,Statistikkoder!$A$2:$C$158,3,FALSE)</f>
        <v>MC/Knallert</v>
      </c>
    </row>
    <row r="6347" spans="1:14" x14ac:dyDescent="0.2">
      <c r="A6347" t="s">
        <v>218</v>
      </c>
      <c r="B6347" s="1">
        <v>0.4375</v>
      </c>
      <c r="C6347" t="s">
        <v>6</v>
      </c>
      <c r="D6347" t="s">
        <v>5</v>
      </c>
      <c r="E6347" t="s">
        <v>196</v>
      </c>
      <c r="F6347">
        <v>420</v>
      </c>
      <c r="G6347" t="str">
        <f>VLOOKUP(Tabel1[[#This Row],[Gruppe]],Statistikkoder!$A$1:$C$158,2,FALSE)</f>
        <v>    MC/Knallert pensionist                </v>
      </c>
      <c r="H6347">
        <v>1</v>
      </c>
      <c r="I6347">
        <v>1</v>
      </c>
      <c r="J6347">
        <v>2</v>
      </c>
      <c r="K6347">
        <f>IF(AND(Tabel1[[#This Row],[Gruppe]]&gt;=610,Tabel1[[#This Row],[Gruppe]]&lt;=765),Tabel1[[#This Row],[Dækmeter]],0)</f>
        <v>0</v>
      </c>
      <c r="L6347">
        <v>0</v>
      </c>
      <c r="M6347" t="s">
        <v>3</v>
      </c>
      <c r="N6347" t="str">
        <f>VLOOKUP($F6347,Statistikkoder!$A$2:$C$158,3,FALSE)</f>
        <v>MC/Knallert</v>
      </c>
    </row>
    <row r="6348" spans="1:14" x14ac:dyDescent="0.2">
      <c r="A6348" t="s">
        <v>218</v>
      </c>
      <c r="B6348" s="1">
        <v>0.4375</v>
      </c>
      <c r="C6348" t="s">
        <v>6</v>
      </c>
      <c r="D6348" t="s">
        <v>5</v>
      </c>
      <c r="E6348" t="s">
        <v>196</v>
      </c>
      <c r="F6348">
        <v>510</v>
      </c>
      <c r="G6348" t="str">
        <f>VLOOKUP(Tabel1[[#This Row],[Gruppe]],Statistikkoder!$A$1:$C$158,2,FALSE)</f>
        <v>    Cykel Voksen                            </v>
      </c>
      <c r="H6348">
        <v>1</v>
      </c>
      <c r="I6348">
        <v>0</v>
      </c>
      <c r="J6348">
        <v>1</v>
      </c>
      <c r="K6348">
        <f>IF(AND(Tabel1[[#This Row],[Gruppe]]&gt;=610,Tabel1[[#This Row],[Gruppe]]&lt;=765),Tabel1[[#This Row],[Dækmeter]],0)</f>
        <v>0</v>
      </c>
      <c r="L6348">
        <v>0</v>
      </c>
      <c r="M6348" t="s">
        <v>3</v>
      </c>
      <c r="N6348" t="str">
        <f>VLOOKUP($F6348,Statistikkoder!$A$2:$C$158,3,FALSE)</f>
        <v>Cykel</v>
      </c>
    </row>
    <row r="6349" spans="1:14" x14ac:dyDescent="0.2">
      <c r="A6349" t="s">
        <v>218</v>
      </c>
      <c r="B6349" s="1">
        <v>0.4375</v>
      </c>
      <c r="C6349" t="s">
        <v>6</v>
      </c>
      <c r="D6349" t="s">
        <v>5</v>
      </c>
      <c r="E6349" t="s">
        <v>196</v>
      </c>
      <c r="F6349">
        <v>620</v>
      </c>
      <c r="G6349" t="str">
        <f>VLOOKUP(Tabel1[[#This Row],[Gruppe]],Statistikkoder!$A$1:$C$158,2,FALSE)</f>
        <v>    Bus &lt; 14 m incl. passagerer              </v>
      </c>
      <c r="H6349">
        <v>1</v>
      </c>
      <c r="I6349">
        <v>57</v>
      </c>
      <c r="J6349">
        <v>14</v>
      </c>
      <c r="K6349">
        <f>IF(AND(Tabel1[[#This Row],[Gruppe]]&gt;=610,Tabel1[[#This Row],[Gruppe]]&lt;=765),Tabel1[[#This Row],[Dækmeter]],0)</f>
        <v>14</v>
      </c>
      <c r="L6349">
        <v>0</v>
      </c>
      <c r="M6349" t="s">
        <v>3</v>
      </c>
      <c r="N6349" t="str">
        <f>VLOOKUP($F6349,Statistikkoder!$A$2:$C$158,3,FALSE)</f>
        <v>Bus</v>
      </c>
    </row>
    <row r="6350" spans="1:14" x14ac:dyDescent="0.2">
      <c r="A6350" t="s">
        <v>218</v>
      </c>
      <c r="B6350" s="1">
        <v>0.4375</v>
      </c>
      <c r="C6350" t="s">
        <v>6</v>
      </c>
      <c r="D6350" t="s">
        <v>5</v>
      </c>
      <c r="E6350" t="s">
        <v>196</v>
      </c>
      <c r="F6350">
        <v>730</v>
      </c>
      <c r="G6350" t="str">
        <f>VLOOKUP(Tabel1[[#This Row],[Gruppe]],Statistikkoder!$A$1:$C$158,2,FALSE)</f>
        <v>    Sættevogn 17 m. max 40 tons            </v>
      </c>
      <c r="H6350">
        <v>3</v>
      </c>
      <c r="I6350">
        <v>4</v>
      </c>
      <c r="J6350">
        <v>54</v>
      </c>
      <c r="K6350">
        <f>IF(AND(Tabel1[[#This Row],[Gruppe]]&gt;=610,Tabel1[[#This Row],[Gruppe]]&lt;=765),Tabel1[[#This Row],[Dækmeter]],0)</f>
        <v>54</v>
      </c>
      <c r="L6350">
        <v>0</v>
      </c>
      <c r="M6350" t="s">
        <v>3</v>
      </c>
      <c r="N6350" t="str">
        <f>VLOOKUP($F6350,Statistikkoder!$A$2:$C$158,3,FALSE)</f>
        <v>Sættevogn</v>
      </c>
    </row>
    <row r="6351" spans="1:14" x14ac:dyDescent="0.2">
      <c r="A6351" t="s">
        <v>218</v>
      </c>
      <c r="B6351" s="1">
        <v>0.4375</v>
      </c>
      <c r="C6351" t="s">
        <v>6</v>
      </c>
      <c r="D6351" t="s">
        <v>5</v>
      </c>
      <c r="E6351" t="s">
        <v>196</v>
      </c>
      <c r="F6351">
        <v>930</v>
      </c>
      <c r="G6351" t="str">
        <f>VLOOKUP(Tabel1[[#This Row],[Gruppe]],Statistikkoder!$A$1:$C$158,2,FALSE)</f>
        <v>    Pendler Gående Voksen                    </v>
      </c>
      <c r="H6351">
        <v>1</v>
      </c>
      <c r="I6351">
        <v>1</v>
      </c>
      <c r="J6351">
        <v>0</v>
      </c>
      <c r="K6351">
        <f>IF(AND(Tabel1[[#This Row],[Gruppe]]&gt;=610,Tabel1[[#This Row],[Gruppe]]&lt;=765),Tabel1[[#This Row],[Dækmeter]],0)</f>
        <v>0</v>
      </c>
      <c r="L6351">
        <v>0</v>
      </c>
      <c r="M6351" t="s">
        <v>3</v>
      </c>
      <c r="N6351" t="str">
        <f>VLOOKUP($F6351,Statistikkoder!$A$2:$C$158,3,FALSE)</f>
        <v>Passager</v>
      </c>
    </row>
    <row r="6352" spans="1:14" x14ac:dyDescent="0.2">
      <c r="A6352" t="s">
        <v>218</v>
      </c>
      <c r="B6352" s="1">
        <v>0.4375</v>
      </c>
      <c r="C6352" t="s">
        <v>6</v>
      </c>
      <c r="D6352" t="s">
        <v>5</v>
      </c>
      <c r="E6352" t="s">
        <v>196</v>
      </c>
      <c r="F6352">
        <v>945</v>
      </c>
      <c r="G6352" t="str">
        <f>VLOOKUP(Tabel1[[#This Row],[Gruppe]],Statistikkoder!$A$1:$C$158,2,FALSE)</f>
        <v xml:space="preserve">    Pendler Bil &lt; 1,95 m                            </v>
      </c>
      <c r="H6352">
        <v>4</v>
      </c>
      <c r="I6352">
        <v>6</v>
      </c>
      <c r="J6352">
        <v>23</v>
      </c>
      <c r="K6352">
        <f>IF(AND(Tabel1[[#This Row],[Gruppe]]&gt;=610,Tabel1[[#This Row],[Gruppe]]&lt;=765),Tabel1[[#This Row],[Dækmeter]],0)</f>
        <v>0</v>
      </c>
      <c r="L6352">
        <v>0</v>
      </c>
      <c r="M6352" t="s">
        <v>3</v>
      </c>
      <c r="N6352" t="str">
        <f>VLOOKUP($F6352,Statistikkoder!$A$2:$C$158,3,FALSE)</f>
        <v>Personbil</v>
      </c>
    </row>
    <row r="6353" spans="1:14" x14ac:dyDescent="0.2">
      <c r="A6353" t="s">
        <v>218</v>
      </c>
      <c r="B6353" s="1">
        <v>0.4375</v>
      </c>
      <c r="C6353" t="s">
        <v>6</v>
      </c>
      <c r="D6353" t="s">
        <v>5</v>
      </c>
      <c r="E6353" t="s">
        <v>196</v>
      </c>
      <c r="F6353">
        <v>996</v>
      </c>
      <c r="G6353" t="str">
        <f>VLOOKUP(Tabel1[[#This Row],[Gruppe]],Statistikkoder!$A$1:$C$158,2,FALSE)</f>
        <v>    Passager i køretøj                            </v>
      </c>
      <c r="H6353">
        <v>578</v>
      </c>
      <c r="I6353">
        <v>578</v>
      </c>
      <c r="J6353">
        <v>0</v>
      </c>
      <c r="K6353">
        <f>IF(AND(Tabel1[[#This Row],[Gruppe]]&gt;=610,Tabel1[[#This Row],[Gruppe]]&lt;=765),Tabel1[[#This Row],[Dækmeter]],0)</f>
        <v>0</v>
      </c>
      <c r="L6353">
        <v>0</v>
      </c>
      <c r="M6353" t="s">
        <v>3</v>
      </c>
      <c r="N6353" t="str">
        <f>VLOOKUP($F6353,Statistikkoder!$A$2:$C$158,3,FALSE)</f>
        <v>Passager</v>
      </c>
    </row>
    <row r="6354" spans="1:14" x14ac:dyDescent="0.2">
      <c r="A6354" t="s">
        <v>218</v>
      </c>
      <c r="B6354" s="1">
        <v>0.4375</v>
      </c>
      <c r="C6354" t="s">
        <v>6</v>
      </c>
      <c r="D6354" t="s">
        <v>5</v>
      </c>
      <c r="E6354" t="s">
        <v>196</v>
      </c>
      <c r="F6354">
        <v>997</v>
      </c>
      <c r="G6354" t="str">
        <f>VLOOKUP(Tabel1[[#This Row],[Gruppe]],Statistikkoder!$A$1:$C$158,2,FALSE)</f>
        <v>    Passager ekstra i bil                          </v>
      </c>
      <c r="H6354">
        <v>14</v>
      </c>
      <c r="I6354">
        <v>14</v>
      </c>
      <c r="J6354">
        <v>0</v>
      </c>
      <c r="K6354">
        <f>IF(AND(Tabel1[[#This Row],[Gruppe]]&gt;=610,Tabel1[[#This Row],[Gruppe]]&lt;=765),Tabel1[[#This Row],[Dækmeter]],0)</f>
        <v>0</v>
      </c>
      <c r="L6354">
        <v>0</v>
      </c>
      <c r="M6354" t="s">
        <v>3</v>
      </c>
      <c r="N6354" t="str">
        <f>VLOOKUP($F6354,Statistikkoder!$A$2:$C$158,3,FALSE)</f>
        <v>Passager</v>
      </c>
    </row>
    <row r="6355" spans="1:14" x14ac:dyDescent="0.2">
      <c r="A6355" t="s">
        <v>218</v>
      </c>
      <c r="B6355" s="1">
        <v>0.52083333333333337</v>
      </c>
      <c r="C6355" t="s">
        <v>7</v>
      </c>
      <c r="D6355" t="s">
        <v>8</v>
      </c>
      <c r="E6355" t="s">
        <v>196</v>
      </c>
      <c r="F6355">
        <v>10</v>
      </c>
      <c r="G6355" t="str">
        <f>VLOOKUP(Tabel1[[#This Row],[Gruppe]],Statistikkoder!$A$1:$C$158,2,FALSE)</f>
        <v>    Voksen gående                    </v>
      </c>
      <c r="H6355">
        <v>26</v>
      </c>
      <c r="I6355">
        <v>26</v>
      </c>
      <c r="J6355">
        <v>0</v>
      </c>
      <c r="K6355">
        <f>IF(AND(Tabel1[[#This Row],[Gruppe]]&gt;=610,Tabel1[[#This Row],[Gruppe]]&lt;=765),Tabel1[[#This Row],[Dækmeter]],0)</f>
        <v>0</v>
      </c>
      <c r="L6355">
        <v>0</v>
      </c>
      <c r="M6355" t="s">
        <v>3</v>
      </c>
      <c r="N6355" t="str">
        <f>VLOOKUP($F6355,Statistikkoder!$A$2:$C$158,3,FALSE)</f>
        <v>Passager</v>
      </c>
    </row>
    <row r="6356" spans="1:14" x14ac:dyDescent="0.2">
      <c r="A6356" t="s">
        <v>218</v>
      </c>
      <c r="B6356" s="1">
        <v>0.52083333333333337</v>
      </c>
      <c r="C6356" t="s">
        <v>7</v>
      </c>
      <c r="D6356" t="s">
        <v>8</v>
      </c>
      <c r="E6356" t="s">
        <v>196</v>
      </c>
      <c r="F6356">
        <v>14</v>
      </c>
      <c r="G6356" t="str">
        <f>VLOOKUP(Tabel1[[#This Row],[Gruppe]],Statistikkoder!$A$1:$C$158,2,FALSE)</f>
        <v xml:space="preserve">    DSB togrejsende                         </v>
      </c>
      <c r="H6356">
        <v>8</v>
      </c>
      <c r="I6356">
        <v>8</v>
      </c>
      <c r="J6356">
        <v>0</v>
      </c>
      <c r="K6356">
        <f>IF(AND(Tabel1[[#This Row],[Gruppe]]&gt;=610,Tabel1[[#This Row],[Gruppe]]&lt;=765),Tabel1[[#This Row],[Dækmeter]],0)</f>
        <v>0</v>
      </c>
      <c r="L6356">
        <v>0</v>
      </c>
      <c r="M6356" t="s">
        <v>3</v>
      </c>
      <c r="N6356" t="str">
        <f>VLOOKUP($F6356,Statistikkoder!$A$2:$C$158,3,FALSE)</f>
        <v>Passager</v>
      </c>
    </row>
    <row r="6357" spans="1:14" x14ac:dyDescent="0.2">
      <c r="A6357" t="s">
        <v>218</v>
      </c>
      <c r="B6357" s="1">
        <v>0.52083333333333337</v>
      </c>
      <c r="C6357" t="s">
        <v>7</v>
      </c>
      <c r="D6357" t="s">
        <v>8</v>
      </c>
      <c r="E6357" t="s">
        <v>196</v>
      </c>
      <c r="F6357">
        <v>18</v>
      </c>
      <c r="G6357" t="str">
        <f>VLOOKUP(Tabel1[[#This Row],[Gruppe]],Statistikkoder!$A$1:$C$158,2,FALSE)</f>
        <v xml:space="preserve">    KE Busrejsende                          </v>
      </c>
      <c r="H6357">
        <v>72</v>
      </c>
      <c r="I6357">
        <v>72</v>
      </c>
      <c r="J6357">
        <v>0</v>
      </c>
      <c r="K6357">
        <f>IF(AND(Tabel1[[#This Row],[Gruppe]]&gt;=610,Tabel1[[#This Row],[Gruppe]]&lt;=765),Tabel1[[#This Row],[Dækmeter]],0)</f>
        <v>0</v>
      </c>
      <c r="L6357" s="17">
        <v>0</v>
      </c>
      <c r="M6357" s="19" t="s">
        <v>3</v>
      </c>
      <c r="N6357" t="str">
        <f>VLOOKUP($F6357,Statistikkoder!$A$2:$C$158,3,FALSE)</f>
        <v>Passager</v>
      </c>
    </row>
    <row r="6358" spans="1:14" x14ac:dyDescent="0.2">
      <c r="A6358" t="s">
        <v>218</v>
      </c>
      <c r="B6358" s="1">
        <v>0.52083333333333337</v>
      </c>
      <c r="C6358" t="s">
        <v>7</v>
      </c>
      <c r="D6358" t="s">
        <v>8</v>
      </c>
      <c r="E6358" t="s">
        <v>196</v>
      </c>
      <c r="F6358">
        <v>40</v>
      </c>
      <c r="G6358" t="str">
        <f>VLOOKUP(Tabel1[[#This Row],[Gruppe]],Statistikkoder!$A$1:$C$158,2,FALSE)</f>
        <v>    Pensionist gående                </v>
      </c>
      <c r="H6358">
        <v>14</v>
      </c>
      <c r="I6358">
        <v>14</v>
      </c>
      <c r="J6358">
        <v>0</v>
      </c>
      <c r="K6358">
        <f>IF(AND(Tabel1[[#This Row],[Gruppe]]&gt;=610,Tabel1[[#This Row],[Gruppe]]&lt;=765),Tabel1[[#This Row],[Dækmeter]],0)</f>
        <v>0</v>
      </c>
      <c r="L6358" s="17">
        <v>0</v>
      </c>
      <c r="M6358" s="19" t="s">
        <v>3</v>
      </c>
      <c r="N6358" t="str">
        <f>VLOOKUP($F6358,Statistikkoder!$A$2:$C$158,3,FALSE)</f>
        <v>Passager</v>
      </c>
    </row>
    <row r="6359" spans="1:14" x14ac:dyDescent="0.2">
      <c r="A6359" t="s">
        <v>218</v>
      </c>
      <c r="B6359" s="1">
        <v>0.52083333333333337</v>
      </c>
      <c r="C6359" t="s">
        <v>7</v>
      </c>
      <c r="D6359" t="s">
        <v>8</v>
      </c>
      <c r="E6359" t="s">
        <v>196</v>
      </c>
      <c r="F6359">
        <v>105</v>
      </c>
      <c r="G6359" t="str">
        <f>VLOOKUP(Tabel1[[#This Row],[Gruppe]],Statistikkoder!$A$1:$C$158,2,FALSE)</f>
        <v>    Bil                              </v>
      </c>
      <c r="H6359">
        <v>1</v>
      </c>
      <c r="I6359">
        <v>0</v>
      </c>
      <c r="J6359">
        <v>6</v>
      </c>
      <c r="K6359">
        <f>IF(AND(Tabel1[[#This Row],[Gruppe]]&gt;=610,Tabel1[[#This Row],[Gruppe]]&lt;=765),Tabel1[[#This Row],[Dækmeter]],0)</f>
        <v>0</v>
      </c>
      <c r="L6359" s="17">
        <v>0</v>
      </c>
      <c r="M6359" s="19" t="s">
        <v>3</v>
      </c>
      <c r="N6359" t="str">
        <f>VLOOKUP($F6359,Statistikkoder!$A$2:$C$158,3,FALSE)</f>
        <v>Personbil</v>
      </c>
    </row>
    <row r="6360" spans="1:14" x14ac:dyDescent="0.2">
      <c r="A6360" t="s">
        <v>218</v>
      </c>
      <c r="B6360" s="1">
        <v>0.52083333333333337</v>
      </c>
      <c r="C6360" t="s">
        <v>7</v>
      </c>
      <c r="D6360" t="s">
        <v>8</v>
      </c>
      <c r="E6360" t="s">
        <v>196</v>
      </c>
      <c r="F6360">
        <v>110</v>
      </c>
      <c r="G6360" t="str">
        <f>VLOOKUP(Tabel1[[#This Row],[Gruppe]],Statistikkoder!$A$1:$C$158,2,FALSE)</f>
        <v>    Bil &lt; 1,95 m                            </v>
      </c>
      <c r="H6360">
        <v>123</v>
      </c>
      <c r="I6360">
        <v>294</v>
      </c>
      <c r="J6360">
        <v>660</v>
      </c>
      <c r="K6360">
        <f>IF(AND(Tabel1[[#This Row],[Gruppe]]&gt;=610,Tabel1[[#This Row],[Gruppe]]&lt;=765),Tabel1[[#This Row],[Dækmeter]],0)</f>
        <v>0</v>
      </c>
      <c r="L6360" s="17">
        <v>0</v>
      </c>
      <c r="M6360" s="19" t="s">
        <v>3</v>
      </c>
      <c r="N6360" t="str">
        <f>VLOOKUP($F6360,Statistikkoder!$A$2:$C$158,3,FALSE)</f>
        <v>Personbil</v>
      </c>
    </row>
    <row r="6361" spans="1:14" x14ac:dyDescent="0.2">
      <c r="A6361" t="s">
        <v>218</v>
      </c>
      <c r="B6361" s="1">
        <v>0.52083333333333337</v>
      </c>
      <c r="C6361" t="s">
        <v>7</v>
      </c>
      <c r="D6361" t="s">
        <v>8</v>
      </c>
      <c r="E6361" t="s">
        <v>196</v>
      </c>
      <c r="F6361">
        <v>114</v>
      </c>
      <c r="G6361" t="str">
        <f>VLOOKUP(Tabel1[[#This Row],[Gruppe]],Statistikkoder!$A$1:$C$158,2,FALSE)</f>
        <v>    Bil Fribillet                            </v>
      </c>
      <c r="H6361">
        <v>1</v>
      </c>
      <c r="I6361">
        <v>2</v>
      </c>
      <c r="J6361">
        <v>6</v>
      </c>
      <c r="K6361">
        <f>IF(AND(Tabel1[[#This Row],[Gruppe]]&gt;=610,Tabel1[[#This Row],[Gruppe]]&lt;=765),Tabel1[[#This Row],[Dækmeter]],0)</f>
        <v>0</v>
      </c>
      <c r="L6361" s="17">
        <v>0</v>
      </c>
      <c r="M6361" s="19" t="s">
        <v>3</v>
      </c>
      <c r="N6361" t="str">
        <f>VLOOKUP($F6361,Statistikkoder!$A$2:$C$158,3,FALSE)</f>
        <v>Personbil</v>
      </c>
    </row>
    <row r="6362" spans="1:14" x14ac:dyDescent="0.2">
      <c r="A6362" t="s">
        <v>218</v>
      </c>
      <c r="B6362" s="1">
        <v>0.52083333333333337</v>
      </c>
      <c r="C6362" t="s">
        <v>7</v>
      </c>
      <c r="D6362" t="s">
        <v>8</v>
      </c>
      <c r="E6362" t="s">
        <v>196</v>
      </c>
      <c r="F6362">
        <v>115</v>
      </c>
      <c r="G6362" t="str">
        <f>VLOOKUP(Tabel1[[#This Row],[Gruppe]],Statistikkoder!$A$1:$C$158,2,FALSE)</f>
        <v>    Bil &lt; 1,95 m med anhænger                </v>
      </c>
      <c r="H6362">
        <v>3</v>
      </c>
      <c r="I6362">
        <v>7</v>
      </c>
      <c r="J6362">
        <v>15</v>
      </c>
      <c r="K6362">
        <f>IF(AND(Tabel1[[#This Row],[Gruppe]]&gt;=610,Tabel1[[#This Row],[Gruppe]]&lt;=765),Tabel1[[#This Row],[Dækmeter]],0)</f>
        <v>0</v>
      </c>
      <c r="L6362" s="17">
        <v>0</v>
      </c>
      <c r="M6362" s="19" t="s">
        <v>3</v>
      </c>
      <c r="N6362" t="str">
        <f>VLOOKUP($F6362,Statistikkoder!$A$2:$C$158,3,FALSE)</f>
        <v>Personbil</v>
      </c>
    </row>
    <row r="6363" spans="1:14" x14ac:dyDescent="0.2">
      <c r="A6363" t="s">
        <v>218</v>
      </c>
      <c r="B6363" s="1">
        <v>0.52083333333333337</v>
      </c>
      <c r="C6363" t="s">
        <v>7</v>
      </c>
      <c r="D6363" t="s">
        <v>8</v>
      </c>
      <c r="E6363" t="s">
        <v>196</v>
      </c>
      <c r="F6363">
        <v>120</v>
      </c>
      <c r="G6363" t="str">
        <f>VLOOKUP(Tabel1[[#This Row],[Gruppe]],Statistikkoder!$A$1:$C$158,2,FALSE)</f>
        <v>    Bil &gt; 1,95 m                            </v>
      </c>
      <c r="H6363">
        <v>11</v>
      </c>
      <c r="I6363">
        <v>33</v>
      </c>
      <c r="J6363">
        <v>66</v>
      </c>
      <c r="K6363">
        <f>IF(AND(Tabel1[[#This Row],[Gruppe]]&gt;=610,Tabel1[[#This Row],[Gruppe]]&lt;=765),Tabel1[[#This Row],[Dækmeter]],0)</f>
        <v>0</v>
      </c>
      <c r="L6363" s="17">
        <v>0</v>
      </c>
      <c r="M6363" s="19" t="s">
        <v>3</v>
      </c>
      <c r="N6363" t="str">
        <f>VLOOKUP($F6363,Statistikkoder!$A$2:$C$158,3,FALSE)</f>
        <v>Personbil</v>
      </c>
    </row>
    <row r="6364" spans="1:14" x14ac:dyDescent="0.2">
      <c r="A6364" t="s">
        <v>218</v>
      </c>
      <c r="B6364" s="1">
        <v>0.52083333333333337</v>
      </c>
      <c r="C6364" t="s">
        <v>7</v>
      </c>
      <c r="D6364" t="s">
        <v>8</v>
      </c>
      <c r="E6364" t="s">
        <v>196</v>
      </c>
      <c r="F6364">
        <v>125</v>
      </c>
      <c r="G6364" t="str">
        <f>VLOOKUP(Tabel1[[#This Row],[Gruppe]],Statistikkoder!$A$1:$C$158,2,FALSE)</f>
        <v>    Bil &gt; 1,95 m med anhænger                </v>
      </c>
      <c r="H6364">
        <v>7</v>
      </c>
      <c r="I6364">
        <v>14</v>
      </c>
      <c r="J6364">
        <v>35</v>
      </c>
      <c r="K6364">
        <f>IF(AND(Tabel1[[#This Row],[Gruppe]]&gt;=610,Tabel1[[#This Row],[Gruppe]]&lt;=765),Tabel1[[#This Row],[Dækmeter]],0)</f>
        <v>0</v>
      </c>
      <c r="L6364" s="17">
        <v>0</v>
      </c>
      <c r="M6364" s="19" t="s">
        <v>3</v>
      </c>
      <c r="N6364" t="str">
        <f>VLOOKUP($F6364,Statistikkoder!$A$2:$C$158,3,FALSE)</f>
        <v>Personbil</v>
      </c>
    </row>
    <row r="6365" spans="1:14" x14ac:dyDescent="0.2">
      <c r="A6365" t="s">
        <v>218</v>
      </c>
      <c r="B6365" s="1">
        <v>0.52083333333333337</v>
      </c>
      <c r="C6365" t="s">
        <v>7</v>
      </c>
      <c r="D6365" t="s">
        <v>8</v>
      </c>
      <c r="E6365" t="s">
        <v>196</v>
      </c>
      <c r="F6365">
        <v>130</v>
      </c>
      <c r="G6365" t="str">
        <f>VLOOKUP(Tabel1[[#This Row],[Gruppe]],Statistikkoder!$A$1:$C$158,2,FALSE)</f>
        <v>    Bil &lt; 1,95 m pensionist                  </v>
      </c>
      <c r="H6365">
        <v>72</v>
      </c>
      <c r="I6365">
        <v>132</v>
      </c>
      <c r="J6365">
        <v>432</v>
      </c>
      <c r="K6365">
        <f>IF(AND(Tabel1[[#This Row],[Gruppe]]&gt;=610,Tabel1[[#This Row],[Gruppe]]&lt;=765),Tabel1[[#This Row],[Dækmeter]],0)</f>
        <v>0</v>
      </c>
      <c r="L6365" s="17">
        <v>0</v>
      </c>
      <c r="M6365" s="19" t="s">
        <v>3</v>
      </c>
      <c r="N6365" t="str">
        <f>VLOOKUP($F6365,Statistikkoder!$A$2:$C$158,3,FALSE)</f>
        <v>Personbil</v>
      </c>
    </row>
    <row r="6366" spans="1:14" x14ac:dyDescent="0.2">
      <c r="A6366" t="s">
        <v>218</v>
      </c>
      <c r="B6366" s="1">
        <v>0.52083333333333337</v>
      </c>
      <c r="C6366" t="s">
        <v>7</v>
      </c>
      <c r="D6366" t="s">
        <v>8</v>
      </c>
      <c r="E6366" t="s">
        <v>196</v>
      </c>
      <c r="F6366">
        <v>145</v>
      </c>
      <c r="G6366" t="str">
        <f>VLOOKUP(Tabel1[[#This Row],[Gruppe]],Statistikkoder!$A$1:$C$158,2,FALSE)</f>
        <v>    Bil &gt; 1,95 m med anhænger pensionist  </v>
      </c>
      <c r="H6366">
        <v>2</v>
      </c>
      <c r="I6366">
        <v>4</v>
      </c>
      <c r="J6366">
        <v>30</v>
      </c>
      <c r="K6366">
        <f>IF(AND(Tabel1[[#This Row],[Gruppe]]&gt;=610,Tabel1[[#This Row],[Gruppe]]&lt;=765),Tabel1[[#This Row],[Dækmeter]],0)</f>
        <v>0</v>
      </c>
      <c r="L6366" s="17">
        <v>0</v>
      </c>
      <c r="M6366" s="19" t="s">
        <v>3</v>
      </c>
      <c r="N6366" t="str">
        <f>VLOOKUP($F6366,Statistikkoder!$A$2:$C$158,3,FALSE)</f>
        <v>Personbil</v>
      </c>
    </row>
    <row r="6367" spans="1:14" x14ac:dyDescent="0.2">
      <c r="A6367" t="s">
        <v>218</v>
      </c>
      <c r="B6367" s="1">
        <v>0.52083333333333337</v>
      </c>
      <c r="C6367" t="s">
        <v>7</v>
      </c>
      <c r="D6367" t="s">
        <v>8</v>
      </c>
      <c r="E6367" t="s">
        <v>196</v>
      </c>
      <c r="F6367">
        <v>150</v>
      </c>
      <c r="G6367" t="str">
        <f>VLOOKUP(Tabel1[[#This Row],[Gruppe]],Statistikkoder!$A$1:$C$158,2,FALSE)</f>
        <v>    Bil &lt; 2,95 m handicap                </v>
      </c>
      <c r="H6367">
        <v>5</v>
      </c>
      <c r="I6367">
        <v>8</v>
      </c>
      <c r="J6367">
        <v>30</v>
      </c>
      <c r="K6367">
        <f>IF(AND(Tabel1[[#This Row],[Gruppe]]&gt;=610,Tabel1[[#This Row],[Gruppe]]&lt;=765),Tabel1[[#This Row],[Dækmeter]],0)</f>
        <v>0</v>
      </c>
      <c r="L6367" s="17">
        <v>0</v>
      </c>
      <c r="M6367" s="19" t="s">
        <v>3</v>
      </c>
      <c r="N6367" t="str">
        <f>VLOOKUP($F6367,Statistikkoder!$A$2:$C$158,3,FALSE)</f>
        <v>Personbil</v>
      </c>
    </row>
    <row r="6368" spans="1:14" x14ac:dyDescent="0.2">
      <c r="A6368" t="s">
        <v>218</v>
      </c>
      <c r="B6368" s="1">
        <v>0.52083333333333337</v>
      </c>
      <c r="C6368" t="s">
        <v>7</v>
      </c>
      <c r="D6368" t="s">
        <v>8</v>
      </c>
      <c r="E6368" t="s">
        <v>196</v>
      </c>
      <c r="F6368">
        <v>310</v>
      </c>
      <c r="G6368" t="str">
        <f>VLOOKUP(Tabel1[[#This Row],[Gruppe]],Statistikkoder!$A$1:$C$158,2,FALSE)</f>
        <v>    Autocamper &lt;  8 meter                </v>
      </c>
      <c r="H6368">
        <v>6</v>
      </c>
      <c r="I6368">
        <v>24</v>
      </c>
      <c r="J6368">
        <v>48</v>
      </c>
      <c r="K6368">
        <f>IF(AND(Tabel1[[#This Row],[Gruppe]]&gt;=610,Tabel1[[#This Row],[Gruppe]]&lt;=765),Tabel1[[#This Row],[Dækmeter]],0)</f>
        <v>0</v>
      </c>
      <c r="L6368" s="17">
        <v>0</v>
      </c>
      <c r="M6368" s="19" t="s">
        <v>3</v>
      </c>
      <c r="N6368" t="str">
        <f>VLOOKUP($F6368,Statistikkoder!$A$2:$C$158,3,FALSE)</f>
        <v>Autocamper</v>
      </c>
    </row>
    <row r="6369" spans="1:14" x14ac:dyDescent="0.2">
      <c r="A6369" t="s">
        <v>218</v>
      </c>
      <c r="B6369" s="1">
        <v>0.52083333333333337</v>
      </c>
      <c r="C6369" t="s">
        <v>7</v>
      </c>
      <c r="D6369" t="s">
        <v>8</v>
      </c>
      <c r="E6369" t="s">
        <v>196</v>
      </c>
      <c r="F6369">
        <v>410</v>
      </c>
      <c r="G6369" t="str">
        <f>VLOOKUP(Tabel1[[#This Row],[Gruppe]],Statistikkoder!$A$1:$C$158,2,FALSE)</f>
        <v>    MC                                    </v>
      </c>
      <c r="H6369">
        <v>2</v>
      </c>
      <c r="I6369">
        <v>2</v>
      </c>
      <c r="J6369">
        <v>4</v>
      </c>
      <c r="K6369">
        <f>IF(AND(Tabel1[[#This Row],[Gruppe]]&gt;=610,Tabel1[[#This Row],[Gruppe]]&lt;=765),Tabel1[[#This Row],[Dækmeter]],0)</f>
        <v>0</v>
      </c>
      <c r="L6369" s="17">
        <v>0</v>
      </c>
      <c r="M6369" s="19" t="s">
        <v>3</v>
      </c>
      <c r="N6369" t="str">
        <f>VLOOKUP($F6369,Statistikkoder!$A$2:$C$158,3,FALSE)</f>
        <v>MC/Knallert</v>
      </c>
    </row>
    <row r="6370" spans="1:14" x14ac:dyDescent="0.2">
      <c r="A6370" t="s">
        <v>218</v>
      </c>
      <c r="B6370" s="1">
        <v>0.52083333333333337</v>
      </c>
      <c r="C6370" t="s">
        <v>7</v>
      </c>
      <c r="D6370" t="s">
        <v>8</v>
      </c>
      <c r="E6370" t="s">
        <v>196</v>
      </c>
      <c r="F6370">
        <v>510</v>
      </c>
      <c r="G6370" t="str">
        <f>VLOOKUP(Tabel1[[#This Row],[Gruppe]],Statistikkoder!$A$1:$C$158,2,FALSE)</f>
        <v>    Cykel Voksen                            </v>
      </c>
      <c r="H6370">
        <v>4</v>
      </c>
      <c r="I6370">
        <v>0</v>
      </c>
      <c r="J6370">
        <v>4</v>
      </c>
      <c r="K6370">
        <f>IF(AND(Tabel1[[#This Row],[Gruppe]]&gt;=610,Tabel1[[#This Row],[Gruppe]]&lt;=765),Tabel1[[#This Row],[Dækmeter]],0)</f>
        <v>0</v>
      </c>
      <c r="L6370" s="17">
        <v>0</v>
      </c>
      <c r="M6370" s="19" t="s">
        <v>3</v>
      </c>
      <c r="N6370" t="str">
        <f>VLOOKUP($F6370,Statistikkoder!$A$2:$C$158,3,FALSE)</f>
        <v>Cykel</v>
      </c>
    </row>
    <row r="6371" spans="1:14" x14ac:dyDescent="0.2">
      <c r="A6371" t="s">
        <v>218</v>
      </c>
      <c r="B6371" s="1">
        <v>0.52083333333333337</v>
      </c>
      <c r="C6371" t="s">
        <v>7</v>
      </c>
      <c r="D6371" t="s">
        <v>8</v>
      </c>
      <c r="E6371" t="s">
        <v>196</v>
      </c>
      <c r="F6371">
        <v>620</v>
      </c>
      <c r="G6371" t="str">
        <f>VLOOKUP(Tabel1[[#This Row],[Gruppe]],Statistikkoder!$A$1:$C$158,2,FALSE)</f>
        <v>    Bus &lt; 14 m incl. passagerer              </v>
      </c>
      <c r="H6371">
        <v>1</v>
      </c>
      <c r="I6371">
        <v>28</v>
      </c>
      <c r="J6371">
        <v>14</v>
      </c>
      <c r="K6371">
        <f>IF(AND(Tabel1[[#This Row],[Gruppe]]&gt;=610,Tabel1[[#This Row],[Gruppe]]&lt;=765),Tabel1[[#This Row],[Dækmeter]],0)</f>
        <v>14</v>
      </c>
      <c r="L6371" s="17">
        <v>0</v>
      </c>
      <c r="M6371" s="19" t="s">
        <v>3</v>
      </c>
      <c r="N6371" t="str">
        <f>VLOOKUP($F6371,Statistikkoder!$A$2:$C$158,3,FALSE)</f>
        <v>Bus</v>
      </c>
    </row>
    <row r="6372" spans="1:14" x14ac:dyDescent="0.2">
      <c r="A6372" t="s">
        <v>218</v>
      </c>
      <c r="B6372" s="1">
        <v>0.52083333333333337</v>
      </c>
      <c r="C6372" t="s">
        <v>7</v>
      </c>
      <c r="D6372" t="s">
        <v>8</v>
      </c>
      <c r="E6372" t="s">
        <v>196</v>
      </c>
      <c r="F6372">
        <v>710</v>
      </c>
      <c r="G6372" t="str">
        <f>VLOOKUP(Tabel1[[#This Row],[Gruppe]],Statistikkoder!$A$1:$C$158,2,FALSE)</f>
        <v>    Forvogn &lt; 10 meter incl. fører          </v>
      </c>
      <c r="H6372">
        <v>2</v>
      </c>
      <c r="I6372">
        <v>2</v>
      </c>
      <c r="J6372">
        <v>20</v>
      </c>
      <c r="K6372">
        <f>IF(AND(Tabel1[[#This Row],[Gruppe]]&gt;=610,Tabel1[[#This Row],[Gruppe]]&lt;=765),Tabel1[[#This Row],[Dækmeter]],0)</f>
        <v>20</v>
      </c>
      <c r="L6372" s="17">
        <v>0</v>
      </c>
      <c r="M6372" s="19" t="s">
        <v>3</v>
      </c>
      <c r="N6372" t="str">
        <f>VLOOKUP($F6372,Statistikkoder!$A$2:$C$158,3,FALSE)</f>
        <v>Forvogn</v>
      </c>
    </row>
    <row r="6373" spans="1:14" x14ac:dyDescent="0.2">
      <c r="A6373" t="s">
        <v>218</v>
      </c>
      <c r="B6373" s="1">
        <v>0.52083333333333337</v>
      </c>
      <c r="C6373" t="s">
        <v>7</v>
      </c>
      <c r="D6373" t="s">
        <v>8</v>
      </c>
      <c r="E6373" t="s">
        <v>196</v>
      </c>
      <c r="F6373">
        <v>740</v>
      </c>
      <c r="G6373" t="str">
        <f>VLOOKUP(Tabel1[[#This Row],[Gruppe]],Statistikkoder!$A$1:$C$158,2,FALSE)</f>
        <v>    Vogntog 19 m. max 40 tons                </v>
      </c>
      <c r="H6373">
        <v>1</v>
      </c>
      <c r="I6373">
        <v>1</v>
      </c>
      <c r="J6373">
        <v>20</v>
      </c>
      <c r="K6373">
        <f>IF(AND(Tabel1[[#This Row],[Gruppe]]&gt;=610,Tabel1[[#This Row],[Gruppe]]&lt;=765),Tabel1[[#This Row],[Dækmeter]],0)</f>
        <v>20</v>
      </c>
      <c r="L6373" s="17">
        <v>0</v>
      </c>
      <c r="M6373" s="19" t="s">
        <v>3</v>
      </c>
      <c r="N6373" t="str">
        <f>VLOOKUP($F6373,Statistikkoder!$A$2:$C$158,3,FALSE)</f>
        <v>Vogntog</v>
      </c>
    </row>
    <row r="6374" spans="1:14" x14ac:dyDescent="0.2">
      <c r="A6374" t="s">
        <v>218</v>
      </c>
      <c r="B6374" s="1">
        <v>0.52083333333333337</v>
      </c>
      <c r="C6374" t="s">
        <v>7</v>
      </c>
      <c r="D6374" t="s">
        <v>8</v>
      </c>
      <c r="E6374" t="s">
        <v>196</v>
      </c>
      <c r="F6374">
        <v>930</v>
      </c>
      <c r="G6374" t="str">
        <f>VLOOKUP(Tabel1[[#This Row],[Gruppe]],Statistikkoder!$A$1:$C$158,2,FALSE)</f>
        <v>    Pendler Gående Voksen                    </v>
      </c>
      <c r="H6374">
        <v>1</v>
      </c>
      <c r="I6374">
        <v>1</v>
      </c>
      <c r="J6374">
        <v>0</v>
      </c>
      <c r="K6374">
        <f>IF(AND(Tabel1[[#This Row],[Gruppe]]&gt;=610,Tabel1[[#This Row],[Gruppe]]&lt;=765),Tabel1[[#This Row],[Dækmeter]],0)</f>
        <v>0</v>
      </c>
      <c r="L6374" s="17">
        <v>0</v>
      </c>
      <c r="M6374" s="19" t="s">
        <v>3</v>
      </c>
      <c r="N6374" t="str">
        <f>VLOOKUP($F6374,Statistikkoder!$A$2:$C$158,3,FALSE)</f>
        <v>Passager</v>
      </c>
    </row>
    <row r="6375" spans="1:14" x14ac:dyDescent="0.2">
      <c r="A6375" t="s">
        <v>218</v>
      </c>
      <c r="B6375" s="1">
        <v>0.52083333333333337</v>
      </c>
      <c r="C6375" t="s">
        <v>7</v>
      </c>
      <c r="D6375" t="s">
        <v>8</v>
      </c>
      <c r="E6375" t="s">
        <v>196</v>
      </c>
      <c r="F6375">
        <v>945</v>
      </c>
      <c r="G6375" t="str">
        <f>VLOOKUP(Tabel1[[#This Row],[Gruppe]],Statistikkoder!$A$1:$C$158,2,FALSE)</f>
        <v xml:space="preserve">    Pendler Bil &lt; 1,95 m                            </v>
      </c>
      <c r="H6375">
        <v>5</v>
      </c>
      <c r="I6375">
        <v>11</v>
      </c>
      <c r="J6375">
        <v>30</v>
      </c>
      <c r="K6375">
        <f>IF(AND(Tabel1[[#This Row],[Gruppe]]&gt;=610,Tabel1[[#This Row],[Gruppe]]&lt;=765),Tabel1[[#This Row],[Dækmeter]],0)</f>
        <v>0</v>
      </c>
      <c r="L6375" s="17">
        <v>0</v>
      </c>
      <c r="M6375" s="19" t="s">
        <v>3</v>
      </c>
      <c r="N6375" t="str">
        <f>VLOOKUP($F6375,Statistikkoder!$A$2:$C$158,3,FALSE)</f>
        <v>Personbil</v>
      </c>
    </row>
    <row r="6376" spans="1:14" x14ac:dyDescent="0.2">
      <c r="A6376" t="s">
        <v>218</v>
      </c>
      <c r="B6376" s="1">
        <v>0.52083333333333337</v>
      </c>
      <c r="C6376" t="s">
        <v>7</v>
      </c>
      <c r="D6376" t="s">
        <v>8</v>
      </c>
      <c r="E6376" t="s">
        <v>196</v>
      </c>
      <c r="F6376">
        <v>996</v>
      </c>
      <c r="G6376" t="str">
        <f>VLOOKUP(Tabel1[[#This Row],[Gruppe]],Statistikkoder!$A$1:$C$158,2,FALSE)</f>
        <v>    Passager i køretøj                            </v>
      </c>
      <c r="H6376">
        <v>563</v>
      </c>
      <c r="I6376">
        <v>563</v>
      </c>
      <c r="J6376">
        <v>0</v>
      </c>
      <c r="K6376">
        <f>IF(AND(Tabel1[[#This Row],[Gruppe]]&gt;=610,Tabel1[[#This Row],[Gruppe]]&lt;=765),Tabel1[[#This Row],[Dækmeter]],0)</f>
        <v>0</v>
      </c>
      <c r="L6376" s="17">
        <v>0</v>
      </c>
      <c r="M6376" s="19" t="s">
        <v>3</v>
      </c>
      <c r="N6376" t="str">
        <f>VLOOKUP($F6376,Statistikkoder!$A$2:$C$158,3,FALSE)</f>
        <v>Passager</v>
      </c>
    </row>
    <row r="6377" spans="1:14" x14ac:dyDescent="0.2">
      <c r="A6377" t="s">
        <v>218</v>
      </c>
      <c r="B6377" s="1">
        <v>0.52083333333333337</v>
      </c>
      <c r="C6377" t="s">
        <v>7</v>
      </c>
      <c r="D6377" t="s">
        <v>8</v>
      </c>
      <c r="E6377" t="s">
        <v>196</v>
      </c>
      <c r="F6377">
        <v>997</v>
      </c>
      <c r="G6377" t="str">
        <f>VLOOKUP(Tabel1[[#This Row],[Gruppe]],Statistikkoder!$A$1:$C$158,2,FALSE)</f>
        <v>    Passager ekstra i bil                          </v>
      </c>
      <c r="H6377">
        <v>28</v>
      </c>
      <c r="I6377">
        <v>28</v>
      </c>
      <c r="J6377">
        <v>0</v>
      </c>
      <c r="K6377">
        <f>IF(AND(Tabel1[[#This Row],[Gruppe]]&gt;=610,Tabel1[[#This Row],[Gruppe]]&lt;=765),Tabel1[[#This Row],[Dækmeter]],0)</f>
        <v>0</v>
      </c>
      <c r="L6377">
        <v>0</v>
      </c>
      <c r="M6377" t="s">
        <v>3</v>
      </c>
      <c r="N6377" t="str">
        <f>VLOOKUP($F6377,Statistikkoder!$A$2:$C$158,3,FALSE)</f>
        <v>Passager</v>
      </c>
    </row>
    <row r="6378" spans="1:14" x14ac:dyDescent="0.2">
      <c r="A6378" t="s">
        <v>218</v>
      </c>
      <c r="B6378" s="1">
        <v>0.6875</v>
      </c>
      <c r="C6378" t="s">
        <v>6</v>
      </c>
      <c r="D6378" t="s">
        <v>5</v>
      </c>
      <c r="E6378" t="s">
        <v>196</v>
      </c>
      <c r="F6378">
        <v>10</v>
      </c>
      <c r="G6378" t="str">
        <f>VLOOKUP(Tabel1[[#This Row],[Gruppe]],Statistikkoder!$A$1:$C$158,2,FALSE)</f>
        <v>    Voksen gående                    </v>
      </c>
      <c r="H6378">
        <v>32</v>
      </c>
      <c r="I6378">
        <v>32</v>
      </c>
      <c r="J6378">
        <v>0</v>
      </c>
      <c r="K6378">
        <f>IF(AND(Tabel1[[#This Row],[Gruppe]]&gt;=610,Tabel1[[#This Row],[Gruppe]]&lt;=765),Tabel1[[#This Row],[Dækmeter]],0)</f>
        <v>0</v>
      </c>
      <c r="L6378">
        <v>0</v>
      </c>
      <c r="M6378" t="s">
        <v>3</v>
      </c>
      <c r="N6378" t="str">
        <f>VLOOKUP($F6378,Statistikkoder!$A$2:$C$158,3,FALSE)</f>
        <v>Passager</v>
      </c>
    </row>
    <row r="6379" spans="1:14" x14ac:dyDescent="0.2">
      <c r="A6379" t="s">
        <v>218</v>
      </c>
      <c r="B6379" s="1">
        <v>0.6875</v>
      </c>
      <c r="C6379" t="s">
        <v>6</v>
      </c>
      <c r="D6379" t="s">
        <v>5</v>
      </c>
      <c r="E6379" t="s">
        <v>196</v>
      </c>
      <c r="F6379">
        <v>11</v>
      </c>
      <c r="G6379" t="str">
        <f>VLOOKUP(Tabel1[[#This Row],[Gruppe]],Statistikkoder!$A$1:$C$158,2,FALSE)</f>
        <v>    DSB skolerejser                  </v>
      </c>
      <c r="H6379">
        <v>13</v>
      </c>
      <c r="I6379">
        <v>13</v>
      </c>
      <c r="J6379">
        <v>0</v>
      </c>
      <c r="K6379">
        <f>IF(AND(Tabel1[[#This Row],[Gruppe]]&gt;=610,Tabel1[[#This Row],[Gruppe]]&lt;=765),Tabel1[[#This Row],[Dækmeter]],0)</f>
        <v>0</v>
      </c>
      <c r="L6379">
        <v>0</v>
      </c>
      <c r="M6379" t="s">
        <v>3</v>
      </c>
      <c r="N6379" t="str">
        <f>VLOOKUP($F6379,Statistikkoder!$A$2:$C$158,3,FALSE)</f>
        <v>Passager</v>
      </c>
    </row>
    <row r="6380" spans="1:14" x14ac:dyDescent="0.2">
      <c r="A6380" t="s">
        <v>218</v>
      </c>
      <c r="B6380" s="1">
        <v>0.6875</v>
      </c>
      <c r="C6380" t="s">
        <v>6</v>
      </c>
      <c r="D6380" t="s">
        <v>5</v>
      </c>
      <c r="E6380" t="s">
        <v>196</v>
      </c>
      <c r="F6380">
        <v>14</v>
      </c>
      <c r="G6380" t="str">
        <f>VLOOKUP(Tabel1[[#This Row],[Gruppe]],Statistikkoder!$A$1:$C$158,2,FALSE)</f>
        <v xml:space="preserve">    DSB togrejsende                         </v>
      </c>
      <c r="H6380">
        <v>2</v>
      </c>
      <c r="I6380">
        <v>2</v>
      </c>
      <c r="J6380">
        <v>0</v>
      </c>
      <c r="K6380">
        <f>IF(AND(Tabel1[[#This Row],[Gruppe]]&gt;=610,Tabel1[[#This Row],[Gruppe]]&lt;=765),Tabel1[[#This Row],[Dækmeter]],0)</f>
        <v>0</v>
      </c>
      <c r="L6380">
        <v>0</v>
      </c>
      <c r="M6380" t="s">
        <v>3</v>
      </c>
      <c r="N6380" t="str">
        <f>VLOOKUP($F6380,Statistikkoder!$A$2:$C$158,3,FALSE)</f>
        <v>Passager</v>
      </c>
    </row>
    <row r="6381" spans="1:14" x14ac:dyDescent="0.2">
      <c r="A6381" t="s">
        <v>218</v>
      </c>
      <c r="B6381" s="1">
        <v>0.6875</v>
      </c>
      <c r="C6381" t="s">
        <v>6</v>
      </c>
      <c r="D6381" t="s">
        <v>5</v>
      </c>
      <c r="E6381" t="s">
        <v>196</v>
      </c>
      <c r="F6381">
        <v>18</v>
      </c>
      <c r="G6381" t="str">
        <f>VLOOKUP(Tabel1[[#This Row],[Gruppe]],Statistikkoder!$A$1:$C$158,2,FALSE)</f>
        <v xml:space="preserve">    KE Busrejsende                          </v>
      </c>
      <c r="H6381">
        <v>71</v>
      </c>
      <c r="I6381">
        <v>71</v>
      </c>
      <c r="J6381">
        <v>0</v>
      </c>
      <c r="K6381">
        <f>IF(AND(Tabel1[[#This Row],[Gruppe]]&gt;=610,Tabel1[[#This Row],[Gruppe]]&lt;=765),Tabel1[[#This Row],[Dækmeter]],0)</f>
        <v>0</v>
      </c>
      <c r="L6381">
        <v>0</v>
      </c>
      <c r="M6381" t="s">
        <v>3</v>
      </c>
      <c r="N6381" t="str">
        <f>VLOOKUP($F6381,Statistikkoder!$A$2:$C$158,3,FALSE)</f>
        <v>Passager</v>
      </c>
    </row>
    <row r="6382" spans="1:14" x14ac:dyDescent="0.2">
      <c r="A6382" t="s">
        <v>218</v>
      </c>
      <c r="B6382" s="1">
        <v>0.6875</v>
      </c>
      <c r="C6382" t="s">
        <v>6</v>
      </c>
      <c r="D6382" t="s">
        <v>5</v>
      </c>
      <c r="E6382" t="s">
        <v>196</v>
      </c>
      <c r="F6382">
        <v>20</v>
      </c>
      <c r="G6382" t="str">
        <f>VLOOKUP(Tabel1[[#This Row],[Gruppe]],Statistikkoder!$A$1:$C$158,2,FALSE)</f>
        <v>    Barn 12-15 år gående              </v>
      </c>
      <c r="H6382">
        <v>1</v>
      </c>
      <c r="I6382">
        <v>1</v>
      </c>
      <c r="J6382">
        <v>0</v>
      </c>
      <c r="K6382">
        <f>IF(AND(Tabel1[[#This Row],[Gruppe]]&gt;=610,Tabel1[[#This Row],[Gruppe]]&lt;=765),Tabel1[[#This Row],[Dækmeter]],0)</f>
        <v>0</v>
      </c>
      <c r="L6382">
        <v>0</v>
      </c>
      <c r="M6382" t="s">
        <v>3</v>
      </c>
      <c r="N6382" t="str">
        <f>VLOOKUP($F6382,Statistikkoder!$A$2:$C$158,3,FALSE)</f>
        <v>Passager</v>
      </c>
    </row>
    <row r="6383" spans="1:14" x14ac:dyDescent="0.2">
      <c r="A6383" t="s">
        <v>218</v>
      </c>
      <c r="B6383" s="1">
        <v>0.6875</v>
      </c>
      <c r="C6383" t="s">
        <v>6</v>
      </c>
      <c r="D6383" t="s">
        <v>5</v>
      </c>
      <c r="E6383" t="s">
        <v>196</v>
      </c>
      <c r="F6383">
        <v>30</v>
      </c>
      <c r="G6383" t="str">
        <f>VLOOKUP(Tabel1[[#This Row],[Gruppe]],Statistikkoder!$A$1:$C$158,2,FALSE)</f>
        <v>    Barn  0-11 år gående              </v>
      </c>
      <c r="H6383">
        <v>3</v>
      </c>
      <c r="I6383">
        <v>3</v>
      </c>
      <c r="J6383">
        <v>0</v>
      </c>
      <c r="K6383">
        <f>IF(AND(Tabel1[[#This Row],[Gruppe]]&gt;=610,Tabel1[[#This Row],[Gruppe]]&lt;=765),Tabel1[[#This Row],[Dækmeter]],0)</f>
        <v>0</v>
      </c>
      <c r="L6383">
        <v>0</v>
      </c>
      <c r="M6383" t="s">
        <v>3</v>
      </c>
      <c r="N6383" t="str">
        <f>VLOOKUP($F6383,Statistikkoder!$A$2:$C$158,3,FALSE)</f>
        <v>Passager</v>
      </c>
    </row>
    <row r="6384" spans="1:14" x14ac:dyDescent="0.2">
      <c r="A6384" t="s">
        <v>218</v>
      </c>
      <c r="B6384" s="1">
        <v>0.6875</v>
      </c>
      <c r="C6384" t="s">
        <v>6</v>
      </c>
      <c r="D6384" t="s">
        <v>5</v>
      </c>
      <c r="E6384" t="s">
        <v>196</v>
      </c>
      <c r="F6384">
        <v>40</v>
      </c>
      <c r="G6384" t="str">
        <f>VLOOKUP(Tabel1[[#This Row],[Gruppe]],Statistikkoder!$A$1:$C$158,2,FALSE)</f>
        <v>    Pensionist gående                </v>
      </c>
      <c r="H6384">
        <v>21</v>
      </c>
      <c r="I6384">
        <v>21</v>
      </c>
      <c r="J6384">
        <v>0</v>
      </c>
      <c r="K6384">
        <f>IF(AND(Tabel1[[#This Row],[Gruppe]]&gt;=610,Tabel1[[#This Row],[Gruppe]]&lt;=765),Tabel1[[#This Row],[Dækmeter]],0)</f>
        <v>0</v>
      </c>
      <c r="L6384">
        <v>0</v>
      </c>
      <c r="M6384" t="s">
        <v>3</v>
      </c>
      <c r="N6384" t="str">
        <f>VLOOKUP($F6384,Statistikkoder!$A$2:$C$158,3,FALSE)</f>
        <v>Passager</v>
      </c>
    </row>
    <row r="6385" spans="1:14" x14ac:dyDescent="0.2">
      <c r="A6385" t="s">
        <v>218</v>
      </c>
      <c r="B6385" s="1">
        <v>0.6875</v>
      </c>
      <c r="C6385" t="s">
        <v>6</v>
      </c>
      <c r="D6385" t="s">
        <v>5</v>
      </c>
      <c r="E6385" t="s">
        <v>196</v>
      </c>
      <c r="F6385">
        <v>110</v>
      </c>
      <c r="G6385" t="str">
        <f>VLOOKUP(Tabel1[[#This Row],[Gruppe]],Statistikkoder!$A$1:$C$158,2,FALSE)</f>
        <v>    Bil &lt; 1,95 m                            </v>
      </c>
      <c r="H6385">
        <v>110</v>
      </c>
      <c r="I6385">
        <v>220</v>
      </c>
      <c r="J6385">
        <v>617</v>
      </c>
      <c r="K6385">
        <f>IF(AND(Tabel1[[#This Row],[Gruppe]]&gt;=610,Tabel1[[#This Row],[Gruppe]]&lt;=765),Tabel1[[#This Row],[Dækmeter]],0)</f>
        <v>0</v>
      </c>
      <c r="L6385">
        <v>0</v>
      </c>
      <c r="M6385" t="s">
        <v>3</v>
      </c>
      <c r="N6385" t="str">
        <f>VLOOKUP($F6385,Statistikkoder!$A$2:$C$158,3,FALSE)</f>
        <v>Personbil</v>
      </c>
    </row>
    <row r="6386" spans="1:14" x14ac:dyDescent="0.2">
      <c r="A6386" t="s">
        <v>218</v>
      </c>
      <c r="B6386" s="1">
        <v>0.6875</v>
      </c>
      <c r="C6386" t="s">
        <v>6</v>
      </c>
      <c r="D6386" t="s">
        <v>5</v>
      </c>
      <c r="E6386" t="s">
        <v>196</v>
      </c>
      <c r="F6386">
        <v>115</v>
      </c>
      <c r="G6386" t="str">
        <f>VLOOKUP(Tabel1[[#This Row],[Gruppe]],Statistikkoder!$A$1:$C$158,2,FALSE)</f>
        <v>    Bil &lt; 1,95 m med anhænger                </v>
      </c>
      <c r="H6386">
        <v>3</v>
      </c>
      <c r="I6386">
        <v>11</v>
      </c>
      <c r="J6386">
        <v>15</v>
      </c>
      <c r="K6386">
        <f>IF(AND(Tabel1[[#This Row],[Gruppe]]&gt;=610,Tabel1[[#This Row],[Gruppe]]&lt;=765),Tabel1[[#This Row],[Dækmeter]],0)</f>
        <v>0</v>
      </c>
      <c r="L6386">
        <v>0</v>
      </c>
      <c r="M6386" t="s">
        <v>3</v>
      </c>
      <c r="N6386" t="str">
        <f>VLOOKUP($F6386,Statistikkoder!$A$2:$C$158,3,FALSE)</f>
        <v>Personbil</v>
      </c>
    </row>
    <row r="6387" spans="1:14" x14ac:dyDescent="0.2">
      <c r="A6387" t="s">
        <v>218</v>
      </c>
      <c r="B6387" s="1">
        <v>0.6875</v>
      </c>
      <c r="C6387" t="s">
        <v>6</v>
      </c>
      <c r="D6387" t="s">
        <v>5</v>
      </c>
      <c r="E6387" t="s">
        <v>196</v>
      </c>
      <c r="F6387">
        <v>120</v>
      </c>
      <c r="G6387" t="str">
        <f>VLOOKUP(Tabel1[[#This Row],[Gruppe]],Statistikkoder!$A$1:$C$158,2,FALSE)</f>
        <v>    Bil &gt; 1,95 m                            </v>
      </c>
      <c r="H6387">
        <v>13</v>
      </c>
      <c r="I6387">
        <v>19</v>
      </c>
      <c r="J6387">
        <v>78</v>
      </c>
      <c r="K6387">
        <f>IF(AND(Tabel1[[#This Row],[Gruppe]]&gt;=610,Tabel1[[#This Row],[Gruppe]]&lt;=765),Tabel1[[#This Row],[Dækmeter]],0)</f>
        <v>0</v>
      </c>
      <c r="L6387">
        <v>0</v>
      </c>
      <c r="M6387" t="s">
        <v>3</v>
      </c>
      <c r="N6387" t="str">
        <f>VLOOKUP($F6387,Statistikkoder!$A$2:$C$158,3,FALSE)</f>
        <v>Personbil</v>
      </c>
    </row>
    <row r="6388" spans="1:14" x14ac:dyDescent="0.2">
      <c r="A6388" t="s">
        <v>218</v>
      </c>
      <c r="B6388" s="1">
        <v>0.6875</v>
      </c>
      <c r="C6388" t="s">
        <v>6</v>
      </c>
      <c r="D6388" t="s">
        <v>5</v>
      </c>
      <c r="E6388" t="s">
        <v>196</v>
      </c>
      <c r="F6388">
        <v>125</v>
      </c>
      <c r="G6388" t="str">
        <f>VLOOKUP(Tabel1[[#This Row],[Gruppe]],Statistikkoder!$A$1:$C$158,2,FALSE)</f>
        <v>    Bil &gt; 1,95 m med anhænger                </v>
      </c>
      <c r="H6388">
        <v>6</v>
      </c>
      <c r="I6388">
        <v>11</v>
      </c>
      <c r="J6388">
        <v>30</v>
      </c>
      <c r="K6388">
        <f>IF(AND(Tabel1[[#This Row],[Gruppe]]&gt;=610,Tabel1[[#This Row],[Gruppe]]&lt;=765),Tabel1[[#This Row],[Dækmeter]],0)</f>
        <v>0</v>
      </c>
      <c r="L6388">
        <v>0</v>
      </c>
      <c r="M6388" t="s">
        <v>3</v>
      </c>
      <c r="N6388" t="str">
        <f>VLOOKUP($F6388,Statistikkoder!$A$2:$C$158,3,FALSE)</f>
        <v>Personbil</v>
      </c>
    </row>
    <row r="6389" spans="1:14" x14ac:dyDescent="0.2">
      <c r="A6389" t="s">
        <v>218</v>
      </c>
      <c r="B6389" s="1">
        <v>0.6875</v>
      </c>
      <c r="C6389" t="s">
        <v>6</v>
      </c>
      <c r="D6389" t="s">
        <v>5</v>
      </c>
      <c r="E6389" t="s">
        <v>196</v>
      </c>
      <c r="F6389">
        <v>130</v>
      </c>
      <c r="G6389" t="str">
        <f>VLOOKUP(Tabel1[[#This Row],[Gruppe]],Statistikkoder!$A$1:$C$158,2,FALSE)</f>
        <v>    Bil &lt; 1,95 m pensionist                  </v>
      </c>
      <c r="H6389">
        <v>69</v>
      </c>
      <c r="I6389">
        <v>124</v>
      </c>
      <c r="J6389">
        <v>414</v>
      </c>
      <c r="K6389">
        <f>IF(AND(Tabel1[[#This Row],[Gruppe]]&gt;=610,Tabel1[[#This Row],[Gruppe]]&lt;=765),Tabel1[[#This Row],[Dækmeter]],0)</f>
        <v>0</v>
      </c>
      <c r="L6389">
        <v>0</v>
      </c>
      <c r="M6389" t="s">
        <v>3</v>
      </c>
      <c r="N6389" t="str">
        <f>VLOOKUP($F6389,Statistikkoder!$A$2:$C$158,3,FALSE)</f>
        <v>Personbil</v>
      </c>
    </row>
    <row r="6390" spans="1:14" x14ac:dyDescent="0.2">
      <c r="A6390" t="s">
        <v>218</v>
      </c>
      <c r="B6390" s="1">
        <v>0.6875</v>
      </c>
      <c r="C6390" t="s">
        <v>6</v>
      </c>
      <c r="D6390" t="s">
        <v>5</v>
      </c>
      <c r="E6390" t="s">
        <v>196</v>
      </c>
      <c r="F6390">
        <v>140</v>
      </c>
      <c r="G6390" t="str">
        <f>VLOOKUP(Tabel1[[#This Row],[Gruppe]],Statistikkoder!$A$1:$C$158,2,FALSE)</f>
        <v>    Bil &gt; 1,95 m pensionist              </v>
      </c>
      <c r="H6390">
        <v>1</v>
      </c>
      <c r="I6390">
        <v>2</v>
      </c>
      <c r="J6390">
        <v>6</v>
      </c>
      <c r="K6390">
        <f>IF(AND(Tabel1[[#This Row],[Gruppe]]&gt;=610,Tabel1[[#This Row],[Gruppe]]&lt;=765),Tabel1[[#This Row],[Dækmeter]],0)</f>
        <v>0</v>
      </c>
      <c r="L6390">
        <v>0</v>
      </c>
      <c r="M6390" t="s">
        <v>3</v>
      </c>
      <c r="N6390" t="str">
        <f>VLOOKUP($F6390,Statistikkoder!$A$2:$C$158,3,FALSE)</f>
        <v>Personbil</v>
      </c>
    </row>
    <row r="6391" spans="1:14" x14ac:dyDescent="0.2">
      <c r="A6391" t="s">
        <v>218</v>
      </c>
      <c r="B6391" s="1">
        <v>0.6875</v>
      </c>
      <c r="C6391" t="s">
        <v>6</v>
      </c>
      <c r="D6391" t="s">
        <v>5</v>
      </c>
      <c r="E6391" t="s">
        <v>196</v>
      </c>
      <c r="F6391">
        <v>145</v>
      </c>
      <c r="G6391" t="str">
        <f>VLOOKUP(Tabel1[[#This Row],[Gruppe]],Statistikkoder!$A$1:$C$158,2,FALSE)</f>
        <v>    Bil &gt; 1,95 m med anhænger pensionist  </v>
      </c>
      <c r="H6391">
        <v>1</v>
      </c>
      <c r="I6391">
        <v>2</v>
      </c>
      <c r="J6391">
        <v>14</v>
      </c>
      <c r="K6391">
        <f>IF(AND(Tabel1[[#This Row],[Gruppe]]&gt;=610,Tabel1[[#This Row],[Gruppe]]&lt;=765),Tabel1[[#This Row],[Dækmeter]],0)</f>
        <v>0</v>
      </c>
      <c r="L6391">
        <v>0</v>
      </c>
      <c r="M6391" t="s">
        <v>3</v>
      </c>
      <c r="N6391" t="str">
        <f>VLOOKUP($F6391,Statistikkoder!$A$2:$C$158,3,FALSE)</f>
        <v>Personbil</v>
      </c>
    </row>
    <row r="6392" spans="1:14" x14ac:dyDescent="0.2">
      <c r="A6392" t="s">
        <v>218</v>
      </c>
      <c r="B6392" s="1">
        <v>0.6875</v>
      </c>
      <c r="C6392" t="s">
        <v>6</v>
      </c>
      <c r="D6392" t="s">
        <v>5</v>
      </c>
      <c r="E6392" t="s">
        <v>196</v>
      </c>
      <c r="F6392">
        <v>150</v>
      </c>
      <c r="G6392" t="str">
        <f>VLOOKUP(Tabel1[[#This Row],[Gruppe]],Statistikkoder!$A$1:$C$158,2,FALSE)</f>
        <v>    Bil &lt; 2,95 m handicap                </v>
      </c>
      <c r="H6392">
        <v>3</v>
      </c>
      <c r="I6392">
        <v>5</v>
      </c>
      <c r="J6392">
        <v>18</v>
      </c>
      <c r="K6392">
        <f>IF(AND(Tabel1[[#This Row],[Gruppe]]&gt;=610,Tabel1[[#This Row],[Gruppe]]&lt;=765),Tabel1[[#This Row],[Dækmeter]],0)</f>
        <v>0</v>
      </c>
      <c r="L6392">
        <v>0</v>
      </c>
      <c r="M6392" t="s">
        <v>3</v>
      </c>
      <c r="N6392" t="str">
        <f>VLOOKUP($F6392,Statistikkoder!$A$2:$C$158,3,FALSE)</f>
        <v>Personbil</v>
      </c>
    </row>
    <row r="6393" spans="1:14" x14ac:dyDescent="0.2">
      <c r="A6393" t="s">
        <v>218</v>
      </c>
      <c r="B6393" s="1">
        <v>0.6875</v>
      </c>
      <c r="C6393" t="s">
        <v>6</v>
      </c>
      <c r="D6393" t="s">
        <v>5</v>
      </c>
      <c r="E6393" t="s">
        <v>196</v>
      </c>
      <c r="F6393">
        <v>310</v>
      </c>
      <c r="G6393" t="str">
        <f>VLOOKUP(Tabel1[[#This Row],[Gruppe]],Statistikkoder!$A$1:$C$158,2,FALSE)</f>
        <v>    Autocamper &lt;  8 meter                </v>
      </c>
      <c r="H6393">
        <v>4</v>
      </c>
      <c r="I6393">
        <v>9</v>
      </c>
      <c r="J6393">
        <v>32</v>
      </c>
      <c r="K6393">
        <f>IF(AND(Tabel1[[#This Row],[Gruppe]]&gt;=610,Tabel1[[#This Row],[Gruppe]]&lt;=765),Tabel1[[#This Row],[Dækmeter]],0)</f>
        <v>0</v>
      </c>
      <c r="L6393">
        <v>0</v>
      </c>
      <c r="M6393" t="s">
        <v>3</v>
      </c>
      <c r="N6393" t="str">
        <f>VLOOKUP($F6393,Statistikkoder!$A$2:$C$158,3,FALSE)</f>
        <v>Autocamper</v>
      </c>
    </row>
    <row r="6394" spans="1:14" x14ac:dyDescent="0.2">
      <c r="A6394" t="s">
        <v>218</v>
      </c>
      <c r="B6394" s="1">
        <v>0.6875</v>
      </c>
      <c r="C6394" t="s">
        <v>6</v>
      </c>
      <c r="D6394" t="s">
        <v>5</v>
      </c>
      <c r="E6394" t="s">
        <v>196</v>
      </c>
      <c r="F6394">
        <v>340</v>
      </c>
      <c r="G6394" t="str">
        <f>VLOOKUP(Tabel1[[#This Row],[Gruppe]],Statistikkoder!$A$1:$C$158,2,FALSE)</f>
        <v>    Autocamper &lt; 12 meter pensionist      </v>
      </c>
      <c r="H6394">
        <v>1</v>
      </c>
      <c r="I6394">
        <v>2</v>
      </c>
      <c r="J6394">
        <v>10</v>
      </c>
      <c r="K6394">
        <f>IF(AND(Tabel1[[#This Row],[Gruppe]]&gt;=610,Tabel1[[#This Row],[Gruppe]]&lt;=765),Tabel1[[#This Row],[Dækmeter]],0)</f>
        <v>0</v>
      </c>
      <c r="L6394">
        <v>0</v>
      </c>
      <c r="M6394" t="s">
        <v>3</v>
      </c>
      <c r="N6394" t="str">
        <f>VLOOKUP($F6394,Statistikkoder!$A$2:$C$158,3,FALSE)</f>
        <v>Autocamper</v>
      </c>
    </row>
    <row r="6395" spans="1:14" x14ac:dyDescent="0.2">
      <c r="A6395" t="s">
        <v>218</v>
      </c>
      <c r="B6395" s="1">
        <v>0.6875</v>
      </c>
      <c r="C6395" t="s">
        <v>6</v>
      </c>
      <c r="D6395" t="s">
        <v>5</v>
      </c>
      <c r="E6395" t="s">
        <v>196</v>
      </c>
      <c r="F6395">
        <v>410</v>
      </c>
      <c r="G6395" t="str">
        <f>VLOOKUP(Tabel1[[#This Row],[Gruppe]],Statistikkoder!$A$1:$C$158,2,FALSE)</f>
        <v>    MC                                    </v>
      </c>
      <c r="H6395">
        <v>6</v>
      </c>
      <c r="I6395">
        <v>7</v>
      </c>
      <c r="J6395">
        <v>12</v>
      </c>
      <c r="K6395">
        <f>IF(AND(Tabel1[[#This Row],[Gruppe]]&gt;=610,Tabel1[[#This Row],[Gruppe]]&lt;=765),Tabel1[[#This Row],[Dækmeter]],0)</f>
        <v>0</v>
      </c>
      <c r="L6395">
        <v>0</v>
      </c>
      <c r="M6395" t="s">
        <v>3</v>
      </c>
      <c r="N6395" t="str">
        <f>VLOOKUP($F6395,Statistikkoder!$A$2:$C$158,3,FALSE)</f>
        <v>MC/Knallert</v>
      </c>
    </row>
    <row r="6396" spans="1:14" x14ac:dyDescent="0.2">
      <c r="A6396" t="s">
        <v>218</v>
      </c>
      <c r="B6396" s="1">
        <v>0.6875</v>
      </c>
      <c r="C6396" t="s">
        <v>6</v>
      </c>
      <c r="D6396" t="s">
        <v>5</v>
      </c>
      <c r="E6396" t="s">
        <v>196</v>
      </c>
      <c r="F6396">
        <v>510</v>
      </c>
      <c r="G6396" t="str">
        <f>VLOOKUP(Tabel1[[#This Row],[Gruppe]],Statistikkoder!$A$1:$C$158,2,FALSE)</f>
        <v>    Cykel Voksen                            </v>
      </c>
      <c r="H6396">
        <v>12</v>
      </c>
      <c r="I6396">
        <v>0</v>
      </c>
      <c r="J6396">
        <v>12</v>
      </c>
      <c r="K6396">
        <f>IF(AND(Tabel1[[#This Row],[Gruppe]]&gt;=610,Tabel1[[#This Row],[Gruppe]]&lt;=765),Tabel1[[#This Row],[Dækmeter]],0)</f>
        <v>0</v>
      </c>
      <c r="L6396">
        <v>0</v>
      </c>
      <c r="M6396" t="s">
        <v>3</v>
      </c>
      <c r="N6396" t="str">
        <f>VLOOKUP($F6396,Statistikkoder!$A$2:$C$158,3,FALSE)</f>
        <v>Cykel</v>
      </c>
    </row>
    <row r="6397" spans="1:14" x14ac:dyDescent="0.2">
      <c r="A6397" t="s">
        <v>218</v>
      </c>
      <c r="B6397" s="1">
        <v>0.6875</v>
      </c>
      <c r="C6397" t="s">
        <v>6</v>
      </c>
      <c r="D6397" t="s">
        <v>5</v>
      </c>
      <c r="E6397" t="s">
        <v>196</v>
      </c>
      <c r="F6397">
        <v>520</v>
      </c>
      <c r="G6397" t="str">
        <f>VLOOKUP(Tabel1[[#This Row],[Gruppe]],Statistikkoder!$A$1:$C$158,2,FALSE)</f>
        <v>    Cykel Barn 12-15 år                      </v>
      </c>
      <c r="H6397">
        <v>1</v>
      </c>
      <c r="I6397">
        <v>0</v>
      </c>
      <c r="J6397">
        <v>1</v>
      </c>
      <c r="K6397">
        <f>IF(AND(Tabel1[[#This Row],[Gruppe]]&gt;=610,Tabel1[[#This Row],[Gruppe]]&lt;=765),Tabel1[[#This Row],[Dækmeter]],0)</f>
        <v>0</v>
      </c>
      <c r="L6397">
        <v>0</v>
      </c>
      <c r="M6397" t="s">
        <v>3</v>
      </c>
      <c r="N6397" t="str">
        <f>VLOOKUP($F6397,Statistikkoder!$A$2:$C$158,3,FALSE)</f>
        <v>Cykel</v>
      </c>
    </row>
    <row r="6398" spans="1:14" x14ac:dyDescent="0.2">
      <c r="A6398" t="s">
        <v>218</v>
      </c>
      <c r="B6398" s="1">
        <v>0.6875</v>
      </c>
      <c r="C6398" t="s">
        <v>6</v>
      </c>
      <c r="D6398" t="s">
        <v>5</v>
      </c>
      <c r="E6398" t="s">
        <v>196</v>
      </c>
      <c r="F6398">
        <v>620</v>
      </c>
      <c r="G6398" t="str">
        <f>VLOOKUP(Tabel1[[#This Row],[Gruppe]],Statistikkoder!$A$1:$C$158,2,FALSE)</f>
        <v>    Bus &lt; 14 m incl. passagerer              </v>
      </c>
      <c r="H6398">
        <v>2</v>
      </c>
      <c r="I6398">
        <v>113</v>
      </c>
      <c r="J6398">
        <v>28</v>
      </c>
      <c r="K6398">
        <f>IF(AND(Tabel1[[#This Row],[Gruppe]]&gt;=610,Tabel1[[#This Row],[Gruppe]]&lt;=765),Tabel1[[#This Row],[Dækmeter]],0)</f>
        <v>28</v>
      </c>
      <c r="L6398">
        <v>0</v>
      </c>
      <c r="M6398" t="s">
        <v>3</v>
      </c>
      <c r="N6398" t="str">
        <f>VLOOKUP($F6398,Statistikkoder!$A$2:$C$158,3,FALSE)</f>
        <v>Bus</v>
      </c>
    </row>
    <row r="6399" spans="1:14" x14ac:dyDescent="0.2">
      <c r="A6399" t="s">
        <v>218</v>
      </c>
      <c r="B6399" s="1">
        <v>0.6875</v>
      </c>
      <c r="C6399" t="s">
        <v>6</v>
      </c>
      <c r="D6399" t="s">
        <v>5</v>
      </c>
      <c r="E6399" t="s">
        <v>196</v>
      </c>
      <c r="F6399">
        <v>710</v>
      </c>
      <c r="G6399" t="str">
        <f>VLOOKUP(Tabel1[[#This Row],[Gruppe]],Statistikkoder!$A$1:$C$158,2,FALSE)</f>
        <v>    Forvogn &lt; 10 meter incl. fører          </v>
      </c>
      <c r="H6399">
        <v>3</v>
      </c>
      <c r="I6399">
        <v>7</v>
      </c>
      <c r="J6399">
        <v>30</v>
      </c>
      <c r="K6399">
        <f>IF(AND(Tabel1[[#This Row],[Gruppe]]&gt;=610,Tabel1[[#This Row],[Gruppe]]&lt;=765),Tabel1[[#This Row],[Dækmeter]],0)</f>
        <v>30</v>
      </c>
      <c r="L6399">
        <v>0</v>
      </c>
      <c r="M6399" t="s">
        <v>3</v>
      </c>
      <c r="N6399" t="str">
        <f>VLOOKUP($F6399,Statistikkoder!$A$2:$C$158,3,FALSE)</f>
        <v>Forvogn</v>
      </c>
    </row>
    <row r="6400" spans="1:14" x14ac:dyDescent="0.2">
      <c r="A6400" t="s">
        <v>218</v>
      </c>
      <c r="B6400" s="1">
        <v>0.6875</v>
      </c>
      <c r="C6400" t="s">
        <v>6</v>
      </c>
      <c r="D6400" t="s">
        <v>5</v>
      </c>
      <c r="E6400" t="s">
        <v>196</v>
      </c>
      <c r="F6400">
        <v>730</v>
      </c>
      <c r="G6400" t="str">
        <f>VLOOKUP(Tabel1[[#This Row],[Gruppe]],Statistikkoder!$A$1:$C$158,2,FALSE)</f>
        <v>    Sættevogn 17 m. max 40 tons            </v>
      </c>
      <c r="H6400">
        <v>1</v>
      </c>
      <c r="I6400">
        <v>1</v>
      </c>
      <c r="J6400">
        <v>18</v>
      </c>
      <c r="K6400">
        <f>IF(AND(Tabel1[[#This Row],[Gruppe]]&gt;=610,Tabel1[[#This Row],[Gruppe]]&lt;=765),Tabel1[[#This Row],[Dækmeter]],0)</f>
        <v>18</v>
      </c>
      <c r="L6400">
        <v>0</v>
      </c>
      <c r="M6400" t="s">
        <v>3</v>
      </c>
      <c r="N6400" t="str">
        <f>VLOOKUP($F6400,Statistikkoder!$A$2:$C$158,3,FALSE)</f>
        <v>Sættevogn</v>
      </c>
    </row>
    <row r="6401" spans="1:14" x14ac:dyDescent="0.2">
      <c r="A6401" t="s">
        <v>218</v>
      </c>
      <c r="B6401" s="1">
        <v>0.6875</v>
      </c>
      <c r="C6401" t="s">
        <v>6</v>
      </c>
      <c r="D6401" t="s">
        <v>5</v>
      </c>
      <c r="E6401" t="s">
        <v>196</v>
      </c>
      <c r="F6401">
        <v>740</v>
      </c>
      <c r="G6401" t="str">
        <f>VLOOKUP(Tabel1[[#This Row],[Gruppe]],Statistikkoder!$A$1:$C$158,2,FALSE)</f>
        <v>    Vogntog 19 m. max 40 tons                </v>
      </c>
      <c r="H6401">
        <v>2</v>
      </c>
      <c r="I6401">
        <v>2</v>
      </c>
      <c r="J6401">
        <v>40</v>
      </c>
      <c r="K6401">
        <f>IF(AND(Tabel1[[#This Row],[Gruppe]]&gt;=610,Tabel1[[#This Row],[Gruppe]]&lt;=765),Tabel1[[#This Row],[Dækmeter]],0)</f>
        <v>40</v>
      </c>
      <c r="L6401">
        <v>0</v>
      </c>
      <c r="M6401" t="s">
        <v>3</v>
      </c>
      <c r="N6401" t="str">
        <f>VLOOKUP($F6401,Statistikkoder!$A$2:$C$158,3,FALSE)</f>
        <v>Vogntog</v>
      </c>
    </row>
    <row r="6402" spans="1:14" x14ac:dyDescent="0.2">
      <c r="A6402" t="s">
        <v>218</v>
      </c>
      <c r="B6402" s="1">
        <v>0.6875</v>
      </c>
      <c r="C6402" t="s">
        <v>6</v>
      </c>
      <c r="D6402" t="s">
        <v>5</v>
      </c>
      <c r="E6402" t="s">
        <v>196</v>
      </c>
      <c r="F6402">
        <v>945</v>
      </c>
      <c r="G6402" t="str">
        <f>VLOOKUP(Tabel1[[#This Row],[Gruppe]],Statistikkoder!$A$1:$C$158,2,FALSE)</f>
        <v xml:space="preserve">    Pendler Bil &lt; 1,95 m                            </v>
      </c>
      <c r="H6402">
        <v>18</v>
      </c>
      <c r="I6402">
        <v>26</v>
      </c>
      <c r="J6402">
        <v>104</v>
      </c>
      <c r="K6402">
        <f>IF(AND(Tabel1[[#This Row],[Gruppe]]&gt;=610,Tabel1[[#This Row],[Gruppe]]&lt;=765),Tabel1[[#This Row],[Dækmeter]],0)</f>
        <v>0</v>
      </c>
      <c r="L6402">
        <v>0</v>
      </c>
      <c r="M6402" t="s">
        <v>3</v>
      </c>
      <c r="N6402" t="str">
        <f>VLOOKUP($F6402,Statistikkoder!$A$2:$C$158,3,FALSE)</f>
        <v>Personbil</v>
      </c>
    </row>
    <row r="6403" spans="1:14" x14ac:dyDescent="0.2">
      <c r="A6403" t="s">
        <v>218</v>
      </c>
      <c r="B6403" s="1">
        <v>0.6875</v>
      </c>
      <c r="C6403" t="s">
        <v>6</v>
      </c>
      <c r="D6403" t="s">
        <v>5</v>
      </c>
      <c r="E6403" t="s">
        <v>196</v>
      </c>
      <c r="F6403">
        <v>950</v>
      </c>
      <c r="G6403" t="str">
        <f>VLOOKUP(Tabel1[[#This Row],[Gruppe]],Statistikkoder!$A$1:$C$158,2,FALSE)</f>
        <v>    Pendler Bil &gt; 1,95 m                            </v>
      </c>
      <c r="H6403">
        <v>3</v>
      </c>
      <c r="I6403">
        <v>3</v>
      </c>
      <c r="J6403">
        <v>15</v>
      </c>
      <c r="K6403">
        <f>IF(AND(Tabel1[[#This Row],[Gruppe]]&gt;=610,Tabel1[[#This Row],[Gruppe]]&lt;=765),Tabel1[[#This Row],[Dækmeter]],0)</f>
        <v>0</v>
      </c>
      <c r="L6403">
        <v>0</v>
      </c>
      <c r="M6403" t="s">
        <v>3</v>
      </c>
      <c r="N6403" t="str">
        <f>VLOOKUP($F6403,Statistikkoder!$A$2:$C$158,3,FALSE)</f>
        <v>Personbil</v>
      </c>
    </row>
    <row r="6404" spans="1:14" x14ac:dyDescent="0.2">
      <c r="A6404" t="s">
        <v>218</v>
      </c>
      <c r="B6404" s="1">
        <v>0.6875</v>
      </c>
      <c r="C6404" t="s">
        <v>6</v>
      </c>
      <c r="D6404" t="s">
        <v>5</v>
      </c>
      <c r="E6404" t="s">
        <v>196</v>
      </c>
      <c r="F6404">
        <v>996</v>
      </c>
      <c r="G6404" t="str">
        <f>VLOOKUP(Tabel1[[#This Row],[Gruppe]],Statistikkoder!$A$1:$C$158,2,FALSE)</f>
        <v>    Passager i køretøj                            </v>
      </c>
      <c r="H6404">
        <v>564</v>
      </c>
      <c r="I6404">
        <v>564</v>
      </c>
      <c r="J6404">
        <v>0</v>
      </c>
      <c r="K6404">
        <f>IF(AND(Tabel1[[#This Row],[Gruppe]]&gt;=610,Tabel1[[#This Row],[Gruppe]]&lt;=765),Tabel1[[#This Row],[Dækmeter]],0)</f>
        <v>0</v>
      </c>
      <c r="L6404">
        <v>0</v>
      </c>
      <c r="M6404" t="s">
        <v>3</v>
      </c>
      <c r="N6404" t="str">
        <f>VLOOKUP($F6404,Statistikkoder!$A$2:$C$158,3,FALSE)</f>
        <v>Passager</v>
      </c>
    </row>
    <row r="6405" spans="1:14" x14ac:dyDescent="0.2">
      <c r="A6405" t="s">
        <v>218</v>
      </c>
      <c r="B6405" s="1">
        <v>0.6875</v>
      </c>
      <c r="C6405" t="s">
        <v>6</v>
      </c>
      <c r="D6405" t="s">
        <v>5</v>
      </c>
      <c r="E6405" t="s">
        <v>196</v>
      </c>
      <c r="F6405">
        <v>997</v>
      </c>
      <c r="G6405" t="str">
        <f>VLOOKUP(Tabel1[[#This Row],[Gruppe]],Statistikkoder!$A$1:$C$158,2,FALSE)</f>
        <v>    Passager ekstra i bil                          </v>
      </c>
      <c r="H6405">
        <v>16</v>
      </c>
      <c r="I6405">
        <v>16</v>
      </c>
      <c r="J6405">
        <v>0</v>
      </c>
      <c r="K6405">
        <f>IF(AND(Tabel1[[#This Row],[Gruppe]]&gt;=610,Tabel1[[#This Row],[Gruppe]]&lt;=765),Tabel1[[#This Row],[Dækmeter]],0)</f>
        <v>0</v>
      </c>
      <c r="L6405">
        <v>0</v>
      </c>
      <c r="M6405" t="s">
        <v>3</v>
      </c>
      <c r="N6405" t="str">
        <f>VLOOKUP($F6405,Statistikkoder!$A$2:$C$158,3,FALSE)</f>
        <v>Passager</v>
      </c>
    </row>
    <row r="6406" spans="1:14" x14ac:dyDescent="0.2">
      <c r="A6406" t="s">
        <v>218</v>
      </c>
      <c r="B6406" s="1">
        <v>0.70833333333333337</v>
      </c>
      <c r="C6406" t="s">
        <v>4</v>
      </c>
      <c r="D6406" t="s">
        <v>5</v>
      </c>
      <c r="E6406" t="s">
        <v>2</v>
      </c>
      <c r="F6406">
        <v>10</v>
      </c>
      <c r="G6406" t="str">
        <f>VLOOKUP(Tabel1[[#This Row],[Gruppe]],Statistikkoder!$A$1:$C$158,2,FALSE)</f>
        <v>    Voksen gående                    </v>
      </c>
      <c r="H6406">
        <v>14</v>
      </c>
      <c r="I6406">
        <v>14</v>
      </c>
      <c r="J6406">
        <v>0</v>
      </c>
      <c r="K6406">
        <f>IF(AND(Tabel1[[#This Row],[Gruppe]]&gt;=610,Tabel1[[#This Row],[Gruppe]]&lt;=765),Tabel1[[#This Row],[Dækmeter]],0)</f>
        <v>0</v>
      </c>
      <c r="L6406">
        <v>0</v>
      </c>
      <c r="M6406" t="s">
        <v>3</v>
      </c>
      <c r="N6406" t="str">
        <f>VLOOKUP($F6406,Statistikkoder!$A$2:$C$158,3,FALSE)</f>
        <v>Passager</v>
      </c>
    </row>
    <row r="6407" spans="1:14" x14ac:dyDescent="0.2">
      <c r="A6407" t="s">
        <v>218</v>
      </c>
      <c r="B6407" s="1">
        <v>0.70833333333333337</v>
      </c>
      <c r="C6407" t="s">
        <v>4</v>
      </c>
      <c r="D6407" t="s">
        <v>5</v>
      </c>
      <c r="E6407" t="s">
        <v>2</v>
      </c>
      <c r="F6407">
        <v>30</v>
      </c>
      <c r="G6407" t="str">
        <f>VLOOKUP(Tabel1[[#This Row],[Gruppe]],Statistikkoder!$A$1:$C$158,2,FALSE)</f>
        <v>    Barn  0-11 år gående              </v>
      </c>
      <c r="H6407">
        <v>2</v>
      </c>
      <c r="I6407">
        <v>2</v>
      </c>
      <c r="J6407">
        <v>0</v>
      </c>
      <c r="K6407">
        <f>IF(AND(Tabel1[[#This Row],[Gruppe]]&gt;=610,Tabel1[[#This Row],[Gruppe]]&lt;=765),Tabel1[[#This Row],[Dækmeter]],0)</f>
        <v>0</v>
      </c>
      <c r="L6407">
        <v>0</v>
      </c>
      <c r="M6407" t="s">
        <v>3</v>
      </c>
      <c r="N6407" t="str">
        <f>VLOOKUP($F6407,Statistikkoder!$A$2:$C$158,3,FALSE)</f>
        <v>Passager</v>
      </c>
    </row>
    <row r="6408" spans="1:14" x14ac:dyDescent="0.2">
      <c r="A6408" t="s">
        <v>218</v>
      </c>
      <c r="B6408" s="1">
        <v>0.70833333333333337</v>
      </c>
      <c r="C6408" t="s">
        <v>4</v>
      </c>
      <c r="D6408" t="s">
        <v>5</v>
      </c>
      <c r="E6408" t="s">
        <v>2</v>
      </c>
      <c r="F6408">
        <v>40</v>
      </c>
      <c r="G6408" t="str">
        <f>VLOOKUP(Tabel1[[#This Row],[Gruppe]],Statistikkoder!$A$1:$C$158,2,FALSE)</f>
        <v>    Pensionist gående                </v>
      </c>
      <c r="H6408">
        <v>8</v>
      </c>
      <c r="I6408">
        <v>8</v>
      </c>
      <c r="J6408">
        <v>0</v>
      </c>
      <c r="K6408">
        <f>IF(AND(Tabel1[[#This Row],[Gruppe]]&gt;=610,Tabel1[[#This Row],[Gruppe]]&lt;=765),Tabel1[[#This Row],[Dækmeter]],0)</f>
        <v>0</v>
      </c>
      <c r="L6408">
        <v>0</v>
      </c>
      <c r="M6408" t="s">
        <v>3</v>
      </c>
      <c r="N6408" t="str">
        <f>VLOOKUP($F6408,Statistikkoder!$A$2:$C$158,3,FALSE)</f>
        <v>Passager</v>
      </c>
    </row>
    <row r="6409" spans="1:14" x14ac:dyDescent="0.2">
      <c r="A6409" t="s">
        <v>218</v>
      </c>
      <c r="B6409" s="1">
        <v>0.70833333333333337</v>
      </c>
      <c r="C6409" t="s">
        <v>4</v>
      </c>
      <c r="D6409" t="s">
        <v>5</v>
      </c>
      <c r="E6409" t="s">
        <v>2</v>
      </c>
      <c r="F6409">
        <v>101</v>
      </c>
      <c r="G6409" t="str">
        <f>VLOOKUP(Tabel1[[#This Row],[Gruppe]],Statistikkoder!$A$1:$C$158,2,FALSE)</f>
        <v>    Kahyt                            </v>
      </c>
      <c r="H6409">
        <v>5</v>
      </c>
      <c r="I6409">
        <v>0</v>
      </c>
      <c r="J6409">
        <v>0</v>
      </c>
      <c r="K6409">
        <f>IF(AND(Tabel1[[#This Row],[Gruppe]]&gt;=610,Tabel1[[#This Row],[Gruppe]]&lt;=765),Tabel1[[#This Row],[Dækmeter]],0)</f>
        <v>0</v>
      </c>
      <c r="L6409">
        <v>0</v>
      </c>
      <c r="M6409" t="s">
        <v>3</v>
      </c>
      <c r="N6409" t="str">
        <f>VLOOKUP($F6409,Statistikkoder!$A$2:$C$158,3,FALSE)</f>
        <v>Kahyt</v>
      </c>
    </row>
    <row r="6410" spans="1:14" x14ac:dyDescent="0.2">
      <c r="A6410" t="s">
        <v>218</v>
      </c>
      <c r="B6410" s="1">
        <v>0.70833333333333337</v>
      </c>
      <c r="C6410" t="s">
        <v>4</v>
      </c>
      <c r="D6410" t="s">
        <v>5</v>
      </c>
      <c r="E6410" t="s">
        <v>2</v>
      </c>
      <c r="F6410">
        <v>105</v>
      </c>
      <c r="G6410" t="str">
        <f>VLOOKUP(Tabel1[[#This Row],[Gruppe]],Statistikkoder!$A$1:$C$158,2,FALSE)</f>
        <v>    Bil                              </v>
      </c>
      <c r="H6410">
        <v>19</v>
      </c>
      <c r="I6410">
        <v>42</v>
      </c>
      <c r="J6410">
        <v>95</v>
      </c>
      <c r="K6410">
        <f>IF(AND(Tabel1[[#This Row],[Gruppe]]&gt;=610,Tabel1[[#This Row],[Gruppe]]&lt;=765),Tabel1[[#This Row],[Dækmeter]],0)</f>
        <v>0</v>
      </c>
      <c r="L6410">
        <v>0</v>
      </c>
      <c r="M6410" t="s">
        <v>3</v>
      </c>
      <c r="N6410" t="str">
        <f>VLOOKUP($F6410,Statistikkoder!$A$2:$C$158,3,FALSE)</f>
        <v>Personbil</v>
      </c>
    </row>
    <row r="6411" spans="1:14" x14ac:dyDescent="0.2">
      <c r="A6411" t="s">
        <v>218</v>
      </c>
      <c r="B6411" s="1">
        <v>0.70833333333333337</v>
      </c>
      <c r="C6411" t="s">
        <v>4</v>
      </c>
      <c r="D6411" t="s">
        <v>5</v>
      </c>
      <c r="E6411" t="s">
        <v>2</v>
      </c>
      <c r="F6411">
        <v>106</v>
      </c>
      <c r="G6411" t="str">
        <f>VLOOKUP(Tabel1[[#This Row],[Gruppe]],Statistikkoder!$A$1:$C$158,2,FALSE)</f>
        <v>    Bil Pensionist                  </v>
      </c>
      <c r="H6411">
        <v>2</v>
      </c>
      <c r="I6411">
        <v>4</v>
      </c>
      <c r="J6411">
        <v>10</v>
      </c>
      <c r="K6411">
        <f>IF(AND(Tabel1[[#This Row],[Gruppe]]&gt;=610,Tabel1[[#This Row],[Gruppe]]&lt;=765),Tabel1[[#This Row],[Dækmeter]],0)</f>
        <v>0</v>
      </c>
      <c r="L6411">
        <v>0</v>
      </c>
      <c r="M6411" t="s">
        <v>3</v>
      </c>
      <c r="N6411" t="str">
        <f>VLOOKUP($F6411,Statistikkoder!$A$2:$C$158,3,FALSE)</f>
        <v>Personbil</v>
      </c>
    </row>
    <row r="6412" spans="1:14" x14ac:dyDescent="0.2">
      <c r="A6412" t="s">
        <v>218</v>
      </c>
      <c r="B6412" s="1">
        <v>0.70833333333333337</v>
      </c>
      <c r="C6412" t="s">
        <v>4</v>
      </c>
      <c r="D6412" t="s">
        <v>5</v>
      </c>
      <c r="E6412" t="s">
        <v>2</v>
      </c>
      <c r="F6412">
        <v>107</v>
      </c>
      <c r="G6412" t="str">
        <f>VLOOKUP(Tabel1[[#This Row],[Gruppe]],Statistikkoder!$A$1:$C$158,2,FALSE)</f>
        <v>    Bil Handicap                    </v>
      </c>
      <c r="H6412">
        <v>1</v>
      </c>
      <c r="I6412">
        <v>2</v>
      </c>
      <c r="J6412">
        <v>5</v>
      </c>
      <c r="K6412">
        <f>IF(AND(Tabel1[[#This Row],[Gruppe]]&gt;=610,Tabel1[[#This Row],[Gruppe]]&lt;=765),Tabel1[[#This Row],[Dækmeter]],0)</f>
        <v>0</v>
      </c>
      <c r="L6412">
        <v>0</v>
      </c>
      <c r="M6412" t="s">
        <v>3</v>
      </c>
      <c r="N6412" t="str">
        <f>VLOOKUP($F6412,Statistikkoder!$A$2:$C$158,3,FALSE)</f>
        <v>Personbil</v>
      </c>
    </row>
    <row r="6413" spans="1:14" x14ac:dyDescent="0.2">
      <c r="A6413" t="s">
        <v>218</v>
      </c>
      <c r="B6413" s="1">
        <v>0.70833333333333337</v>
      </c>
      <c r="C6413" t="s">
        <v>4</v>
      </c>
      <c r="D6413" t="s">
        <v>5</v>
      </c>
      <c r="E6413" t="s">
        <v>2</v>
      </c>
      <c r="F6413">
        <v>116</v>
      </c>
      <c r="G6413" t="str">
        <f>VLOOKUP(Tabel1[[#This Row],[Gruppe]],Statistikkoder!$A$1:$C$158,2,FALSE)</f>
        <v>    Bil med anhænger                        </v>
      </c>
      <c r="H6413">
        <v>4</v>
      </c>
      <c r="I6413">
        <v>9</v>
      </c>
      <c r="J6413">
        <v>20</v>
      </c>
      <c r="K6413">
        <f>IF(AND(Tabel1[[#This Row],[Gruppe]]&gt;=610,Tabel1[[#This Row],[Gruppe]]&lt;=765),Tabel1[[#This Row],[Dækmeter]],0)</f>
        <v>0</v>
      </c>
      <c r="L6413">
        <v>0</v>
      </c>
      <c r="M6413" t="s">
        <v>3</v>
      </c>
      <c r="N6413" t="str">
        <f>VLOOKUP($F6413,Statistikkoder!$A$2:$C$158,3,FALSE)</f>
        <v>Personbil</v>
      </c>
    </row>
    <row r="6414" spans="1:14" x14ac:dyDescent="0.2">
      <c r="A6414" t="s">
        <v>218</v>
      </c>
      <c r="B6414" s="1">
        <v>0.70833333333333337</v>
      </c>
      <c r="C6414" t="s">
        <v>4</v>
      </c>
      <c r="D6414" t="s">
        <v>5</v>
      </c>
      <c r="E6414" t="s">
        <v>2</v>
      </c>
      <c r="F6414">
        <v>310</v>
      </c>
      <c r="G6414" t="str">
        <f>VLOOKUP(Tabel1[[#This Row],[Gruppe]],Statistikkoder!$A$1:$C$158,2,FALSE)</f>
        <v>    Autocamper &lt;  8 meter                </v>
      </c>
      <c r="H6414">
        <v>2</v>
      </c>
      <c r="I6414">
        <v>6</v>
      </c>
      <c r="J6414">
        <v>16</v>
      </c>
      <c r="K6414">
        <f>IF(AND(Tabel1[[#This Row],[Gruppe]]&gt;=610,Tabel1[[#This Row],[Gruppe]]&lt;=765),Tabel1[[#This Row],[Dækmeter]],0)</f>
        <v>0</v>
      </c>
      <c r="L6414">
        <v>0</v>
      </c>
      <c r="M6414" t="s">
        <v>3</v>
      </c>
      <c r="N6414" t="str">
        <f>VLOOKUP($F6414,Statistikkoder!$A$2:$C$158,3,FALSE)</f>
        <v>Autocamper</v>
      </c>
    </row>
    <row r="6415" spans="1:14" x14ac:dyDescent="0.2">
      <c r="A6415" t="s">
        <v>218</v>
      </c>
      <c r="B6415" s="1">
        <v>0.70833333333333337</v>
      </c>
      <c r="C6415" t="s">
        <v>4</v>
      </c>
      <c r="D6415" t="s">
        <v>5</v>
      </c>
      <c r="E6415" t="s">
        <v>2</v>
      </c>
      <c r="F6415">
        <v>510</v>
      </c>
      <c r="G6415" t="str">
        <f>VLOOKUP(Tabel1[[#This Row],[Gruppe]],Statistikkoder!$A$1:$C$158,2,FALSE)</f>
        <v>    Cykel Voksen                            </v>
      </c>
      <c r="H6415">
        <v>3</v>
      </c>
      <c r="I6415">
        <v>0</v>
      </c>
      <c r="J6415">
        <v>3</v>
      </c>
      <c r="K6415">
        <f>IF(AND(Tabel1[[#This Row],[Gruppe]]&gt;=610,Tabel1[[#This Row],[Gruppe]]&lt;=765),Tabel1[[#This Row],[Dækmeter]],0)</f>
        <v>0</v>
      </c>
      <c r="L6415">
        <v>0</v>
      </c>
      <c r="M6415" t="s">
        <v>3</v>
      </c>
      <c r="N6415" t="str">
        <f>VLOOKUP($F6415,Statistikkoder!$A$2:$C$158,3,FALSE)</f>
        <v>Cykel</v>
      </c>
    </row>
    <row r="6416" spans="1:14" x14ac:dyDescent="0.2">
      <c r="A6416" t="s">
        <v>218</v>
      </c>
      <c r="B6416" s="1">
        <v>0.70833333333333337</v>
      </c>
      <c r="C6416" t="s">
        <v>4</v>
      </c>
      <c r="D6416" t="s">
        <v>5</v>
      </c>
      <c r="E6416" t="s">
        <v>2</v>
      </c>
      <c r="F6416">
        <v>530</v>
      </c>
      <c r="G6416" t="str">
        <f>VLOOKUP(Tabel1[[#This Row],[Gruppe]],Statistikkoder!$A$1:$C$158,2,FALSE)</f>
        <v>    Cykel Barn  0-11 år                      </v>
      </c>
      <c r="H6416">
        <v>1</v>
      </c>
      <c r="I6416">
        <v>0</v>
      </c>
      <c r="J6416">
        <v>1</v>
      </c>
      <c r="K6416">
        <f>IF(AND(Tabel1[[#This Row],[Gruppe]]&gt;=610,Tabel1[[#This Row],[Gruppe]]&lt;=765),Tabel1[[#This Row],[Dækmeter]],0)</f>
        <v>0</v>
      </c>
      <c r="L6416">
        <v>0</v>
      </c>
      <c r="M6416" t="s">
        <v>3</v>
      </c>
      <c r="N6416" t="str">
        <f>VLOOKUP($F6416,Statistikkoder!$A$2:$C$158,3,FALSE)</f>
        <v>Cykel</v>
      </c>
    </row>
    <row r="6417" spans="1:14" x14ac:dyDescent="0.2">
      <c r="A6417" t="s">
        <v>218</v>
      </c>
      <c r="B6417" s="1">
        <v>0.70833333333333337</v>
      </c>
      <c r="C6417" t="s">
        <v>4</v>
      </c>
      <c r="D6417" t="s">
        <v>5</v>
      </c>
      <c r="E6417" t="s">
        <v>2</v>
      </c>
      <c r="F6417">
        <v>540</v>
      </c>
      <c r="G6417" t="str">
        <f>VLOOKUP(Tabel1[[#This Row],[Gruppe]],Statistikkoder!$A$1:$C$158,2,FALSE)</f>
        <v>    Cykel m/anhænger Voksen                  </v>
      </c>
      <c r="H6417">
        <v>1</v>
      </c>
      <c r="I6417">
        <v>0</v>
      </c>
      <c r="J6417">
        <v>1</v>
      </c>
      <c r="K6417">
        <f>IF(AND(Tabel1[[#This Row],[Gruppe]]&gt;=610,Tabel1[[#This Row],[Gruppe]]&lt;=765),Tabel1[[#This Row],[Dækmeter]],0)</f>
        <v>0</v>
      </c>
      <c r="L6417">
        <v>0</v>
      </c>
      <c r="M6417" t="s">
        <v>3</v>
      </c>
      <c r="N6417" t="str">
        <f>VLOOKUP($F6417,Statistikkoder!$A$2:$C$158,3,FALSE)</f>
        <v>Cykel</v>
      </c>
    </row>
    <row r="6418" spans="1:14" x14ac:dyDescent="0.2">
      <c r="A6418" t="s">
        <v>218</v>
      </c>
      <c r="B6418" s="1">
        <v>0.70833333333333337</v>
      </c>
      <c r="C6418" t="s">
        <v>4</v>
      </c>
      <c r="D6418" t="s">
        <v>5</v>
      </c>
      <c r="E6418" t="s">
        <v>2</v>
      </c>
      <c r="F6418">
        <v>710</v>
      </c>
      <c r="G6418" t="str">
        <f>VLOOKUP(Tabel1[[#This Row],[Gruppe]],Statistikkoder!$A$1:$C$158,2,FALSE)</f>
        <v>    Forvogn &lt; 10 meter incl. fører          </v>
      </c>
      <c r="H6418">
        <v>10</v>
      </c>
      <c r="I6418">
        <v>11</v>
      </c>
      <c r="J6418">
        <v>100</v>
      </c>
      <c r="K6418">
        <f>IF(AND(Tabel1[[#This Row],[Gruppe]]&gt;=610,Tabel1[[#This Row],[Gruppe]]&lt;=765),Tabel1[[#This Row],[Dækmeter]],0)</f>
        <v>100</v>
      </c>
      <c r="L6418">
        <v>0</v>
      </c>
      <c r="M6418">
        <v>3</v>
      </c>
      <c r="N6418" t="str">
        <f>VLOOKUP($F6418,Statistikkoder!$A$2:$C$158,3,FALSE)</f>
        <v>Forvogn</v>
      </c>
    </row>
    <row r="6419" spans="1:14" x14ac:dyDescent="0.2">
      <c r="A6419" t="s">
        <v>218</v>
      </c>
      <c r="B6419" s="1">
        <v>0.70833333333333337</v>
      </c>
      <c r="C6419" t="s">
        <v>4</v>
      </c>
      <c r="D6419" t="s">
        <v>5</v>
      </c>
      <c r="E6419" t="s">
        <v>2</v>
      </c>
      <c r="F6419">
        <v>720</v>
      </c>
      <c r="G6419" t="str">
        <f>VLOOKUP(Tabel1[[#This Row],[Gruppe]],Statistikkoder!$A$1:$C$158,2,FALSE)</f>
        <v>    Forvogn &gt; 10 meter incl. fører          </v>
      </c>
      <c r="H6419">
        <v>9</v>
      </c>
      <c r="I6419">
        <v>0</v>
      </c>
      <c r="J6419">
        <v>108</v>
      </c>
      <c r="K6419">
        <f>IF(AND(Tabel1[[#This Row],[Gruppe]]&gt;=610,Tabel1[[#This Row],[Gruppe]]&lt;=765),Tabel1[[#This Row],[Dækmeter]],0)</f>
        <v>108</v>
      </c>
      <c r="L6419">
        <v>0</v>
      </c>
      <c r="M6419" t="s">
        <v>3</v>
      </c>
      <c r="N6419" t="str">
        <f>VLOOKUP($F6419,Statistikkoder!$A$2:$C$158,3,FALSE)</f>
        <v>Forvogn</v>
      </c>
    </row>
    <row r="6420" spans="1:14" x14ac:dyDescent="0.2">
      <c r="A6420" t="s">
        <v>218</v>
      </c>
      <c r="B6420" s="1">
        <v>0.70833333333333337</v>
      </c>
      <c r="C6420" t="s">
        <v>4</v>
      </c>
      <c r="D6420" t="s">
        <v>5</v>
      </c>
      <c r="E6420" t="s">
        <v>2</v>
      </c>
      <c r="F6420">
        <v>730</v>
      </c>
      <c r="G6420" t="str">
        <f>VLOOKUP(Tabel1[[#This Row],[Gruppe]],Statistikkoder!$A$1:$C$158,2,FALSE)</f>
        <v>    Sættevogn 17 m. max 40 tons            </v>
      </c>
      <c r="H6420">
        <v>2</v>
      </c>
      <c r="I6420">
        <v>2</v>
      </c>
      <c r="J6420">
        <v>36</v>
      </c>
      <c r="K6420">
        <f>IF(AND(Tabel1[[#This Row],[Gruppe]]&gt;=610,Tabel1[[#This Row],[Gruppe]]&lt;=765),Tabel1[[#This Row],[Dækmeter]],0)</f>
        <v>36</v>
      </c>
      <c r="L6420">
        <v>1</v>
      </c>
      <c r="M6420">
        <v>3</v>
      </c>
      <c r="N6420" t="str">
        <f>VLOOKUP($F6420,Statistikkoder!$A$2:$C$158,3,FALSE)</f>
        <v>Sættevogn</v>
      </c>
    </row>
    <row r="6421" spans="1:14" x14ac:dyDescent="0.2">
      <c r="A6421" t="s">
        <v>218</v>
      </c>
      <c r="B6421" s="1">
        <v>0.70833333333333337</v>
      </c>
      <c r="C6421" t="s">
        <v>4</v>
      </c>
      <c r="D6421" t="s">
        <v>5</v>
      </c>
      <c r="E6421" t="s">
        <v>2</v>
      </c>
      <c r="F6421">
        <v>740</v>
      </c>
      <c r="G6421" t="str">
        <f>VLOOKUP(Tabel1[[#This Row],[Gruppe]],Statistikkoder!$A$1:$C$158,2,FALSE)</f>
        <v>    Vogntog 19 m. max 40 tons                </v>
      </c>
      <c r="H6421">
        <v>2</v>
      </c>
      <c r="I6421">
        <v>2</v>
      </c>
      <c r="J6421">
        <v>40</v>
      </c>
      <c r="K6421">
        <f>IF(AND(Tabel1[[#This Row],[Gruppe]]&gt;=610,Tabel1[[#This Row],[Gruppe]]&lt;=765),Tabel1[[#This Row],[Dækmeter]],0)</f>
        <v>40</v>
      </c>
      <c r="L6421">
        <v>0</v>
      </c>
      <c r="M6421">
        <v>2</v>
      </c>
      <c r="N6421" t="str">
        <f>VLOOKUP($F6421,Statistikkoder!$A$2:$C$158,3,FALSE)</f>
        <v>Vogntog</v>
      </c>
    </row>
    <row r="6422" spans="1:14" x14ac:dyDescent="0.2">
      <c r="A6422" t="s">
        <v>218</v>
      </c>
      <c r="B6422" s="1">
        <v>0.70833333333333337</v>
      </c>
      <c r="C6422" t="s">
        <v>4</v>
      </c>
      <c r="D6422" t="s">
        <v>5</v>
      </c>
      <c r="E6422" t="s">
        <v>2</v>
      </c>
      <c r="F6422">
        <v>750</v>
      </c>
      <c r="G6422" t="str">
        <f>VLOOKUP(Tabel1[[#This Row],[Gruppe]],Statistikkoder!$A$1:$C$158,2,FALSE)</f>
        <v>    Løstrailer m/håndtering 34 tons        </v>
      </c>
      <c r="H6422">
        <v>54</v>
      </c>
      <c r="I6422">
        <v>0</v>
      </c>
      <c r="J6422">
        <v>803</v>
      </c>
      <c r="K6422">
        <f>IF(AND(Tabel1[[#This Row],[Gruppe]]&gt;=610,Tabel1[[#This Row],[Gruppe]]&lt;=765),Tabel1[[#This Row],[Dækmeter]],0)</f>
        <v>803</v>
      </c>
      <c r="L6422">
        <v>0</v>
      </c>
      <c r="M6422">
        <v>8</v>
      </c>
      <c r="N6422" t="str">
        <f>VLOOKUP($F6422,Statistikkoder!$A$2:$C$158,3,FALSE)</f>
        <v>Løstrailer</v>
      </c>
    </row>
    <row r="6423" spans="1:14" x14ac:dyDescent="0.2">
      <c r="A6423" t="s">
        <v>218</v>
      </c>
      <c r="B6423" s="1">
        <v>0.70833333333333337</v>
      </c>
      <c r="C6423" t="s">
        <v>4</v>
      </c>
      <c r="D6423" t="s">
        <v>5</v>
      </c>
      <c r="E6423" t="s">
        <v>2</v>
      </c>
      <c r="F6423">
        <v>750</v>
      </c>
      <c r="G6423" t="str">
        <f>VLOOKUP(Tabel1[[#This Row],[Gruppe]],Statistikkoder!$A$1:$C$158,2,FALSE)</f>
        <v>    Løstrailer m/håndtering 34 tons        </v>
      </c>
      <c r="H6423">
        <v>1</v>
      </c>
      <c r="I6423">
        <v>0</v>
      </c>
      <c r="J6423">
        <v>15</v>
      </c>
      <c r="K6423">
        <f>IF(AND(Tabel1[[#This Row],[Gruppe]]&gt;=610,Tabel1[[#This Row],[Gruppe]]&lt;=765),Tabel1[[#This Row],[Dækmeter]],0)</f>
        <v>15</v>
      </c>
      <c r="L6423">
        <v>2</v>
      </c>
      <c r="M6423">
        <v>9</v>
      </c>
      <c r="N6423" t="str">
        <f>VLOOKUP($F6423,Statistikkoder!$A$2:$C$158,3,FALSE)</f>
        <v>Løstrailer</v>
      </c>
    </row>
    <row r="6424" spans="1:14" x14ac:dyDescent="0.2">
      <c r="A6424" t="s">
        <v>218</v>
      </c>
      <c r="B6424" s="1">
        <v>0.70833333333333337</v>
      </c>
      <c r="C6424" t="s">
        <v>4</v>
      </c>
      <c r="D6424" t="s">
        <v>5</v>
      </c>
      <c r="E6424" t="s">
        <v>2</v>
      </c>
      <c r="F6424">
        <v>760</v>
      </c>
      <c r="G6424" t="str">
        <f>VLOOKUP(Tabel1[[#This Row],[Gruppe]],Statistikkoder!$A$1:$C$158,2,FALSE)</f>
        <v>    Løstrailer m/håndtering 34 tons, Haste  </v>
      </c>
      <c r="H6424">
        <v>11</v>
      </c>
      <c r="I6424">
        <v>0</v>
      </c>
      <c r="J6424">
        <v>165</v>
      </c>
      <c r="K6424">
        <f>IF(AND(Tabel1[[#This Row],[Gruppe]]&gt;=610,Tabel1[[#This Row],[Gruppe]]&lt;=765),Tabel1[[#This Row],[Dækmeter]],0)</f>
        <v>165</v>
      </c>
      <c r="L6424">
        <v>0</v>
      </c>
      <c r="M6424" t="s">
        <v>3</v>
      </c>
      <c r="N6424" t="str">
        <f>VLOOKUP($F6424,Statistikkoder!$A$2:$C$158,3,FALSE)</f>
        <v>Løstrailer</v>
      </c>
    </row>
    <row r="6425" spans="1:14" x14ac:dyDescent="0.2">
      <c r="A6425" t="s">
        <v>218</v>
      </c>
      <c r="B6425" s="1">
        <v>0.70833333333333337</v>
      </c>
      <c r="C6425" t="s">
        <v>4</v>
      </c>
      <c r="D6425" t="s">
        <v>5</v>
      </c>
      <c r="E6425" t="s">
        <v>2</v>
      </c>
      <c r="F6425">
        <v>996</v>
      </c>
      <c r="G6425" t="str">
        <f>VLOOKUP(Tabel1[[#This Row],[Gruppe]],Statistikkoder!$A$1:$C$158,2,FALSE)</f>
        <v>    Passager i køretøj                            </v>
      </c>
      <c r="H6425">
        <v>78</v>
      </c>
      <c r="I6425">
        <v>78</v>
      </c>
      <c r="J6425">
        <v>0</v>
      </c>
      <c r="K6425">
        <f>IF(AND(Tabel1[[#This Row],[Gruppe]]&gt;=610,Tabel1[[#This Row],[Gruppe]]&lt;=765),Tabel1[[#This Row],[Dækmeter]],0)</f>
        <v>0</v>
      </c>
      <c r="L6425">
        <v>0</v>
      </c>
      <c r="M6425" t="s">
        <v>3</v>
      </c>
      <c r="N6425" t="str">
        <f>VLOOKUP($F6425,Statistikkoder!$A$2:$C$158,3,FALSE)</f>
        <v>Passager</v>
      </c>
    </row>
    <row r="6426" spans="1:14" x14ac:dyDescent="0.2">
      <c r="A6426" t="s">
        <v>218</v>
      </c>
      <c r="B6426" s="1">
        <v>0.70833333333333337</v>
      </c>
      <c r="C6426" t="s">
        <v>4</v>
      </c>
      <c r="D6426" t="s">
        <v>5</v>
      </c>
      <c r="E6426" t="s">
        <v>2</v>
      </c>
      <c r="F6426">
        <v>997</v>
      </c>
      <c r="G6426" t="str">
        <f>VLOOKUP(Tabel1[[#This Row],[Gruppe]],Statistikkoder!$A$1:$C$158,2,FALSE)</f>
        <v>    Passager ekstra i bil                          </v>
      </c>
      <c r="H6426">
        <v>2</v>
      </c>
      <c r="I6426">
        <v>2</v>
      </c>
      <c r="J6426">
        <v>0</v>
      </c>
      <c r="K6426">
        <f>IF(AND(Tabel1[[#This Row],[Gruppe]]&gt;=610,Tabel1[[#This Row],[Gruppe]]&lt;=765),Tabel1[[#This Row],[Dækmeter]],0)</f>
        <v>0</v>
      </c>
      <c r="L6426">
        <v>0</v>
      </c>
      <c r="M6426" t="s">
        <v>3</v>
      </c>
      <c r="N6426" t="str">
        <f>VLOOKUP($F6426,Statistikkoder!$A$2:$C$158,3,FALSE)</f>
        <v>Passager</v>
      </c>
    </row>
    <row r="6427" spans="1:14" x14ac:dyDescent="0.2">
      <c r="A6427" t="s">
        <v>218</v>
      </c>
      <c r="B6427" s="1">
        <v>0.77083333333333337</v>
      </c>
      <c r="C6427" t="s">
        <v>7</v>
      </c>
      <c r="D6427" t="s">
        <v>8</v>
      </c>
      <c r="E6427" t="s">
        <v>196</v>
      </c>
      <c r="F6427">
        <v>10</v>
      </c>
      <c r="G6427" t="str">
        <f>VLOOKUP(Tabel1[[#This Row],[Gruppe]],Statistikkoder!$A$1:$C$158,2,FALSE)</f>
        <v>    Voksen gående                    </v>
      </c>
      <c r="H6427">
        <v>20</v>
      </c>
      <c r="I6427">
        <v>20</v>
      </c>
      <c r="J6427">
        <v>0</v>
      </c>
      <c r="K6427">
        <f>IF(AND(Tabel1[[#This Row],[Gruppe]]&gt;=610,Tabel1[[#This Row],[Gruppe]]&lt;=765),Tabel1[[#This Row],[Dækmeter]],0)</f>
        <v>0</v>
      </c>
      <c r="L6427">
        <v>0</v>
      </c>
      <c r="M6427" t="s">
        <v>3</v>
      </c>
      <c r="N6427" t="str">
        <f>VLOOKUP($F6427,Statistikkoder!$A$2:$C$158,3,FALSE)</f>
        <v>Passager</v>
      </c>
    </row>
    <row r="6428" spans="1:14" x14ac:dyDescent="0.2">
      <c r="A6428" t="s">
        <v>218</v>
      </c>
      <c r="B6428" s="1">
        <v>0.77083333333333337</v>
      </c>
      <c r="C6428" t="s">
        <v>7</v>
      </c>
      <c r="D6428" t="s">
        <v>8</v>
      </c>
      <c r="E6428" t="s">
        <v>196</v>
      </c>
      <c r="F6428">
        <v>14</v>
      </c>
      <c r="G6428" t="str">
        <f>VLOOKUP(Tabel1[[#This Row],[Gruppe]],Statistikkoder!$A$1:$C$158,2,FALSE)</f>
        <v xml:space="preserve">    DSB togrejsende                         </v>
      </c>
      <c r="H6428">
        <v>8</v>
      </c>
      <c r="I6428">
        <v>8</v>
      </c>
      <c r="J6428">
        <v>0</v>
      </c>
      <c r="K6428">
        <f>IF(AND(Tabel1[[#This Row],[Gruppe]]&gt;=610,Tabel1[[#This Row],[Gruppe]]&lt;=765),Tabel1[[#This Row],[Dækmeter]],0)</f>
        <v>0</v>
      </c>
      <c r="L6428">
        <v>0</v>
      </c>
      <c r="M6428" t="s">
        <v>3</v>
      </c>
      <c r="N6428" t="str">
        <f>VLOOKUP($F6428,Statistikkoder!$A$2:$C$158,3,FALSE)</f>
        <v>Passager</v>
      </c>
    </row>
    <row r="6429" spans="1:14" x14ac:dyDescent="0.2">
      <c r="A6429" t="s">
        <v>218</v>
      </c>
      <c r="B6429" s="1">
        <v>0.77083333333333337</v>
      </c>
      <c r="C6429" t="s">
        <v>7</v>
      </c>
      <c r="D6429" t="s">
        <v>8</v>
      </c>
      <c r="E6429" t="s">
        <v>196</v>
      </c>
      <c r="F6429">
        <v>18</v>
      </c>
      <c r="G6429" t="str">
        <f>VLOOKUP(Tabel1[[#This Row],[Gruppe]],Statistikkoder!$A$1:$C$158,2,FALSE)</f>
        <v xml:space="preserve">    KE Busrejsende                          </v>
      </c>
      <c r="H6429">
        <v>74</v>
      </c>
      <c r="I6429">
        <v>74</v>
      </c>
      <c r="J6429">
        <v>0</v>
      </c>
      <c r="K6429">
        <f>IF(AND(Tabel1[[#This Row],[Gruppe]]&gt;=610,Tabel1[[#This Row],[Gruppe]]&lt;=765),Tabel1[[#This Row],[Dækmeter]],0)</f>
        <v>0</v>
      </c>
      <c r="L6429">
        <v>0</v>
      </c>
      <c r="M6429" t="s">
        <v>3</v>
      </c>
      <c r="N6429" t="str">
        <f>VLOOKUP($F6429,Statistikkoder!$A$2:$C$158,3,FALSE)</f>
        <v>Passager</v>
      </c>
    </row>
    <row r="6430" spans="1:14" x14ac:dyDescent="0.2">
      <c r="A6430" t="s">
        <v>218</v>
      </c>
      <c r="B6430" s="1">
        <v>0.77083333333333337</v>
      </c>
      <c r="C6430" t="s">
        <v>7</v>
      </c>
      <c r="D6430" t="s">
        <v>8</v>
      </c>
      <c r="E6430" t="s">
        <v>196</v>
      </c>
      <c r="F6430">
        <v>20</v>
      </c>
      <c r="G6430" t="str">
        <f>VLOOKUP(Tabel1[[#This Row],[Gruppe]],Statistikkoder!$A$1:$C$158,2,FALSE)</f>
        <v>    Barn 12-15 år gående              </v>
      </c>
      <c r="H6430">
        <v>1</v>
      </c>
      <c r="I6430">
        <v>1</v>
      </c>
      <c r="J6430">
        <v>0</v>
      </c>
      <c r="K6430">
        <f>IF(AND(Tabel1[[#This Row],[Gruppe]]&gt;=610,Tabel1[[#This Row],[Gruppe]]&lt;=765),Tabel1[[#This Row],[Dækmeter]],0)</f>
        <v>0</v>
      </c>
      <c r="L6430">
        <v>0</v>
      </c>
      <c r="M6430" t="s">
        <v>3</v>
      </c>
      <c r="N6430" t="str">
        <f>VLOOKUP($F6430,Statistikkoder!$A$2:$C$158,3,FALSE)</f>
        <v>Passager</v>
      </c>
    </row>
    <row r="6431" spans="1:14" x14ac:dyDescent="0.2">
      <c r="A6431" t="s">
        <v>218</v>
      </c>
      <c r="B6431" s="1">
        <v>0.77083333333333337</v>
      </c>
      <c r="C6431" t="s">
        <v>7</v>
      </c>
      <c r="D6431" t="s">
        <v>8</v>
      </c>
      <c r="E6431" t="s">
        <v>196</v>
      </c>
      <c r="F6431">
        <v>40</v>
      </c>
      <c r="G6431" t="str">
        <f>VLOOKUP(Tabel1[[#This Row],[Gruppe]],Statistikkoder!$A$1:$C$158,2,FALSE)</f>
        <v>    Pensionist gående                </v>
      </c>
      <c r="H6431">
        <v>1</v>
      </c>
      <c r="I6431">
        <v>1</v>
      </c>
      <c r="J6431">
        <v>0</v>
      </c>
      <c r="K6431">
        <f>IF(AND(Tabel1[[#This Row],[Gruppe]]&gt;=610,Tabel1[[#This Row],[Gruppe]]&lt;=765),Tabel1[[#This Row],[Dækmeter]],0)</f>
        <v>0</v>
      </c>
      <c r="L6431">
        <v>0</v>
      </c>
      <c r="M6431" t="s">
        <v>3</v>
      </c>
      <c r="N6431" t="str">
        <f>VLOOKUP($F6431,Statistikkoder!$A$2:$C$158,3,FALSE)</f>
        <v>Passager</v>
      </c>
    </row>
    <row r="6432" spans="1:14" x14ac:dyDescent="0.2">
      <c r="A6432" t="s">
        <v>218</v>
      </c>
      <c r="B6432" s="1">
        <v>0.77083333333333337</v>
      </c>
      <c r="C6432" t="s">
        <v>7</v>
      </c>
      <c r="D6432" t="s">
        <v>8</v>
      </c>
      <c r="E6432" t="s">
        <v>196</v>
      </c>
      <c r="F6432">
        <v>110</v>
      </c>
      <c r="G6432" t="str">
        <f>VLOOKUP(Tabel1[[#This Row],[Gruppe]],Statistikkoder!$A$1:$C$158,2,FALSE)</f>
        <v>    Bil &lt; 1,95 m                            </v>
      </c>
      <c r="H6432">
        <v>91</v>
      </c>
      <c r="I6432">
        <v>212</v>
      </c>
      <c r="J6432">
        <v>480</v>
      </c>
      <c r="K6432">
        <f>IF(AND(Tabel1[[#This Row],[Gruppe]]&gt;=610,Tabel1[[#This Row],[Gruppe]]&lt;=765),Tabel1[[#This Row],[Dækmeter]],0)</f>
        <v>0</v>
      </c>
      <c r="L6432">
        <v>0</v>
      </c>
      <c r="M6432" t="s">
        <v>3</v>
      </c>
      <c r="N6432" t="str">
        <f>VLOOKUP($F6432,Statistikkoder!$A$2:$C$158,3,FALSE)</f>
        <v>Personbil</v>
      </c>
    </row>
    <row r="6433" spans="1:14" x14ac:dyDescent="0.2">
      <c r="A6433" t="s">
        <v>218</v>
      </c>
      <c r="B6433" s="1">
        <v>0.77083333333333337</v>
      </c>
      <c r="C6433" t="s">
        <v>7</v>
      </c>
      <c r="D6433" t="s">
        <v>8</v>
      </c>
      <c r="E6433" t="s">
        <v>196</v>
      </c>
      <c r="F6433">
        <v>115</v>
      </c>
      <c r="G6433" t="str">
        <f>VLOOKUP(Tabel1[[#This Row],[Gruppe]],Statistikkoder!$A$1:$C$158,2,FALSE)</f>
        <v>    Bil &lt; 1,95 m med anhænger                </v>
      </c>
      <c r="H6433">
        <v>2</v>
      </c>
      <c r="I6433">
        <v>4</v>
      </c>
      <c r="J6433">
        <v>16</v>
      </c>
      <c r="K6433">
        <f>IF(AND(Tabel1[[#This Row],[Gruppe]]&gt;=610,Tabel1[[#This Row],[Gruppe]]&lt;=765),Tabel1[[#This Row],[Dækmeter]],0)</f>
        <v>0</v>
      </c>
      <c r="L6433">
        <v>0</v>
      </c>
      <c r="M6433" t="s">
        <v>3</v>
      </c>
      <c r="N6433" t="str">
        <f>VLOOKUP($F6433,Statistikkoder!$A$2:$C$158,3,FALSE)</f>
        <v>Personbil</v>
      </c>
    </row>
    <row r="6434" spans="1:14" x14ac:dyDescent="0.2">
      <c r="A6434" t="s">
        <v>218</v>
      </c>
      <c r="B6434" s="1">
        <v>0.77083333333333337</v>
      </c>
      <c r="C6434" t="s">
        <v>7</v>
      </c>
      <c r="D6434" t="s">
        <v>8</v>
      </c>
      <c r="E6434" t="s">
        <v>196</v>
      </c>
      <c r="F6434">
        <v>120</v>
      </c>
      <c r="G6434" t="str">
        <f>VLOOKUP(Tabel1[[#This Row],[Gruppe]],Statistikkoder!$A$1:$C$158,2,FALSE)</f>
        <v>    Bil &gt; 1,95 m                            </v>
      </c>
      <c r="H6434">
        <v>9</v>
      </c>
      <c r="I6434">
        <v>20</v>
      </c>
      <c r="J6434">
        <v>54</v>
      </c>
      <c r="K6434">
        <f>IF(AND(Tabel1[[#This Row],[Gruppe]]&gt;=610,Tabel1[[#This Row],[Gruppe]]&lt;=765),Tabel1[[#This Row],[Dækmeter]],0)</f>
        <v>0</v>
      </c>
      <c r="L6434">
        <v>0</v>
      </c>
      <c r="M6434" t="s">
        <v>3</v>
      </c>
      <c r="N6434" t="str">
        <f>VLOOKUP($F6434,Statistikkoder!$A$2:$C$158,3,FALSE)</f>
        <v>Personbil</v>
      </c>
    </row>
    <row r="6435" spans="1:14" x14ac:dyDescent="0.2">
      <c r="A6435" t="s">
        <v>218</v>
      </c>
      <c r="B6435" s="1">
        <v>0.77083333333333337</v>
      </c>
      <c r="C6435" t="s">
        <v>7</v>
      </c>
      <c r="D6435" t="s">
        <v>8</v>
      </c>
      <c r="E6435" t="s">
        <v>196</v>
      </c>
      <c r="F6435">
        <v>125</v>
      </c>
      <c r="G6435" t="str">
        <f>VLOOKUP(Tabel1[[#This Row],[Gruppe]],Statistikkoder!$A$1:$C$158,2,FALSE)</f>
        <v>    Bil &gt; 1,95 m med anhænger                </v>
      </c>
      <c r="H6435">
        <v>4</v>
      </c>
      <c r="I6435">
        <v>16</v>
      </c>
      <c r="J6435">
        <v>20</v>
      </c>
      <c r="K6435">
        <f>IF(AND(Tabel1[[#This Row],[Gruppe]]&gt;=610,Tabel1[[#This Row],[Gruppe]]&lt;=765),Tabel1[[#This Row],[Dækmeter]],0)</f>
        <v>0</v>
      </c>
      <c r="L6435">
        <v>0</v>
      </c>
      <c r="M6435" t="s">
        <v>3</v>
      </c>
      <c r="N6435" t="str">
        <f>VLOOKUP($F6435,Statistikkoder!$A$2:$C$158,3,FALSE)</f>
        <v>Personbil</v>
      </c>
    </row>
    <row r="6436" spans="1:14" x14ac:dyDescent="0.2">
      <c r="A6436" t="s">
        <v>218</v>
      </c>
      <c r="B6436" s="1">
        <v>0.77083333333333337</v>
      </c>
      <c r="C6436" t="s">
        <v>7</v>
      </c>
      <c r="D6436" t="s">
        <v>8</v>
      </c>
      <c r="E6436" t="s">
        <v>196</v>
      </c>
      <c r="F6436">
        <v>130</v>
      </c>
      <c r="G6436" t="str">
        <f>VLOOKUP(Tabel1[[#This Row],[Gruppe]],Statistikkoder!$A$1:$C$158,2,FALSE)</f>
        <v>    Bil &lt; 1,95 m pensionist                  </v>
      </c>
      <c r="H6436">
        <v>46</v>
      </c>
      <c r="I6436">
        <v>79</v>
      </c>
      <c r="J6436">
        <v>276</v>
      </c>
      <c r="K6436">
        <f>IF(AND(Tabel1[[#This Row],[Gruppe]]&gt;=610,Tabel1[[#This Row],[Gruppe]]&lt;=765),Tabel1[[#This Row],[Dækmeter]],0)</f>
        <v>0</v>
      </c>
      <c r="L6436">
        <v>0</v>
      </c>
      <c r="M6436" t="s">
        <v>3</v>
      </c>
      <c r="N6436" t="str">
        <f>VLOOKUP($F6436,Statistikkoder!$A$2:$C$158,3,FALSE)</f>
        <v>Personbil</v>
      </c>
    </row>
    <row r="6437" spans="1:14" x14ac:dyDescent="0.2">
      <c r="A6437" t="s">
        <v>218</v>
      </c>
      <c r="B6437" s="1">
        <v>0.77083333333333337</v>
      </c>
      <c r="C6437" t="s">
        <v>7</v>
      </c>
      <c r="D6437" t="s">
        <v>8</v>
      </c>
      <c r="E6437" t="s">
        <v>196</v>
      </c>
      <c r="F6437">
        <v>135</v>
      </c>
      <c r="G6437" t="str">
        <f>VLOOKUP(Tabel1[[#This Row],[Gruppe]],Statistikkoder!$A$1:$C$158,2,FALSE)</f>
        <v>    Bil &lt; 1,95 m med anhænger pensionist    </v>
      </c>
      <c r="H6437">
        <v>3</v>
      </c>
      <c r="I6437">
        <v>5</v>
      </c>
      <c r="J6437">
        <v>33</v>
      </c>
      <c r="K6437">
        <f>IF(AND(Tabel1[[#This Row],[Gruppe]]&gt;=610,Tabel1[[#This Row],[Gruppe]]&lt;=765),Tabel1[[#This Row],[Dækmeter]],0)</f>
        <v>0</v>
      </c>
      <c r="L6437">
        <v>0</v>
      </c>
      <c r="M6437" t="s">
        <v>3</v>
      </c>
      <c r="N6437" t="str">
        <f>VLOOKUP($F6437,Statistikkoder!$A$2:$C$158,3,FALSE)</f>
        <v>Personbil</v>
      </c>
    </row>
    <row r="6438" spans="1:14" x14ac:dyDescent="0.2">
      <c r="A6438" t="s">
        <v>218</v>
      </c>
      <c r="B6438" s="1">
        <v>0.77083333333333337</v>
      </c>
      <c r="C6438" t="s">
        <v>7</v>
      </c>
      <c r="D6438" t="s">
        <v>8</v>
      </c>
      <c r="E6438" t="s">
        <v>196</v>
      </c>
      <c r="F6438">
        <v>150</v>
      </c>
      <c r="G6438" t="str">
        <f>VLOOKUP(Tabel1[[#This Row],[Gruppe]],Statistikkoder!$A$1:$C$158,2,FALSE)</f>
        <v>    Bil &lt; 2,95 m handicap                </v>
      </c>
      <c r="H6438">
        <v>3</v>
      </c>
      <c r="I6438">
        <v>6</v>
      </c>
      <c r="J6438">
        <v>18</v>
      </c>
      <c r="K6438">
        <f>IF(AND(Tabel1[[#This Row],[Gruppe]]&gt;=610,Tabel1[[#This Row],[Gruppe]]&lt;=765),Tabel1[[#This Row],[Dækmeter]],0)</f>
        <v>0</v>
      </c>
      <c r="L6438">
        <v>0</v>
      </c>
      <c r="M6438" t="s">
        <v>3</v>
      </c>
      <c r="N6438" t="str">
        <f>VLOOKUP($F6438,Statistikkoder!$A$2:$C$158,3,FALSE)</f>
        <v>Personbil</v>
      </c>
    </row>
    <row r="6439" spans="1:14" x14ac:dyDescent="0.2">
      <c r="A6439" t="s">
        <v>218</v>
      </c>
      <c r="B6439" s="1">
        <v>0.77083333333333337</v>
      </c>
      <c r="C6439" t="s">
        <v>7</v>
      </c>
      <c r="D6439" t="s">
        <v>8</v>
      </c>
      <c r="E6439" t="s">
        <v>196</v>
      </c>
      <c r="F6439">
        <v>310</v>
      </c>
      <c r="G6439" t="str">
        <f>VLOOKUP(Tabel1[[#This Row],[Gruppe]],Statistikkoder!$A$1:$C$158,2,FALSE)</f>
        <v>    Autocamper &lt;  8 meter                </v>
      </c>
      <c r="H6439">
        <v>2</v>
      </c>
      <c r="I6439">
        <v>4</v>
      </c>
      <c r="J6439">
        <v>16</v>
      </c>
      <c r="K6439">
        <f>IF(AND(Tabel1[[#This Row],[Gruppe]]&gt;=610,Tabel1[[#This Row],[Gruppe]]&lt;=765),Tabel1[[#This Row],[Dækmeter]],0)</f>
        <v>0</v>
      </c>
      <c r="L6439">
        <v>0</v>
      </c>
      <c r="M6439" t="s">
        <v>3</v>
      </c>
      <c r="N6439" t="str">
        <f>VLOOKUP($F6439,Statistikkoder!$A$2:$C$158,3,FALSE)</f>
        <v>Autocamper</v>
      </c>
    </row>
    <row r="6440" spans="1:14" x14ac:dyDescent="0.2">
      <c r="A6440" t="s">
        <v>218</v>
      </c>
      <c r="B6440" s="1">
        <v>0.77083333333333337</v>
      </c>
      <c r="C6440" t="s">
        <v>7</v>
      </c>
      <c r="D6440" t="s">
        <v>8</v>
      </c>
      <c r="E6440" t="s">
        <v>196</v>
      </c>
      <c r="F6440">
        <v>330</v>
      </c>
      <c r="G6440" t="str">
        <f>VLOOKUP(Tabel1[[#This Row],[Gruppe]],Statistikkoder!$A$1:$C$158,2,FALSE)</f>
        <v>    Autocamper &lt;  8 meter pensionist      </v>
      </c>
      <c r="H6440">
        <v>3</v>
      </c>
      <c r="I6440">
        <v>6</v>
      </c>
      <c r="J6440">
        <v>24</v>
      </c>
      <c r="K6440">
        <f>IF(AND(Tabel1[[#This Row],[Gruppe]]&gt;=610,Tabel1[[#This Row],[Gruppe]]&lt;=765),Tabel1[[#This Row],[Dækmeter]],0)</f>
        <v>0</v>
      </c>
      <c r="L6440">
        <v>0</v>
      </c>
      <c r="M6440" t="s">
        <v>3</v>
      </c>
      <c r="N6440" t="str">
        <f>VLOOKUP($F6440,Statistikkoder!$A$2:$C$158,3,FALSE)</f>
        <v>Autocamper</v>
      </c>
    </row>
    <row r="6441" spans="1:14" x14ac:dyDescent="0.2">
      <c r="A6441" t="s">
        <v>218</v>
      </c>
      <c r="B6441" s="1">
        <v>0.77083333333333337</v>
      </c>
      <c r="C6441" t="s">
        <v>7</v>
      </c>
      <c r="D6441" t="s">
        <v>8</v>
      </c>
      <c r="E6441" t="s">
        <v>196</v>
      </c>
      <c r="F6441">
        <v>410</v>
      </c>
      <c r="G6441" t="str">
        <f>VLOOKUP(Tabel1[[#This Row],[Gruppe]],Statistikkoder!$A$1:$C$158,2,FALSE)</f>
        <v>    MC                                    </v>
      </c>
      <c r="H6441">
        <v>10</v>
      </c>
      <c r="I6441">
        <v>10</v>
      </c>
      <c r="J6441">
        <v>20</v>
      </c>
      <c r="K6441">
        <f>IF(AND(Tabel1[[#This Row],[Gruppe]]&gt;=610,Tabel1[[#This Row],[Gruppe]]&lt;=765),Tabel1[[#This Row],[Dækmeter]],0)</f>
        <v>0</v>
      </c>
      <c r="L6441">
        <v>0</v>
      </c>
      <c r="M6441" t="s">
        <v>3</v>
      </c>
      <c r="N6441" t="str">
        <f>VLOOKUP($F6441,Statistikkoder!$A$2:$C$158,3,FALSE)</f>
        <v>MC/Knallert</v>
      </c>
    </row>
    <row r="6442" spans="1:14" x14ac:dyDescent="0.2">
      <c r="A6442" t="s">
        <v>218</v>
      </c>
      <c r="B6442" s="1">
        <v>0.77083333333333337</v>
      </c>
      <c r="C6442" t="s">
        <v>7</v>
      </c>
      <c r="D6442" t="s">
        <v>8</v>
      </c>
      <c r="E6442" t="s">
        <v>196</v>
      </c>
      <c r="F6442">
        <v>620</v>
      </c>
      <c r="G6442" t="str">
        <f>VLOOKUP(Tabel1[[#This Row],[Gruppe]],Statistikkoder!$A$1:$C$158,2,FALSE)</f>
        <v>    Bus &lt; 14 m incl. passagerer              </v>
      </c>
      <c r="H6442">
        <v>3</v>
      </c>
      <c r="I6442">
        <v>149</v>
      </c>
      <c r="J6442">
        <v>42</v>
      </c>
      <c r="K6442">
        <f>IF(AND(Tabel1[[#This Row],[Gruppe]]&gt;=610,Tabel1[[#This Row],[Gruppe]]&lt;=765),Tabel1[[#This Row],[Dækmeter]],0)</f>
        <v>42</v>
      </c>
      <c r="L6442">
        <v>0</v>
      </c>
      <c r="M6442" t="s">
        <v>3</v>
      </c>
      <c r="N6442" t="str">
        <f>VLOOKUP($F6442,Statistikkoder!$A$2:$C$158,3,FALSE)</f>
        <v>Bus</v>
      </c>
    </row>
    <row r="6443" spans="1:14" x14ac:dyDescent="0.2">
      <c r="A6443" t="s">
        <v>218</v>
      </c>
      <c r="B6443" s="1">
        <v>0.77083333333333337</v>
      </c>
      <c r="C6443" t="s">
        <v>7</v>
      </c>
      <c r="D6443" t="s">
        <v>8</v>
      </c>
      <c r="E6443" t="s">
        <v>196</v>
      </c>
      <c r="F6443">
        <v>710</v>
      </c>
      <c r="G6443" t="str">
        <f>VLOOKUP(Tabel1[[#This Row],[Gruppe]],Statistikkoder!$A$1:$C$158,2,FALSE)</f>
        <v>    Forvogn &lt; 10 meter incl. fører          </v>
      </c>
      <c r="H6443">
        <v>1</v>
      </c>
      <c r="I6443">
        <v>1</v>
      </c>
      <c r="J6443">
        <v>10</v>
      </c>
      <c r="K6443">
        <f>IF(AND(Tabel1[[#This Row],[Gruppe]]&gt;=610,Tabel1[[#This Row],[Gruppe]]&lt;=765),Tabel1[[#This Row],[Dækmeter]],0)</f>
        <v>10</v>
      </c>
      <c r="L6443">
        <v>0</v>
      </c>
      <c r="M6443" t="s">
        <v>3</v>
      </c>
      <c r="N6443" t="str">
        <f>VLOOKUP($F6443,Statistikkoder!$A$2:$C$158,3,FALSE)</f>
        <v>Forvogn</v>
      </c>
    </row>
    <row r="6444" spans="1:14" x14ac:dyDescent="0.2">
      <c r="A6444" t="s">
        <v>218</v>
      </c>
      <c r="B6444" s="1">
        <v>0.77083333333333337</v>
      </c>
      <c r="C6444" t="s">
        <v>7</v>
      </c>
      <c r="D6444" t="s">
        <v>8</v>
      </c>
      <c r="E6444" t="s">
        <v>196</v>
      </c>
      <c r="F6444">
        <v>720</v>
      </c>
      <c r="G6444" t="str">
        <f>VLOOKUP(Tabel1[[#This Row],[Gruppe]],Statistikkoder!$A$1:$C$158,2,FALSE)</f>
        <v>    Forvogn &gt; 10 meter incl. fører          </v>
      </c>
      <c r="H6444">
        <v>1</v>
      </c>
      <c r="I6444">
        <v>2</v>
      </c>
      <c r="J6444">
        <v>12</v>
      </c>
      <c r="K6444">
        <f>IF(AND(Tabel1[[#This Row],[Gruppe]]&gt;=610,Tabel1[[#This Row],[Gruppe]]&lt;=765),Tabel1[[#This Row],[Dækmeter]],0)</f>
        <v>12</v>
      </c>
      <c r="L6444">
        <v>0</v>
      </c>
      <c r="M6444" t="s">
        <v>3</v>
      </c>
      <c r="N6444" t="str">
        <f>VLOOKUP($F6444,Statistikkoder!$A$2:$C$158,3,FALSE)</f>
        <v>Forvogn</v>
      </c>
    </row>
    <row r="6445" spans="1:14" x14ac:dyDescent="0.2">
      <c r="A6445" t="s">
        <v>218</v>
      </c>
      <c r="B6445" s="1">
        <v>0.77083333333333337</v>
      </c>
      <c r="C6445" t="s">
        <v>7</v>
      </c>
      <c r="D6445" t="s">
        <v>8</v>
      </c>
      <c r="E6445" t="s">
        <v>196</v>
      </c>
      <c r="F6445">
        <v>730</v>
      </c>
      <c r="G6445" t="str">
        <f>VLOOKUP(Tabel1[[#This Row],[Gruppe]],Statistikkoder!$A$1:$C$158,2,FALSE)</f>
        <v>    Sættevogn 17 m. max 40 tons            </v>
      </c>
      <c r="H6445">
        <v>1</v>
      </c>
      <c r="I6445">
        <v>2</v>
      </c>
      <c r="J6445">
        <v>18</v>
      </c>
      <c r="K6445">
        <f>IF(AND(Tabel1[[#This Row],[Gruppe]]&gt;=610,Tabel1[[#This Row],[Gruppe]]&lt;=765),Tabel1[[#This Row],[Dækmeter]],0)</f>
        <v>18</v>
      </c>
      <c r="L6445">
        <v>0</v>
      </c>
      <c r="M6445" t="s">
        <v>3</v>
      </c>
      <c r="N6445" t="str">
        <f>VLOOKUP($F6445,Statistikkoder!$A$2:$C$158,3,FALSE)</f>
        <v>Sættevogn</v>
      </c>
    </row>
    <row r="6446" spans="1:14" x14ac:dyDescent="0.2">
      <c r="A6446" t="s">
        <v>218</v>
      </c>
      <c r="B6446" s="1">
        <v>0.77083333333333337</v>
      </c>
      <c r="C6446" t="s">
        <v>7</v>
      </c>
      <c r="D6446" t="s">
        <v>8</v>
      </c>
      <c r="E6446" t="s">
        <v>196</v>
      </c>
      <c r="F6446">
        <v>740</v>
      </c>
      <c r="G6446" t="str">
        <f>VLOOKUP(Tabel1[[#This Row],[Gruppe]],Statistikkoder!$A$1:$C$158,2,FALSE)</f>
        <v>    Vogntog 19 m. max 40 tons                </v>
      </c>
      <c r="H6446">
        <v>1</v>
      </c>
      <c r="I6446">
        <v>1</v>
      </c>
      <c r="J6446">
        <v>20</v>
      </c>
      <c r="K6446">
        <f>IF(AND(Tabel1[[#This Row],[Gruppe]]&gt;=610,Tabel1[[#This Row],[Gruppe]]&lt;=765),Tabel1[[#This Row],[Dækmeter]],0)</f>
        <v>20</v>
      </c>
      <c r="L6446">
        <v>0</v>
      </c>
      <c r="M6446" t="s">
        <v>3</v>
      </c>
      <c r="N6446" t="str">
        <f>VLOOKUP($F6446,Statistikkoder!$A$2:$C$158,3,FALSE)</f>
        <v>Vogntog</v>
      </c>
    </row>
    <row r="6447" spans="1:14" x14ac:dyDescent="0.2">
      <c r="A6447" t="s">
        <v>218</v>
      </c>
      <c r="B6447" s="1">
        <v>0.77083333333333337</v>
      </c>
      <c r="C6447" t="s">
        <v>7</v>
      </c>
      <c r="D6447" t="s">
        <v>8</v>
      </c>
      <c r="E6447" t="s">
        <v>196</v>
      </c>
      <c r="F6447">
        <v>945</v>
      </c>
      <c r="G6447" t="str">
        <f>VLOOKUP(Tabel1[[#This Row],[Gruppe]],Statistikkoder!$A$1:$C$158,2,FALSE)</f>
        <v xml:space="preserve">    Pendler Bil &lt; 1,95 m                            </v>
      </c>
      <c r="H6447">
        <v>25</v>
      </c>
      <c r="I6447">
        <v>38</v>
      </c>
      <c r="J6447">
        <v>146</v>
      </c>
      <c r="K6447">
        <f>IF(AND(Tabel1[[#This Row],[Gruppe]]&gt;=610,Tabel1[[#This Row],[Gruppe]]&lt;=765),Tabel1[[#This Row],[Dækmeter]],0)</f>
        <v>0</v>
      </c>
      <c r="L6447">
        <v>0</v>
      </c>
      <c r="M6447" t="s">
        <v>3</v>
      </c>
      <c r="N6447" t="str">
        <f>VLOOKUP($F6447,Statistikkoder!$A$2:$C$158,3,FALSE)</f>
        <v>Personbil</v>
      </c>
    </row>
    <row r="6448" spans="1:14" x14ac:dyDescent="0.2">
      <c r="A6448" t="s">
        <v>218</v>
      </c>
      <c r="B6448" s="1">
        <v>0.77083333333333337</v>
      </c>
      <c r="C6448" t="s">
        <v>7</v>
      </c>
      <c r="D6448" t="s">
        <v>8</v>
      </c>
      <c r="E6448" t="s">
        <v>196</v>
      </c>
      <c r="F6448">
        <v>996</v>
      </c>
      <c r="G6448" t="str">
        <f>VLOOKUP(Tabel1[[#This Row],[Gruppe]],Statistikkoder!$A$1:$C$158,2,FALSE)</f>
        <v>    Passager i køretøj                            </v>
      </c>
      <c r="H6448">
        <v>555</v>
      </c>
      <c r="I6448">
        <v>555</v>
      </c>
      <c r="J6448">
        <v>0</v>
      </c>
      <c r="K6448">
        <f>IF(AND(Tabel1[[#This Row],[Gruppe]]&gt;=610,Tabel1[[#This Row],[Gruppe]]&lt;=765),Tabel1[[#This Row],[Dækmeter]],0)</f>
        <v>0</v>
      </c>
      <c r="L6448">
        <v>0</v>
      </c>
      <c r="M6448" t="s">
        <v>3</v>
      </c>
      <c r="N6448" t="str">
        <f>VLOOKUP($F6448,Statistikkoder!$A$2:$C$158,3,FALSE)</f>
        <v>Passager</v>
      </c>
    </row>
    <row r="6449" spans="1:14" x14ac:dyDescent="0.2">
      <c r="A6449" t="s">
        <v>218</v>
      </c>
      <c r="B6449" s="1">
        <v>0.77083333333333337</v>
      </c>
      <c r="C6449" t="s">
        <v>7</v>
      </c>
      <c r="D6449" t="s">
        <v>8</v>
      </c>
      <c r="E6449" t="s">
        <v>196</v>
      </c>
      <c r="F6449">
        <v>997</v>
      </c>
      <c r="G6449" t="str">
        <f>VLOOKUP(Tabel1[[#This Row],[Gruppe]],Statistikkoder!$A$1:$C$158,2,FALSE)</f>
        <v>    Passager ekstra i bil                          </v>
      </c>
      <c r="H6449">
        <v>7</v>
      </c>
      <c r="I6449">
        <v>7</v>
      </c>
      <c r="J6449">
        <v>0</v>
      </c>
      <c r="K6449">
        <f>IF(AND(Tabel1[[#This Row],[Gruppe]]&gt;=610,Tabel1[[#This Row],[Gruppe]]&lt;=765),Tabel1[[#This Row],[Dækmeter]],0)</f>
        <v>0</v>
      </c>
      <c r="L6449">
        <v>0</v>
      </c>
      <c r="M6449" t="s">
        <v>3</v>
      </c>
      <c r="N6449" t="str">
        <f>VLOOKUP($F6449,Statistikkoder!$A$2:$C$158,3,FALSE)</f>
        <v>Passager</v>
      </c>
    </row>
    <row r="6450" spans="1:14" x14ac:dyDescent="0.2">
      <c r="A6450" t="s">
        <v>218</v>
      </c>
      <c r="B6450" s="1">
        <v>0.85416666666666663</v>
      </c>
      <c r="C6450" t="s">
        <v>6</v>
      </c>
      <c r="D6450" t="s">
        <v>5</v>
      </c>
      <c r="E6450" t="s">
        <v>196</v>
      </c>
      <c r="F6450">
        <v>10</v>
      </c>
      <c r="G6450" t="str">
        <f>VLOOKUP(Tabel1[[#This Row],[Gruppe]],Statistikkoder!$A$1:$C$158,2,FALSE)</f>
        <v>    Voksen gående                    </v>
      </c>
      <c r="H6450">
        <v>8</v>
      </c>
      <c r="I6450">
        <v>8</v>
      </c>
      <c r="J6450">
        <v>0</v>
      </c>
      <c r="K6450">
        <f>IF(AND(Tabel1[[#This Row],[Gruppe]]&gt;=610,Tabel1[[#This Row],[Gruppe]]&lt;=765),Tabel1[[#This Row],[Dækmeter]],0)</f>
        <v>0</v>
      </c>
      <c r="L6450">
        <v>0</v>
      </c>
      <c r="M6450" t="s">
        <v>3</v>
      </c>
      <c r="N6450" t="str">
        <f>VLOOKUP($F6450,Statistikkoder!$A$2:$C$158,3,FALSE)</f>
        <v>Passager</v>
      </c>
    </row>
    <row r="6451" spans="1:14" x14ac:dyDescent="0.2">
      <c r="A6451" t="s">
        <v>218</v>
      </c>
      <c r="B6451" s="1">
        <v>0.85416666666666663</v>
      </c>
      <c r="C6451" t="s">
        <v>6</v>
      </c>
      <c r="D6451" t="s">
        <v>5</v>
      </c>
      <c r="E6451" t="s">
        <v>196</v>
      </c>
      <c r="F6451">
        <v>18</v>
      </c>
      <c r="G6451" t="str">
        <f>VLOOKUP(Tabel1[[#This Row],[Gruppe]],Statistikkoder!$A$1:$C$158,2,FALSE)</f>
        <v xml:space="preserve">    KE Busrejsende                          </v>
      </c>
      <c r="H6451">
        <v>45</v>
      </c>
      <c r="I6451">
        <v>45</v>
      </c>
      <c r="J6451">
        <v>0</v>
      </c>
      <c r="K6451">
        <f>IF(AND(Tabel1[[#This Row],[Gruppe]]&gt;=610,Tabel1[[#This Row],[Gruppe]]&lt;=765),Tabel1[[#This Row],[Dækmeter]],0)</f>
        <v>0</v>
      </c>
      <c r="L6451">
        <v>0</v>
      </c>
      <c r="M6451" t="s">
        <v>3</v>
      </c>
      <c r="N6451" t="str">
        <f>VLOOKUP($F6451,Statistikkoder!$A$2:$C$158,3,FALSE)</f>
        <v>Passager</v>
      </c>
    </row>
    <row r="6452" spans="1:14" x14ac:dyDescent="0.2">
      <c r="A6452" t="s">
        <v>218</v>
      </c>
      <c r="B6452" s="1">
        <v>0.85416666666666663</v>
      </c>
      <c r="C6452" t="s">
        <v>6</v>
      </c>
      <c r="D6452" t="s">
        <v>5</v>
      </c>
      <c r="E6452" t="s">
        <v>196</v>
      </c>
      <c r="F6452">
        <v>110</v>
      </c>
      <c r="G6452" t="str">
        <f>VLOOKUP(Tabel1[[#This Row],[Gruppe]],Statistikkoder!$A$1:$C$158,2,FALSE)</f>
        <v>    Bil &lt; 1,95 m                            </v>
      </c>
      <c r="H6452">
        <v>90</v>
      </c>
      <c r="I6452">
        <v>175</v>
      </c>
      <c r="J6452">
        <v>457</v>
      </c>
      <c r="K6452">
        <f>IF(AND(Tabel1[[#This Row],[Gruppe]]&gt;=610,Tabel1[[#This Row],[Gruppe]]&lt;=765),Tabel1[[#This Row],[Dækmeter]],0)</f>
        <v>0</v>
      </c>
      <c r="L6452">
        <v>0</v>
      </c>
      <c r="M6452" t="s">
        <v>3</v>
      </c>
      <c r="N6452" t="str">
        <f>VLOOKUP($F6452,Statistikkoder!$A$2:$C$158,3,FALSE)</f>
        <v>Personbil</v>
      </c>
    </row>
    <row r="6453" spans="1:14" x14ac:dyDescent="0.2">
      <c r="A6453" t="s">
        <v>218</v>
      </c>
      <c r="B6453" s="1">
        <v>0.85416666666666663</v>
      </c>
      <c r="C6453" t="s">
        <v>6</v>
      </c>
      <c r="D6453" t="s">
        <v>5</v>
      </c>
      <c r="E6453" t="s">
        <v>196</v>
      </c>
      <c r="F6453">
        <v>120</v>
      </c>
      <c r="G6453" t="str">
        <f>VLOOKUP(Tabel1[[#This Row],[Gruppe]],Statistikkoder!$A$1:$C$158,2,FALSE)</f>
        <v>    Bil &gt; 1,95 m                            </v>
      </c>
      <c r="H6453">
        <v>8</v>
      </c>
      <c r="I6453">
        <v>21</v>
      </c>
      <c r="J6453">
        <v>48</v>
      </c>
      <c r="K6453">
        <f>IF(AND(Tabel1[[#This Row],[Gruppe]]&gt;=610,Tabel1[[#This Row],[Gruppe]]&lt;=765),Tabel1[[#This Row],[Dækmeter]],0)</f>
        <v>0</v>
      </c>
      <c r="L6453">
        <v>0</v>
      </c>
      <c r="M6453" t="s">
        <v>3</v>
      </c>
      <c r="N6453" t="str">
        <f>VLOOKUP($F6453,Statistikkoder!$A$2:$C$158,3,FALSE)</f>
        <v>Personbil</v>
      </c>
    </row>
    <row r="6454" spans="1:14" x14ac:dyDescent="0.2">
      <c r="A6454" t="s">
        <v>218</v>
      </c>
      <c r="B6454" s="1">
        <v>0.85416666666666663</v>
      </c>
      <c r="C6454" t="s">
        <v>6</v>
      </c>
      <c r="D6454" t="s">
        <v>5</v>
      </c>
      <c r="E6454" t="s">
        <v>196</v>
      </c>
      <c r="F6454">
        <v>125</v>
      </c>
      <c r="G6454" t="str">
        <f>VLOOKUP(Tabel1[[#This Row],[Gruppe]],Statistikkoder!$A$1:$C$158,2,FALSE)</f>
        <v>    Bil &gt; 1,95 m med anhænger                </v>
      </c>
      <c r="H6454">
        <v>6</v>
      </c>
      <c r="I6454">
        <v>11</v>
      </c>
      <c r="J6454">
        <v>30</v>
      </c>
      <c r="K6454">
        <f>IF(AND(Tabel1[[#This Row],[Gruppe]]&gt;=610,Tabel1[[#This Row],[Gruppe]]&lt;=765),Tabel1[[#This Row],[Dækmeter]],0)</f>
        <v>0</v>
      </c>
      <c r="L6454">
        <v>0</v>
      </c>
      <c r="M6454" t="s">
        <v>3</v>
      </c>
      <c r="N6454" t="str">
        <f>VLOOKUP($F6454,Statistikkoder!$A$2:$C$158,3,FALSE)</f>
        <v>Personbil</v>
      </c>
    </row>
    <row r="6455" spans="1:14" x14ac:dyDescent="0.2">
      <c r="A6455" t="s">
        <v>218</v>
      </c>
      <c r="B6455" s="1">
        <v>0.85416666666666663</v>
      </c>
      <c r="C6455" t="s">
        <v>6</v>
      </c>
      <c r="D6455" t="s">
        <v>5</v>
      </c>
      <c r="E6455" t="s">
        <v>196</v>
      </c>
      <c r="F6455">
        <v>130</v>
      </c>
      <c r="G6455" t="str">
        <f>VLOOKUP(Tabel1[[#This Row],[Gruppe]],Statistikkoder!$A$1:$C$158,2,FALSE)</f>
        <v>    Bil &lt; 1,95 m pensionist                  </v>
      </c>
      <c r="H6455">
        <v>14</v>
      </c>
      <c r="I6455">
        <v>22</v>
      </c>
      <c r="J6455">
        <v>84</v>
      </c>
      <c r="K6455">
        <f>IF(AND(Tabel1[[#This Row],[Gruppe]]&gt;=610,Tabel1[[#This Row],[Gruppe]]&lt;=765),Tabel1[[#This Row],[Dækmeter]],0)</f>
        <v>0</v>
      </c>
      <c r="L6455">
        <v>0</v>
      </c>
      <c r="M6455" t="s">
        <v>3</v>
      </c>
      <c r="N6455" t="str">
        <f>VLOOKUP($F6455,Statistikkoder!$A$2:$C$158,3,FALSE)</f>
        <v>Personbil</v>
      </c>
    </row>
    <row r="6456" spans="1:14" x14ac:dyDescent="0.2">
      <c r="A6456" t="s">
        <v>218</v>
      </c>
      <c r="B6456" s="1">
        <v>0.85416666666666663</v>
      </c>
      <c r="C6456" t="s">
        <v>6</v>
      </c>
      <c r="D6456" t="s">
        <v>5</v>
      </c>
      <c r="E6456" t="s">
        <v>196</v>
      </c>
      <c r="F6456">
        <v>140</v>
      </c>
      <c r="G6456" t="str">
        <f>VLOOKUP(Tabel1[[#This Row],[Gruppe]],Statistikkoder!$A$1:$C$158,2,FALSE)</f>
        <v>    Bil &gt; 1,95 m pensionist              </v>
      </c>
      <c r="H6456">
        <v>1</v>
      </c>
      <c r="I6456">
        <v>2</v>
      </c>
      <c r="J6456">
        <v>6</v>
      </c>
      <c r="K6456">
        <f>IF(AND(Tabel1[[#This Row],[Gruppe]]&gt;=610,Tabel1[[#This Row],[Gruppe]]&lt;=765),Tabel1[[#This Row],[Dækmeter]],0)</f>
        <v>0</v>
      </c>
      <c r="L6456">
        <v>0</v>
      </c>
      <c r="M6456" t="s">
        <v>3</v>
      </c>
      <c r="N6456" t="str">
        <f>VLOOKUP($F6456,Statistikkoder!$A$2:$C$158,3,FALSE)</f>
        <v>Personbil</v>
      </c>
    </row>
    <row r="6457" spans="1:14" x14ac:dyDescent="0.2">
      <c r="A6457" t="s">
        <v>218</v>
      </c>
      <c r="B6457" s="1">
        <v>0.85416666666666663</v>
      </c>
      <c r="C6457" t="s">
        <v>6</v>
      </c>
      <c r="D6457" t="s">
        <v>5</v>
      </c>
      <c r="E6457" t="s">
        <v>196</v>
      </c>
      <c r="F6457">
        <v>150</v>
      </c>
      <c r="G6457" t="str">
        <f>VLOOKUP(Tabel1[[#This Row],[Gruppe]],Statistikkoder!$A$1:$C$158,2,FALSE)</f>
        <v>    Bil &lt; 2,95 m handicap                </v>
      </c>
      <c r="H6457">
        <v>1</v>
      </c>
      <c r="I6457">
        <v>2</v>
      </c>
      <c r="J6457">
        <v>6</v>
      </c>
      <c r="K6457">
        <f>IF(AND(Tabel1[[#This Row],[Gruppe]]&gt;=610,Tabel1[[#This Row],[Gruppe]]&lt;=765),Tabel1[[#This Row],[Dækmeter]],0)</f>
        <v>0</v>
      </c>
      <c r="L6457">
        <v>0</v>
      </c>
      <c r="M6457" t="s">
        <v>3</v>
      </c>
      <c r="N6457" t="str">
        <f>VLOOKUP($F6457,Statistikkoder!$A$2:$C$158,3,FALSE)</f>
        <v>Personbil</v>
      </c>
    </row>
    <row r="6458" spans="1:14" x14ac:dyDescent="0.2">
      <c r="A6458" t="s">
        <v>218</v>
      </c>
      <c r="B6458" s="1">
        <v>0.85416666666666663</v>
      </c>
      <c r="C6458" t="s">
        <v>6</v>
      </c>
      <c r="D6458" t="s">
        <v>5</v>
      </c>
      <c r="E6458" t="s">
        <v>196</v>
      </c>
      <c r="F6458">
        <v>310</v>
      </c>
      <c r="G6458" t="str">
        <f>VLOOKUP(Tabel1[[#This Row],[Gruppe]],Statistikkoder!$A$1:$C$158,2,FALSE)</f>
        <v>    Autocamper &lt;  8 meter                </v>
      </c>
      <c r="H6458">
        <v>6</v>
      </c>
      <c r="I6458">
        <v>15</v>
      </c>
      <c r="J6458">
        <v>48</v>
      </c>
      <c r="K6458">
        <f>IF(AND(Tabel1[[#This Row],[Gruppe]]&gt;=610,Tabel1[[#This Row],[Gruppe]]&lt;=765),Tabel1[[#This Row],[Dækmeter]],0)</f>
        <v>0</v>
      </c>
      <c r="L6458">
        <v>0</v>
      </c>
      <c r="M6458" t="s">
        <v>3</v>
      </c>
      <c r="N6458" t="str">
        <f>VLOOKUP($F6458,Statistikkoder!$A$2:$C$158,3,FALSE)</f>
        <v>Autocamper</v>
      </c>
    </row>
    <row r="6459" spans="1:14" x14ac:dyDescent="0.2">
      <c r="A6459" t="s">
        <v>218</v>
      </c>
      <c r="B6459" s="1">
        <v>0.85416666666666663</v>
      </c>
      <c r="C6459" t="s">
        <v>6</v>
      </c>
      <c r="D6459" t="s">
        <v>5</v>
      </c>
      <c r="E6459" t="s">
        <v>196</v>
      </c>
      <c r="F6459">
        <v>320</v>
      </c>
      <c r="G6459" t="str">
        <f>VLOOKUP(Tabel1[[#This Row],[Gruppe]],Statistikkoder!$A$1:$C$158,2,FALSE)</f>
        <v>    Autocamper &lt; 12 meter                </v>
      </c>
      <c r="H6459">
        <v>1</v>
      </c>
      <c r="I6459">
        <v>2</v>
      </c>
      <c r="J6459">
        <v>10</v>
      </c>
      <c r="K6459">
        <f>IF(AND(Tabel1[[#This Row],[Gruppe]]&gt;=610,Tabel1[[#This Row],[Gruppe]]&lt;=765),Tabel1[[#This Row],[Dækmeter]],0)</f>
        <v>0</v>
      </c>
      <c r="L6459">
        <v>0</v>
      </c>
      <c r="M6459" t="s">
        <v>3</v>
      </c>
      <c r="N6459" t="str">
        <f>VLOOKUP($F6459,Statistikkoder!$A$2:$C$158,3,FALSE)</f>
        <v>Autocamper</v>
      </c>
    </row>
    <row r="6460" spans="1:14" x14ac:dyDescent="0.2">
      <c r="A6460" t="s">
        <v>218</v>
      </c>
      <c r="B6460" s="1">
        <v>0.85416666666666663</v>
      </c>
      <c r="C6460" t="s">
        <v>6</v>
      </c>
      <c r="D6460" t="s">
        <v>5</v>
      </c>
      <c r="E6460" t="s">
        <v>196</v>
      </c>
      <c r="F6460">
        <v>410</v>
      </c>
      <c r="G6460" t="str">
        <f>VLOOKUP(Tabel1[[#This Row],[Gruppe]],Statistikkoder!$A$1:$C$158,2,FALSE)</f>
        <v>    MC                                    </v>
      </c>
      <c r="H6460">
        <v>2</v>
      </c>
      <c r="I6460">
        <v>3</v>
      </c>
      <c r="J6460">
        <v>4</v>
      </c>
      <c r="K6460">
        <f>IF(AND(Tabel1[[#This Row],[Gruppe]]&gt;=610,Tabel1[[#This Row],[Gruppe]]&lt;=765),Tabel1[[#This Row],[Dækmeter]],0)</f>
        <v>0</v>
      </c>
      <c r="L6460">
        <v>0</v>
      </c>
      <c r="M6460" t="s">
        <v>3</v>
      </c>
      <c r="N6460" t="str">
        <f>VLOOKUP($F6460,Statistikkoder!$A$2:$C$158,3,FALSE)</f>
        <v>MC/Knallert</v>
      </c>
    </row>
    <row r="6461" spans="1:14" x14ac:dyDescent="0.2">
      <c r="A6461" t="s">
        <v>218</v>
      </c>
      <c r="B6461" s="1">
        <v>0.85416666666666663</v>
      </c>
      <c r="C6461" t="s">
        <v>6</v>
      </c>
      <c r="D6461" t="s">
        <v>5</v>
      </c>
      <c r="E6461" t="s">
        <v>196</v>
      </c>
      <c r="F6461">
        <v>510</v>
      </c>
      <c r="G6461" t="str">
        <f>VLOOKUP(Tabel1[[#This Row],[Gruppe]],Statistikkoder!$A$1:$C$158,2,FALSE)</f>
        <v>    Cykel Voksen                            </v>
      </c>
      <c r="H6461">
        <v>1</v>
      </c>
      <c r="I6461">
        <v>0</v>
      </c>
      <c r="J6461">
        <v>1</v>
      </c>
      <c r="K6461">
        <f>IF(AND(Tabel1[[#This Row],[Gruppe]]&gt;=610,Tabel1[[#This Row],[Gruppe]]&lt;=765),Tabel1[[#This Row],[Dækmeter]],0)</f>
        <v>0</v>
      </c>
      <c r="L6461">
        <v>0</v>
      </c>
      <c r="M6461" t="s">
        <v>3</v>
      </c>
      <c r="N6461" t="str">
        <f>VLOOKUP($F6461,Statistikkoder!$A$2:$C$158,3,FALSE)</f>
        <v>Cykel</v>
      </c>
    </row>
    <row r="6462" spans="1:14" x14ac:dyDescent="0.2">
      <c r="A6462" t="s">
        <v>218</v>
      </c>
      <c r="B6462" s="1">
        <v>0.85416666666666663</v>
      </c>
      <c r="C6462" t="s">
        <v>6</v>
      </c>
      <c r="D6462" t="s">
        <v>5</v>
      </c>
      <c r="E6462" t="s">
        <v>196</v>
      </c>
      <c r="F6462">
        <v>710</v>
      </c>
      <c r="G6462" t="str">
        <f>VLOOKUP(Tabel1[[#This Row],[Gruppe]],Statistikkoder!$A$1:$C$158,2,FALSE)</f>
        <v>    Forvogn &lt; 10 meter incl. fører          </v>
      </c>
      <c r="H6462">
        <v>1</v>
      </c>
      <c r="I6462">
        <v>2</v>
      </c>
      <c r="J6462">
        <v>10</v>
      </c>
      <c r="K6462">
        <f>IF(AND(Tabel1[[#This Row],[Gruppe]]&gt;=610,Tabel1[[#This Row],[Gruppe]]&lt;=765),Tabel1[[#This Row],[Dækmeter]],0)</f>
        <v>10</v>
      </c>
      <c r="L6462">
        <v>0</v>
      </c>
      <c r="M6462" t="s">
        <v>3</v>
      </c>
      <c r="N6462" t="str">
        <f>VLOOKUP($F6462,Statistikkoder!$A$2:$C$158,3,FALSE)</f>
        <v>Forvogn</v>
      </c>
    </row>
    <row r="6463" spans="1:14" x14ac:dyDescent="0.2">
      <c r="A6463" t="s">
        <v>218</v>
      </c>
      <c r="B6463" s="1">
        <v>0.85416666666666663</v>
      </c>
      <c r="C6463" t="s">
        <v>6</v>
      </c>
      <c r="D6463" t="s">
        <v>5</v>
      </c>
      <c r="E6463" t="s">
        <v>196</v>
      </c>
      <c r="F6463">
        <v>720</v>
      </c>
      <c r="G6463" t="str">
        <f>VLOOKUP(Tabel1[[#This Row],[Gruppe]],Statistikkoder!$A$1:$C$158,2,FALSE)</f>
        <v>    Forvogn &gt; 10 meter incl. fører          </v>
      </c>
      <c r="H6463">
        <v>1</v>
      </c>
      <c r="I6463">
        <v>1</v>
      </c>
      <c r="J6463">
        <v>12</v>
      </c>
      <c r="K6463">
        <f>IF(AND(Tabel1[[#This Row],[Gruppe]]&gt;=610,Tabel1[[#This Row],[Gruppe]]&lt;=765),Tabel1[[#This Row],[Dækmeter]],0)</f>
        <v>12</v>
      </c>
      <c r="L6463">
        <v>0</v>
      </c>
      <c r="M6463" t="s">
        <v>3</v>
      </c>
      <c r="N6463" t="str">
        <f>VLOOKUP($F6463,Statistikkoder!$A$2:$C$158,3,FALSE)</f>
        <v>Forvogn</v>
      </c>
    </row>
    <row r="6464" spans="1:14" x14ac:dyDescent="0.2">
      <c r="A6464" t="s">
        <v>218</v>
      </c>
      <c r="B6464" s="1">
        <v>0.85416666666666663</v>
      </c>
      <c r="C6464" t="s">
        <v>6</v>
      </c>
      <c r="D6464" t="s">
        <v>5</v>
      </c>
      <c r="E6464" t="s">
        <v>196</v>
      </c>
      <c r="F6464">
        <v>730</v>
      </c>
      <c r="G6464" t="str">
        <f>VLOOKUP(Tabel1[[#This Row],[Gruppe]],Statistikkoder!$A$1:$C$158,2,FALSE)</f>
        <v>    Sættevogn 17 m. max 40 tons            </v>
      </c>
      <c r="H6464">
        <v>1</v>
      </c>
      <c r="I6464">
        <v>1</v>
      </c>
      <c r="J6464">
        <v>18</v>
      </c>
      <c r="K6464">
        <f>IF(AND(Tabel1[[#This Row],[Gruppe]]&gt;=610,Tabel1[[#This Row],[Gruppe]]&lt;=765),Tabel1[[#This Row],[Dækmeter]],0)</f>
        <v>18</v>
      </c>
      <c r="L6464">
        <v>0</v>
      </c>
      <c r="M6464" t="s">
        <v>3</v>
      </c>
      <c r="N6464" t="str">
        <f>VLOOKUP($F6464,Statistikkoder!$A$2:$C$158,3,FALSE)</f>
        <v>Sættevogn</v>
      </c>
    </row>
    <row r="6465" spans="1:14" x14ac:dyDescent="0.2">
      <c r="A6465" t="s">
        <v>218</v>
      </c>
      <c r="B6465" s="1">
        <v>0.85416666666666663</v>
      </c>
      <c r="C6465" t="s">
        <v>6</v>
      </c>
      <c r="D6465" t="s">
        <v>5</v>
      </c>
      <c r="E6465" t="s">
        <v>196</v>
      </c>
      <c r="F6465">
        <v>750</v>
      </c>
      <c r="G6465" t="str">
        <f>VLOOKUP(Tabel1[[#This Row],[Gruppe]],Statistikkoder!$A$1:$C$158,2,FALSE)</f>
        <v>    Løstrailer m/håndtering 34 tons        </v>
      </c>
      <c r="H6465">
        <v>7</v>
      </c>
      <c r="I6465">
        <v>0</v>
      </c>
      <c r="J6465">
        <v>105</v>
      </c>
      <c r="K6465">
        <f>IF(AND(Tabel1[[#This Row],[Gruppe]]&gt;=610,Tabel1[[#This Row],[Gruppe]]&lt;=765),Tabel1[[#This Row],[Dækmeter]],0)</f>
        <v>105</v>
      </c>
      <c r="L6465">
        <v>0</v>
      </c>
      <c r="M6465" t="s">
        <v>3</v>
      </c>
      <c r="N6465" t="str">
        <f>VLOOKUP($F6465,Statistikkoder!$A$2:$C$158,3,FALSE)</f>
        <v>Løstrailer</v>
      </c>
    </row>
    <row r="6466" spans="1:14" x14ac:dyDescent="0.2">
      <c r="A6466" t="s">
        <v>218</v>
      </c>
      <c r="B6466" s="1">
        <v>0.85416666666666663</v>
      </c>
      <c r="C6466" t="s">
        <v>6</v>
      </c>
      <c r="D6466" t="s">
        <v>5</v>
      </c>
      <c r="E6466" t="s">
        <v>196</v>
      </c>
      <c r="F6466">
        <v>945</v>
      </c>
      <c r="G6466" t="str">
        <f>VLOOKUP(Tabel1[[#This Row],[Gruppe]],Statistikkoder!$A$1:$C$158,2,FALSE)</f>
        <v xml:space="preserve">    Pendler Bil &lt; 1,95 m                            </v>
      </c>
      <c r="H6466">
        <v>5</v>
      </c>
      <c r="I6466">
        <v>8</v>
      </c>
      <c r="J6466">
        <v>28</v>
      </c>
      <c r="K6466">
        <f>IF(AND(Tabel1[[#This Row],[Gruppe]]&gt;=610,Tabel1[[#This Row],[Gruppe]]&lt;=765),Tabel1[[#This Row],[Dækmeter]],0)</f>
        <v>0</v>
      </c>
      <c r="L6466">
        <v>0</v>
      </c>
      <c r="M6466" t="s">
        <v>3</v>
      </c>
      <c r="N6466" t="str">
        <f>VLOOKUP($F6466,Statistikkoder!$A$2:$C$158,3,FALSE)</f>
        <v>Personbil</v>
      </c>
    </row>
    <row r="6467" spans="1:14" x14ac:dyDescent="0.2">
      <c r="A6467" t="s">
        <v>218</v>
      </c>
      <c r="B6467" s="1">
        <v>0.85416666666666663</v>
      </c>
      <c r="C6467" t="s">
        <v>6</v>
      </c>
      <c r="D6467" t="s">
        <v>5</v>
      </c>
      <c r="E6467" t="s">
        <v>196</v>
      </c>
      <c r="F6467">
        <v>950</v>
      </c>
      <c r="G6467" t="str">
        <f>VLOOKUP(Tabel1[[#This Row],[Gruppe]],Statistikkoder!$A$1:$C$158,2,FALSE)</f>
        <v>    Pendler Bil &gt; 1,95 m                            </v>
      </c>
      <c r="H6467">
        <v>1</v>
      </c>
      <c r="I6467">
        <v>1</v>
      </c>
      <c r="J6467">
        <v>5</v>
      </c>
      <c r="K6467">
        <f>IF(AND(Tabel1[[#This Row],[Gruppe]]&gt;=610,Tabel1[[#This Row],[Gruppe]]&lt;=765),Tabel1[[#This Row],[Dækmeter]],0)</f>
        <v>0</v>
      </c>
      <c r="L6467">
        <v>0</v>
      </c>
      <c r="M6467" t="s">
        <v>3</v>
      </c>
      <c r="N6467" t="str">
        <f>VLOOKUP($F6467,Statistikkoder!$A$2:$C$158,3,FALSE)</f>
        <v>Personbil</v>
      </c>
    </row>
    <row r="6468" spans="1:14" x14ac:dyDescent="0.2">
      <c r="A6468" t="s">
        <v>218</v>
      </c>
      <c r="B6468" s="1">
        <v>0.85416666666666663</v>
      </c>
      <c r="C6468" t="s">
        <v>6</v>
      </c>
      <c r="D6468" t="s">
        <v>5</v>
      </c>
      <c r="E6468" t="s">
        <v>196</v>
      </c>
      <c r="F6468">
        <v>996</v>
      </c>
      <c r="G6468" t="str">
        <f>VLOOKUP(Tabel1[[#This Row],[Gruppe]],Statistikkoder!$A$1:$C$158,2,FALSE)</f>
        <v>    Passager i køretøj                            </v>
      </c>
      <c r="H6468">
        <v>266</v>
      </c>
      <c r="I6468">
        <v>266</v>
      </c>
      <c r="J6468">
        <v>0</v>
      </c>
      <c r="K6468">
        <f>IF(AND(Tabel1[[#This Row],[Gruppe]]&gt;=610,Tabel1[[#This Row],[Gruppe]]&lt;=765),Tabel1[[#This Row],[Dækmeter]],0)</f>
        <v>0</v>
      </c>
      <c r="L6468">
        <v>0</v>
      </c>
      <c r="M6468" t="s">
        <v>3</v>
      </c>
      <c r="N6468" t="str">
        <f>VLOOKUP($F6468,Statistikkoder!$A$2:$C$158,3,FALSE)</f>
        <v>Passager</v>
      </c>
    </row>
    <row r="6469" spans="1:14" x14ac:dyDescent="0.2">
      <c r="A6469" t="s">
        <v>218</v>
      </c>
      <c r="B6469" s="1">
        <v>0.85416666666666663</v>
      </c>
      <c r="C6469" t="s">
        <v>6</v>
      </c>
      <c r="D6469" t="s">
        <v>5</v>
      </c>
      <c r="E6469" t="s">
        <v>196</v>
      </c>
      <c r="F6469">
        <v>997</v>
      </c>
      <c r="G6469" t="str">
        <f>VLOOKUP(Tabel1[[#This Row],[Gruppe]],Statistikkoder!$A$1:$C$158,2,FALSE)</f>
        <v>    Passager ekstra i bil                          </v>
      </c>
      <c r="H6469">
        <v>5</v>
      </c>
      <c r="I6469">
        <v>5</v>
      </c>
      <c r="J6469">
        <v>0</v>
      </c>
      <c r="K6469">
        <f>IF(AND(Tabel1[[#This Row],[Gruppe]]&gt;=610,Tabel1[[#This Row],[Gruppe]]&lt;=765),Tabel1[[#This Row],[Dækmeter]],0)</f>
        <v>0</v>
      </c>
      <c r="L6469">
        <v>0</v>
      </c>
      <c r="M6469" t="s">
        <v>3</v>
      </c>
      <c r="N6469" t="str">
        <f>VLOOKUP($F6469,Statistikkoder!$A$2:$C$158,3,FALSE)</f>
        <v>Passager</v>
      </c>
    </row>
    <row r="6470" spans="1:14" x14ac:dyDescent="0.2">
      <c r="A6470" t="s">
        <v>218</v>
      </c>
      <c r="B6470" s="1">
        <v>0.9375</v>
      </c>
      <c r="C6470" t="s">
        <v>7</v>
      </c>
      <c r="D6470" t="s">
        <v>8</v>
      </c>
      <c r="E6470" t="s">
        <v>196</v>
      </c>
      <c r="F6470">
        <v>10</v>
      </c>
      <c r="G6470" t="str">
        <f>VLOOKUP(Tabel1[[#This Row],[Gruppe]],Statistikkoder!$A$1:$C$158,2,FALSE)</f>
        <v>    Voksen gående                    </v>
      </c>
      <c r="H6470">
        <v>4</v>
      </c>
      <c r="I6470">
        <v>4</v>
      </c>
      <c r="J6470">
        <v>0</v>
      </c>
      <c r="K6470">
        <f>IF(AND(Tabel1[[#This Row],[Gruppe]]&gt;=610,Tabel1[[#This Row],[Gruppe]]&lt;=765),Tabel1[[#This Row],[Dækmeter]],0)</f>
        <v>0</v>
      </c>
      <c r="L6470">
        <v>0</v>
      </c>
      <c r="M6470" t="s">
        <v>3</v>
      </c>
      <c r="N6470" t="str">
        <f>VLOOKUP($F6470,Statistikkoder!$A$2:$C$158,3,FALSE)</f>
        <v>Passager</v>
      </c>
    </row>
    <row r="6471" spans="1:14" x14ac:dyDescent="0.2">
      <c r="A6471" t="s">
        <v>218</v>
      </c>
      <c r="B6471" s="1">
        <v>0.9375</v>
      </c>
      <c r="C6471" t="s">
        <v>7</v>
      </c>
      <c r="D6471" t="s">
        <v>8</v>
      </c>
      <c r="E6471" t="s">
        <v>196</v>
      </c>
      <c r="F6471">
        <v>14</v>
      </c>
      <c r="G6471" t="str">
        <f>VLOOKUP(Tabel1[[#This Row],[Gruppe]],Statistikkoder!$A$1:$C$158,2,FALSE)</f>
        <v xml:space="preserve">    DSB togrejsende                         </v>
      </c>
      <c r="H6471">
        <v>2</v>
      </c>
      <c r="I6471">
        <v>2</v>
      </c>
      <c r="J6471">
        <v>0</v>
      </c>
      <c r="K6471">
        <f>IF(AND(Tabel1[[#This Row],[Gruppe]]&gt;=610,Tabel1[[#This Row],[Gruppe]]&lt;=765),Tabel1[[#This Row],[Dækmeter]],0)</f>
        <v>0</v>
      </c>
      <c r="L6471">
        <v>0</v>
      </c>
      <c r="M6471" t="s">
        <v>3</v>
      </c>
      <c r="N6471" t="str">
        <f>VLOOKUP($F6471,Statistikkoder!$A$2:$C$158,3,FALSE)</f>
        <v>Passager</v>
      </c>
    </row>
    <row r="6472" spans="1:14" x14ac:dyDescent="0.2">
      <c r="A6472" t="s">
        <v>218</v>
      </c>
      <c r="B6472" s="1">
        <v>0.9375</v>
      </c>
      <c r="C6472" t="s">
        <v>7</v>
      </c>
      <c r="D6472" t="s">
        <v>8</v>
      </c>
      <c r="E6472" t="s">
        <v>196</v>
      </c>
      <c r="F6472">
        <v>18</v>
      </c>
      <c r="G6472" t="str">
        <f>VLOOKUP(Tabel1[[#This Row],[Gruppe]],Statistikkoder!$A$1:$C$158,2,FALSE)</f>
        <v xml:space="preserve">    KE Busrejsende                          </v>
      </c>
      <c r="H6472">
        <v>34</v>
      </c>
      <c r="I6472">
        <v>34</v>
      </c>
      <c r="J6472">
        <v>0</v>
      </c>
      <c r="K6472">
        <f>IF(AND(Tabel1[[#This Row],[Gruppe]]&gt;=610,Tabel1[[#This Row],[Gruppe]]&lt;=765),Tabel1[[#This Row],[Dækmeter]],0)</f>
        <v>0</v>
      </c>
      <c r="L6472">
        <v>0</v>
      </c>
      <c r="M6472" t="s">
        <v>3</v>
      </c>
      <c r="N6472" t="str">
        <f>VLOOKUP($F6472,Statistikkoder!$A$2:$C$158,3,FALSE)</f>
        <v>Passager</v>
      </c>
    </row>
    <row r="6473" spans="1:14" x14ac:dyDescent="0.2">
      <c r="A6473" t="s">
        <v>218</v>
      </c>
      <c r="B6473" s="1">
        <v>0.9375</v>
      </c>
      <c r="C6473" t="s">
        <v>7</v>
      </c>
      <c r="D6473" t="s">
        <v>8</v>
      </c>
      <c r="E6473" t="s">
        <v>196</v>
      </c>
      <c r="F6473">
        <v>110</v>
      </c>
      <c r="G6473" t="str">
        <f>VLOOKUP(Tabel1[[#This Row],[Gruppe]],Statistikkoder!$A$1:$C$158,2,FALSE)</f>
        <v>    Bil &lt; 1,95 m                            </v>
      </c>
      <c r="H6473">
        <v>72</v>
      </c>
      <c r="I6473">
        <v>145</v>
      </c>
      <c r="J6473">
        <v>361</v>
      </c>
      <c r="K6473">
        <f>IF(AND(Tabel1[[#This Row],[Gruppe]]&gt;=610,Tabel1[[#This Row],[Gruppe]]&lt;=765),Tabel1[[#This Row],[Dækmeter]],0)</f>
        <v>0</v>
      </c>
      <c r="L6473">
        <v>0</v>
      </c>
      <c r="M6473" t="s">
        <v>3</v>
      </c>
      <c r="N6473" t="str">
        <f>VLOOKUP($F6473,Statistikkoder!$A$2:$C$158,3,FALSE)</f>
        <v>Personbil</v>
      </c>
    </row>
    <row r="6474" spans="1:14" x14ac:dyDescent="0.2">
      <c r="A6474" t="s">
        <v>218</v>
      </c>
      <c r="B6474" s="1">
        <v>0.9375</v>
      </c>
      <c r="C6474" t="s">
        <v>7</v>
      </c>
      <c r="D6474" t="s">
        <v>8</v>
      </c>
      <c r="E6474" t="s">
        <v>196</v>
      </c>
      <c r="F6474">
        <v>120</v>
      </c>
      <c r="G6474" t="str">
        <f>VLOOKUP(Tabel1[[#This Row],[Gruppe]],Statistikkoder!$A$1:$C$158,2,FALSE)</f>
        <v>    Bil &gt; 1,95 m                            </v>
      </c>
      <c r="H6474">
        <v>4</v>
      </c>
      <c r="I6474">
        <v>7</v>
      </c>
      <c r="J6474">
        <v>24</v>
      </c>
      <c r="K6474">
        <f>IF(AND(Tabel1[[#This Row],[Gruppe]]&gt;=610,Tabel1[[#This Row],[Gruppe]]&lt;=765),Tabel1[[#This Row],[Dækmeter]],0)</f>
        <v>0</v>
      </c>
      <c r="L6474">
        <v>0</v>
      </c>
      <c r="M6474" t="s">
        <v>3</v>
      </c>
      <c r="N6474" t="str">
        <f>VLOOKUP($F6474,Statistikkoder!$A$2:$C$158,3,FALSE)</f>
        <v>Personbil</v>
      </c>
    </row>
    <row r="6475" spans="1:14" x14ac:dyDescent="0.2">
      <c r="A6475" t="s">
        <v>218</v>
      </c>
      <c r="B6475" s="1">
        <v>0.9375</v>
      </c>
      <c r="C6475" t="s">
        <v>7</v>
      </c>
      <c r="D6475" t="s">
        <v>8</v>
      </c>
      <c r="E6475" t="s">
        <v>196</v>
      </c>
      <c r="F6475">
        <v>125</v>
      </c>
      <c r="G6475" t="str">
        <f>VLOOKUP(Tabel1[[#This Row],[Gruppe]],Statistikkoder!$A$1:$C$158,2,FALSE)</f>
        <v>    Bil &gt; 1,95 m med anhænger                </v>
      </c>
      <c r="H6475">
        <v>3</v>
      </c>
      <c r="I6475">
        <v>6</v>
      </c>
      <c r="J6475">
        <v>15</v>
      </c>
      <c r="K6475">
        <f>IF(AND(Tabel1[[#This Row],[Gruppe]]&gt;=610,Tabel1[[#This Row],[Gruppe]]&lt;=765),Tabel1[[#This Row],[Dækmeter]],0)</f>
        <v>0</v>
      </c>
      <c r="L6475">
        <v>0</v>
      </c>
      <c r="M6475" t="s">
        <v>3</v>
      </c>
      <c r="N6475" t="str">
        <f>VLOOKUP($F6475,Statistikkoder!$A$2:$C$158,3,FALSE)</f>
        <v>Personbil</v>
      </c>
    </row>
    <row r="6476" spans="1:14" x14ac:dyDescent="0.2">
      <c r="A6476" t="s">
        <v>218</v>
      </c>
      <c r="B6476" s="1">
        <v>0.9375</v>
      </c>
      <c r="C6476" t="s">
        <v>7</v>
      </c>
      <c r="D6476" t="s">
        <v>8</v>
      </c>
      <c r="E6476" t="s">
        <v>196</v>
      </c>
      <c r="F6476">
        <v>130</v>
      </c>
      <c r="G6476" t="str">
        <f>VLOOKUP(Tabel1[[#This Row],[Gruppe]],Statistikkoder!$A$1:$C$158,2,FALSE)</f>
        <v>    Bil &lt; 1,95 m pensionist                  </v>
      </c>
      <c r="H6476">
        <v>10</v>
      </c>
      <c r="I6476">
        <v>15</v>
      </c>
      <c r="J6476">
        <v>60</v>
      </c>
      <c r="K6476">
        <f>IF(AND(Tabel1[[#This Row],[Gruppe]]&gt;=610,Tabel1[[#This Row],[Gruppe]]&lt;=765),Tabel1[[#This Row],[Dækmeter]],0)</f>
        <v>0</v>
      </c>
      <c r="L6476">
        <v>0</v>
      </c>
      <c r="M6476" t="s">
        <v>3</v>
      </c>
      <c r="N6476" t="str">
        <f>VLOOKUP($F6476,Statistikkoder!$A$2:$C$158,3,FALSE)</f>
        <v>Personbil</v>
      </c>
    </row>
    <row r="6477" spans="1:14" x14ac:dyDescent="0.2">
      <c r="A6477" t="s">
        <v>218</v>
      </c>
      <c r="B6477" s="1">
        <v>0.9375</v>
      </c>
      <c r="C6477" t="s">
        <v>7</v>
      </c>
      <c r="D6477" t="s">
        <v>8</v>
      </c>
      <c r="E6477" t="s">
        <v>196</v>
      </c>
      <c r="F6477">
        <v>150</v>
      </c>
      <c r="G6477" t="str">
        <f>VLOOKUP(Tabel1[[#This Row],[Gruppe]],Statistikkoder!$A$1:$C$158,2,FALSE)</f>
        <v>    Bil &lt; 2,95 m handicap                </v>
      </c>
      <c r="H6477">
        <v>1</v>
      </c>
      <c r="I6477">
        <v>2</v>
      </c>
      <c r="J6477">
        <v>6</v>
      </c>
      <c r="K6477">
        <f>IF(AND(Tabel1[[#This Row],[Gruppe]]&gt;=610,Tabel1[[#This Row],[Gruppe]]&lt;=765),Tabel1[[#This Row],[Dækmeter]],0)</f>
        <v>0</v>
      </c>
      <c r="L6477">
        <v>0</v>
      </c>
      <c r="M6477" t="s">
        <v>3</v>
      </c>
      <c r="N6477" t="str">
        <f>VLOOKUP($F6477,Statistikkoder!$A$2:$C$158,3,FALSE)</f>
        <v>Personbil</v>
      </c>
    </row>
    <row r="6478" spans="1:14" x14ac:dyDescent="0.2">
      <c r="A6478" t="s">
        <v>218</v>
      </c>
      <c r="B6478" s="1">
        <v>0.9375</v>
      </c>
      <c r="C6478" t="s">
        <v>7</v>
      </c>
      <c r="D6478" t="s">
        <v>8</v>
      </c>
      <c r="E6478" t="s">
        <v>196</v>
      </c>
      <c r="F6478">
        <v>310</v>
      </c>
      <c r="G6478" t="str">
        <f>VLOOKUP(Tabel1[[#This Row],[Gruppe]],Statistikkoder!$A$1:$C$158,2,FALSE)</f>
        <v>    Autocamper &lt;  8 meter                </v>
      </c>
      <c r="H6478">
        <v>2</v>
      </c>
      <c r="I6478">
        <v>6</v>
      </c>
      <c r="J6478">
        <v>16</v>
      </c>
      <c r="K6478">
        <f>IF(AND(Tabel1[[#This Row],[Gruppe]]&gt;=610,Tabel1[[#This Row],[Gruppe]]&lt;=765),Tabel1[[#This Row],[Dækmeter]],0)</f>
        <v>0</v>
      </c>
      <c r="L6478">
        <v>0</v>
      </c>
      <c r="M6478" t="s">
        <v>3</v>
      </c>
      <c r="N6478" t="str">
        <f>VLOOKUP($F6478,Statistikkoder!$A$2:$C$158,3,FALSE)</f>
        <v>Autocamper</v>
      </c>
    </row>
    <row r="6479" spans="1:14" x14ac:dyDescent="0.2">
      <c r="A6479" t="s">
        <v>218</v>
      </c>
      <c r="B6479" s="1">
        <v>0.9375</v>
      </c>
      <c r="C6479" t="s">
        <v>7</v>
      </c>
      <c r="D6479" t="s">
        <v>8</v>
      </c>
      <c r="E6479" t="s">
        <v>196</v>
      </c>
      <c r="F6479">
        <v>330</v>
      </c>
      <c r="G6479" t="str">
        <f>VLOOKUP(Tabel1[[#This Row],[Gruppe]],Statistikkoder!$A$1:$C$158,2,FALSE)</f>
        <v>    Autocamper &lt;  8 meter pensionist      </v>
      </c>
      <c r="H6479">
        <v>2</v>
      </c>
      <c r="I6479">
        <v>4</v>
      </c>
      <c r="J6479">
        <v>16</v>
      </c>
      <c r="K6479">
        <f>IF(AND(Tabel1[[#This Row],[Gruppe]]&gt;=610,Tabel1[[#This Row],[Gruppe]]&lt;=765),Tabel1[[#This Row],[Dækmeter]],0)</f>
        <v>0</v>
      </c>
      <c r="L6479">
        <v>0</v>
      </c>
      <c r="M6479" t="s">
        <v>3</v>
      </c>
      <c r="N6479" t="str">
        <f>VLOOKUP($F6479,Statistikkoder!$A$2:$C$158,3,FALSE)</f>
        <v>Autocamper</v>
      </c>
    </row>
    <row r="6480" spans="1:14" x14ac:dyDescent="0.2">
      <c r="A6480" t="s">
        <v>218</v>
      </c>
      <c r="B6480" s="1">
        <v>0.9375</v>
      </c>
      <c r="C6480" t="s">
        <v>7</v>
      </c>
      <c r="D6480" t="s">
        <v>8</v>
      </c>
      <c r="E6480" t="s">
        <v>196</v>
      </c>
      <c r="F6480">
        <v>710</v>
      </c>
      <c r="G6480" t="str">
        <f>VLOOKUP(Tabel1[[#This Row],[Gruppe]],Statistikkoder!$A$1:$C$158,2,FALSE)</f>
        <v>    Forvogn &lt; 10 meter incl. fører          </v>
      </c>
      <c r="H6480">
        <v>1</v>
      </c>
      <c r="I6480">
        <v>1</v>
      </c>
      <c r="J6480">
        <v>10</v>
      </c>
      <c r="K6480">
        <f>IF(AND(Tabel1[[#This Row],[Gruppe]]&gt;=610,Tabel1[[#This Row],[Gruppe]]&lt;=765),Tabel1[[#This Row],[Dækmeter]],0)</f>
        <v>10</v>
      </c>
      <c r="L6480">
        <v>0</v>
      </c>
      <c r="M6480" t="s">
        <v>3</v>
      </c>
      <c r="N6480" t="str">
        <f>VLOOKUP($F6480,Statistikkoder!$A$2:$C$158,3,FALSE)</f>
        <v>Forvogn</v>
      </c>
    </row>
    <row r="6481" spans="1:14" x14ac:dyDescent="0.2">
      <c r="A6481" t="s">
        <v>218</v>
      </c>
      <c r="B6481" s="1">
        <v>0.9375</v>
      </c>
      <c r="C6481" t="s">
        <v>7</v>
      </c>
      <c r="D6481" t="s">
        <v>8</v>
      </c>
      <c r="E6481" t="s">
        <v>196</v>
      </c>
      <c r="F6481">
        <v>730</v>
      </c>
      <c r="G6481" t="str">
        <f>VLOOKUP(Tabel1[[#This Row],[Gruppe]],Statistikkoder!$A$1:$C$158,2,FALSE)</f>
        <v>    Sættevogn 17 m. max 40 tons            </v>
      </c>
      <c r="H6481">
        <v>1</v>
      </c>
      <c r="I6481">
        <v>1</v>
      </c>
      <c r="J6481">
        <v>18</v>
      </c>
      <c r="K6481">
        <f>IF(AND(Tabel1[[#This Row],[Gruppe]]&gt;=610,Tabel1[[#This Row],[Gruppe]]&lt;=765),Tabel1[[#This Row],[Dækmeter]],0)</f>
        <v>18</v>
      </c>
      <c r="L6481">
        <v>0</v>
      </c>
      <c r="M6481" t="s">
        <v>3</v>
      </c>
      <c r="N6481" t="str">
        <f>VLOOKUP($F6481,Statistikkoder!$A$2:$C$158,3,FALSE)</f>
        <v>Sættevogn</v>
      </c>
    </row>
    <row r="6482" spans="1:14" x14ac:dyDescent="0.2">
      <c r="A6482" t="s">
        <v>218</v>
      </c>
      <c r="B6482" s="1">
        <v>0.9375</v>
      </c>
      <c r="C6482" t="s">
        <v>7</v>
      </c>
      <c r="D6482" t="s">
        <v>8</v>
      </c>
      <c r="E6482" t="s">
        <v>196</v>
      </c>
      <c r="F6482">
        <v>750</v>
      </c>
      <c r="G6482" t="str">
        <f>VLOOKUP(Tabel1[[#This Row],[Gruppe]],Statistikkoder!$A$1:$C$158,2,FALSE)</f>
        <v>    Løstrailer m/håndtering 34 tons        </v>
      </c>
      <c r="H6482">
        <v>4</v>
      </c>
      <c r="I6482">
        <v>0</v>
      </c>
      <c r="J6482">
        <v>60</v>
      </c>
      <c r="K6482">
        <f>IF(AND(Tabel1[[#This Row],[Gruppe]]&gt;=610,Tabel1[[#This Row],[Gruppe]]&lt;=765),Tabel1[[#This Row],[Dækmeter]],0)</f>
        <v>60</v>
      </c>
      <c r="L6482">
        <v>0</v>
      </c>
      <c r="M6482" t="s">
        <v>3</v>
      </c>
      <c r="N6482" t="str">
        <f>VLOOKUP($F6482,Statistikkoder!$A$2:$C$158,3,FALSE)</f>
        <v>Løstrailer</v>
      </c>
    </row>
    <row r="6483" spans="1:14" x14ac:dyDescent="0.2">
      <c r="A6483" t="s">
        <v>218</v>
      </c>
      <c r="B6483" s="1">
        <v>0.9375</v>
      </c>
      <c r="C6483" t="s">
        <v>7</v>
      </c>
      <c r="D6483" t="s">
        <v>8</v>
      </c>
      <c r="E6483" t="s">
        <v>196</v>
      </c>
      <c r="F6483">
        <v>945</v>
      </c>
      <c r="G6483" t="str">
        <f>VLOOKUP(Tabel1[[#This Row],[Gruppe]],Statistikkoder!$A$1:$C$158,2,FALSE)</f>
        <v xml:space="preserve">    Pendler Bil &lt; 1,95 m                            </v>
      </c>
      <c r="H6483">
        <v>6</v>
      </c>
      <c r="I6483">
        <v>7</v>
      </c>
      <c r="J6483">
        <v>36</v>
      </c>
      <c r="K6483">
        <f>IF(AND(Tabel1[[#This Row],[Gruppe]]&gt;=610,Tabel1[[#This Row],[Gruppe]]&lt;=765),Tabel1[[#This Row],[Dækmeter]],0)</f>
        <v>0</v>
      </c>
      <c r="L6483">
        <v>0</v>
      </c>
      <c r="M6483" t="s">
        <v>3</v>
      </c>
      <c r="N6483" t="str">
        <f>VLOOKUP($F6483,Statistikkoder!$A$2:$C$158,3,FALSE)</f>
        <v>Personbil</v>
      </c>
    </row>
    <row r="6484" spans="1:14" x14ac:dyDescent="0.2">
      <c r="A6484" t="s">
        <v>218</v>
      </c>
      <c r="B6484" s="1">
        <v>0.9375</v>
      </c>
      <c r="C6484" t="s">
        <v>7</v>
      </c>
      <c r="D6484" t="s">
        <v>8</v>
      </c>
      <c r="E6484" t="s">
        <v>196</v>
      </c>
      <c r="F6484">
        <v>996</v>
      </c>
      <c r="G6484" t="str">
        <f>VLOOKUP(Tabel1[[#This Row],[Gruppe]],Statistikkoder!$A$1:$C$158,2,FALSE)</f>
        <v>    Passager i køretøj                            </v>
      </c>
      <c r="H6484">
        <v>194</v>
      </c>
      <c r="I6484">
        <v>194</v>
      </c>
      <c r="J6484">
        <v>0</v>
      </c>
      <c r="K6484">
        <f>IF(AND(Tabel1[[#This Row],[Gruppe]]&gt;=610,Tabel1[[#This Row],[Gruppe]]&lt;=765),Tabel1[[#This Row],[Dækmeter]],0)</f>
        <v>0</v>
      </c>
      <c r="L6484">
        <v>0</v>
      </c>
      <c r="M6484" t="s">
        <v>3</v>
      </c>
      <c r="N6484" t="str">
        <f>VLOOKUP($F6484,Statistikkoder!$A$2:$C$158,3,FALSE)</f>
        <v>Passager</v>
      </c>
    </row>
    <row r="6485" spans="1:14" x14ac:dyDescent="0.2">
      <c r="A6485" t="s">
        <v>218</v>
      </c>
      <c r="B6485" s="1">
        <v>0.9375</v>
      </c>
      <c r="C6485" t="s">
        <v>7</v>
      </c>
      <c r="D6485" t="s">
        <v>8</v>
      </c>
      <c r="E6485" t="s">
        <v>196</v>
      </c>
      <c r="F6485">
        <v>997</v>
      </c>
      <c r="G6485" t="str">
        <f>VLOOKUP(Tabel1[[#This Row],[Gruppe]],Statistikkoder!$A$1:$C$158,2,FALSE)</f>
        <v>    Passager ekstra i bil                          </v>
      </c>
      <c r="H6485">
        <v>1</v>
      </c>
      <c r="I6485">
        <v>1</v>
      </c>
      <c r="J6485">
        <v>0</v>
      </c>
      <c r="K6485">
        <f>IF(AND(Tabel1[[#This Row],[Gruppe]]&gt;=610,Tabel1[[#This Row],[Gruppe]]&lt;=765),Tabel1[[#This Row],[Dækmeter]],0)</f>
        <v>0</v>
      </c>
      <c r="L6485">
        <v>0</v>
      </c>
      <c r="M6485" t="s">
        <v>3</v>
      </c>
      <c r="N6485" t="str">
        <f>VLOOKUP($F6485,Statistikkoder!$A$2:$C$158,3,FALSE)</f>
        <v>Passager</v>
      </c>
    </row>
    <row r="6486" spans="1:14" x14ac:dyDescent="0.2">
      <c r="A6486" t="s">
        <v>219</v>
      </c>
      <c r="B6486" s="1">
        <v>2.0833333333333332E-2</v>
      </c>
      <c r="C6486" t="s">
        <v>0</v>
      </c>
      <c r="D6486" t="s">
        <v>1</v>
      </c>
      <c r="E6486" t="s">
        <v>2</v>
      </c>
      <c r="F6486">
        <v>10</v>
      </c>
      <c r="G6486" t="str">
        <f>VLOOKUP(Tabel1[[#This Row],[Gruppe]],Statistikkoder!$A$1:$C$158,2,FALSE)</f>
        <v>    Voksen gående                    </v>
      </c>
      <c r="H6486">
        <v>24</v>
      </c>
      <c r="I6486">
        <v>24</v>
      </c>
      <c r="J6486">
        <v>0</v>
      </c>
      <c r="K6486">
        <f>IF(AND(Tabel1[[#This Row],[Gruppe]]&gt;=610,Tabel1[[#This Row],[Gruppe]]&lt;=765),Tabel1[[#This Row],[Dækmeter]],0)</f>
        <v>0</v>
      </c>
      <c r="L6486">
        <v>0</v>
      </c>
      <c r="M6486" t="s">
        <v>3</v>
      </c>
      <c r="N6486" t="str">
        <f>VLOOKUP($F6486,Statistikkoder!$A$2:$C$158,3,FALSE)</f>
        <v>Passager</v>
      </c>
    </row>
    <row r="6487" spans="1:14" x14ac:dyDescent="0.2">
      <c r="A6487" t="s">
        <v>219</v>
      </c>
      <c r="B6487" s="1">
        <v>2.0833333333333332E-2</v>
      </c>
      <c r="C6487" t="s">
        <v>0</v>
      </c>
      <c r="D6487" t="s">
        <v>1</v>
      </c>
      <c r="E6487" t="s">
        <v>2</v>
      </c>
      <c r="F6487">
        <v>40</v>
      </c>
      <c r="G6487" t="str">
        <f>VLOOKUP(Tabel1[[#This Row],[Gruppe]],Statistikkoder!$A$1:$C$158,2,FALSE)</f>
        <v>    Pensionist gående                </v>
      </c>
      <c r="H6487">
        <v>9</v>
      </c>
      <c r="I6487">
        <v>9</v>
      </c>
      <c r="J6487">
        <v>0</v>
      </c>
      <c r="K6487">
        <f>IF(AND(Tabel1[[#This Row],[Gruppe]]&gt;=610,Tabel1[[#This Row],[Gruppe]]&lt;=765),Tabel1[[#This Row],[Dækmeter]],0)</f>
        <v>0</v>
      </c>
      <c r="L6487">
        <v>0</v>
      </c>
      <c r="M6487" t="s">
        <v>3</v>
      </c>
      <c r="N6487" t="str">
        <f>VLOOKUP($F6487,Statistikkoder!$A$2:$C$158,3,FALSE)</f>
        <v>Passager</v>
      </c>
    </row>
    <row r="6488" spans="1:14" x14ac:dyDescent="0.2">
      <c r="A6488" t="s">
        <v>219</v>
      </c>
      <c r="B6488" s="1">
        <v>2.0833333333333332E-2</v>
      </c>
      <c r="C6488" t="s">
        <v>0</v>
      </c>
      <c r="D6488" t="s">
        <v>1</v>
      </c>
      <c r="E6488" t="s">
        <v>2</v>
      </c>
      <c r="F6488">
        <v>50</v>
      </c>
      <c r="G6488" t="str">
        <f>VLOOKUP(Tabel1[[#This Row],[Gruppe]],Statistikkoder!$A$1:$C$158,2,FALSE)</f>
        <v>    Handicap gående                  </v>
      </c>
      <c r="H6488">
        <v>1</v>
      </c>
      <c r="I6488">
        <v>1</v>
      </c>
      <c r="J6488">
        <v>0</v>
      </c>
      <c r="K6488">
        <f>IF(AND(Tabel1[[#This Row],[Gruppe]]&gt;=610,Tabel1[[#This Row],[Gruppe]]&lt;=765),Tabel1[[#This Row],[Dækmeter]],0)</f>
        <v>0</v>
      </c>
      <c r="L6488">
        <v>0</v>
      </c>
      <c r="M6488" t="s">
        <v>3</v>
      </c>
      <c r="N6488" t="str">
        <f>VLOOKUP($F6488,Statistikkoder!$A$2:$C$158,3,FALSE)</f>
        <v>Passager</v>
      </c>
    </row>
    <row r="6489" spans="1:14" x14ac:dyDescent="0.2">
      <c r="A6489" t="s">
        <v>219</v>
      </c>
      <c r="B6489" s="1">
        <v>2.0833333333333332E-2</v>
      </c>
      <c r="C6489" t="s">
        <v>0</v>
      </c>
      <c r="D6489" t="s">
        <v>1</v>
      </c>
      <c r="E6489" t="s">
        <v>2</v>
      </c>
      <c r="F6489">
        <v>100</v>
      </c>
      <c r="G6489" t="str">
        <f>VLOOKUP(Tabel1[[#This Row],[Gruppe]],Statistikkoder!$A$1:$C$158,2,FALSE)</f>
        <v>    Køje                            </v>
      </c>
      <c r="H6489">
        <v>4</v>
      </c>
      <c r="I6489">
        <v>0</v>
      </c>
      <c r="J6489">
        <v>0</v>
      </c>
      <c r="K6489">
        <f>IF(AND(Tabel1[[#This Row],[Gruppe]]&gt;=610,Tabel1[[#This Row],[Gruppe]]&lt;=765),Tabel1[[#This Row],[Dækmeter]],0)</f>
        <v>0</v>
      </c>
      <c r="L6489">
        <v>0</v>
      </c>
      <c r="M6489" t="s">
        <v>3</v>
      </c>
      <c r="N6489" t="str">
        <f>VLOOKUP($F6489,Statistikkoder!$A$2:$C$158,3,FALSE)</f>
        <v>Kahyt</v>
      </c>
    </row>
    <row r="6490" spans="1:14" x14ac:dyDescent="0.2">
      <c r="A6490" t="s">
        <v>219</v>
      </c>
      <c r="B6490" s="1">
        <v>2.0833333333333332E-2</v>
      </c>
      <c r="C6490" t="s">
        <v>0</v>
      </c>
      <c r="D6490" t="s">
        <v>1</v>
      </c>
      <c r="E6490" t="s">
        <v>2</v>
      </c>
      <c r="F6490">
        <v>101</v>
      </c>
      <c r="G6490" t="str">
        <f>VLOOKUP(Tabel1[[#This Row],[Gruppe]],Statistikkoder!$A$1:$C$158,2,FALSE)</f>
        <v>    Kahyt                            </v>
      </c>
      <c r="H6490">
        <v>8</v>
      </c>
      <c r="I6490">
        <v>0</v>
      </c>
      <c r="J6490">
        <v>0</v>
      </c>
      <c r="K6490">
        <f>IF(AND(Tabel1[[#This Row],[Gruppe]]&gt;=610,Tabel1[[#This Row],[Gruppe]]&lt;=765),Tabel1[[#This Row],[Dækmeter]],0)</f>
        <v>0</v>
      </c>
      <c r="L6490">
        <v>0</v>
      </c>
      <c r="M6490" t="s">
        <v>3</v>
      </c>
      <c r="N6490" t="str">
        <f>VLOOKUP($F6490,Statistikkoder!$A$2:$C$158,3,FALSE)</f>
        <v>Kahyt</v>
      </c>
    </row>
    <row r="6491" spans="1:14" x14ac:dyDescent="0.2">
      <c r="A6491" t="s">
        <v>219</v>
      </c>
      <c r="B6491" s="1">
        <v>2.0833333333333332E-2</v>
      </c>
      <c r="C6491" t="s">
        <v>0</v>
      </c>
      <c r="D6491" t="s">
        <v>1</v>
      </c>
      <c r="E6491" t="s">
        <v>2</v>
      </c>
      <c r="F6491">
        <v>105</v>
      </c>
      <c r="G6491" t="str">
        <f>VLOOKUP(Tabel1[[#This Row],[Gruppe]],Statistikkoder!$A$1:$C$158,2,FALSE)</f>
        <v>    Bil                              </v>
      </c>
      <c r="H6491">
        <v>17</v>
      </c>
      <c r="I6491">
        <v>37</v>
      </c>
      <c r="J6491">
        <v>85</v>
      </c>
      <c r="K6491">
        <f>IF(AND(Tabel1[[#This Row],[Gruppe]]&gt;=610,Tabel1[[#This Row],[Gruppe]]&lt;=765),Tabel1[[#This Row],[Dækmeter]],0)</f>
        <v>0</v>
      </c>
      <c r="L6491">
        <v>0</v>
      </c>
      <c r="M6491" t="s">
        <v>3</v>
      </c>
      <c r="N6491" t="str">
        <f>VLOOKUP($F6491,Statistikkoder!$A$2:$C$158,3,FALSE)</f>
        <v>Personbil</v>
      </c>
    </row>
    <row r="6492" spans="1:14" x14ac:dyDescent="0.2">
      <c r="A6492" t="s">
        <v>219</v>
      </c>
      <c r="B6492" s="1">
        <v>2.0833333333333332E-2</v>
      </c>
      <c r="C6492" t="s">
        <v>0</v>
      </c>
      <c r="D6492" t="s">
        <v>1</v>
      </c>
      <c r="E6492" t="s">
        <v>2</v>
      </c>
      <c r="F6492">
        <v>107</v>
      </c>
      <c r="G6492" t="str">
        <f>VLOOKUP(Tabel1[[#This Row],[Gruppe]],Statistikkoder!$A$1:$C$158,2,FALSE)</f>
        <v>    Bil Handicap                    </v>
      </c>
      <c r="H6492">
        <v>1</v>
      </c>
      <c r="I6492">
        <v>0</v>
      </c>
      <c r="J6492">
        <v>5</v>
      </c>
      <c r="K6492">
        <f>IF(AND(Tabel1[[#This Row],[Gruppe]]&gt;=610,Tabel1[[#This Row],[Gruppe]]&lt;=765),Tabel1[[#This Row],[Dækmeter]],0)</f>
        <v>0</v>
      </c>
      <c r="L6492">
        <v>0</v>
      </c>
      <c r="M6492" t="s">
        <v>3</v>
      </c>
      <c r="N6492" t="str">
        <f>VLOOKUP($F6492,Statistikkoder!$A$2:$C$158,3,FALSE)</f>
        <v>Personbil</v>
      </c>
    </row>
    <row r="6493" spans="1:14" x14ac:dyDescent="0.2">
      <c r="A6493" t="s">
        <v>219</v>
      </c>
      <c r="B6493" s="1">
        <v>2.0833333333333332E-2</v>
      </c>
      <c r="C6493" t="s">
        <v>0</v>
      </c>
      <c r="D6493" t="s">
        <v>1</v>
      </c>
      <c r="E6493" t="s">
        <v>2</v>
      </c>
      <c r="F6493">
        <v>116</v>
      </c>
      <c r="G6493" t="str">
        <f>VLOOKUP(Tabel1[[#This Row],[Gruppe]],Statistikkoder!$A$1:$C$158,2,FALSE)</f>
        <v>    Bil med anhænger                        </v>
      </c>
      <c r="H6493">
        <v>3</v>
      </c>
      <c r="I6493">
        <v>7</v>
      </c>
      <c r="J6493">
        <v>15</v>
      </c>
      <c r="K6493">
        <f>IF(AND(Tabel1[[#This Row],[Gruppe]]&gt;=610,Tabel1[[#This Row],[Gruppe]]&lt;=765),Tabel1[[#This Row],[Dækmeter]],0)</f>
        <v>0</v>
      </c>
      <c r="L6493">
        <v>0</v>
      </c>
      <c r="M6493" t="s">
        <v>3</v>
      </c>
      <c r="N6493" t="str">
        <f>VLOOKUP($F6493,Statistikkoder!$A$2:$C$158,3,FALSE)</f>
        <v>Personbil</v>
      </c>
    </row>
    <row r="6494" spans="1:14" x14ac:dyDescent="0.2">
      <c r="A6494" t="s">
        <v>219</v>
      </c>
      <c r="B6494" s="1">
        <v>2.0833333333333332E-2</v>
      </c>
      <c r="C6494" t="s">
        <v>0</v>
      </c>
      <c r="D6494" t="s">
        <v>1</v>
      </c>
      <c r="E6494" t="s">
        <v>2</v>
      </c>
      <c r="F6494">
        <v>136</v>
      </c>
      <c r="G6494" t="str">
        <f>VLOOKUP(Tabel1[[#This Row],[Gruppe]],Statistikkoder!$A$1:$C$158,2,FALSE)</f>
        <v>    Bil med anhænger pensionist              </v>
      </c>
      <c r="H6494">
        <v>3</v>
      </c>
      <c r="I6494">
        <v>6</v>
      </c>
      <c r="J6494">
        <v>36</v>
      </c>
      <c r="K6494">
        <f>IF(AND(Tabel1[[#This Row],[Gruppe]]&gt;=610,Tabel1[[#This Row],[Gruppe]]&lt;=765),Tabel1[[#This Row],[Dækmeter]],0)</f>
        <v>0</v>
      </c>
      <c r="L6494">
        <v>0</v>
      </c>
      <c r="M6494" t="s">
        <v>3</v>
      </c>
      <c r="N6494" t="str">
        <f>VLOOKUP($F6494,Statistikkoder!$A$2:$C$158,3,FALSE)</f>
        <v>Personbil</v>
      </c>
    </row>
    <row r="6495" spans="1:14" x14ac:dyDescent="0.2">
      <c r="A6495" t="s">
        <v>219</v>
      </c>
      <c r="B6495" s="1">
        <v>2.0833333333333332E-2</v>
      </c>
      <c r="C6495" t="s">
        <v>0</v>
      </c>
      <c r="D6495" t="s">
        <v>1</v>
      </c>
      <c r="E6495" t="s">
        <v>2</v>
      </c>
      <c r="F6495">
        <v>410</v>
      </c>
      <c r="G6495" t="str">
        <f>VLOOKUP(Tabel1[[#This Row],[Gruppe]],Statistikkoder!$A$1:$C$158,2,FALSE)</f>
        <v>    MC                                    </v>
      </c>
      <c r="H6495">
        <v>1</v>
      </c>
      <c r="I6495">
        <v>1</v>
      </c>
      <c r="J6495">
        <v>2</v>
      </c>
      <c r="K6495">
        <f>IF(AND(Tabel1[[#This Row],[Gruppe]]&gt;=610,Tabel1[[#This Row],[Gruppe]]&lt;=765),Tabel1[[#This Row],[Dækmeter]],0)</f>
        <v>0</v>
      </c>
      <c r="L6495">
        <v>0</v>
      </c>
      <c r="M6495" t="s">
        <v>3</v>
      </c>
      <c r="N6495" t="str">
        <f>VLOOKUP($F6495,Statistikkoder!$A$2:$C$158,3,FALSE)</f>
        <v>MC/Knallert</v>
      </c>
    </row>
    <row r="6496" spans="1:14" x14ac:dyDescent="0.2">
      <c r="A6496" t="s">
        <v>219</v>
      </c>
      <c r="B6496" s="1">
        <v>2.0833333333333332E-2</v>
      </c>
      <c r="C6496" t="s">
        <v>0</v>
      </c>
      <c r="D6496" t="s">
        <v>1</v>
      </c>
      <c r="E6496" t="s">
        <v>2</v>
      </c>
      <c r="F6496">
        <v>510</v>
      </c>
      <c r="G6496" t="str">
        <f>VLOOKUP(Tabel1[[#This Row],[Gruppe]],Statistikkoder!$A$1:$C$158,2,FALSE)</f>
        <v>    Cykel Voksen                            </v>
      </c>
      <c r="H6496">
        <v>8</v>
      </c>
      <c r="I6496">
        <v>0</v>
      </c>
      <c r="J6496">
        <v>8</v>
      </c>
      <c r="K6496">
        <f>IF(AND(Tabel1[[#This Row],[Gruppe]]&gt;=610,Tabel1[[#This Row],[Gruppe]]&lt;=765),Tabel1[[#This Row],[Dækmeter]],0)</f>
        <v>0</v>
      </c>
      <c r="L6496">
        <v>0</v>
      </c>
      <c r="M6496" t="s">
        <v>3</v>
      </c>
      <c r="N6496" t="str">
        <f>VLOOKUP($F6496,Statistikkoder!$A$2:$C$158,3,FALSE)</f>
        <v>Cykel</v>
      </c>
    </row>
    <row r="6497" spans="1:14" x14ac:dyDescent="0.2">
      <c r="A6497" t="s">
        <v>219</v>
      </c>
      <c r="B6497" s="1">
        <v>2.0833333333333332E-2</v>
      </c>
      <c r="C6497" t="s">
        <v>0</v>
      </c>
      <c r="D6497" t="s">
        <v>1</v>
      </c>
      <c r="E6497" t="s">
        <v>2</v>
      </c>
      <c r="F6497">
        <v>710</v>
      </c>
      <c r="G6497" t="str">
        <f>VLOOKUP(Tabel1[[#This Row],[Gruppe]],Statistikkoder!$A$1:$C$158,2,FALSE)</f>
        <v>    Forvogn &lt; 10 meter incl. fører          </v>
      </c>
      <c r="H6497">
        <v>1</v>
      </c>
      <c r="I6497">
        <v>2</v>
      </c>
      <c r="J6497">
        <v>10</v>
      </c>
      <c r="K6497">
        <f>IF(AND(Tabel1[[#This Row],[Gruppe]]&gt;=610,Tabel1[[#This Row],[Gruppe]]&lt;=765),Tabel1[[#This Row],[Dækmeter]],0)</f>
        <v>10</v>
      </c>
      <c r="L6497">
        <v>0</v>
      </c>
      <c r="M6497" t="s">
        <v>3</v>
      </c>
      <c r="N6497" t="str">
        <f>VLOOKUP($F6497,Statistikkoder!$A$2:$C$158,3,FALSE)</f>
        <v>Forvogn</v>
      </c>
    </row>
    <row r="6498" spans="1:14" x14ac:dyDescent="0.2">
      <c r="A6498" t="s">
        <v>219</v>
      </c>
      <c r="B6498" s="1">
        <v>2.0833333333333332E-2</v>
      </c>
      <c r="C6498" t="s">
        <v>0</v>
      </c>
      <c r="D6498" t="s">
        <v>1</v>
      </c>
      <c r="E6498" t="s">
        <v>2</v>
      </c>
      <c r="F6498">
        <v>720</v>
      </c>
      <c r="G6498" t="str">
        <f>VLOOKUP(Tabel1[[#This Row],[Gruppe]],Statistikkoder!$A$1:$C$158,2,FALSE)</f>
        <v>    Forvogn &gt; 10 meter incl. fører          </v>
      </c>
      <c r="H6498">
        <v>10</v>
      </c>
      <c r="I6498">
        <v>1</v>
      </c>
      <c r="J6498">
        <v>120</v>
      </c>
      <c r="K6498">
        <f>IF(AND(Tabel1[[#This Row],[Gruppe]]&gt;=610,Tabel1[[#This Row],[Gruppe]]&lt;=765),Tabel1[[#This Row],[Dækmeter]],0)</f>
        <v>120</v>
      </c>
      <c r="L6498">
        <v>0</v>
      </c>
      <c r="M6498" t="s">
        <v>3</v>
      </c>
      <c r="N6498" t="str">
        <f>VLOOKUP($F6498,Statistikkoder!$A$2:$C$158,3,FALSE)</f>
        <v>Forvogn</v>
      </c>
    </row>
    <row r="6499" spans="1:14" x14ac:dyDescent="0.2">
      <c r="A6499" t="s">
        <v>219</v>
      </c>
      <c r="B6499" s="1">
        <v>2.0833333333333332E-2</v>
      </c>
      <c r="C6499" t="s">
        <v>0</v>
      </c>
      <c r="D6499" t="s">
        <v>1</v>
      </c>
      <c r="E6499" t="s">
        <v>2</v>
      </c>
      <c r="F6499">
        <v>730</v>
      </c>
      <c r="G6499" t="str">
        <f>VLOOKUP(Tabel1[[#This Row],[Gruppe]],Statistikkoder!$A$1:$C$158,2,FALSE)</f>
        <v>    Sættevogn 17 m. max 40 tons            </v>
      </c>
      <c r="H6499">
        <v>2</v>
      </c>
      <c r="I6499">
        <v>2</v>
      </c>
      <c r="J6499">
        <v>36</v>
      </c>
      <c r="K6499">
        <f>IF(AND(Tabel1[[#This Row],[Gruppe]]&gt;=610,Tabel1[[#This Row],[Gruppe]]&lt;=765),Tabel1[[#This Row],[Dækmeter]],0)</f>
        <v>36</v>
      </c>
      <c r="L6499">
        <v>0</v>
      </c>
      <c r="M6499" t="s">
        <v>3</v>
      </c>
      <c r="N6499" t="str">
        <f>VLOOKUP($F6499,Statistikkoder!$A$2:$C$158,3,FALSE)</f>
        <v>Sættevogn</v>
      </c>
    </row>
    <row r="6500" spans="1:14" x14ac:dyDescent="0.2">
      <c r="A6500" t="s">
        <v>219</v>
      </c>
      <c r="B6500" s="1">
        <v>2.0833333333333332E-2</v>
      </c>
      <c r="C6500" t="s">
        <v>0</v>
      </c>
      <c r="D6500" t="s">
        <v>1</v>
      </c>
      <c r="E6500" t="s">
        <v>2</v>
      </c>
      <c r="F6500">
        <v>750</v>
      </c>
      <c r="G6500" t="str">
        <f>VLOOKUP(Tabel1[[#This Row],[Gruppe]],Statistikkoder!$A$1:$C$158,2,FALSE)</f>
        <v>    Løstrailer m/håndtering 34 tons        </v>
      </c>
      <c r="H6500">
        <v>43</v>
      </c>
      <c r="I6500">
        <v>0</v>
      </c>
      <c r="J6500">
        <v>645</v>
      </c>
      <c r="K6500">
        <f>IF(AND(Tabel1[[#This Row],[Gruppe]]&gt;=610,Tabel1[[#This Row],[Gruppe]]&lt;=765),Tabel1[[#This Row],[Dækmeter]],0)</f>
        <v>645</v>
      </c>
      <c r="L6500">
        <v>5718</v>
      </c>
      <c r="M6500">
        <v>2</v>
      </c>
      <c r="N6500" t="str">
        <f>VLOOKUP($F6500,Statistikkoder!$A$2:$C$158,3,FALSE)</f>
        <v>Løstrailer</v>
      </c>
    </row>
    <row r="6501" spans="1:14" x14ac:dyDescent="0.2">
      <c r="A6501" t="s">
        <v>219</v>
      </c>
      <c r="B6501" s="1">
        <v>2.0833333333333332E-2</v>
      </c>
      <c r="C6501" t="s">
        <v>0</v>
      </c>
      <c r="D6501" t="s">
        <v>1</v>
      </c>
      <c r="E6501" t="s">
        <v>2</v>
      </c>
      <c r="F6501">
        <v>750</v>
      </c>
      <c r="G6501" t="str">
        <f>VLOOKUP(Tabel1[[#This Row],[Gruppe]],Statistikkoder!$A$1:$C$158,2,FALSE)</f>
        <v>    Løstrailer m/håndtering 34 tons        </v>
      </c>
      <c r="H6501">
        <v>2</v>
      </c>
      <c r="I6501">
        <v>0</v>
      </c>
      <c r="J6501">
        <v>30</v>
      </c>
      <c r="K6501">
        <f>IF(AND(Tabel1[[#This Row],[Gruppe]]&gt;=610,Tabel1[[#This Row],[Gruppe]]&lt;=765),Tabel1[[#This Row],[Dækmeter]],0)</f>
        <v>30</v>
      </c>
      <c r="L6501">
        <v>740</v>
      </c>
      <c r="M6501">
        <v>3</v>
      </c>
      <c r="N6501" t="str">
        <f>VLOOKUP($F6501,Statistikkoder!$A$2:$C$158,3,FALSE)</f>
        <v>Løstrailer</v>
      </c>
    </row>
    <row r="6502" spans="1:14" x14ac:dyDescent="0.2">
      <c r="A6502" t="s">
        <v>219</v>
      </c>
      <c r="B6502" s="1">
        <v>2.0833333333333332E-2</v>
      </c>
      <c r="C6502" t="s">
        <v>0</v>
      </c>
      <c r="D6502" t="s">
        <v>1</v>
      </c>
      <c r="E6502" t="s">
        <v>2</v>
      </c>
      <c r="F6502">
        <v>750</v>
      </c>
      <c r="G6502" t="str">
        <f>VLOOKUP(Tabel1[[#This Row],[Gruppe]],Statistikkoder!$A$1:$C$158,2,FALSE)</f>
        <v>    Løstrailer m/håndtering 34 tons        </v>
      </c>
      <c r="H6502">
        <v>0</v>
      </c>
      <c r="I6502">
        <v>0</v>
      </c>
      <c r="J6502">
        <v>0</v>
      </c>
      <c r="K6502">
        <f>IF(AND(Tabel1[[#This Row],[Gruppe]]&gt;=610,Tabel1[[#This Row],[Gruppe]]&lt;=765),Tabel1[[#This Row],[Dækmeter]],0)</f>
        <v>0</v>
      </c>
      <c r="L6502">
        <v>28</v>
      </c>
      <c r="M6502">
        <v>4</v>
      </c>
      <c r="N6502" t="str">
        <f>VLOOKUP($F6502,Statistikkoder!$A$2:$C$158,3,FALSE)</f>
        <v>Løstrailer</v>
      </c>
    </row>
    <row r="6503" spans="1:14" x14ac:dyDescent="0.2">
      <c r="A6503" t="s">
        <v>219</v>
      </c>
      <c r="B6503" s="1">
        <v>2.0833333333333332E-2</v>
      </c>
      <c r="C6503" t="s">
        <v>0</v>
      </c>
      <c r="D6503" t="s">
        <v>1</v>
      </c>
      <c r="E6503" t="s">
        <v>2</v>
      </c>
      <c r="F6503">
        <v>750</v>
      </c>
      <c r="G6503" t="str">
        <f>VLOOKUP(Tabel1[[#This Row],[Gruppe]],Statistikkoder!$A$1:$C$158,2,FALSE)</f>
        <v>    Løstrailer m/håndtering 34 tons        </v>
      </c>
      <c r="H6503">
        <v>0</v>
      </c>
      <c r="I6503">
        <v>0</v>
      </c>
      <c r="J6503">
        <v>0</v>
      </c>
      <c r="K6503">
        <f>IF(AND(Tabel1[[#This Row],[Gruppe]]&gt;=610,Tabel1[[#This Row],[Gruppe]]&lt;=765),Tabel1[[#This Row],[Dækmeter]],0)</f>
        <v>0</v>
      </c>
      <c r="L6503">
        <v>759</v>
      </c>
      <c r="M6503">
        <v>8</v>
      </c>
      <c r="N6503" t="str">
        <f>VLOOKUP($F6503,Statistikkoder!$A$2:$C$158,3,FALSE)</f>
        <v>Løstrailer</v>
      </c>
    </row>
    <row r="6504" spans="1:14" x14ac:dyDescent="0.2">
      <c r="A6504" t="s">
        <v>219</v>
      </c>
      <c r="B6504" s="1">
        <v>2.0833333333333332E-2</v>
      </c>
      <c r="C6504" t="s">
        <v>0</v>
      </c>
      <c r="D6504" t="s">
        <v>1</v>
      </c>
      <c r="E6504" t="s">
        <v>2</v>
      </c>
      <c r="F6504">
        <v>750</v>
      </c>
      <c r="G6504" t="str">
        <f>VLOOKUP(Tabel1[[#This Row],[Gruppe]],Statistikkoder!$A$1:$C$158,2,FALSE)</f>
        <v>    Løstrailer m/håndtering 34 tons        </v>
      </c>
      <c r="H6504">
        <v>2</v>
      </c>
      <c r="I6504">
        <v>0</v>
      </c>
      <c r="J6504">
        <v>30</v>
      </c>
      <c r="K6504">
        <f>IF(AND(Tabel1[[#This Row],[Gruppe]]&gt;=610,Tabel1[[#This Row],[Gruppe]]&lt;=765),Tabel1[[#This Row],[Dækmeter]],0)</f>
        <v>30</v>
      </c>
      <c r="L6504">
        <v>21842</v>
      </c>
      <c r="M6504">
        <v>9</v>
      </c>
      <c r="N6504" t="str">
        <f>VLOOKUP($F6504,Statistikkoder!$A$2:$C$158,3,FALSE)</f>
        <v>Løstrailer</v>
      </c>
    </row>
    <row r="6505" spans="1:14" x14ac:dyDescent="0.2">
      <c r="A6505" t="s">
        <v>219</v>
      </c>
      <c r="B6505" s="1">
        <v>2.0833333333333332E-2</v>
      </c>
      <c r="C6505" t="s">
        <v>0</v>
      </c>
      <c r="D6505" t="s">
        <v>1</v>
      </c>
      <c r="E6505" t="s">
        <v>2</v>
      </c>
      <c r="F6505">
        <v>760</v>
      </c>
      <c r="G6505" t="str">
        <f>VLOOKUP(Tabel1[[#This Row],[Gruppe]],Statistikkoder!$A$1:$C$158,2,FALSE)</f>
        <v>    Løstrailer m/håndtering 34 tons, Haste  </v>
      </c>
      <c r="H6505">
        <v>20</v>
      </c>
      <c r="I6505">
        <v>0</v>
      </c>
      <c r="J6505">
        <v>300</v>
      </c>
      <c r="K6505">
        <f>IF(AND(Tabel1[[#This Row],[Gruppe]]&gt;=610,Tabel1[[#This Row],[Gruppe]]&lt;=765),Tabel1[[#This Row],[Dækmeter]],0)</f>
        <v>300</v>
      </c>
      <c r="L6505">
        <v>29</v>
      </c>
      <c r="M6505">
        <v>2</v>
      </c>
      <c r="N6505" t="str">
        <f>VLOOKUP($F6505,Statistikkoder!$A$2:$C$158,3,FALSE)</f>
        <v>Løstrailer</v>
      </c>
    </row>
    <row r="6506" spans="1:14" x14ac:dyDescent="0.2">
      <c r="A6506" t="s">
        <v>219</v>
      </c>
      <c r="B6506" s="1">
        <v>2.0833333333333332E-2</v>
      </c>
      <c r="C6506" t="s">
        <v>0</v>
      </c>
      <c r="D6506" t="s">
        <v>1</v>
      </c>
      <c r="E6506" t="s">
        <v>2</v>
      </c>
      <c r="F6506">
        <v>760</v>
      </c>
      <c r="G6506" t="str">
        <f>VLOOKUP(Tabel1[[#This Row],[Gruppe]],Statistikkoder!$A$1:$C$158,2,FALSE)</f>
        <v>    Løstrailer m/håndtering 34 tons, Haste  </v>
      </c>
      <c r="H6506">
        <v>0</v>
      </c>
      <c r="I6506">
        <v>0</v>
      </c>
      <c r="J6506">
        <v>0</v>
      </c>
      <c r="K6506">
        <f>IF(AND(Tabel1[[#This Row],[Gruppe]]&gt;=610,Tabel1[[#This Row],[Gruppe]]&lt;=765),Tabel1[[#This Row],[Dækmeter]],0)</f>
        <v>0</v>
      </c>
      <c r="L6506">
        <v>3</v>
      </c>
      <c r="M6506">
        <v>3</v>
      </c>
      <c r="N6506" t="str">
        <f>VLOOKUP($F6506,Statistikkoder!$A$2:$C$158,3,FALSE)</f>
        <v>Løstrailer</v>
      </c>
    </row>
    <row r="6507" spans="1:14" x14ac:dyDescent="0.2">
      <c r="A6507" t="s">
        <v>219</v>
      </c>
      <c r="B6507" s="1">
        <v>2.0833333333333332E-2</v>
      </c>
      <c r="C6507" t="s">
        <v>0</v>
      </c>
      <c r="D6507" t="s">
        <v>1</v>
      </c>
      <c r="E6507" t="s">
        <v>2</v>
      </c>
      <c r="F6507">
        <v>760</v>
      </c>
      <c r="G6507" t="str">
        <f>VLOOKUP(Tabel1[[#This Row],[Gruppe]],Statistikkoder!$A$1:$C$158,2,FALSE)</f>
        <v>    Løstrailer m/håndtering 34 tons, Haste  </v>
      </c>
      <c r="H6507">
        <v>0</v>
      </c>
      <c r="I6507">
        <v>0</v>
      </c>
      <c r="J6507">
        <v>0</v>
      </c>
      <c r="K6507">
        <f>IF(AND(Tabel1[[#This Row],[Gruppe]]&gt;=610,Tabel1[[#This Row],[Gruppe]]&lt;=765),Tabel1[[#This Row],[Dækmeter]],0)</f>
        <v>0</v>
      </c>
      <c r="L6507">
        <v>74</v>
      </c>
      <c r="M6507">
        <v>8</v>
      </c>
      <c r="N6507" t="str">
        <f>VLOOKUP($F6507,Statistikkoder!$A$2:$C$158,3,FALSE)</f>
        <v>Løstrailer</v>
      </c>
    </row>
    <row r="6508" spans="1:14" x14ac:dyDescent="0.2">
      <c r="A6508" t="s">
        <v>219</v>
      </c>
      <c r="B6508" s="1">
        <v>2.0833333333333332E-2</v>
      </c>
      <c r="C6508" t="s">
        <v>0</v>
      </c>
      <c r="D6508" t="s">
        <v>1</v>
      </c>
      <c r="E6508" t="s">
        <v>2</v>
      </c>
      <c r="F6508">
        <v>773</v>
      </c>
      <c r="G6508" t="str">
        <f>VLOOKUP(Tabel1[[#This Row],[Gruppe]],Statistikkoder!$A$1:$C$158,2,FALSE)</f>
        <v>    Ekstra bred                              </v>
      </c>
      <c r="H6508">
        <v>5</v>
      </c>
      <c r="I6508">
        <v>0</v>
      </c>
      <c r="J6508">
        <v>20</v>
      </c>
      <c r="K6508">
        <f>IF(AND(Tabel1[[#This Row],[Gruppe]]&gt;=610,Tabel1[[#This Row],[Gruppe]]&lt;=765),Tabel1[[#This Row],[Dækmeter]],0)</f>
        <v>0</v>
      </c>
      <c r="L6508">
        <v>0</v>
      </c>
      <c r="M6508" t="s">
        <v>3</v>
      </c>
      <c r="N6508" t="str">
        <f>VLOOKUP($F6508,Statistikkoder!$A$2:$C$158,3,FALSE)</f>
        <v>n/a</v>
      </c>
    </row>
    <row r="6509" spans="1:14" x14ac:dyDescent="0.2">
      <c r="A6509" t="s">
        <v>219</v>
      </c>
      <c r="B6509" s="1">
        <v>2.0833333333333332E-2</v>
      </c>
      <c r="C6509" t="s">
        <v>0</v>
      </c>
      <c r="D6509" t="s">
        <v>1</v>
      </c>
      <c r="E6509" t="s">
        <v>2</v>
      </c>
      <c r="F6509">
        <v>996</v>
      </c>
      <c r="G6509" t="str">
        <f>VLOOKUP(Tabel1[[#This Row],[Gruppe]],Statistikkoder!$A$1:$C$158,2,FALSE)</f>
        <v>    Passager i køretøj                            </v>
      </c>
      <c r="H6509">
        <v>56</v>
      </c>
      <c r="I6509">
        <v>56</v>
      </c>
      <c r="J6509">
        <v>0</v>
      </c>
      <c r="K6509">
        <f>IF(AND(Tabel1[[#This Row],[Gruppe]]&gt;=610,Tabel1[[#This Row],[Gruppe]]&lt;=765),Tabel1[[#This Row],[Dækmeter]],0)</f>
        <v>0</v>
      </c>
      <c r="L6509">
        <v>0</v>
      </c>
      <c r="M6509" t="s">
        <v>3</v>
      </c>
      <c r="N6509" t="str">
        <f>VLOOKUP($F6509,Statistikkoder!$A$2:$C$158,3,FALSE)</f>
        <v>Passager</v>
      </c>
    </row>
    <row r="6510" spans="1:14" x14ac:dyDescent="0.2">
      <c r="A6510" t="s">
        <v>219</v>
      </c>
      <c r="B6510" s="1">
        <v>2.0833333333333332E-2</v>
      </c>
      <c r="C6510" t="s">
        <v>0</v>
      </c>
      <c r="D6510" t="s">
        <v>1</v>
      </c>
      <c r="E6510" t="s">
        <v>2</v>
      </c>
      <c r="F6510">
        <v>997</v>
      </c>
      <c r="G6510" t="str">
        <f>VLOOKUP(Tabel1[[#This Row],[Gruppe]],Statistikkoder!$A$1:$C$158,2,FALSE)</f>
        <v>    Passager ekstra i bil                          </v>
      </c>
      <c r="H6510">
        <v>3</v>
      </c>
      <c r="I6510">
        <v>3</v>
      </c>
      <c r="J6510">
        <v>0</v>
      </c>
      <c r="K6510">
        <f>IF(AND(Tabel1[[#This Row],[Gruppe]]&gt;=610,Tabel1[[#This Row],[Gruppe]]&lt;=765),Tabel1[[#This Row],[Dækmeter]],0)</f>
        <v>0</v>
      </c>
      <c r="L6510">
        <v>0</v>
      </c>
      <c r="M6510" t="s">
        <v>3</v>
      </c>
      <c r="N6510" t="str">
        <f>VLOOKUP($F6510,Statistikkoder!$A$2:$C$158,3,FALSE)</f>
        <v>Passager</v>
      </c>
    </row>
    <row r="6511" spans="1:14" x14ac:dyDescent="0.2">
      <c r="A6511" t="s">
        <v>219</v>
      </c>
      <c r="B6511" s="1">
        <v>0.27083333333333331</v>
      </c>
      <c r="C6511" t="s">
        <v>6</v>
      </c>
      <c r="D6511" t="s">
        <v>5</v>
      </c>
      <c r="E6511" t="s">
        <v>196</v>
      </c>
      <c r="F6511">
        <v>10</v>
      </c>
      <c r="G6511" t="str">
        <f>VLOOKUP(Tabel1[[#This Row],[Gruppe]],Statistikkoder!$A$1:$C$158,2,FALSE)</f>
        <v>    Voksen gående                    </v>
      </c>
      <c r="H6511">
        <v>6</v>
      </c>
      <c r="I6511">
        <v>6</v>
      </c>
      <c r="J6511">
        <v>0</v>
      </c>
      <c r="K6511">
        <f>IF(AND(Tabel1[[#This Row],[Gruppe]]&gt;=610,Tabel1[[#This Row],[Gruppe]]&lt;=765),Tabel1[[#This Row],[Dækmeter]],0)</f>
        <v>0</v>
      </c>
      <c r="L6511">
        <v>0</v>
      </c>
      <c r="M6511" t="s">
        <v>3</v>
      </c>
      <c r="N6511" t="str">
        <f>VLOOKUP($F6511,Statistikkoder!$A$2:$C$158,3,FALSE)</f>
        <v>Passager</v>
      </c>
    </row>
    <row r="6512" spans="1:14" x14ac:dyDescent="0.2">
      <c r="A6512" t="s">
        <v>219</v>
      </c>
      <c r="B6512" s="1">
        <v>0.27083333333333331</v>
      </c>
      <c r="C6512" t="s">
        <v>6</v>
      </c>
      <c r="D6512" t="s">
        <v>5</v>
      </c>
      <c r="E6512" t="s">
        <v>196</v>
      </c>
      <c r="F6512">
        <v>11</v>
      </c>
      <c r="G6512" t="str">
        <f>VLOOKUP(Tabel1[[#This Row],[Gruppe]],Statistikkoder!$A$1:$C$158,2,FALSE)</f>
        <v>    DSB skolerejser                  </v>
      </c>
      <c r="H6512">
        <v>13</v>
      </c>
      <c r="I6512">
        <v>13</v>
      </c>
      <c r="J6512">
        <v>0</v>
      </c>
      <c r="K6512">
        <f>IF(AND(Tabel1[[#This Row],[Gruppe]]&gt;=610,Tabel1[[#This Row],[Gruppe]]&lt;=765),Tabel1[[#This Row],[Dækmeter]],0)</f>
        <v>0</v>
      </c>
      <c r="L6512">
        <v>0</v>
      </c>
      <c r="M6512" t="s">
        <v>3</v>
      </c>
      <c r="N6512" t="str">
        <f>VLOOKUP($F6512,Statistikkoder!$A$2:$C$158,3,FALSE)</f>
        <v>Passager</v>
      </c>
    </row>
    <row r="6513" spans="1:14" x14ac:dyDescent="0.2">
      <c r="A6513" t="s">
        <v>219</v>
      </c>
      <c r="B6513" s="1">
        <v>0.27083333333333331</v>
      </c>
      <c r="C6513" t="s">
        <v>6</v>
      </c>
      <c r="D6513" t="s">
        <v>5</v>
      </c>
      <c r="E6513" t="s">
        <v>196</v>
      </c>
      <c r="F6513">
        <v>14</v>
      </c>
      <c r="G6513" t="str">
        <f>VLOOKUP(Tabel1[[#This Row],[Gruppe]],Statistikkoder!$A$1:$C$158,2,FALSE)</f>
        <v xml:space="preserve">    DSB togrejsende                         </v>
      </c>
      <c r="H6513">
        <v>3</v>
      </c>
      <c r="I6513">
        <v>3</v>
      </c>
      <c r="J6513">
        <v>0</v>
      </c>
      <c r="K6513">
        <f>IF(AND(Tabel1[[#This Row],[Gruppe]]&gt;=610,Tabel1[[#This Row],[Gruppe]]&lt;=765),Tabel1[[#This Row],[Dækmeter]],0)</f>
        <v>0</v>
      </c>
      <c r="L6513">
        <v>0</v>
      </c>
      <c r="M6513" t="s">
        <v>3</v>
      </c>
      <c r="N6513" t="str">
        <f>VLOOKUP($F6513,Statistikkoder!$A$2:$C$158,3,FALSE)</f>
        <v>Passager</v>
      </c>
    </row>
    <row r="6514" spans="1:14" x14ac:dyDescent="0.2">
      <c r="A6514" t="s">
        <v>219</v>
      </c>
      <c r="B6514" s="1">
        <v>0.27083333333333331</v>
      </c>
      <c r="C6514" t="s">
        <v>6</v>
      </c>
      <c r="D6514" t="s">
        <v>5</v>
      </c>
      <c r="E6514" t="s">
        <v>196</v>
      </c>
      <c r="F6514">
        <v>30</v>
      </c>
      <c r="G6514" t="str">
        <f>VLOOKUP(Tabel1[[#This Row],[Gruppe]],Statistikkoder!$A$1:$C$158,2,FALSE)</f>
        <v>    Barn  0-11 år gående              </v>
      </c>
      <c r="H6514">
        <v>1</v>
      </c>
      <c r="I6514">
        <v>1</v>
      </c>
      <c r="J6514">
        <v>0</v>
      </c>
      <c r="K6514">
        <f>IF(AND(Tabel1[[#This Row],[Gruppe]]&gt;=610,Tabel1[[#This Row],[Gruppe]]&lt;=765),Tabel1[[#This Row],[Dækmeter]],0)</f>
        <v>0</v>
      </c>
      <c r="L6514">
        <v>0</v>
      </c>
      <c r="M6514" t="s">
        <v>3</v>
      </c>
      <c r="N6514" t="str">
        <f>VLOOKUP($F6514,Statistikkoder!$A$2:$C$158,3,FALSE)</f>
        <v>Passager</v>
      </c>
    </row>
    <row r="6515" spans="1:14" x14ac:dyDescent="0.2">
      <c r="A6515" t="s">
        <v>219</v>
      </c>
      <c r="B6515" s="1">
        <v>0.27083333333333331</v>
      </c>
      <c r="C6515" t="s">
        <v>6</v>
      </c>
      <c r="D6515" t="s">
        <v>5</v>
      </c>
      <c r="E6515" t="s">
        <v>196</v>
      </c>
      <c r="F6515">
        <v>40</v>
      </c>
      <c r="G6515" t="str">
        <f>VLOOKUP(Tabel1[[#This Row],[Gruppe]],Statistikkoder!$A$1:$C$158,2,FALSE)</f>
        <v>    Pensionist gående                </v>
      </c>
      <c r="H6515">
        <v>41</v>
      </c>
      <c r="I6515">
        <v>41</v>
      </c>
      <c r="J6515">
        <v>0</v>
      </c>
      <c r="K6515">
        <f>IF(AND(Tabel1[[#This Row],[Gruppe]]&gt;=610,Tabel1[[#This Row],[Gruppe]]&lt;=765),Tabel1[[#This Row],[Dækmeter]],0)</f>
        <v>0</v>
      </c>
      <c r="L6515">
        <v>0</v>
      </c>
      <c r="M6515" t="s">
        <v>3</v>
      </c>
      <c r="N6515" t="str">
        <f>VLOOKUP($F6515,Statistikkoder!$A$2:$C$158,3,FALSE)</f>
        <v>Passager</v>
      </c>
    </row>
    <row r="6516" spans="1:14" x14ac:dyDescent="0.2">
      <c r="A6516" t="s">
        <v>219</v>
      </c>
      <c r="B6516" s="1">
        <v>0.27083333333333331</v>
      </c>
      <c r="C6516" t="s">
        <v>6</v>
      </c>
      <c r="D6516" t="s">
        <v>5</v>
      </c>
      <c r="E6516" t="s">
        <v>196</v>
      </c>
      <c r="F6516">
        <v>110</v>
      </c>
      <c r="G6516" t="str">
        <f>VLOOKUP(Tabel1[[#This Row],[Gruppe]],Statistikkoder!$A$1:$C$158,2,FALSE)</f>
        <v>    Bil &lt; 1,95 m                            </v>
      </c>
      <c r="H6516">
        <v>94</v>
      </c>
      <c r="I6516">
        <v>210</v>
      </c>
      <c r="J6516">
        <v>478</v>
      </c>
      <c r="K6516">
        <f>IF(AND(Tabel1[[#This Row],[Gruppe]]&gt;=610,Tabel1[[#This Row],[Gruppe]]&lt;=765),Tabel1[[#This Row],[Dækmeter]],0)</f>
        <v>0</v>
      </c>
      <c r="L6516">
        <v>0</v>
      </c>
      <c r="M6516" t="s">
        <v>3</v>
      </c>
      <c r="N6516" t="str">
        <f>VLOOKUP($F6516,Statistikkoder!$A$2:$C$158,3,FALSE)</f>
        <v>Personbil</v>
      </c>
    </row>
    <row r="6517" spans="1:14" x14ac:dyDescent="0.2">
      <c r="A6517" t="s">
        <v>219</v>
      </c>
      <c r="B6517" s="1">
        <v>0.27083333333333331</v>
      </c>
      <c r="C6517" t="s">
        <v>6</v>
      </c>
      <c r="D6517" t="s">
        <v>5</v>
      </c>
      <c r="E6517" t="s">
        <v>196</v>
      </c>
      <c r="F6517">
        <v>114</v>
      </c>
      <c r="G6517" t="str">
        <f>VLOOKUP(Tabel1[[#This Row],[Gruppe]],Statistikkoder!$A$1:$C$158,2,FALSE)</f>
        <v>    Bil Fribillet                            </v>
      </c>
      <c r="H6517">
        <v>3</v>
      </c>
      <c r="I6517">
        <v>5</v>
      </c>
      <c r="J6517">
        <v>18</v>
      </c>
      <c r="K6517">
        <f>IF(AND(Tabel1[[#This Row],[Gruppe]]&gt;=610,Tabel1[[#This Row],[Gruppe]]&lt;=765),Tabel1[[#This Row],[Dækmeter]],0)</f>
        <v>0</v>
      </c>
      <c r="L6517">
        <v>0</v>
      </c>
      <c r="M6517" t="s">
        <v>3</v>
      </c>
      <c r="N6517" t="str">
        <f>VLOOKUP($F6517,Statistikkoder!$A$2:$C$158,3,FALSE)</f>
        <v>Personbil</v>
      </c>
    </row>
    <row r="6518" spans="1:14" x14ac:dyDescent="0.2">
      <c r="A6518" t="s">
        <v>219</v>
      </c>
      <c r="B6518" s="1">
        <v>0.27083333333333331</v>
      </c>
      <c r="C6518" t="s">
        <v>6</v>
      </c>
      <c r="D6518" t="s">
        <v>5</v>
      </c>
      <c r="E6518" t="s">
        <v>196</v>
      </c>
      <c r="F6518">
        <v>115</v>
      </c>
      <c r="G6518" t="str">
        <f>VLOOKUP(Tabel1[[#This Row],[Gruppe]],Statistikkoder!$A$1:$C$158,2,FALSE)</f>
        <v>    Bil &lt; 1,95 m med anhænger                </v>
      </c>
      <c r="H6518">
        <v>5</v>
      </c>
      <c r="I6518">
        <v>12</v>
      </c>
      <c r="J6518">
        <v>25</v>
      </c>
      <c r="K6518">
        <f>IF(AND(Tabel1[[#This Row],[Gruppe]]&gt;=610,Tabel1[[#This Row],[Gruppe]]&lt;=765),Tabel1[[#This Row],[Dækmeter]],0)</f>
        <v>0</v>
      </c>
      <c r="L6518">
        <v>0</v>
      </c>
      <c r="M6518" t="s">
        <v>3</v>
      </c>
      <c r="N6518" t="str">
        <f>VLOOKUP($F6518,Statistikkoder!$A$2:$C$158,3,FALSE)</f>
        <v>Personbil</v>
      </c>
    </row>
    <row r="6519" spans="1:14" x14ac:dyDescent="0.2">
      <c r="A6519" t="s">
        <v>219</v>
      </c>
      <c r="B6519" s="1">
        <v>0.27083333333333331</v>
      </c>
      <c r="C6519" t="s">
        <v>6</v>
      </c>
      <c r="D6519" t="s">
        <v>5</v>
      </c>
      <c r="E6519" t="s">
        <v>196</v>
      </c>
      <c r="F6519">
        <v>120</v>
      </c>
      <c r="G6519" t="str">
        <f>VLOOKUP(Tabel1[[#This Row],[Gruppe]],Statistikkoder!$A$1:$C$158,2,FALSE)</f>
        <v>    Bil &gt; 1,95 m                            </v>
      </c>
      <c r="H6519">
        <v>12</v>
      </c>
      <c r="I6519">
        <v>17</v>
      </c>
      <c r="J6519">
        <v>72</v>
      </c>
      <c r="K6519">
        <f>IF(AND(Tabel1[[#This Row],[Gruppe]]&gt;=610,Tabel1[[#This Row],[Gruppe]]&lt;=765),Tabel1[[#This Row],[Dækmeter]],0)</f>
        <v>0</v>
      </c>
      <c r="L6519">
        <v>0</v>
      </c>
      <c r="M6519" t="s">
        <v>3</v>
      </c>
      <c r="N6519" t="str">
        <f>VLOOKUP($F6519,Statistikkoder!$A$2:$C$158,3,FALSE)</f>
        <v>Personbil</v>
      </c>
    </row>
    <row r="6520" spans="1:14" x14ac:dyDescent="0.2">
      <c r="A6520" t="s">
        <v>219</v>
      </c>
      <c r="B6520" s="1">
        <v>0.27083333333333331</v>
      </c>
      <c r="C6520" t="s">
        <v>6</v>
      </c>
      <c r="D6520" t="s">
        <v>5</v>
      </c>
      <c r="E6520" t="s">
        <v>196</v>
      </c>
      <c r="F6520">
        <v>124</v>
      </c>
      <c r="G6520" t="str">
        <f>VLOOKUP(Tabel1[[#This Row],[Gruppe]],Statistikkoder!$A$1:$C$158,2,FALSE)</f>
        <v xml:space="preserve">    Bil med anhænger Fribillet              </v>
      </c>
      <c r="H6520">
        <v>1</v>
      </c>
      <c r="I6520">
        <v>2</v>
      </c>
      <c r="J6520">
        <v>14</v>
      </c>
      <c r="K6520">
        <f>IF(AND(Tabel1[[#This Row],[Gruppe]]&gt;=610,Tabel1[[#This Row],[Gruppe]]&lt;=765),Tabel1[[#This Row],[Dækmeter]],0)</f>
        <v>0</v>
      </c>
      <c r="L6520">
        <v>0</v>
      </c>
      <c r="M6520" t="s">
        <v>3</v>
      </c>
      <c r="N6520" t="str">
        <f>VLOOKUP($F6520,Statistikkoder!$A$2:$C$158,3,FALSE)</f>
        <v>Personbil</v>
      </c>
    </row>
    <row r="6521" spans="1:14" x14ac:dyDescent="0.2">
      <c r="A6521" t="s">
        <v>219</v>
      </c>
      <c r="B6521" s="1">
        <v>0.27083333333333331</v>
      </c>
      <c r="C6521" t="s">
        <v>6</v>
      </c>
      <c r="D6521" t="s">
        <v>5</v>
      </c>
      <c r="E6521" t="s">
        <v>196</v>
      </c>
      <c r="F6521">
        <v>125</v>
      </c>
      <c r="G6521" t="str">
        <f>VLOOKUP(Tabel1[[#This Row],[Gruppe]],Statistikkoder!$A$1:$C$158,2,FALSE)</f>
        <v>    Bil &gt; 1,95 m med anhænger                </v>
      </c>
      <c r="H6521">
        <v>7</v>
      </c>
      <c r="I6521">
        <v>14</v>
      </c>
      <c r="J6521">
        <v>35</v>
      </c>
      <c r="K6521">
        <f>IF(AND(Tabel1[[#This Row],[Gruppe]]&gt;=610,Tabel1[[#This Row],[Gruppe]]&lt;=765),Tabel1[[#This Row],[Dækmeter]],0)</f>
        <v>0</v>
      </c>
      <c r="L6521">
        <v>0</v>
      </c>
      <c r="M6521" t="s">
        <v>3</v>
      </c>
      <c r="N6521" t="str">
        <f>VLOOKUP($F6521,Statistikkoder!$A$2:$C$158,3,FALSE)</f>
        <v>Personbil</v>
      </c>
    </row>
    <row r="6522" spans="1:14" x14ac:dyDescent="0.2">
      <c r="A6522" t="s">
        <v>219</v>
      </c>
      <c r="B6522" s="1">
        <v>0.27083333333333331</v>
      </c>
      <c r="C6522" t="s">
        <v>6</v>
      </c>
      <c r="D6522" t="s">
        <v>5</v>
      </c>
      <c r="E6522" t="s">
        <v>196</v>
      </c>
      <c r="F6522">
        <v>130</v>
      </c>
      <c r="G6522" t="str">
        <f>VLOOKUP(Tabel1[[#This Row],[Gruppe]],Statistikkoder!$A$1:$C$158,2,FALSE)</f>
        <v>    Bil &lt; 1,95 m pensionist                  </v>
      </c>
      <c r="H6522">
        <v>17</v>
      </c>
      <c r="I6522">
        <v>27</v>
      </c>
      <c r="J6522">
        <v>102</v>
      </c>
      <c r="K6522">
        <f>IF(AND(Tabel1[[#This Row],[Gruppe]]&gt;=610,Tabel1[[#This Row],[Gruppe]]&lt;=765),Tabel1[[#This Row],[Dækmeter]],0)</f>
        <v>0</v>
      </c>
      <c r="L6522">
        <v>0</v>
      </c>
      <c r="M6522" t="s">
        <v>3</v>
      </c>
      <c r="N6522" t="str">
        <f>VLOOKUP($F6522,Statistikkoder!$A$2:$C$158,3,FALSE)</f>
        <v>Personbil</v>
      </c>
    </row>
    <row r="6523" spans="1:14" x14ac:dyDescent="0.2">
      <c r="A6523" t="s">
        <v>219</v>
      </c>
      <c r="B6523" s="1">
        <v>0.27083333333333331</v>
      </c>
      <c r="C6523" t="s">
        <v>6</v>
      </c>
      <c r="D6523" t="s">
        <v>5</v>
      </c>
      <c r="E6523" t="s">
        <v>196</v>
      </c>
      <c r="F6523">
        <v>140</v>
      </c>
      <c r="G6523" t="str">
        <f>VLOOKUP(Tabel1[[#This Row],[Gruppe]],Statistikkoder!$A$1:$C$158,2,FALSE)</f>
        <v>    Bil &gt; 1,95 m pensionist              </v>
      </c>
      <c r="H6523">
        <v>1</v>
      </c>
      <c r="I6523">
        <v>2</v>
      </c>
      <c r="J6523">
        <v>6</v>
      </c>
      <c r="K6523">
        <f>IF(AND(Tabel1[[#This Row],[Gruppe]]&gt;=610,Tabel1[[#This Row],[Gruppe]]&lt;=765),Tabel1[[#This Row],[Dækmeter]],0)</f>
        <v>0</v>
      </c>
      <c r="L6523">
        <v>0</v>
      </c>
      <c r="M6523" t="s">
        <v>3</v>
      </c>
      <c r="N6523" t="str">
        <f>VLOOKUP($F6523,Statistikkoder!$A$2:$C$158,3,FALSE)</f>
        <v>Personbil</v>
      </c>
    </row>
    <row r="6524" spans="1:14" x14ac:dyDescent="0.2">
      <c r="A6524" t="s">
        <v>219</v>
      </c>
      <c r="B6524" s="1">
        <v>0.27083333333333331</v>
      </c>
      <c r="C6524" t="s">
        <v>6</v>
      </c>
      <c r="D6524" t="s">
        <v>5</v>
      </c>
      <c r="E6524" t="s">
        <v>196</v>
      </c>
      <c r="F6524">
        <v>150</v>
      </c>
      <c r="G6524" t="str">
        <f>VLOOKUP(Tabel1[[#This Row],[Gruppe]],Statistikkoder!$A$1:$C$158,2,FALSE)</f>
        <v>    Bil &lt; 2,95 m handicap                </v>
      </c>
      <c r="H6524">
        <v>1</v>
      </c>
      <c r="I6524">
        <v>2</v>
      </c>
      <c r="J6524">
        <v>6</v>
      </c>
      <c r="K6524">
        <f>IF(AND(Tabel1[[#This Row],[Gruppe]]&gt;=610,Tabel1[[#This Row],[Gruppe]]&lt;=765),Tabel1[[#This Row],[Dækmeter]],0)</f>
        <v>0</v>
      </c>
      <c r="L6524">
        <v>0</v>
      </c>
      <c r="M6524" t="s">
        <v>3</v>
      </c>
      <c r="N6524" t="str">
        <f>VLOOKUP($F6524,Statistikkoder!$A$2:$C$158,3,FALSE)</f>
        <v>Personbil</v>
      </c>
    </row>
    <row r="6525" spans="1:14" x14ac:dyDescent="0.2">
      <c r="A6525" t="s">
        <v>219</v>
      </c>
      <c r="B6525" s="1">
        <v>0.27083333333333331</v>
      </c>
      <c r="C6525" t="s">
        <v>6</v>
      </c>
      <c r="D6525" t="s">
        <v>5</v>
      </c>
      <c r="E6525" t="s">
        <v>196</v>
      </c>
      <c r="F6525">
        <v>310</v>
      </c>
      <c r="G6525" t="str">
        <f>VLOOKUP(Tabel1[[#This Row],[Gruppe]],Statistikkoder!$A$1:$C$158,2,FALSE)</f>
        <v>    Autocamper &lt;  8 meter                </v>
      </c>
      <c r="H6525">
        <v>4</v>
      </c>
      <c r="I6525">
        <v>8</v>
      </c>
      <c r="J6525">
        <v>32</v>
      </c>
      <c r="K6525">
        <f>IF(AND(Tabel1[[#This Row],[Gruppe]]&gt;=610,Tabel1[[#This Row],[Gruppe]]&lt;=765),Tabel1[[#This Row],[Dækmeter]],0)</f>
        <v>0</v>
      </c>
      <c r="L6525">
        <v>0</v>
      </c>
      <c r="M6525" t="s">
        <v>3</v>
      </c>
      <c r="N6525" t="str">
        <f>VLOOKUP($F6525,Statistikkoder!$A$2:$C$158,3,FALSE)</f>
        <v>Autocamper</v>
      </c>
    </row>
    <row r="6526" spans="1:14" x14ac:dyDescent="0.2">
      <c r="A6526" t="s">
        <v>219</v>
      </c>
      <c r="B6526" s="1">
        <v>0.27083333333333331</v>
      </c>
      <c r="C6526" t="s">
        <v>6</v>
      </c>
      <c r="D6526" t="s">
        <v>5</v>
      </c>
      <c r="E6526" t="s">
        <v>196</v>
      </c>
      <c r="F6526">
        <v>330</v>
      </c>
      <c r="G6526" t="str">
        <f>VLOOKUP(Tabel1[[#This Row],[Gruppe]],Statistikkoder!$A$1:$C$158,2,FALSE)</f>
        <v>    Autocamper &lt;  8 meter pensionist      </v>
      </c>
      <c r="H6526">
        <v>2</v>
      </c>
      <c r="I6526">
        <v>4</v>
      </c>
      <c r="J6526">
        <v>16</v>
      </c>
      <c r="K6526">
        <f>IF(AND(Tabel1[[#This Row],[Gruppe]]&gt;=610,Tabel1[[#This Row],[Gruppe]]&lt;=765),Tabel1[[#This Row],[Dækmeter]],0)</f>
        <v>0</v>
      </c>
      <c r="L6526">
        <v>0</v>
      </c>
      <c r="M6526" t="s">
        <v>3</v>
      </c>
      <c r="N6526" t="str">
        <f>VLOOKUP($F6526,Statistikkoder!$A$2:$C$158,3,FALSE)</f>
        <v>Autocamper</v>
      </c>
    </row>
    <row r="6527" spans="1:14" x14ac:dyDescent="0.2">
      <c r="A6527" t="s">
        <v>219</v>
      </c>
      <c r="B6527" s="1">
        <v>0.27083333333333331</v>
      </c>
      <c r="C6527" t="s">
        <v>6</v>
      </c>
      <c r="D6527" t="s">
        <v>5</v>
      </c>
      <c r="E6527" t="s">
        <v>196</v>
      </c>
      <c r="F6527">
        <v>340</v>
      </c>
      <c r="G6527" t="str">
        <f>VLOOKUP(Tabel1[[#This Row],[Gruppe]],Statistikkoder!$A$1:$C$158,2,FALSE)</f>
        <v>    Autocamper &lt; 12 meter pensionist      </v>
      </c>
      <c r="H6527">
        <v>1</v>
      </c>
      <c r="I6527">
        <v>2</v>
      </c>
      <c r="J6527">
        <v>10</v>
      </c>
      <c r="K6527">
        <f>IF(AND(Tabel1[[#This Row],[Gruppe]]&gt;=610,Tabel1[[#This Row],[Gruppe]]&lt;=765),Tabel1[[#This Row],[Dækmeter]],0)</f>
        <v>0</v>
      </c>
      <c r="L6527">
        <v>0</v>
      </c>
      <c r="M6527" t="s">
        <v>3</v>
      </c>
      <c r="N6527" t="str">
        <f>VLOOKUP($F6527,Statistikkoder!$A$2:$C$158,3,FALSE)</f>
        <v>Autocamper</v>
      </c>
    </row>
    <row r="6528" spans="1:14" x14ac:dyDescent="0.2">
      <c r="A6528" t="s">
        <v>219</v>
      </c>
      <c r="B6528" s="1">
        <v>0.27083333333333331</v>
      </c>
      <c r="C6528" t="s">
        <v>6</v>
      </c>
      <c r="D6528" t="s">
        <v>5</v>
      </c>
      <c r="E6528" t="s">
        <v>196</v>
      </c>
      <c r="F6528">
        <v>410</v>
      </c>
      <c r="G6528" t="str">
        <f>VLOOKUP(Tabel1[[#This Row],[Gruppe]],Statistikkoder!$A$1:$C$158,2,FALSE)</f>
        <v>    MC                                    </v>
      </c>
      <c r="H6528">
        <v>10</v>
      </c>
      <c r="I6528">
        <v>10</v>
      </c>
      <c r="J6528">
        <v>20</v>
      </c>
      <c r="K6528">
        <f>IF(AND(Tabel1[[#This Row],[Gruppe]]&gt;=610,Tabel1[[#This Row],[Gruppe]]&lt;=765),Tabel1[[#This Row],[Dækmeter]],0)</f>
        <v>0</v>
      </c>
      <c r="L6528">
        <v>0</v>
      </c>
      <c r="M6528" t="s">
        <v>3</v>
      </c>
      <c r="N6528" t="str">
        <f>VLOOKUP($F6528,Statistikkoder!$A$2:$C$158,3,FALSE)</f>
        <v>MC/Knallert</v>
      </c>
    </row>
    <row r="6529" spans="1:14" x14ac:dyDescent="0.2">
      <c r="A6529" t="s">
        <v>219</v>
      </c>
      <c r="B6529" s="1">
        <v>0.27083333333333331</v>
      </c>
      <c r="C6529" t="s">
        <v>6</v>
      </c>
      <c r="D6529" t="s">
        <v>5</v>
      </c>
      <c r="E6529" t="s">
        <v>196</v>
      </c>
      <c r="F6529">
        <v>620</v>
      </c>
      <c r="G6529" t="str">
        <f>VLOOKUP(Tabel1[[#This Row],[Gruppe]],Statistikkoder!$A$1:$C$158,2,FALSE)</f>
        <v>    Bus &lt; 14 m incl. passagerer              </v>
      </c>
      <c r="H6529">
        <v>1</v>
      </c>
      <c r="I6529">
        <v>69</v>
      </c>
      <c r="J6529">
        <v>14</v>
      </c>
      <c r="K6529">
        <f>IF(AND(Tabel1[[#This Row],[Gruppe]]&gt;=610,Tabel1[[#This Row],[Gruppe]]&lt;=765),Tabel1[[#This Row],[Dækmeter]],0)</f>
        <v>14</v>
      </c>
      <c r="L6529">
        <v>0</v>
      </c>
      <c r="M6529" t="s">
        <v>3</v>
      </c>
      <c r="N6529" t="str">
        <f>VLOOKUP($F6529,Statistikkoder!$A$2:$C$158,3,FALSE)</f>
        <v>Bus</v>
      </c>
    </row>
    <row r="6530" spans="1:14" x14ac:dyDescent="0.2">
      <c r="A6530" t="s">
        <v>219</v>
      </c>
      <c r="B6530" s="1">
        <v>0.27083333333333331</v>
      </c>
      <c r="C6530" t="s">
        <v>6</v>
      </c>
      <c r="D6530" t="s">
        <v>5</v>
      </c>
      <c r="E6530" t="s">
        <v>196</v>
      </c>
      <c r="F6530">
        <v>710</v>
      </c>
      <c r="G6530" t="str">
        <f>VLOOKUP(Tabel1[[#This Row],[Gruppe]],Statistikkoder!$A$1:$C$158,2,FALSE)</f>
        <v>    Forvogn &lt; 10 meter incl. fører          </v>
      </c>
      <c r="H6530">
        <v>1</v>
      </c>
      <c r="I6530">
        <v>2</v>
      </c>
      <c r="J6530">
        <v>10</v>
      </c>
      <c r="K6530">
        <f>IF(AND(Tabel1[[#This Row],[Gruppe]]&gt;=610,Tabel1[[#This Row],[Gruppe]]&lt;=765),Tabel1[[#This Row],[Dækmeter]],0)</f>
        <v>10</v>
      </c>
      <c r="L6530">
        <v>0</v>
      </c>
      <c r="M6530" t="s">
        <v>3</v>
      </c>
      <c r="N6530" t="str">
        <f>VLOOKUP($F6530,Statistikkoder!$A$2:$C$158,3,FALSE)</f>
        <v>Forvogn</v>
      </c>
    </row>
    <row r="6531" spans="1:14" x14ac:dyDescent="0.2">
      <c r="A6531" t="s">
        <v>219</v>
      </c>
      <c r="B6531" s="1">
        <v>0.27083333333333331</v>
      </c>
      <c r="C6531" t="s">
        <v>6</v>
      </c>
      <c r="D6531" t="s">
        <v>5</v>
      </c>
      <c r="E6531" t="s">
        <v>196</v>
      </c>
      <c r="F6531">
        <v>720</v>
      </c>
      <c r="G6531" t="str">
        <f>VLOOKUP(Tabel1[[#This Row],[Gruppe]],Statistikkoder!$A$1:$C$158,2,FALSE)</f>
        <v>    Forvogn &gt; 10 meter incl. fører          </v>
      </c>
      <c r="H6531">
        <v>1</v>
      </c>
      <c r="I6531">
        <v>2</v>
      </c>
      <c r="J6531">
        <v>12</v>
      </c>
      <c r="K6531">
        <f>IF(AND(Tabel1[[#This Row],[Gruppe]]&gt;=610,Tabel1[[#This Row],[Gruppe]]&lt;=765),Tabel1[[#This Row],[Dækmeter]],0)</f>
        <v>12</v>
      </c>
      <c r="L6531">
        <v>0</v>
      </c>
      <c r="M6531" t="s">
        <v>3</v>
      </c>
      <c r="N6531" t="str">
        <f>VLOOKUP($F6531,Statistikkoder!$A$2:$C$158,3,FALSE)</f>
        <v>Forvogn</v>
      </c>
    </row>
    <row r="6532" spans="1:14" x14ac:dyDescent="0.2">
      <c r="A6532" t="s">
        <v>219</v>
      </c>
      <c r="B6532" s="1">
        <v>0.27083333333333331</v>
      </c>
      <c r="C6532" t="s">
        <v>6</v>
      </c>
      <c r="D6532" t="s">
        <v>5</v>
      </c>
      <c r="E6532" t="s">
        <v>196</v>
      </c>
      <c r="F6532">
        <v>730</v>
      </c>
      <c r="G6532" t="str">
        <f>VLOOKUP(Tabel1[[#This Row],[Gruppe]],Statistikkoder!$A$1:$C$158,2,FALSE)</f>
        <v>    Sættevogn 17 m. max 40 tons            </v>
      </c>
      <c r="H6532">
        <v>2</v>
      </c>
      <c r="I6532">
        <v>2</v>
      </c>
      <c r="J6532">
        <v>36</v>
      </c>
      <c r="K6532">
        <f>IF(AND(Tabel1[[#This Row],[Gruppe]]&gt;=610,Tabel1[[#This Row],[Gruppe]]&lt;=765),Tabel1[[#This Row],[Dækmeter]],0)</f>
        <v>36</v>
      </c>
      <c r="L6532">
        <v>0</v>
      </c>
      <c r="M6532" t="s">
        <v>3</v>
      </c>
      <c r="N6532" t="str">
        <f>VLOOKUP($F6532,Statistikkoder!$A$2:$C$158,3,FALSE)</f>
        <v>Sættevogn</v>
      </c>
    </row>
    <row r="6533" spans="1:14" x14ac:dyDescent="0.2">
      <c r="A6533" t="s">
        <v>219</v>
      </c>
      <c r="B6533" s="1">
        <v>0.27083333333333331</v>
      </c>
      <c r="C6533" t="s">
        <v>6</v>
      </c>
      <c r="D6533" t="s">
        <v>5</v>
      </c>
      <c r="E6533" t="s">
        <v>196</v>
      </c>
      <c r="F6533">
        <v>930</v>
      </c>
      <c r="G6533" t="str">
        <f>VLOOKUP(Tabel1[[#This Row],[Gruppe]],Statistikkoder!$A$1:$C$158,2,FALSE)</f>
        <v>    Pendler Gående Voksen                    </v>
      </c>
      <c r="H6533">
        <v>1</v>
      </c>
      <c r="I6533">
        <v>1</v>
      </c>
      <c r="J6533">
        <v>0</v>
      </c>
      <c r="K6533">
        <f>IF(AND(Tabel1[[#This Row],[Gruppe]]&gt;=610,Tabel1[[#This Row],[Gruppe]]&lt;=765),Tabel1[[#This Row],[Dækmeter]],0)</f>
        <v>0</v>
      </c>
      <c r="L6533">
        <v>0</v>
      </c>
      <c r="M6533" t="s">
        <v>3</v>
      </c>
      <c r="N6533" t="str">
        <f>VLOOKUP($F6533,Statistikkoder!$A$2:$C$158,3,FALSE)</f>
        <v>Passager</v>
      </c>
    </row>
    <row r="6534" spans="1:14" x14ac:dyDescent="0.2">
      <c r="A6534" t="s">
        <v>219</v>
      </c>
      <c r="B6534" s="1">
        <v>0.27083333333333331</v>
      </c>
      <c r="C6534" t="s">
        <v>6</v>
      </c>
      <c r="D6534" t="s">
        <v>5</v>
      </c>
      <c r="E6534" t="s">
        <v>196</v>
      </c>
      <c r="F6534">
        <v>945</v>
      </c>
      <c r="G6534" t="str">
        <f>VLOOKUP(Tabel1[[#This Row],[Gruppe]],Statistikkoder!$A$1:$C$158,2,FALSE)</f>
        <v xml:space="preserve">    Pendler Bil &lt; 1,95 m                            </v>
      </c>
      <c r="H6534">
        <v>15</v>
      </c>
      <c r="I6534">
        <v>25</v>
      </c>
      <c r="J6534">
        <v>88</v>
      </c>
      <c r="K6534">
        <f>IF(AND(Tabel1[[#This Row],[Gruppe]]&gt;=610,Tabel1[[#This Row],[Gruppe]]&lt;=765),Tabel1[[#This Row],[Dækmeter]],0)</f>
        <v>0</v>
      </c>
      <c r="L6534">
        <v>0</v>
      </c>
      <c r="M6534" t="s">
        <v>3</v>
      </c>
      <c r="N6534" t="str">
        <f>VLOOKUP($F6534,Statistikkoder!$A$2:$C$158,3,FALSE)</f>
        <v>Personbil</v>
      </c>
    </row>
    <row r="6535" spans="1:14" x14ac:dyDescent="0.2">
      <c r="A6535" t="s">
        <v>219</v>
      </c>
      <c r="B6535" s="1">
        <v>0.27083333333333331</v>
      </c>
      <c r="C6535" t="s">
        <v>6</v>
      </c>
      <c r="D6535" t="s">
        <v>5</v>
      </c>
      <c r="E6535" t="s">
        <v>196</v>
      </c>
      <c r="F6535">
        <v>996</v>
      </c>
      <c r="G6535" t="str">
        <f>VLOOKUP(Tabel1[[#This Row],[Gruppe]],Statistikkoder!$A$1:$C$158,2,FALSE)</f>
        <v>    Passager i køretøj                            </v>
      </c>
      <c r="H6535">
        <v>415</v>
      </c>
      <c r="I6535">
        <v>415</v>
      </c>
      <c r="J6535">
        <v>0</v>
      </c>
      <c r="K6535">
        <f>IF(AND(Tabel1[[#This Row],[Gruppe]]&gt;=610,Tabel1[[#This Row],[Gruppe]]&lt;=765),Tabel1[[#This Row],[Dækmeter]],0)</f>
        <v>0</v>
      </c>
      <c r="L6535">
        <v>0</v>
      </c>
      <c r="M6535" t="s">
        <v>3</v>
      </c>
      <c r="N6535" t="str">
        <f>VLOOKUP($F6535,Statistikkoder!$A$2:$C$158,3,FALSE)</f>
        <v>Passager</v>
      </c>
    </row>
    <row r="6536" spans="1:14" x14ac:dyDescent="0.2">
      <c r="A6536" t="s">
        <v>219</v>
      </c>
      <c r="B6536" s="1">
        <v>0.27083333333333331</v>
      </c>
      <c r="C6536" t="s">
        <v>6</v>
      </c>
      <c r="D6536" t="s">
        <v>5</v>
      </c>
      <c r="E6536" t="s">
        <v>196</v>
      </c>
      <c r="F6536">
        <v>997</v>
      </c>
      <c r="G6536" t="str">
        <f>VLOOKUP(Tabel1[[#This Row],[Gruppe]],Statistikkoder!$A$1:$C$158,2,FALSE)</f>
        <v>    Passager ekstra i bil                          </v>
      </c>
      <c r="H6536">
        <v>3</v>
      </c>
      <c r="I6536">
        <v>3</v>
      </c>
      <c r="J6536">
        <v>0</v>
      </c>
      <c r="K6536">
        <f>IF(AND(Tabel1[[#This Row],[Gruppe]]&gt;=610,Tabel1[[#This Row],[Gruppe]]&lt;=765),Tabel1[[#This Row],[Dækmeter]],0)</f>
        <v>0</v>
      </c>
      <c r="L6536">
        <v>0</v>
      </c>
      <c r="M6536" t="s">
        <v>3</v>
      </c>
      <c r="N6536" t="str">
        <f>VLOOKUP($F6536,Statistikkoder!$A$2:$C$158,3,FALSE)</f>
        <v>Passager</v>
      </c>
    </row>
    <row r="6537" spans="1:14" x14ac:dyDescent="0.2">
      <c r="A6537" t="s">
        <v>219</v>
      </c>
      <c r="B6537" s="1">
        <v>0.35416666666666669</v>
      </c>
      <c r="C6537" t="s">
        <v>7</v>
      </c>
      <c r="D6537" t="s">
        <v>8</v>
      </c>
      <c r="E6537" t="s">
        <v>196</v>
      </c>
      <c r="F6537">
        <v>10</v>
      </c>
      <c r="G6537" t="str">
        <f>VLOOKUP(Tabel1[[#This Row],[Gruppe]],Statistikkoder!$A$1:$C$158,2,FALSE)</f>
        <v>    Voksen gående                    </v>
      </c>
      <c r="H6537">
        <v>22</v>
      </c>
      <c r="I6537">
        <v>22</v>
      </c>
      <c r="J6537">
        <v>0</v>
      </c>
      <c r="K6537">
        <f>IF(AND(Tabel1[[#This Row],[Gruppe]]&gt;=610,Tabel1[[#This Row],[Gruppe]]&lt;=765),Tabel1[[#This Row],[Dækmeter]],0)</f>
        <v>0</v>
      </c>
      <c r="L6537">
        <v>0</v>
      </c>
      <c r="M6537" t="s">
        <v>3</v>
      </c>
      <c r="N6537" t="str">
        <f>VLOOKUP($F6537,Statistikkoder!$A$2:$C$158,3,FALSE)</f>
        <v>Passager</v>
      </c>
    </row>
    <row r="6538" spans="1:14" x14ac:dyDescent="0.2">
      <c r="A6538" t="s">
        <v>219</v>
      </c>
      <c r="B6538" s="1">
        <v>0.35416666666666669</v>
      </c>
      <c r="C6538" t="s">
        <v>7</v>
      </c>
      <c r="D6538" t="s">
        <v>8</v>
      </c>
      <c r="E6538" t="s">
        <v>196</v>
      </c>
      <c r="F6538">
        <v>14</v>
      </c>
      <c r="G6538" t="str">
        <f>VLOOKUP(Tabel1[[#This Row],[Gruppe]],Statistikkoder!$A$1:$C$158,2,FALSE)</f>
        <v xml:space="preserve">    DSB togrejsende                         </v>
      </c>
      <c r="H6538">
        <v>2</v>
      </c>
      <c r="I6538">
        <v>2</v>
      </c>
      <c r="J6538">
        <v>0</v>
      </c>
      <c r="K6538">
        <f>IF(AND(Tabel1[[#This Row],[Gruppe]]&gt;=610,Tabel1[[#This Row],[Gruppe]]&lt;=765),Tabel1[[#This Row],[Dækmeter]],0)</f>
        <v>0</v>
      </c>
      <c r="L6538">
        <v>0</v>
      </c>
      <c r="M6538" t="s">
        <v>3</v>
      </c>
      <c r="N6538" t="str">
        <f>VLOOKUP($F6538,Statistikkoder!$A$2:$C$158,3,FALSE)</f>
        <v>Passager</v>
      </c>
    </row>
    <row r="6539" spans="1:14" x14ac:dyDescent="0.2">
      <c r="A6539" t="s">
        <v>219</v>
      </c>
      <c r="B6539" s="1">
        <v>0.35416666666666669</v>
      </c>
      <c r="C6539" t="s">
        <v>7</v>
      </c>
      <c r="D6539" t="s">
        <v>8</v>
      </c>
      <c r="E6539" t="s">
        <v>196</v>
      </c>
      <c r="F6539">
        <v>40</v>
      </c>
      <c r="G6539" t="str">
        <f>VLOOKUP(Tabel1[[#This Row],[Gruppe]],Statistikkoder!$A$1:$C$158,2,FALSE)</f>
        <v>    Pensionist gående                </v>
      </c>
      <c r="H6539">
        <v>16</v>
      </c>
      <c r="I6539">
        <v>16</v>
      </c>
      <c r="J6539">
        <v>0</v>
      </c>
      <c r="K6539">
        <f>IF(AND(Tabel1[[#This Row],[Gruppe]]&gt;=610,Tabel1[[#This Row],[Gruppe]]&lt;=765),Tabel1[[#This Row],[Dækmeter]],0)</f>
        <v>0</v>
      </c>
      <c r="L6539">
        <v>0</v>
      </c>
      <c r="M6539" t="s">
        <v>3</v>
      </c>
      <c r="N6539" t="str">
        <f>VLOOKUP($F6539,Statistikkoder!$A$2:$C$158,3,FALSE)</f>
        <v>Passager</v>
      </c>
    </row>
    <row r="6540" spans="1:14" x14ac:dyDescent="0.2">
      <c r="A6540" t="s">
        <v>219</v>
      </c>
      <c r="B6540" s="1">
        <v>0.35416666666666669</v>
      </c>
      <c r="C6540" t="s">
        <v>7</v>
      </c>
      <c r="D6540" t="s">
        <v>8</v>
      </c>
      <c r="E6540" t="s">
        <v>196</v>
      </c>
      <c r="F6540">
        <v>105</v>
      </c>
      <c r="G6540" t="str">
        <f>VLOOKUP(Tabel1[[#This Row],[Gruppe]],Statistikkoder!$A$1:$C$158,2,FALSE)</f>
        <v>    Bil                              </v>
      </c>
      <c r="H6540">
        <v>1</v>
      </c>
      <c r="I6540">
        <v>0</v>
      </c>
      <c r="J6540">
        <v>6</v>
      </c>
      <c r="K6540">
        <f>IF(AND(Tabel1[[#This Row],[Gruppe]]&gt;=610,Tabel1[[#This Row],[Gruppe]]&lt;=765),Tabel1[[#This Row],[Dækmeter]],0)</f>
        <v>0</v>
      </c>
      <c r="L6540">
        <v>0</v>
      </c>
      <c r="M6540" t="s">
        <v>3</v>
      </c>
      <c r="N6540" t="str">
        <f>VLOOKUP($F6540,Statistikkoder!$A$2:$C$158,3,FALSE)</f>
        <v>Personbil</v>
      </c>
    </row>
    <row r="6541" spans="1:14" x14ac:dyDescent="0.2">
      <c r="A6541" t="s">
        <v>219</v>
      </c>
      <c r="B6541" s="1">
        <v>0.35416666666666669</v>
      </c>
      <c r="C6541" t="s">
        <v>7</v>
      </c>
      <c r="D6541" t="s">
        <v>8</v>
      </c>
      <c r="E6541" t="s">
        <v>196</v>
      </c>
      <c r="F6541">
        <v>110</v>
      </c>
      <c r="G6541" t="str">
        <f>VLOOKUP(Tabel1[[#This Row],[Gruppe]],Statistikkoder!$A$1:$C$158,2,FALSE)</f>
        <v>    Bil &lt; 1,95 m                            </v>
      </c>
      <c r="H6541">
        <v>121</v>
      </c>
      <c r="I6541">
        <v>281</v>
      </c>
      <c r="J6541">
        <v>613</v>
      </c>
      <c r="K6541">
        <f>IF(AND(Tabel1[[#This Row],[Gruppe]]&gt;=610,Tabel1[[#This Row],[Gruppe]]&lt;=765),Tabel1[[#This Row],[Dækmeter]],0)</f>
        <v>0</v>
      </c>
      <c r="L6541">
        <v>0</v>
      </c>
      <c r="M6541" t="s">
        <v>3</v>
      </c>
      <c r="N6541" t="str">
        <f>VLOOKUP($F6541,Statistikkoder!$A$2:$C$158,3,FALSE)</f>
        <v>Personbil</v>
      </c>
    </row>
    <row r="6542" spans="1:14" x14ac:dyDescent="0.2">
      <c r="A6542" t="s">
        <v>219</v>
      </c>
      <c r="B6542" s="1">
        <v>0.35416666666666669</v>
      </c>
      <c r="C6542" t="s">
        <v>7</v>
      </c>
      <c r="D6542" t="s">
        <v>8</v>
      </c>
      <c r="E6542" t="s">
        <v>196</v>
      </c>
      <c r="F6542">
        <v>115</v>
      </c>
      <c r="G6542" t="str">
        <f>VLOOKUP(Tabel1[[#This Row],[Gruppe]],Statistikkoder!$A$1:$C$158,2,FALSE)</f>
        <v>    Bil &lt; 1,95 m med anhænger                </v>
      </c>
      <c r="H6542">
        <v>3</v>
      </c>
      <c r="I6542">
        <v>6</v>
      </c>
      <c r="J6542">
        <v>15</v>
      </c>
      <c r="K6542">
        <f>IF(AND(Tabel1[[#This Row],[Gruppe]]&gt;=610,Tabel1[[#This Row],[Gruppe]]&lt;=765),Tabel1[[#This Row],[Dækmeter]],0)</f>
        <v>0</v>
      </c>
      <c r="L6542">
        <v>0</v>
      </c>
      <c r="M6542" t="s">
        <v>3</v>
      </c>
      <c r="N6542" t="str">
        <f>VLOOKUP($F6542,Statistikkoder!$A$2:$C$158,3,FALSE)</f>
        <v>Personbil</v>
      </c>
    </row>
    <row r="6543" spans="1:14" x14ac:dyDescent="0.2">
      <c r="A6543" t="s">
        <v>219</v>
      </c>
      <c r="B6543" s="1">
        <v>0.35416666666666669</v>
      </c>
      <c r="C6543" t="s">
        <v>7</v>
      </c>
      <c r="D6543" t="s">
        <v>8</v>
      </c>
      <c r="E6543" t="s">
        <v>196</v>
      </c>
      <c r="F6543">
        <v>120</v>
      </c>
      <c r="G6543" t="str">
        <f>VLOOKUP(Tabel1[[#This Row],[Gruppe]],Statistikkoder!$A$1:$C$158,2,FALSE)</f>
        <v>    Bil &gt; 1,95 m                            </v>
      </c>
      <c r="H6543">
        <v>3</v>
      </c>
      <c r="I6543">
        <v>7</v>
      </c>
      <c r="J6543">
        <v>18</v>
      </c>
      <c r="K6543">
        <f>IF(AND(Tabel1[[#This Row],[Gruppe]]&gt;=610,Tabel1[[#This Row],[Gruppe]]&lt;=765),Tabel1[[#This Row],[Dækmeter]],0)</f>
        <v>0</v>
      </c>
      <c r="L6543">
        <v>0</v>
      </c>
      <c r="M6543" t="s">
        <v>3</v>
      </c>
      <c r="N6543" t="str">
        <f>VLOOKUP($F6543,Statistikkoder!$A$2:$C$158,3,FALSE)</f>
        <v>Personbil</v>
      </c>
    </row>
    <row r="6544" spans="1:14" x14ac:dyDescent="0.2">
      <c r="A6544" t="s">
        <v>219</v>
      </c>
      <c r="B6544" s="1">
        <v>0.35416666666666669</v>
      </c>
      <c r="C6544" t="s">
        <v>7</v>
      </c>
      <c r="D6544" t="s">
        <v>8</v>
      </c>
      <c r="E6544" t="s">
        <v>196</v>
      </c>
      <c r="F6544">
        <v>125</v>
      </c>
      <c r="G6544" t="str">
        <f>VLOOKUP(Tabel1[[#This Row],[Gruppe]],Statistikkoder!$A$1:$C$158,2,FALSE)</f>
        <v>    Bil &gt; 1,95 m med anhænger                </v>
      </c>
      <c r="H6544">
        <v>6</v>
      </c>
      <c r="I6544">
        <v>17</v>
      </c>
      <c r="J6544">
        <v>30</v>
      </c>
      <c r="K6544">
        <f>IF(AND(Tabel1[[#This Row],[Gruppe]]&gt;=610,Tabel1[[#This Row],[Gruppe]]&lt;=765),Tabel1[[#This Row],[Dækmeter]],0)</f>
        <v>0</v>
      </c>
      <c r="L6544">
        <v>0</v>
      </c>
      <c r="M6544" t="s">
        <v>3</v>
      </c>
      <c r="N6544" t="str">
        <f>VLOOKUP($F6544,Statistikkoder!$A$2:$C$158,3,FALSE)</f>
        <v>Personbil</v>
      </c>
    </row>
    <row r="6545" spans="1:14" x14ac:dyDescent="0.2">
      <c r="A6545" t="s">
        <v>219</v>
      </c>
      <c r="B6545" s="1">
        <v>0.35416666666666669</v>
      </c>
      <c r="C6545" t="s">
        <v>7</v>
      </c>
      <c r="D6545" t="s">
        <v>8</v>
      </c>
      <c r="E6545" t="s">
        <v>196</v>
      </c>
      <c r="F6545">
        <v>130</v>
      </c>
      <c r="G6545" t="str">
        <f>VLOOKUP(Tabel1[[#This Row],[Gruppe]],Statistikkoder!$A$1:$C$158,2,FALSE)</f>
        <v>    Bil &lt; 1,95 m pensionist                  </v>
      </c>
      <c r="H6545">
        <v>22</v>
      </c>
      <c r="I6545">
        <v>41</v>
      </c>
      <c r="J6545">
        <v>132</v>
      </c>
      <c r="K6545">
        <f>IF(AND(Tabel1[[#This Row],[Gruppe]]&gt;=610,Tabel1[[#This Row],[Gruppe]]&lt;=765),Tabel1[[#This Row],[Dækmeter]],0)</f>
        <v>0</v>
      </c>
      <c r="L6545">
        <v>0</v>
      </c>
      <c r="M6545" t="s">
        <v>3</v>
      </c>
      <c r="N6545" t="str">
        <f>VLOOKUP($F6545,Statistikkoder!$A$2:$C$158,3,FALSE)</f>
        <v>Personbil</v>
      </c>
    </row>
    <row r="6546" spans="1:14" x14ac:dyDescent="0.2">
      <c r="A6546" t="s">
        <v>219</v>
      </c>
      <c r="B6546" s="1">
        <v>0.35416666666666669</v>
      </c>
      <c r="C6546" t="s">
        <v>7</v>
      </c>
      <c r="D6546" t="s">
        <v>8</v>
      </c>
      <c r="E6546" t="s">
        <v>196</v>
      </c>
      <c r="F6546">
        <v>145</v>
      </c>
      <c r="G6546" t="str">
        <f>VLOOKUP(Tabel1[[#This Row],[Gruppe]],Statistikkoder!$A$1:$C$158,2,FALSE)</f>
        <v>    Bil &gt; 1,95 m med anhænger pensionist  </v>
      </c>
      <c r="H6546">
        <v>1</v>
      </c>
      <c r="I6546">
        <v>2</v>
      </c>
      <c r="J6546">
        <v>14</v>
      </c>
      <c r="K6546">
        <f>IF(AND(Tabel1[[#This Row],[Gruppe]]&gt;=610,Tabel1[[#This Row],[Gruppe]]&lt;=765),Tabel1[[#This Row],[Dækmeter]],0)</f>
        <v>0</v>
      </c>
      <c r="L6546">
        <v>0</v>
      </c>
      <c r="M6546" t="s">
        <v>3</v>
      </c>
      <c r="N6546" t="str">
        <f>VLOOKUP($F6546,Statistikkoder!$A$2:$C$158,3,FALSE)</f>
        <v>Personbil</v>
      </c>
    </row>
    <row r="6547" spans="1:14" x14ac:dyDescent="0.2">
      <c r="A6547" t="s">
        <v>219</v>
      </c>
      <c r="B6547" s="1">
        <v>0.35416666666666669</v>
      </c>
      <c r="C6547" t="s">
        <v>7</v>
      </c>
      <c r="D6547" t="s">
        <v>8</v>
      </c>
      <c r="E6547" t="s">
        <v>196</v>
      </c>
      <c r="F6547">
        <v>150</v>
      </c>
      <c r="G6547" t="str">
        <f>VLOOKUP(Tabel1[[#This Row],[Gruppe]],Statistikkoder!$A$1:$C$158,2,FALSE)</f>
        <v>    Bil &lt; 2,95 m handicap                </v>
      </c>
      <c r="H6547">
        <v>1</v>
      </c>
      <c r="I6547">
        <v>2</v>
      </c>
      <c r="J6547">
        <v>6</v>
      </c>
      <c r="K6547">
        <f>IF(AND(Tabel1[[#This Row],[Gruppe]]&gt;=610,Tabel1[[#This Row],[Gruppe]]&lt;=765),Tabel1[[#This Row],[Dækmeter]],0)</f>
        <v>0</v>
      </c>
      <c r="L6547">
        <v>0</v>
      </c>
      <c r="M6547" t="s">
        <v>3</v>
      </c>
      <c r="N6547" t="str">
        <f>VLOOKUP($F6547,Statistikkoder!$A$2:$C$158,3,FALSE)</f>
        <v>Personbil</v>
      </c>
    </row>
    <row r="6548" spans="1:14" x14ac:dyDescent="0.2">
      <c r="A6548" t="s">
        <v>219</v>
      </c>
      <c r="B6548" s="1">
        <v>0.35416666666666669</v>
      </c>
      <c r="C6548" t="s">
        <v>7</v>
      </c>
      <c r="D6548" t="s">
        <v>8</v>
      </c>
      <c r="E6548" t="s">
        <v>196</v>
      </c>
      <c r="F6548">
        <v>310</v>
      </c>
      <c r="G6548" t="str">
        <f>VLOOKUP(Tabel1[[#This Row],[Gruppe]],Statistikkoder!$A$1:$C$158,2,FALSE)</f>
        <v>    Autocamper &lt;  8 meter                </v>
      </c>
      <c r="H6548">
        <v>3</v>
      </c>
      <c r="I6548">
        <v>7</v>
      </c>
      <c r="J6548">
        <v>24</v>
      </c>
      <c r="K6548">
        <f>IF(AND(Tabel1[[#This Row],[Gruppe]]&gt;=610,Tabel1[[#This Row],[Gruppe]]&lt;=765),Tabel1[[#This Row],[Dækmeter]],0)</f>
        <v>0</v>
      </c>
      <c r="L6548" s="17">
        <v>0</v>
      </c>
      <c r="M6548" s="19" t="s">
        <v>3</v>
      </c>
      <c r="N6548" t="str">
        <f>VLOOKUP($F6548,Statistikkoder!$A$2:$C$158,3,FALSE)</f>
        <v>Autocamper</v>
      </c>
    </row>
    <row r="6549" spans="1:14" x14ac:dyDescent="0.2">
      <c r="A6549" t="s">
        <v>219</v>
      </c>
      <c r="B6549" s="1">
        <v>0.35416666666666669</v>
      </c>
      <c r="C6549" t="s">
        <v>7</v>
      </c>
      <c r="D6549" t="s">
        <v>8</v>
      </c>
      <c r="E6549" t="s">
        <v>196</v>
      </c>
      <c r="F6549">
        <v>320</v>
      </c>
      <c r="G6549" t="str">
        <f>VLOOKUP(Tabel1[[#This Row],[Gruppe]],Statistikkoder!$A$1:$C$158,2,FALSE)</f>
        <v>    Autocamper &lt; 12 meter                </v>
      </c>
      <c r="H6549">
        <v>2</v>
      </c>
      <c r="I6549">
        <v>4</v>
      </c>
      <c r="J6549">
        <v>20</v>
      </c>
      <c r="K6549">
        <f>IF(AND(Tabel1[[#This Row],[Gruppe]]&gt;=610,Tabel1[[#This Row],[Gruppe]]&lt;=765),Tabel1[[#This Row],[Dækmeter]],0)</f>
        <v>0</v>
      </c>
      <c r="L6549" s="17">
        <v>0</v>
      </c>
      <c r="M6549" s="19" t="s">
        <v>3</v>
      </c>
      <c r="N6549" t="str">
        <f>VLOOKUP($F6549,Statistikkoder!$A$2:$C$158,3,FALSE)</f>
        <v>Autocamper</v>
      </c>
    </row>
    <row r="6550" spans="1:14" x14ac:dyDescent="0.2">
      <c r="A6550" t="s">
        <v>219</v>
      </c>
      <c r="B6550" s="1">
        <v>0.35416666666666669</v>
      </c>
      <c r="C6550" t="s">
        <v>7</v>
      </c>
      <c r="D6550" t="s">
        <v>8</v>
      </c>
      <c r="E6550" t="s">
        <v>196</v>
      </c>
      <c r="F6550">
        <v>330</v>
      </c>
      <c r="G6550" t="str">
        <f>VLOOKUP(Tabel1[[#This Row],[Gruppe]],Statistikkoder!$A$1:$C$158,2,FALSE)</f>
        <v>    Autocamper &lt;  8 meter pensionist      </v>
      </c>
      <c r="H6550">
        <v>1</v>
      </c>
      <c r="I6550">
        <v>2</v>
      </c>
      <c r="J6550">
        <v>8</v>
      </c>
      <c r="K6550">
        <f>IF(AND(Tabel1[[#This Row],[Gruppe]]&gt;=610,Tabel1[[#This Row],[Gruppe]]&lt;=765),Tabel1[[#This Row],[Dækmeter]],0)</f>
        <v>0</v>
      </c>
      <c r="L6550" s="17">
        <v>0</v>
      </c>
      <c r="M6550" s="19" t="s">
        <v>3</v>
      </c>
      <c r="N6550" t="str">
        <f>VLOOKUP($F6550,Statistikkoder!$A$2:$C$158,3,FALSE)</f>
        <v>Autocamper</v>
      </c>
    </row>
    <row r="6551" spans="1:14" x14ac:dyDescent="0.2">
      <c r="A6551" t="s">
        <v>219</v>
      </c>
      <c r="B6551" s="1">
        <v>0.35416666666666669</v>
      </c>
      <c r="C6551" t="s">
        <v>7</v>
      </c>
      <c r="D6551" t="s">
        <v>8</v>
      </c>
      <c r="E6551" t="s">
        <v>196</v>
      </c>
      <c r="F6551">
        <v>410</v>
      </c>
      <c r="G6551" t="str">
        <f>VLOOKUP(Tabel1[[#This Row],[Gruppe]],Statistikkoder!$A$1:$C$158,2,FALSE)</f>
        <v>    MC                                    </v>
      </c>
      <c r="H6551">
        <v>3</v>
      </c>
      <c r="I6551">
        <v>4</v>
      </c>
      <c r="J6551">
        <v>6</v>
      </c>
      <c r="K6551">
        <f>IF(AND(Tabel1[[#This Row],[Gruppe]]&gt;=610,Tabel1[[#This Row],[Gruppe]]&lt;=765),Tabel1[[#This Row],[Dækmeter]],0)</f>
        <v>0</v>
      </c>
      <c r="L6551" s="17">
        <v>0</v>
      </c>
      <c r="M6551" s="19" t="s">
        <v>3</v>
      </c>
      <c r="N6551" t="str">
        <f>VLOOKUP($F6551,Statistikkoder!$A$2:$C$158,3,FALSE)</f>
        <v>MC/Knallert</v>
      </c>
    </row>
    <row r="6552" spans="1:14" x14ac:dyDescent="0.2">
      <c r="A6552" t="s">
        <v>219</v>
      </c>
      <c r="B6552" s="1">
        <v>0.35416666666666669</v>
      </c>
      <c r="C6552" t="s">
        <v>7</v>
      </c>
      <c r="D6552" t="s">
        <v>8</v>
      </c>
      <c r="E6552" t="s">
        <v>196</v>
      </c>
      <c r="F6552">
        <v>510</v>
      </c>
      <c r="G6552" t="str">
        <f>VLOOKUP(Tabel1[[#This Row],[Gruppe]],Statistikkoder!$A$1:$C$158,2,FALSE)</f>
        <v>    Cykel Voksen                            </v>
      </c>
      <c r="H6552">
        <v>15</v>
      </c>
      <c r="I6552">
        <v>0</v>
      </c>
      <c r="J6552">
        <v>15</v>
      </c>
      <c r="K6552">
        <f>IF(AND(Tabel1[[#This Row],[Gruppe]]&gt;=610,Tabel1[[#This Row],[Gruppe]]&lt;=765),Tabel1[[#This Row],[Dækmeter]],0)</f>
        <v>0</v>
      </c>
      <c r="L6552" s="17">
        <v>0</v>
      </c>
      <c r="M6552" s="19" t="s">
        <v>3</v>
      </c>
      <c r="N6552" t="str">
        <f>VLOOKUP($F6552,Statistikkoder!$A$2:$C$158,3,FALSE)</f>
        <v>Cykel</v>
      </c>
    </row>
    <row r="6553" spans="1:14" x14ac:dyDescent="0.2">
      <c r="A6553" t="s">
        <v>219</v>
      </c>
      <c r="B6553" s="1">
        <v>0.35416666666666669</v>
      </c>
      <c r="C6553" t="s">
        <v>7</v>
      </c>
      <c r="D6553" t="s">
        <v>8</v>
      </c>
      <c r="E6553" t="s">
        <v>196</v>
      </c>
      <c r="F6553">
        <v>620</v>
      </c>
      <c r="G6553" t="str">
        <f>VLOOKUP(Tabel1[[#This Row],[Gruppe]],Statistikkoder!$A$1:$C$158,2,FALSE)</f>
        <v>    Bus &lt; 14 m incl. passagerer              </v>
      </c>
      <c r="H6553">
        <v>1</v>
      </c>
      <c r="I6553">
        <v>36</v>
      </c>
      <c r="J6553">
        <v>14</v>
      </c>
      <c r="K6553">
        <f>IF(AND(Tabel1[[#This Row],[Gruppe]]&gt;=610,Tabel1[[#This Row],[Gruppe]]&lt;=765),Tabel1[[#This Row],[Dækmeter]],0)</f>
        <v>14</v>
      </c>
      <c r="L6553" s="17">
        <v>0</v>
      </c>
      <c r="M6553" s="19" t="s">
        <v>3</v>
      </c>
      <c r="N6553" t="str">
        <f>VLOOKUP($F6553,Statistikkoder!$A$2:$C$158,3,FALSE)</f>
        <v>Bus</v>
      </c>
    </row>
    <row r="6554" spans="1:14" x14ac:dyDescent="0.2">
      <c r="A6554" t="s">
        <v>219</v>
      </c>
      <c r="B6554" s="1">
        <v>0.35416666666666669</v>
      </c>
      <c r="C6554" t="s">
        <v>7</v>
      </c>
      <c r="D6554" t="s">
        <v>8</v>
      </c>
      <c r="E6554" t="s">
        <v>196</v>
      </c>
      <c r="F6554">
        <v>730</v>
      </c>
      <c r="G6554" t="str">
        <f>VLOOKUP(Tabel1[[#This Row],[Gruppe]],Statistikkoder!$A$1:$C$158,2,FALSE)</f>
        <v>    Sættevogn 17 m. max 40 tons            </v>
      </c>
      <c r="H6554">
        <v>6</v>
      </c>
      <c r="I6554">
        <v>6</v>
      </c>
      <c r="J6554">
        <v>108</v>
      </c>
      <c r="K6554">
        <f>IF(AND(Tabel1[[#This Row],[Gruppe]]&gt;=610,Tabel1[[#This Row],[Gruppe]]&lt;=765),Tabel1[[#This Row],[Dækmeter]],0)</f>
        <v>108</v>
      </c>
      <c r="L6554" s="17">
        <v>0</v>
      </c>
      <c r="M6554" s="19" t="s">
        <v>3</v>
      </c>
      <c r="N6554" t="str">
        <f>VLOOKUP($F6554,Statistikkoder!$A$2:$C$158,3,FALSE)</f>
        <v>Sættevogn</v>
      </c>
    </row>
    <row r="6555" spans="1:14" x14ac:dyDescent="0.2">
      <c r="A6555" t="s">
        <v>219</v>
      </c>
      <c r="B6555" s="1">
        <v>0.35416666666666669</v>
      </c>
      <c r="C6555" t="s">
        <v>7</v>
      </c>
      <c r="D6555" t="s">
        <v>8</v>
      </c>
      <c r="E6555" t="s">
        <v>196</v>
      </c>
      <c r="F6555">
        <v>930</v>
      </c>
      <c r="G6555" t="str">
        <f>VLOOKUP(Tabel1[[#This Row],[Gruppe]],Statistikkoder!$A$1:$C$158,2,FALSE)</f>
        <v>    Pendler Gående Voksen                    </v>
      </c>
      <c r="H6555">
        <v>1</v>
      </c>
      <c r="I6555">
        <v>1</v>
      </c>
      <c r="J6555">
        <v>0</v>
      </c>
      <c r="K6555">
        <f>IF(AND(Tabel1[[#This Row],[Gruppe]]&gt;=610,Tabel1[[#This Row],[Gruppe]]&lt;=765),Tabel1[[#This Row],[Dækmeter]],0)</f>
        <v>0</v>
      </c>
      <c r="L6555" s="17">
        <v>0</v>
      </c>
      <c r="M6555" s="19" t="s">
        <v>3</v>
      </c>
      <c r="N6555" t="str">
        <f>VLOOKUP($F6555,Statistikkoder!$A$2:$C$158,3,FALSE)</f>
        <v>Passager</v>
      </c>
    </row>
    <row r="6556" spans="1:14" x14ac:dyDescent="0.2">
      <c r="A6556" t="s">
        <v>219</v>
      </c>
      <c r="B6556" s="1">
        <v>0.35416666666666669</v>
      </c>
      <c r="C6556" t="s">
        <v>7</v>
      </c>
      <c r="D6556" t="s">
        <v>8</v>
      </c>
      <c r="E6556" t="s">
        <v>196</v>
      </c>
      <c r="F6556">
        <v>945</v>
      </c>
      <c r="G6556" t="str">
        <f>VLOOKUP(Tabel1[[#This Row],[Gruppe]],Statistikkoder!$A$1:$C$158,2,FALSE)</f>
        <v xml:space="preserve">    Pendler Bil &lt; 1,95 m                            </v>
      </c>
      <c r="H6556">
        <v>4</v>
      </c>
      <c r="I6556">
        <v>8</v>
      </c>
      <c r="J6556">
        <v>24</v>
      </c>
      <c r="K6556">
        <f>IF(AND(Tabel1[[#This Row],[Gruppe]]&gt;=610,Tabel1[[#This Row],[Gruppe]]&lt;=765),Tabel1[[#This Row],[Dækmeter]],0)</f>
        <v>0</v>
      </c>
      <c r="L6556" s="17">
        <v>0</v>
      </c>
      <c r="M6556" s="19" t="s">
        <v>3</v>
      </c>
      <c r="N6556" t="str">
        <f>VLOOKUP($F6556,Statistikkoder!$A$2:$C$158,3,FALSE)</f>
        <v>Personbil</v>
      </c>
    </row>
    <row r="6557" spans="1:14" x14ac:dyDescent="0.2">
      <c r="A6557" t="s">
        <v>219</v>
      </c>
      <c r="B6557" s="1">
        <v>0.35416666666666669</v>
      </c>
      <c r="C6557" t="s">
        <v>7</v>
      </c>
      <c r="D6557" t="s">
        <v>8</v>
      </c>
      <c r="E6557" t="s">
        <v>196</v>
      </c>
      <c r="F6557">
        <v>996</v>
      </c>
      <c r="G6557" t="str">
        <f>VLOOKUP(Tabel1[[#This Row],[Gruppe]],Statistikkoder!$A$1:$C$158,2,FALSE)</f>
        <v>    Passager i køretøj                            </v>
      </c>
      <c r="H6557">
        <v>424</v>
      </c>
      <c r="I6557">
        <v>424</v>
      </c>
      <c r="J6557">
        <v>0</v>
      </c>
      <c r="K6557">
        <f>IF(AND(Tabel1[[#This Row],[Gruppe]]&gt;=610,Tabel1[[#This Row],[Gruppe]]&lt;=765),Tabel1[[#This Row],[Dækmeter]],0)</f>
        <v>0</v>
      </c>
      <c r="L6557" s="17">
        <v>0</v>
      </c>
      <c r="M6557" s="19" t="s">
        <v>3</v>
      </c>
      <c r="N6557" t="str">
        <f>VLOOKUP($F6557,Statistikkoder!$A$2:$C$158,3,FALSE)</f>
        <v>Passager</v>
      </c>
    </row>
    <row r="6558" spans="1:14" x14ac:dyDescent="0.2">
      <c r="A6558" t="s">
        <v>219</v>
      </c>
      <c r="B6558" s="1">
        <v>0.35416666666666669</v>
      </c>
      <c r="C6558" t="s">
        <v>7</v>
      </c>
      <c r="D6558" t="s">
        <v>8</v>
      </c>
      <c r="E6558" t="s">
        <v>196</v>
      </c>
      <c r="F6558">
        <v>997</v>
      </c>
      <c r="G6558" t="str">
        <f>VLOOKUP(Tabel1[[#This Row],[Gruppe]],Statistikkoder!$A$1:$C$158,2,FALSE)</f>
        <v>    Passager ekstra i bil                          </v>
      </c>
      <c r="H6558">
        <v>9</v>
      </c>
      <c r="I6558">
        <v>9</v>
      </c>
      <c r="J6558">
        <v>0</v>
      </c>
      <c r="K6558">
        <f>IF(AND(Tabel1[[#This Row],[Gruppe]]&gt;=610,Tabel1[[#This Row],[Gruppe]]&lt;=765),Tabel1[[#This Row],[Dækmeter]],0)</f>
        <v>0</v>
      </c>
      <c r="L6558" s="17">
        <v>0</v>
      </c>
      <c r="M6558" s="19" t="s">
        <v>3</v>
      </c>
      <c r="N6558" t="str">
        <f>VLOOKUP($F6558,Statistikkoder!$A$2:$C$158,3,FALSE)</f>
        <v>Passager</v>
      </c>
    </row>
    <row r="6559" spans="1:14" x14ac:dyDescent="0.2">
      <c r="A6559" t="s">
        <v>219</v>
      </c>
      <c r="B6559" s="1">
        <v>0.4375</v>
      </c>
      <c r="C6559" t="s">
        <v>6</v>
      </c>
      <c r="D6559" t="s">
        <v>5</v>
      </c>
      <c r="E6559" t="s">
        <v>196</v>
      </c>
      <c r="F6559">
        <v>10</v>
      </c>
      <c r="G6559" t="str">
        <f>VLOOKUP(Tabel1[[#This Row],[Gruppe]],Statistikkoder!$A$1:$C$158,2,FALSE)</f>
        <v>    Voksen gående                    </v>
      </c>
      <c r="H6559">
        <v>32</v>
      </c>
      <c r="I6559">
        <v>32</v>
      </c>
      <c r="J6559">
        <v>0</v>
      </c>
      <c r="K6559">
        <f>IF(AND(Tabel1[[#This Row],[Gruppe]]&gt;=610,Tabel1[[#This Row],[Gruppe]]&lt;=765),Tabel1[[#This Row],[Dækmeter]],0)</f>
        <v>0</v>
      </c>
      <c r="L6559">
        <v>0</v>
      </c>
      <c r="M6559" t="s">
        <v>3</v>
      </c>
      <c r="N6559" t="str">
        <f>VLOOKUP($F6559,Statistikkoder!$A$2:$C$158,3,FALSE)</f>
        <v>Passager</v>
      </c>
    </row>
    <row r="6560" spans="1:14" x14ac:dyDescent="0.2">
      <c r="A6560" t="s">
        <v>219</v>
      </c>
      <c r="B6560" s="1">
        <v>0.4375</v>
      </c>
      <c r="C6560" t="s">
        <v>6</v>
      </c>
      <c r="D6560" t="s">
        <v>5</v>
      </c>
      <c r="E6560" t="s">
        <v>196</v>
      </c>
      <c r="F6560">
        <v>11</v>
      </c>
      <c r="G6560" t="str">
        <f>VLOOKUP(Tabel1[[#This Row],[Gruppe]],Statistikkoder!$A$1:$C$158,2,FALSE)</f>
        <v>    DSB skolerejser                  </v>
      </c>
      <c r="H6560">
        <v>232</v>
      </c>
      <c r="I6560">
        <v>232</v>
      </c>
      <c r="J6560">
        <v>0</v>
      </c>
      <c r="K6560">
        <f>IF(AND(Tabel1[[#This Row],[Gruppe]]&gt;=610,Tabel1[[#This Row],[Gruppe]]&lt;=765),Tabel1[[#This Row],[Dækmeter]],0)</f>
        <v>0</v>
      </c>
      <c r="L6560">
        <v>0</v>
      </c>
      <c r="M6560" t="s">
        <v>3</v>
      </c>
      <c r="N6560" t="str">
        <f>VLOOKUP($F6560,Statistikkoder!$A$2:$C$158,3,FALSE)</f>
        <v>Passager</v>
      </c>
    </row>
    <row r="6561" spans="1:14" x14ac:dyDescent="0.2">
      <c r="A6561" t="s">
        <v>219</v>
      </c>
      <c r="B6561" s="1">
        <v>0.4375</v>
      </c>
      <c r="C6561" t="s">
        <v>6</v>
      </c>
      <c r="D6561" t="s">
        <v>5</v>
      </c>
      <c r="E6561" t="s">
        <v>196</v>
      </c>
      <c r="F6561">
        <v>14</v>
      </c>
      <c r="G6561" t="str">
        <f>VLOOKUP(Tabel1[[#This Row],[Gruppe]],Statistikkoder!$A$1:$C$158,2,FALSE)</f>
        <v xml:space="preserve">    DSB togrejsende                         </v>
      </c>
      <c r="H6561">
        <v>8</v>
      </c>
      <c r="I6561">
        <v>8</v>
      </c>
      <c r="J6561">
        <v>0</v>
      </c>
      <c r="K6561">
        <f>IF(AND(Tabel1[[#This Row],[Gruppe]]&gt;=610,Tabel1[[#This Row],[Gruppe]]&lt;=765),Tabel1[[#This Row],[Dækmeter]],0)</f>
        <v>0</v>
      </c>
      <c r="L6561">
        <v>0</v>
      </c>
      <c r="M6561" t="s">
        <v>3</v>
      </c>
      <c r="N6561" t="str">
        <f>VLOOKUP($F6561,Statistikkoder!$A$2:$C$158,3,FALSE)</f>
        <v>Passager</v>
      </c>
    </row>
    <row r="6562" spans="1:14" x14ac:dyDescent="0.2">
      <c r="A6562" t="s">
        <v>219</v>
      </c>
      <c r="B6562" s="1">
        <v>0.4375</v>
      </c>
      <c r="C6562" t="s">
        <v>6</v>
      </c>
      <c r="D6562" t="s">
        <v>5</v>
      </c>
      <c r="E6562" t="s">
        <v>196</v>
      </c>
      <c r="F6562">
        <v>18</v>
      </c>
      <c r="G6562" t="str">
        <f>VLOOKUP(Tabel1[[#This Row],[Gruppe]],Statistikkoder!$A$1:$C$158,2,FALSE)</f>
        <v xml:space="preserve">    KE Busrejsende                          </v>
      </c>
      <c r="H6562">
        <v>111</v>
      </c>
      <c r="I6562">
        <v>111</v>
      </c>
      <c r="J6562">
        <v>0</v>
      </c>
      <c r="K6562">
        <f>IF(AND(Tabel1[[#This Row],[Gruppe]]&gt;=610,Tabel1[[#This Row],[Gruppe]]&lt;=765),Tabel1[[#This Row],[Dækmeter]],0)</f>
        <v>0</v>
      </c>
      <c r="L6562">
        <v>0</v>
      </c>
      <c r="M6562" t="s">
        <v>3</v>
      </c>
      <c r="N6562" t="str">
        <f>VLOOKUP($F6562,Statistikkoder!$A$2:$C$158,3,FALSE)</f>
        <v>Passager</v>
      </c>
    </row>
    <row r="6563" spans="1:14" x14ac:dyDescent="0.2">
      <c r="A6563" t="s">
        <v>219</v>
      </c>
      <c r="B6563" s="1">
        <v>0.4375</v>
      </c>
      <c r="C6563" t="s">
        <v>6</v>
      </c>
      <c r="D6563" t="s">
        <v>5</v>
      </c>
      <c r="E6563" t="s">
        <v>196</v>
      </c>
      <c r="F6563">
        <v>20</v>
      </c>
      <c r="G6563" t="str">
        <f>VLOOKUP(Tabel1[[#This Row],[Gruppe]],Statistikkoder!$A$1:$C$158,2,FALSE)</f>
        <v>    Barn 12-15 år gående              </v>
      </c>
      <c r="H6563">
        <v>1</v>
      </c>
      <c r="I6563">
        <v>1</v>
      </c>
      <c r="J6563">
        <v>0</v>
      </c>
      <c r="K6563">
        <f>IF(AND(Tabel1[[#This Row],[Gruppe]]&gt;=610,Tabel1[[#This Row],[Gruppe]]&lt;=765),Tabel1[[#This Row],[Dækmeter]],0)</f>
        <v>0</v>
      </c>
      <c r="L6563">
        <v>0</v>
      </c>
      <c r="M6563" t="s">
        <v>3</v>
      </c>
      <c r="N6563" t="str">
        <f>VLOOKUP($F6563,Statistikkoder!$A$2:$C$158,3,FALSE)</f>
        <v>Passager</v>
      </c>
    </row>
    <row r="6564" spans="1:14" x14ac:dyDescent="0.2">
      <c r="A6564" t="s">
        <v>219</v>
      </c>
      <c r="B6564" s="1">
        <v>0.4375</v>
      </c>
      <c r="C6564" t="s">
        <v>6</v>
      </c>
      <c r="D6564" t="s">
        <v>5</v>
      </c>
      <c r="E6564" t="s">
        <v>196</v>
      </c>
      <c r="F6564">
        <v>29</v>
      </c>
      <c r="G6564" t="str">
        <f>VLOOKUP(Tabel1[[#This Row],[Gruppe]],Statistikkoder!$A$1:$C$158,2,FALSE)</f>
        <v xml:space="preserve">    Barn  0-11 år gående alene              </v>
      </c>
      <c r="H6564">
        <v>1</v>
      </c>
      <c r="I6564">
        <v>1</v>
      </c>
      <c r="J6564">
        <v>0</v>
      </c>
      <c r="K6564">
        <f>IF(AND(Tabel1[[#This Row],[Gruppe]]&gt;=610,Tabel1[[#This Row],[Gruppe]]&lt;=765),Tabel1[[#This Row],[Dækmeter]],0)</f>
        <v>0</v>
      </c>
      <c r="L6564">
        <v>0</v>
      </c>
      <c r="M6564" t="s">
        <v>3</v>
      </c>
      <c r="N6564" t="str">
        <f>VLOOKUP($F6564,Statistikkoder!$A$2:$C$158,3,FALSE)</f>
        <v>Passager</v>
      </c>
    </row>
    <row r="6565" spans="1:14" x14ac:dyDescent="0.2">
      <c r="A6565" t="s">
        <v>219</v>
      </c>
      <c r="B6565" s="1">
        <v>0.4375</v>
      </c>
      <c r="C6565" t="s">
        <v>6</v>
      </c>
      <c r="D6565" t="s">
        <v>5</v>
      </c>
      <c r="E6565" t="s">
        <v>196</v>
      </c>
      <c r="F6565">
        <v>30</v>
      </c>
      <c r="G6565" t="str">
        <f>VLOOKUP(Tabel1[[#This Row],[Gruppe]],Statistikkoder!$A$1:$C$158,2,FALSE)</f>
        <v>    Barn  0-11 år gående              </v>
      </c>
      <c r="H6565">
        <v>11</v>
      </c>
      <c r="I6565">
        <v>11</v>
      </c>
      <c r="J6565">
        <v>0</v>
      </c>
      <c r="K6565">
        <f>IF(AND(Tabel1[[#This Row],[Gruppe]]&gt;=610,Tabel1[[#This Row],[Gruppe]]&lt;=765),Tabel1[[#This Row],[Dækmeter]],0)</f>
        <v>0</v>
      </c>
      <c r="L6565">
        <v>0</v>
      </c>
      <c r="M6565" t="s">
        <v>3</v>
      </c>
      <c r="N6565" t="str">
        <f>VLOOKUP($F6565,Statistikkoder!$A$2:$C$158,3,FALSE)</f>
        <v>Passager</v>
      </c>
    </row>
    <row r="6566" spans="1:14" x14ac:dyDescent="0.2">
      <c r="A6566" t="s">
        <v>219</v>
      </c>
      <c r="B6566" s="1">
        <v>0.4375</v>
      </c>
      <c r="C6566" t="s">
        <v>6</v>
      </c>
      <c r="D6566" t="s">
        <v>5</v>
      </c>
      <c r="E6566" t="s">
        <v>196</v>
      </c>
      <c r="F6566">
        <v>40</v>
      </c>
      <c r="G6566" t="str">
        <f>VLOOKUP(Tabel1[[#This Row],[Gruppe]],Statistikkoder!$A$1:$C$158,2,FALSE)</f>
        <v>    Pensionist gående                </v>
      </c>
      <c r="H6566">
        <v>12</v>
      </c>
      <c r="I6566">
        <v>12</v>
      </c>
      <c r="J6566">
        <v>0</v>
      </c>
      <c r="K6566">
        <f>IF(AND(Tabel1[[#This Row],[Gruppe]]&gt;=610,Tabel1[[#This Row],[Gruppe]]&lt;=765),Tabel1[[#This Row],[Dækmeter]],0)</f>
        <v>0</v>
      </c>
      <c r="L6566">
        <v>0</v>
      </c>
      <c r="M6566" t="s">
        <v>3</v>
      </c>
      <c r="N6566" t="str">
        <f>VLOOKUP($F6566,Statistikkoder!$A$2:$C$158,3,FALSE)</f>
        <v>Passager</v>
      </c>
    </row>
    <row r="6567" spans="1:14" x14ac:dyDescent="0.2">
      <c r="A6567" t="s">
        <v>219</v>
      </c>
      <c r="B6567" s="1">
        <v>0.4375</v>
      </c>
      <c r="C6567" t="s">
        <v>6</v>
      </c>
      <c r="D6567" t="s">
        <v>5</v>
      </c>
      <c r="E6567" t="s">
        <v>196</v>
      </c>
      <c r="F6567">
        <v>50</v>
      </c>
      <c r="G6567" t="str">
        <f>VLOOKUP(Tabel1[[#This Row],[Gruppe]],Statistikkoder!$A$1:$C$158,2,FALSE)</f>
        <v>    Handicap gående                  </v>
      </c>
      <c r="H6567">
        <v>1</v>
      </c>
      <c r="I6567">
        <v>1</v>
      </c>
      <c r="J6567">
        <v>0</v>
      </c>
      <c r="K6567">
        <f>IF(AND(Tabel1[[#This Row],[Gruppe]]&gt;=610,Tabel1[[#This Row],[Gruppe]]&lt;=765),Tabel1[[#This Row],[Dækmeter]],0)</f>
        <v>0</v>
      </c>
      <c r="L6567">
        <v>0</v>
      </c>
      <c r="M6567" t="s">
        <v>3</v>
      </c>
      <c r="N6567" t="str">
        <f>VLOOKUP($F6567,Statistikkoder!$A$2:$C$158,3,FALSE)</f>
        <v>Passager</v>
      </c>
    </row>
    <row r="6568" spans="1:14" x14ac:dyDescent="0.2">
      <c r="A6568" t="s">
        <v>219</v>
      </c>
      <c r="B6568" s="1">
        <v>0.4375</v>
      </c>
      <c r="C6568" t="s">
        <v>6</v>
      </c>
      <c r="D6568" t="s">
        <v>5</v>
      </c>
      <c r="E6568" t="s">
        <v>196</v>
      </c>
      <c r="F6568">
        <v>110</v>
      </c>
      <c r="G6568" t="str">
        <f>VLOOKUP(Tabel1[[#This Row],[Gruppe]],Statistikkoder!$A$1:$C$158,2,FALSE)</f>
        <v>    Bil &lt; 1,95 m                            </v>
      </c>
      <c r="H6568">
        <v>105</v>
      </c>
      <c r="I6568">
        <v>262</v>
      </c>
      <c r="J6568">
        <v>579</v>
      </c>
      <c r="K6568">
        <f>IF(AND(Tabel1[[#This Row],[Gruppe]]&gt;=610,Tabel1[[#This Row],[Gruppe]]&lt;=765),Tabel1[[#This Row],[Dækmeter]],0)</f>
        <v>0</v>
      </c>
      <c r="L6568">
        <v>0</v>
      </c>
      <c r="M6568" t="s">
        <v>3</v>
      </c>
      <c r="N6568" t="str">
        <f>VLOOKUP($F6568,Statistikkoder!$A$2:$C$158,3,FALSE)</f>
        <v>Personbil</v>
      </c>
    </row>
    <row r="6569" spans="1:14" x14ac:dyDescent="0.2">
      <c r="A6569" t="s">
        <v>219</v>
      </c>
      <c r="B6569" s="1">
        <v>0.4375</v>
      </c>
      <c r="C6569" t="s">
        <v>6</v>
      </c>
      <c r="D6569" t="s">
        <v>5</v>
      </c>
      <c r="E6569" t="s">
        <v>196</v>
      </c>
      <c r="F6569">
        <v>115</v>
      </c>
      <c r="G6569" t="str">
        <f>VLOOKUP(Tabel1[[#This Row],[Gruppe]],Statistikkoder!$A$1:$C$158,2,FALSE)</f>
        <v>    Bil &lt; 1,95 m med anhænger                </v>
      </c>
      <c r="H6569">
        <v>2</v>
      </c>
      <c r="I6569">
        <v>6</v>
      </c>
      <c r="J6569">
        <v>10</v>
      </c>
      <c r="K6569">
        <f>IF(AND(Tabel1[[#This Row],[Gruppe]]&gt;=610,Tabel1[[#This Row],[Gruppe]]&lt;=765),Tabel1[[#This Row],[Dækmeter]],0)</f>
        <v>0</v>
      </c>
      <c r="L6569">
        <v>0</v>
      </c>
      <c r="M6569" t="s">
        <v>3</v>
      </c>
      <c r="N6569" t="str">
        <f>VLOOKUP($F6569,Statistikkoder!$A$2:$C$158,3,FALSE)</f>
        <v>Personbil</v>
      </c>
    </row>
    <row r="6570" spans="1:14" x14ac:dyDescent="0.2">
      <c r="A6570" t="s">
        <v>219</v>
      </c>
      <c r="B6570" s="1">
        <v>0.4375</v>
      </c>
      <c r="C6570" t="s">
        <v>6</v>
      </c>
      <c r="D6570" t="s">
        <v>5</v>
      </c>
      <c r="E6570" t="s">
        <v>196</v>
      </c>
      <c r="F6570">
        <v>120</v>
      </c>
      <c r="G6570" t="str">
        <f>VLOOKUP(Tabel1[[#This Row],[Gruppe]],Statistikkoder!$A$1:$C$158,2,FALSE)</f>
        <v>    Bil &gt; 1,95 m                            </v>
      </c>
      <c r="H6570">
        <v>15</v>
      </c>
      <c r="I6570">
        <v>34</v>
      </c>
      <c r="J6570">
        <v>90</v>
      </c>
      <c r="K6570">
        <f>IF(AND(Tabel1[[#This Row],[Gruppe]]&gt;=610,Tabel1[[#This Row],[Gruppe]]&lt;=765),Tabel1[[#This Row],[Dækmeter]],0)</f>
        <v>0</v>
      </c>
      <c r="L6570">
        <v>0</v>
      </c>
      <c r="M6570" t="s">
        <v>3</v>
      </c>
      <c r="N6570" t="str">
        <f>VLOOKUP($F6570,Statistikkoder!$A$2:$C$158,3,FALSE)</f>
        <v>Personbil</v>
      </c>
    </row>
    <row r="6571" spans="1:14" x14ac:dyDescent="0.2">
      <c r="A6571" t="s">
        <v>219</v>
      </c>
      <c r="B6571" s="1">
        <v>0.4375</v>
      </c>
      <c r="C6571" t="s">
        <v>6</v>
      </c>
      <c r="D6571" t="s">
        <v>5</v>
      </c>
      <c r="E6571" t="s">
        <v>196</v>
      </c>
      <c r="F6571">
        <v>125</v>
      </c>
      <c r="G6571" t="str">
        <f>VLOOKUP(Tabel1[[#This Row],[Gruppe]],Statistikkoder!$A$1:$C$158,2,FALSE)</f>
        <v>    Bil &gt; 1,95 m med anhænger                </v>
      </c>
      <c r="H6571">
        <v>7</v>
      </c>
      <c r="I6571">
        <v>17</v>
      </c>
      <c r="J6571">
        <v>35</v>
      </c>
      <c r="K6571">
        <f>IF(AND(Tabel1[[#This Row],[Gruppe]]&gt;=610,Tabel1[[#This Row],[Gruppe]]&lt;=765),Tabel1[[#This Row],[Dækmeter]],0)</f>
        <v>0</v>
      </c>
      <c r="L6571">
        <v>0</v>
      </c>
      <c r="M6571" t="s">
        <v>3</v>
      </c>
      <c r="N6571" t="str">
        <f>VLOOKUP($F6571,Statistikkoder!$A$2:$C$158,3,FALSE)</f>
        <v>Personbil</v>
      </c>
    </row>
    <row r="6572" spans="1:14" x14ac:dyDescent="0.2">
      <c r="A6572" t="s">
        <v>219</v>
      </c>
      <c r="B6572" s="1">
        <v>0.4375</v>
      </c>
      <c r="C6572" t="s">
        <v>6</v>
      </c>
      <c r="D6572" t="s">
        <v>5</v>
      </c>
      <c r="E6572" t="s">
        <v>196</v>
      </c>
      <c r="F6572">
        <v>130</v>
      </c>
      <c r="G6572" t="str">
        <f>VLOOKUP(Tabel1[[#This Row],[Gruppe]],Statistikkoder!$A$1:$C$158,2,FALSE)</f>
        <v>    Bil &lt; 1,95 m pensionist                  </v>
      </c>
      <c r="H6572">
        <v>120</v>
      </c>
      <c r="I6572">
        <v>225</v>
      </c>
      <c r="J6572">
        <v>720</v>
      </c>
      <c r="K6572">
        <f>IF(AND(Tabel1[[#This Row],[Gruppe]]&gt;=610,Tabel1[[#This Row],[Gruppe]]&lt;=765),Tabel1[[#This Row],[Dækmeter]],0)</f>
        <v>0</v>
      </c>
      <c r="L6572">
        <v>0</v>
      </c>
      <c r="M6572" t="s">
        <v>3</v>
      </c>
      <c r="N6572" t="str">
        <f>VLOOKUP($F6572,Statistikkoder!$A$2:$C$158,3,FALSE)</f>
        <v>Personbil</v>
      </c>
    </row>
    <row r="6573" spans="1:14" x14ac:dyDescent="0.2">
      <c r="A6573" t="s">
        <v>219</v>
      </c>
      <c r="B6573" s="1">
        <v>0.4375</v>
      </c>
      <c r="C6573" t="s">
        <v>6</v>
      </c>
      <c r="D6573" t="s">
        <v>5</v>
      </c>
      <c r="E6573" t="s">
        <v>196</v>
      </c>
      <c r="F6573">
        <v>140</v>
      </c>
      <c r="G6573" t="str">
        <f>VLOOKUP(Tabel1[[#This Row],[Gruppe]],Statistikkoder!$A$1:$C$158,2,FALSE)</f>
        <v>    Bil &gt; 1,95 m pensionist              </v>
      </c>
      <c r="H6573">
        <v>1</v>
      </c>
      <c r="I6573">
        <v>2</v>
      </c>
      <c r="J6573">
        <v>6</v>
      </c>
      <c r="K6573">
        <f>IF(AND(Tabel1[[#This Row],[Gruppe]]&gt;=610,Tabel1[[#This Row],[Gruppe]]&lt;=765),Tabel1[[#This Row],[Dækmeter]],0)</f>
        <v>0</v>
      </c>
      <c r="L6573">
        <v>0</v>
      </c>
      <c r="M6573" t="s">
        <v>3</v>
      </c>
      <c r="N6573" t="str">
        <f>VLOOKUP($F6573,Statistikkoder!$A$2:$C$158,3,FALSE)</f>
        <v>Personbil</v>
      </c>
    </row>
    <row r="6574" spans="1:14" x14ac:dyDescent="0.2">
      <c r="A6574" t="s">
        <v>219</v>
      </c>
      <c r="B6574" s="1">
        <v>0.4375</v>
      </c>
      <c r="C6574" t="s">
        <v>6</v>
      </c>
      <c r="D6574" t="s">
        <v>5</v>
      </c>
      <c r="E6574" t="s">
        <v>196</v>
      </c>
      <c r="F6574">
        <v>145</v>
      </c>
      <c r="G6574" t="str">
        <f>VLOOKUP(Tabel1[[#This Row],[Gruppe]],Statistikkoder!$A$1:$C$158,2,FALSE)</f>
        <v>    Bil &gt; 1,95 m med anhænger pensionist  </v>
      </c>
      <c r="H6574">
        <v>2</v>
      </c>
      <c r="I6574">
        <v>4</v>
      </c>
      <c r="J6574">
        <v>28</v>
      </c>
      <c r="K6574">
        <f>IF(AND(Tabel1[[#This Row],[Gruppe]]&gt;=610,Tabel1[[#This Row],[Gruppe]]&lt;=765),Tabel1[[#This Row],[Dækmeter]],0)</f>
        <v>0</v>
      </c>
      <c r="L6574">
        <v>0</v>
      </c>
      <c r="M6574" t="s">
        <v>3</v>
      </c>
      <c r="N6574" t="str">
        <f>VLOOKUP($F6574,Statistikkoder!$A$2:$C$158,3,FALSE)</f>
        <v>Personbil</v>
      </c>
    </row>
    <row r="6575" spans="1:14" x14ac:dyDescent="0.2">
      <c r="A6575" t="s">
        <v>219</v>
      </c>
      <c r="B6575" s="1">
        <v>0.4375</v>
      </c>
      <c r="C6575" t="s">
        <v>6</v>
      </c>
      <c r="D6575" t="s">
        <v>5</v>
      </c>
      <c r="E6575" t="s">
        <v>196</v>
      </c>
      <c r="F6575">
        <v>150</v>
      </c>
      <c r="G6575" t="str">
        <f>VLOOKUP(Tabel1[[#This Row],[Gruppe]],Statistikkoder!$A$1:$C$158,2,FALSE)</f>
        <v>    Bil &lt; 2,95 m handicap                </v>
      </c>
      <c r="H6575">
        <v>4</v>
      </c>
      <c r="I6575">
        <v>8</v>
      </c>
      <c r="J6575">
        <v>24</v>
      </c>
      <c r="K6575">
        <f>IF(AND(Tabel1[[#This Row],[Gruppe]]&gt;=610,Tabel1[[#This Row],[Gruppe]]&lt;=765),Tabel1[[#This Row],[Dækmeter]],0)</f>
        <v>0</v>
      </c>
      <c r="L6575">
        <v>0</v>
      </c>
      <c r="M6575" t="s">
        <v>3</v>
      </c>
      <c r="N6575" t="str">
        <f>VLOOKUP($F6575,Statistikkoder!$A$2:$C$158,3,FALSE)</f>
        <v>Personbil</v>
      </c>
    </row>
    <row r="6576" spans="1:14" x14ac:dyDescent="0.2">
      <c r="A6576" t="s">
        <v>219</v>
      </c>
      <c r="B6576" s="1">
        <v>0.4375</v>
      </c>
      <c r="C6576" t="s">
        <v>6</v>
      </c>
      <c r="D6576" t="s">
        <v>5</v>
      </c>
      <c r="E6576" t="s">
        <v>196</v>
      </c>
      <c r="F6576">
        <v>310</v>
      </c>
      <c r="G6576" t="str">
        <f>VLOOKUP(Tabel1[[#This Row],[Gruppe]],Statistikkoder!$A$1:$C$158,2,FALSE)</f>
        <v>    Autocamper &lt;  8 meter                </v>
      </c>
      <c r="H6576">
        <v>2</v>
      </c>
      <c r="I6576">
        <v>6</v>
      </c>
      <c r="J6576">
        <v>16</v>
      </c>
      <c r="K6576">
        <f>IF(AND(Tabel1[[#This Row],[Gruppe]]&gt;=610,Tabel1[[#This Row],[Gruppe]]&lt;=765),Tabel1[[#This Row],[Dækmeter]],0)</f>
        <v>0</v>
      </c>
      <c r="L6576">
        <v>0</v>
      </c>
      <c r="M6576" t="s">
        <v>3</v>
      </c>
      <c r="N6576" t="str">
        <f>VLOOKUP($F6576,Statistikkoder!$A$2:$C$158,3,FALSE)</f>
        <v>Autocamper</v>
      </c>
    </row>
    <row r="6577" spans="1:14" x14ac:dyDescent="0.2">
      <c r="A6577" t="s">
        <v>219</v>
      </c>
      <c r="B6577" s="1">
        <v>0.4375</v>
      </c>
      <c r="C6577" t="s">
        <v>6</v>
      </c>
      <c r="D6577" t="s">
        <v>5</v>
      </c>
      <c r="E6577" t="s">
        <v>196</v>
      </c>
      <c r="F6577">
        <v>330</v>
      </c>
      <c r="G6577" t="str">
        <f>VLOOKUP(Tabel1[[#This Row],[Gruppe]],Statistikkoder!$A$1:$C$158,2,FALSE)</f>
        <v>    Autocamper &lt;  8 meter pensionist      </v>
      </c>
      <c r="H6577">
        <v>5</v>
      </c>
      <c r="I6577">
        <v>8</v>
      </c>
      <c r="J6577">
        <v>40</v>
      </c>
      <c r="K6577">
        <f>IF(AND(Tabel1[[#This Row],[Gruppe]]&gt;=610,Tabel1[[#This Row],[Gruppe]]&lt;=765),Tabel1[[#This Row],[Dækmeter]],0)</f>
        <v>0</v>
      </c>
      <c r="L6577">
        <v>0</v>
      </c>
      <c r="M6577" t="s">
        <v>3</v>
      </c>
      <c r="N6577" t="str">
        <f>VLOOKUP($F6577,Statistikkoder!$A$2:$C$158,3,FALSE)</f>
        <v>Autocamper</v>
      </c>
    </row>
    <row r="6578" spans="1:14" x14ac:dyDescent="0.2">
      <c r="A6578" t="s">
        <v>219</v>
      </c>
      <c r="B6578" s="1">
        <v>0.4375</v>
      </c>
      <c r="C6578" t="s">
        <v>6</v>
      </c>
      <c r="D6578" t="s">
        <v>5</v>
      </c>
      <c r="E6578" t="s">
        <v>196</v>
      </c>
      <c r="F6578">
        <v>340</v>
      </c>
      <c r="G6578" t="str">
        <f>VLOOKUP(Tabel1[[#This Row],[Gruppe]],Statistikkoder!$A$1:$C$158,2,FALSE)</f>
        <v>    Autocamper &lt; 12 meter pensionist      </v>
      </c>
      <c r="H6578">
        <v>2</v>
      </c>
      <c r="I6578">
        <v>4</v>
      </c>
      <c r="J6578">
        <v>20</v>
      </c>
      <c r="K6578">
        <f>IF(AND(Tabel1[[#This Row],[Gruppe]]&gt;=610,Tabel1[[#This Row],[Gruppe]]&lt;=765),Tabel1[[#This Row],[Dækmeter]],0)</f>
        <v>0</v>
      </c>
      <c r="L6578">
        <v>0</v>
      </c>
      <c r="M6578" t="s">
        <v>3</v>
      </c>
      <c r="N6578" t="str">
        <f>VLOOKUP($F6578,Statistikkoder!$A$2:$C$158,3,FALSE)</f>
        <v>Autocamper</v>
      </c>
    </row>
    <row r="6579" spans="1:14" x14ac:dyDescent="0.2">
      <c r="A6579" t="s">
        <v>219</v>
      </c>
      <c r="B6579" s="1">
        <v>0.4375</v>
      </c>
      <c r="C6579" t="s">
        <v>6</v>
      </c>
      <c r="D6579" t="s">
        <v>5</v>
      </c>
      <c r="E6579" t="s">
        <v>196</v>
      </c>
      <c r="F6579">
        <v>410</v>
      </c>
      <c r="G6579" t="str">
        <f>VLOOKUP(Tabel1[[#This Row],[Gruppe]],Statistikkoder!$A$1:$C$158,2,FALSE)</f>
        <v>    MC                                    </v>
      </c>
      <c r="H6579">
        <v>4</v>
      </c>
      <c r="I6579">
        <v>5</v>
      </c>
      <c r="J6579">
        <v>8</v>
      </c>
      <c r="K6579">
        <f>IF(AND(Tabel1[[#This Row],[Gruppe]]&gt;=610,Tabel1[[#This Row],[Gruppe]]&lt;=765),Tabel1[[#This Row],[Dækmeter]],0)</f>
        <v>0</v>
      </c>
      <c r="L6579">
        <v>0</v>
      </c>
      <c r="M6579" t="s">
        <v>3</v>
      </c>
      <c r="N6579" t="str">
        <f>VLOOKUP($F6579,Statistikkoder!$A$2:$C$158,3,FALSE)</f>
        <v>MC/Knallert</v>
      </c>
    </row>
    <row r="6580" spans="1:14" x14ac:dyDescent="0.2">
      <c r="A6580" t="s">
        <v>219</v>
      </c>
      <c r="B6580" s="1">
        <v>0.4375</v>
      </c>
      <c r="C6580" t="s">
        <v>6</v>
      </c>
      <c r="D6580" t="s">
        <v>5</v>
      </c>
      <c r="E6580" t="s">
        <v>196</v>
      </c>
      <c r="F6580">
        <v>420</v>
      </c>
      <c r="G6580" t="str">
        <f>VLOOKUP(Tabel1[[#This Row],[Gruppe]],Statistikkoder!$A$1:$C$158,2,FALSE)</f>
        <v>    MC/Knallert pensionist                </v>
      </c>
      <c r="H6580">
        <v>1</v>
      </c>
      <c r="I6580">
        <v>1</v>
      </c>
      <c r="J6580">
        <v>2</v>
      </c>
      <c r="K6580">
        <f>IF(AND(Tabel1[[#This Row],[Gruppe]]&gt;=610,Tabel1[[#This Row],[Gruppe]]&lt;=765),Tabel1[[#This Row],[Dækmeter]],0)</f>
        <v>0</v>
      </c>
      <c r="L6580">
        <v>0</v>
      </c>
      <c r="M6580" t="s">
        <v>3</v>
      </c>
      <c r="N6580" t="str">
        <f>VLOOKUP($F6580,Statistikkoder!$A$2:$C$158,3,FALSE)</f>
        <v>MC/Knallert</v>
      </c>
    </row>
    <row r="6581" spans="1:14" x14ac:dyDescent="0.2">
      <c r="A6581" t="s">
        <v>219</v>
      </c>
      <c r="B6581" s="1">
        <v>0.4375</v>
      </c>
      <c r="C6581" t="s">
        <v>6</v>
      </c>
      <c r="D6581" t="s">
        <v>5</v>
      </c>
      <c r="E6581" t="s">
        <v>196</v>
      </c>
      <c r="F6581">
        <v>510</v>
      </c>
      <c r="G6581" t="str">
        <f>VLOOKUP(Tabel1[[#This Row],[Gruppe]],Statistikkoder!$A$1:$C$158,2,FALSE)</f>
        <v>    Cykel Voksen                            </v>
      </c>
      <c r="H6581">
        <v>1</v>
      </c>
      <c r="I6581">
        <v>0</v>
      </c>
      <c r="J6581">
        <v>1</v>
      </c>
      <c r="K6581">
        <f>IF(AND(Tabel1[[#This Row],[Gruppe]]&gt;=610,Tabel1[[#This Row],[Gruppe]]&lt;=765),Tabel1[[#This Row],[Dækmeter]],0)</f>
        <v>0</v>
      </c>
      <c r="L6581">
        <v>0</v>
      </c>
      <c r="M6581" t="s">
        <v>3</v>
      </c>
      <c r="N6581" t="str">
        <f>VLOOKUP($F6581,Statistikkoder!$A$2:$C$158,3,FALSE)</f>
        <v>Cykel</v>
      </c>
    </row>
    <row r="6582" spans="1:14" x14ac:dyDescent="0.2">
      <c r="A6582" t="s">
        <v>219</v>
      </c>
      <c r="B6582" s="1">
        <v>0.4375</v>
      </c>
      <c r="C6582" t="s">
        <v>6</v>
      </c>
      <c r="D6582" t="s">
        <v>5</v>
      </c>
      <c r="E6582" t="s">
        <v>196</v>
      </c>
      <c r="F6582">
        <v>620</v>
      </c>
      <c r="G6582" t="str">
        <f>VLOOKUP(Tabel1[[#This Row],[Gruppe]],Statistikkoder!$A$1:$C$158,2,FALSE)</f>
        <v>    Bus &lt; 14 m incl. passagerer              </v>
      </c>
      <c r="H6582">
        <v>2</v>
      </c>
      <c r="I6582">
        <v>109</v>
      </c>
      <c r="J6582">
        <v>28</v>
      </c>
      <c r="K6582">
        <f>IF(AND(Tabel1[[#This Row],[Gruppe]]&gt;=610,Tabel1[[#This Row],[Gruppe]]&lt;=765),Tabel1[[#This Row],[Dækmeter]],0)</f>
        <v>28</v>
      </c>
      <c r="L6582">
        <v>0</v>
      </c>
      <c r="M6582" t="s">
        <v>3</v>
      </c>
      <c r="N6582" t="str">
        <f>VLOOKUP($F6582,Statistikkoder!$A$2:$C$158,3,FALSE)</f>
        <v>Bus</v>
      </c>
    </row>
    <row r="6583" spans="1:14" x14ac:dyDescent="0.2">
      <c r="A6583" t="s">
        <v>219</v>
      </c>
      <c r="B6583" s="1">
        <v>0.4375</v>
      </c>
      <c r="C6583" t="s">
        <v>6</v>
      </c>
      <c r="D6583" t="s">
        <v>5</v>
      </c>
      <c r="E6583" t="s">
        <v>196</v>
      </c>
      <c r="F6583">
        <v>730</v>
      </c>
      <c r="G6583" t="str">
        <f>VLOOKUP(Tabel1[[#This Row],[Gruppe]],Statistikkoder!$A$1:$C$158,2,FALSE)</f>
        <v>    Sættevogn 17 m. max 40 tons            </v>
      </c>
      <c r="H6583">
        <v>1</v>
      </c>
      <c r="I6583">
        <v>1</v>
      </c>
      <c r="J6583">
        <v>18</v>
      </c>
      <c r="K6583">
        <f>IF(AND(Tabel1[[#This Row],[Gruppe]]&gt;=610,Tabel1[[#This Row],[Gruppe]]&lt;=765),Tabel1[[#This Row],[Dækmeter]],0)</f>
        <v>18</v>
      </c>
      <c r="L6583">
        <v>0</v>
      </c>
      <c r="M6583" t="s">
        <v>3</v>
      </c>
      <c r="N6583" t="str">
        <f>VLOOKUP($F6583,Statistikkoder!$A$2:$C$158,3,FALSE)</f>
        <v>Sættevogn</v>
      </c>
    </row>
    <row r="6584" spans="1:14" x14ac:dyDescent="0.2">
      <c r="A6584" t="s">
        <v>219</v>
      </c>
      <c r="B6584" s="1">
        <v>0.4375</v>
      </c>
      <c r="C6584" t="s">
        <v>6</v>
      </c>
      <c r="D6584" t="s">
        <v>5</v>
      </c>
      <c r="E6584" t="s">
        <v>196</v>
      </c>
      <c r="F6584">
        <v>945</v>
      </c>
      <c r="G6584" t="str">
        <f>VLOOKUP(Tabel1[[#This Row],[Gruppe]],Statistikkoder!$A$1:$C$158,2,FALSE)</f>
        <v xml:space="preserve">    Pendler Bil &lt; 1,95 m                            </v>
      </c>
      <c r="H6584">
        <v>8</v>
      </c>
      <c r="I6584">
        <v>14</v>
      </c>
      <c r="J6584">
        <v>48</v>
      </c>
      <c r="K6584">
        <f>IF(AND(Tabel1[[#This Row],[Gruppe]]&gt;=610,Tabel1[[#This Row],[Gruppe]]&lt;=765),Tabel1[[#This Row],[Dækmeter]],0)</f>
        <v>0</v>
      </c>
      <c r="L6584">
        <v>0</v>
      </c>
      <c r="M6584" t="s">
        <v>3</v>
      </c>
      <c r="N6584" t="str">
        <f>VLOOKUP($F6584,Statistikkoder!$A$2:$C$158,3,FALSE)</f>
        <v>Personbil</v>
      </c>
    </row>
    <row r="6585" spans="1:14" x14ac:dyDescent="0.2">
      <c r="A6585" t="s">
        <v>219</v>
      </c>
      <c r="B6585" s="1">
        <v>0.4375</v>
      </c>
      <c r="C6585" t="s">
        <v>6</v>
      </c>
      <c r="D6585" t="s">
        <v>5</v>
      </c>
      <c r="E6585" t="s">
        <v>196</v>
      </c>
      <c r="F6585">
        <v>975</v>
      </c>
      <c r="G6585" t="str">
        <f>VLOOKUP(Tabel1[[#This Row],[Gruppe]],Statistikkoder!$A$1:$C$158,2,FALSE)</f>
        <v>    Pendler MC m/sidevogn/anh.                    </v>
      </c>
      <c r="H6585">
        <v>2</v>
      </c>
      <c r="I6585">
        <v>2</v>
      </c>
      <c r="J6585">
        <v>4</v>
      </c>
      <c r="K6585">
        <f>IF(AND(Tabel1[[#This Row],[Gruppe]]&gt;=610,Tabel1[[#This Row],[Gruppe]]&lt;=765),Tabel1[[#This Row],[Dækmeter]],0)</f>
        <v>0</v>
      </c>
      <c r="L6585">
        <v>0</v>
      </c>
      <c r="M6585" t="s">
        <v>3</v>
      </c>
      <c r="N6585" t="str">
        <f>VLOOKUP($F6585,Statistikkoder!$A$2:$C$158,3,FALSE)</f>
        <v>MC/Knallert</v>
      </c>
    </row>
    <row r="6586" spans="1:14" x14ac:dyDescent="0.2">
      <c r="A6586" t="s">
        <v>219</v>
      </c>
      <c r="B6586" s="1">
        <v>0.4375</v>
      </c>
      <c r="C6586" t="s">
        <v>6</v>
      </c>
      <c r="D6586" t="s">
        <v>5</v>
      </c>
      <c r="E6586" t="s">
        <v>196</v>
      </c>
      <c r="F6586">
        <v>996</v>
      </c>
      <c r="G6586" t="str">
        <f>VLOOKUP(Tabel1[[#This Row],[Gruppe]],Statistikkoder!$A$1:$C$158,2,FALSE)</f>
        <v>    Passager i køretøj                            </v>
      </c>
      <c r="H6586">
        <v>708</v>
      </c>
      <c r="I6586">
        <v>708</v>
      </c>
      <c r="J6586">
        <v>0</v>
      </c>
      <c r="K6586">
        <f>IF(AND(Tabel1[[#This Row],[Gruppe]]&gt;=610,Tabel1[[#This Row],[Gruppe]]&lt;=765),Tabel1[[#This Row],[Dækmeter]],0)</f>
        <v>0</v>
      </c>
      <c r="L6586">
        <v>0</v>
      </c>
      <c r="M6586" t="s">
        <v>3</v>
      </c>
      <c r="N6586" t="str">
        <f>VLOOKUP($F6586,Statistikkoder!$A$2:$C$158,3,FALSE)</f>
        <v>Passager</v>
      </c>
    </row>
    <row r="6587" spans="1:14" x14ac:dyDescent="0.2">
      <c r="A6587" t="s">
        <v>219</v>
      </c>
      <c r="B6587" s="1">
        <v>0.4375</v>
      </c>
      <c r="C6587" t="s">
        <v>6</v>
      </c>
      <c r="D6587" t="s">
        <v>5</v>
      </c>
      <c r="E6587" t="s">
        <v>196</v>
      </c>
      <c r="F6587">
        <v>997</v>
      </c>
      <c r="G6587" t="str">
        <f>VLOOKUP(Tabel1[[#This Row],[Gruppe]],Statistikkoder!$A$1:$C$158,2,FALSE)</f>
        <v>    Passager ekstra i bil                          </v>
      </c>
      <c r="H6587">
        <v>49</v>
      </c>
      <c r="I6587">
        <v>49</v>
      </c>
      <c r="J6587">
        <v>0</v>
      </c>
      <c r="K6587">
        <f>IF(AND(Tabel1[[#This Row],[Gruppe]]&gt;=610,Tabel1[[#This Row],[Gruppe]]&lt;=765),Tabel1[[#This Row],[Dækmeter]],0)</f>
        <v>0</v>
      </c>
      <c r="L6587">
        <v>0</v>
      </c>
      <c r="M6587" t="s">
        <v>3</v>
      </c>
      <c r="N6587" t="str">
        <f>VLOOKUP($F6587,Statistikkoder!$A$2:$C$158,3,FALSE)</f>
        <v>Passager</v>
      </c>
    </row>
    <row r="6588" spans="1:14" x14ac:dyDescent="0.2">
      <c r="A6588" t="s">
        <v>219</v>
      </c>
      <c r="B6588" s="1">
        <v>0.52083333333333337</v>
      </c>
      <c r="C6588" t="s">
        <v>7</v>
      </c>
      <c r="D6588" t="s">
        <v>8</v>
      </c>
      <c r="E6588" t="s">
        <v>196</v>
      </c>
      <c r="F6588">
        <v>10</v>
      </c>
      <c r="G6588" t="str">
        <f>VLOOKUP(Tabel1[[#This Row],[Gruppe]],Statistikkoder!$A$1:$C$158,2,FALSE)</f>
        <v>    Voksen gående                    </v>
      </c>
      <c r="H6588">
        <v>46</v>
      </c>
      <c r="I6588">
        <v>46</v>
      </c>
      <c r="J6588">
        <v>0</v>
      </c>
      <c r="K6588">
        <f>IF(AND(Tabel1[[#This Row],[Gruppe]]&gt;=610,Tabel1[[#This Row],[Gruppe]]&lt;=765),Tabel1[[#This Row],[Dækmeter]],0)</f>
        <v>0</v>
      </c>
      <c r="L6588" s="17">
        <v>0</v>
      </c>
      <c r="M6588" s="19" t="s">
        <v>3</v>
      </c>
      <c r="N6588" t="str">
        <f>VLOOKUP($F6588,Statistikkoder!$A$2:$C$158,3,FALSE)</f>
        <v>Passager</v>
      </c>
    </row>
    <row r="6589" spans="1:14" x14ac:dyDescent="0.2">
      <c r="A6589" t="s">
        <v>219</v>
      </c>
      <c r="B6589" s="1">
        <v>0.52083333333333337</v>
      </c>
      <c r="C6589" t="s">
        <v>7</v>
      </c>
      <c r="D6589" t="s">
        <v>8</v>
      </c>
      <c r="E6589" t="s">
        <v>196</v>
      </c>
      <c r="F6589">
        <v>14</v>
      </c>
      <c r="G6589" t="str">
        <f>VLOOKUP(Tabel1[[#This Row],[Gruppe]],Statistikkoder!$A$1:$C$158,2,FALSE)</f>
        <v xml:space="preserve">    DSB togrejsende                         </v>
      </c>
      <c r="H6589">
        <v>7</v>
      </c>
      <c r="I6589">
        <v>7</v>
      </c>
      <c r="J6589">
        <v>0</v>
      </c>
      <c r="K6589">
        <f>IF(AND(Tabel1[[#This Row],[Gruppe]]&gt;=610,Tabel1[[#This Row],[Gruppe]]&lt;=765),Tabel1[[#This Row],[Dækmeter]],0)</f>
        <v>0</v>
      </c>
      <c r="L6589" s="17">
        <v>0</v>
      </c>
      <c r="M6589" s="19" t="s">
        <v>3</v>
      </c>
      <c r="N6589" t="str">
        <f>VLOOKUP($F6589,Statistikkoder!$A$2:$C$158,3,FALSE)</f>
        <v>Passager</v>
      </c>
    </row>
    <row r="6590" spans="1:14" x14ac:dyDescent="0.2">
      <c r="A6590" t="s">
        <v>219</v>
      </c>
      <c r="B6590" s="1">
        <v>0.52083333333333337</v>
      </c>
      <c r="C6590" t="s">
        <v>7</v>
      </c>
      <c r="D6590" t="s">
        <v>8</v>
      </c>
      <c r="E6590" t="s">
        <v>196</v>
      </c>
      <c r="F6590">
        <v>18</v>
      </c>
      <c r="G6590" t="str">
        <f>VLOOKUP(Tabel1[[#This Row],[Gruppe]],Statistikkoder!$A$1:$C$158,2,FALSE)</f>
        <v xml:space="preserve">    KE Busrejsende                          </v>
      </c>
      <c r="H6590">
        <v>77</v>
      </c>
      <c r="I6590">
        <v>77</v>
      </c>
      <c r="J6590">
        <v>0</v>
      </c>
      <c r="K6590">
        <f>IF(AND(Tabel1[[#This Row],[Gruppe]]&gt;=610,Tabel1[[#This Row],[Gruppe]]&lt;=765),Tabel1[[#This Row],[Dækmeter]],0)</f>
        <v>0</v>
      </c>
      <c r="L6590" s="17">
        <v>0</v>
      </c>
      <c r="M6590" s="19" t="s">
        <v>3</v>
      </c>
      <c r="N6590" t="str">
        <f>VLOOKUP($F6590,Statistikkoder!$A$2:$C$158,3,FALSE)</f>
        <v>Passager</v>
      </c>
    </row>
    <row r="6591" spans="1:14" x14ac:dyDescent="0.2">
      <c r="A6591" t="s">
        <v>219</v>
      </c>
      <c r="B6591" s="1">
        <v>0.52083333333333337</v>
      </c>
      <c r="C6591" t="s">
        <v>7</v>
      </c>
      <c r="D6591" t="s">
        <v>8</v>
      </c>
      <c r="E6591" t="s">
        <v>196</v>
      </c>
      <c r="F6591">
        <v>30</v>
      </c>
      <c r="G6591" t="str">
        <f>VLOOKUP(Tabel1[[#This Row],[Gruppe]],Statistikkoder!$A$1:$C$158,2,FALSE)</f>
        <v>    Barn  0-11 år gående              </v>
      </c>
      <c r="H6591">
        <v>4</v>
      </c>
      <c r="I6591">
        <v>4</v>
      </c>
      <c r="J6591">
        <v>0</v>
      </c>
      <c r="K6591">
        <f>IF(AND(Tabel1[[#This Row],[Gruppe]]&gt;=610,Tabel1[[#This Row],[Gruppe]]&lt;=765),Tabel1[[#This Row],[Dækmeter]],0)</f>
        <v>0</v>
      </c>
      <c r="L6591" s="17">
        <v>0</v>
      </c>
      <c r="M6591" s="19" t="s">
        <v>3</v>
      </c>
      <c r="N6591" t="str">
        <f>VLOOKUP($F6591,Statistikkoder!$A$2:$C$158,3,FALSE)</f>
        <v>Passager</v>
      </c>
    </row>
    <row r="6592" spans="1:14" x14ac:dyDescent="0.2">
      <c r="A6592" t="s">
        <v>219</v>
      </c>
      <c r="B6592" s="1">
        <v>0.52083333333333337</v>
      </c>
      <c r="C6592" t="s">
        <v>7</v>
      </c>
      <c r="D6592" t="s">
        <v>8</v>
      </c>
      <c r="E6592" t="s">
        <v>196</v>
      </c>
      <c r="F6592">
        <v>40</v>
      </c>
      <c r="G6592" t="str">
        <f>VLOOKUP(Tabel1[[#This Row],[Gruppe]],Statistikkoder!$A$1:$C$158,2,FALSE)</f>
        <v>    Pensionist gående                </v>
      </c>
      <c r="H6592">
        <v>12</v>
      </c>
      <c r="I6592">
        <v>12</v>
      </c>
      <c r="J6592">
        <v>0</v>
      </c>
      <c r="K6592">
        <f>IF(AND(Tabel1[[#This Row],[Gruppe]]&gt;=610,Tabel1[[#This Row],[Gruppe]]&lt;=765),Tabel1[[#This Row],[Dækmeter]],0)</f>
        <v>0</v>
      </c>
      <c r="L6592" s="17">
        <v>0</v>
      </c>
      <c r="M6592" s="19" t="s">
        <v>3</v>
      </c>
      <c r="N6592" t="str">
        <f>VLOOKUP($F6592,Statistikkoder!$A$2:$C$158,3,FALSE)</f>
        <v>Passager</v>
      </c>
    </row>
    <row r="6593" spans="1:14" x14ac:dyDescent="0.2">
      <c r="A6593" t="s">
        <v>219</v>
      </c>
      <c r="B6593" s="1">
        <v>0.52083333333333337</v>
      </c>
      <c r="C6593" t="s">
        <v>7</v>
      </c>
      <c r="D6593" t="s">
        <v>8</v>
      </c>
      <c r="E6593" t="s">
        <v>196</v>
      </c>
      <c r="F6593">
        <v>110</v>
      </c>
      <c r="G6593" t="str">
        <f>VLOOKUP(Tabel1[[#This Row],[Gruppe]],Statistikkoder!$A$1:$C$158,2,FALSE)</f>
        <v>    Bil &lt; 1,95 m                            </v>
      </c>
      <c r="H6593">
        <v>145</v>
      </c>
      <c r="I6593">
        <v>384</v>
      </c>
      <c r="J6593">
        <v>802</v>
      </c>
      <c r="K6593">
        <f>IF(AND(Tabel1[[#This Row],[Gruppe]]&gt;=610,Tabel1[[#This Row],[Gruppe]]&lt;=765),Tabel1[[#This Row],[Dækmeter]],0)</f>
        <v>0</v>
      </c>
      <c r="L6593" s="17">
        <v>0</v>
      </c>
      <c r="M6593" s="19" t="s">
        <v>3</v>
      </c>
      <c r="N6593" t="str">
        <f>VLOOKUP($F6593,Statistikkoder!$A$2:$C$158,3,FALSE)</f>
        <v>Personbil</v>
      </c>
    </row>
    <row r="6594" spans="1:14" x14ac:dyDescent="0.2">
      <c r="A6594" t="s">
        <v>219</v>
      </c>
      <c r="B6594" s="1">
        <v>0.52083333333333337</v>
      </c>
      <c r="C6594" t="s">
        <v>7</v>
      </c>
      <c r="D6594" t="s">
        <v>8</v>
      </c>
      <c r="E6594" t="s">
        <v>196</v>
      </c>
      <c r="F6594">
        <v>115</v>
      </c>
      <c r="G6594" t="str">
        <f>VLOOKUP(Tabel1[[#This Row],[Gruppe]],Statistikkoder!$A$1:$C$158,2,FALSE)</f>
        <v>    Bil &lt; 1,95 m med anhænger                </v>
      </c>
      <c r="H6594">
        <v>4</v>
      </c>
      <c r="I6594">
        <v>10</v>
      </c>
      <c r="J6594">
        <v>20</v>
      </c>
      <c r="K6594">
        <f>IF(AND(Tabel1[[#This Row],[Gruppe]]&gt;=610,Tabel1[[#This Row],[Gruppe]]&lt;=765),Tabel1[[#This Row],[Dækmeter]],0)</f>
        <v>0</v>
      </c>
      <c r="L6594" s="17">
        <v>0</v>
      </c>
      <c r="M6594" s="19" t="s">
        <v>3</v>
      </c>
      <c r="N6594" t="str">
        <f>VLOOKUP($F6594,Statistikkoder!$A$2:$C$158,3,FALSE)</f>
        <v>Personbil</v>
      </c>
    </row>
    <row r="6595" spans="1:14" x14ac:dyDescent="0.2">
      <c r="A6595" t="s">
        <v>219</v>
      </c>
      <c r="B6595" s="1">
        <v>0.52083333333333337</v>
      </c>
      <c r="C6595" t="s">
        <v>7</v>
      </c>
      <c r="D6595" t="s">
        <v>8</v>
      </c>
      <c r="E6595" t="s">
        <v>196</v>
      </c>
      <c r="F6595">
        <v>120</v>
      </c>
      <c r="G6595" t="str">
        <f>VLOOKUP(Tabel1[[#This Row],[Gruppe]],Statistikkoder!$A$1:$C$158,2,FALSE)</f>
        <v>    Bil &gt; 1,95 m                            </v>
      </c>
      <c r="H6595">
        <v>11</v>
      </c>
      <c r="I6595">
        <v>31</v>
      </c>
      <c r="J6595">
        <v>66</v>
      </c>
      <c r="K6595">
        <f>IF(AND(Tabel1[[#This Row],[Gruppe]]&gt;=610,Tabel1[[#This Row],[Gruppe]]&lt;=765),Tabel1[[#This Row],[Dækmeter]],0)</f>
        <v>0</v>
      </c>
      <c r="L6595" s="17">
        <v>0</v>
      </c>
      <c r="M6595" s="19" t="s">
        <v>3</v>
      </c>
      <c r="N6595" t="str">
        <f>VLOOKUP($F6595,Statistikkoder!$A$2:$C$158,3,FALSE)</f>
        <v>Personbil</v>
      </c>
    </row>
    <row r="6596" spans="1:14" x14ac:dyDescent="0.2">
      <c r="A6596" t="s">
        <v>219</v>
      </c>
      <c r="B6596" s="1">
        <v>0.52083333333333337</v>
      </c>
      <c r="C6596" t="s">
        <v>7</v>
      </c>
      <c r="D6596" t="s">
        <v>8</v>
      </c>
      <c r="E6596" t="s">
        <v>196</v>
      </c>
      <c r="F6596">
        <v>125</v>
      </c>
      <c r="G6596" t="str">
        <f>VLOOKUP(Tabel1[[#This Row],[Gruppe]],Statistikkoder!$A$1:$C$158,2,FALSE)</f>
        <v>    Bil &gt; 1,95 m med anhænger                </v>
      </c>
      <c r="H6596">
        <v>9</v>
      </c>
      <c r="I6596">
        <v>28</v>
      </c>
      <c r="J6596">
        <v>45</v>
      </c>
      <c r="K6596">
        <f>IF(AND(Tabel1[[#This Row],[Gruppe]]&gt;=610,Tabel1[[#This Row],[Gruppe]]&lt;=765),Tabel1[[#This Row],[Dækmeter]],0)</f>
        <v>0</v>
      </c>
      <c r="L6596" s="17">
        <v>0</v>
      </c>
      <c r="M6596" s="19" t="s">
        <v>3</v>
      </c>
      <c r="N6596" t="str">
        <f>VLOOKUP($F6596,Statistikkoder!$A$2:$C$158,3,FALSE)</f>
        <v>Personbil</v>
      </c>
    </row>
    <row r="6597" spans="1:14" x14ac:dyDescent="0.2">
      <c r="A6597" t="s">
        <v>219</v>
      </c>
      <c r="B6597" s="1">
        <v>0.52083333333333337</v>
      </c>
      <c r="C6597" t="s">
        <v>7</v>
      </c>
      <c r="D6597" t="s">
        <v>8</v>
      </c>
      <c r="E6597" t="s">
        <v>196</v>
      </c>
      <c r="F6597">
        <v>130</v>
      </c>
      <c r="G6597" t="str">
        <f>VLOOKUP(Tabel1[[#This Row],[Gruppe]],Statistikkoder!$A$1:$C$158,2,FALSE)</f>
        <v>    Bil &lt; 1,95 m pensionist                  </v>
      </c>
      <c r="H6597">
        <v>94</v>
      </c>
      <c r="I6597">
        <v>183</v>
      </c>
      <c r="J6597">
        <v>564</v>
      </c>
      <c r="K6597">
        <f>IF(AND(Tabel1[[#This Row],[Gruppe]]&gt;=610,Tabel1[[#This Row],[Gruppe]]&lt;=765),Tabel1[[#This Row],[Dækmeter]],0)</f>
        <v>0</v>
      </c>
      <c r="L6597" s="17">
        <v>0</v>
      </c>
      <c r="M6597" s="19" t="s">
        <v>3</v>
      </c>
      <c r="N6597" t="str">
        <f>VLOOKUP($F6597,Statistikkoder!$A$2:$C$158,3,FALSE)</f>
        <v>Personbil</v>
      </c>
    </row>
    <row r="6598" spans="1:14" x14ac:dyDescent="0.2">
      <c r="A6598" t="s">
        <v>219</v>
      </c>
      <c r="B6598" s="1">
        <v>0.52083333333333337</v>
      </c>
      <c r="C6598" t="s">
        <v>7</v>
      </c>
      <c r="D6598" t="s">
        <v>8</v>
      </c>
      <c r="E6598" t="s">
        <v>196</v>
      </c>
      <c r="F6598">
        <v>140</v>
      </c>
      <c r="G6598" t="str">
        <f>VLOOKUP(Tabel1[[#This Row],[Gruppe]],Statistikkoder!$A$1:$C$158,2,FALSE)</f>
        <v>    Bil &gt; 1,95 m pensionist              </v>
      </c>
      <c r="H6598">
        <v>4</v>
      </c>
      <c r="I6598">
        <v>8</v>
      </c>
      <c r="J6598">
        <v>24</v>
      </c>
      <c r="K6598">
        <f>IF(AND(Tabel1[[#This Row],[Gruppe]]&gt;=610,Tabel1[[#This Row],[Gruppe]]&lt;=765),Tabel1[[#This Row],[Dækmeter]],0)</f>
        <v>0</v>
      </c>
      <c r="L6598" s="17">
        <v>0</v>
      </c>
      <c r="M6598" s="19" t="s">
        <v>3</v>
      </c>
      <c r="N6598" t="str">
        <f>VLOOKUP($F6598,Statistikkoder!$A$2:$C$158,3,FALSE)</f>
        <v>Personbil</v>
      </c>
    </row>
    <row r="6599" spans="1:14" x14ac:dyDescent="0.2">
      <c r="A6599" t="s">
        <v>219</v>
      </c>
      <c r="B6599" s="1">
        <v>0.52083333333333337</v>
      </c>
      <c r="C6599" t="s">
        <v>7</v>
      </c>
      <c r="D6599" t="s">
        <v>8</v>
      </c>
      <c r="E6599" t="s">
        <v>196</v>
      </c>
      <c r="F6599">
        <v>150</v>
      </c>
      <c r="G6599" t="str">
        <f>VLOOKUP(Tabel1[[#This Row],[Gruppe]],Statistikkoder!$A$1:$C$158,2,FALSE)</f>
        <v>    Bil &lt; 2,95 m handicap                </v>
      </c>
      <c r="H6599">
        <v>4</v>
      </c>
      <c r="I6599">
        <v>8</v>
      </c>
      <c r="J6599">
        <v>24</v>
      </c>
      <c r="K6599">
        <f>IF(AND(Tabel1[[#This Row],[Gruppe]]&gt;=610,Tabel1[[#This Row],[Gruppe]]&lt;=765),Tabel1[[#This Row],[Dækmeter]],0)</f>
        <v>0</v>
      </c>
      <c r="L6599" s="17">
        <v>0</v>
      </c>
      <c r="M6599" s="19" t="s">
        <v>3</v>
      </c>
      <c r="N6599" t="str">
        <f>VLOOKUP($F6599,Statistikkoder!$A$2:$C$158,3,FALSE)</f>
        <v>Personbil</v>
      </c>
    </row>
    <row r="6600" spans="1:14" x14ac:dyDescent="0.2">
      <c r="A6600" t="s">
        <v>219</v>
      </c>
      <c r="B6600" s="1">
        <v>0.52083333333333337</v>
      </c>
      <c r="C6600" t="s">
        <v>7</v>
      </c>
      <c r="D6600" t="s">
        <v>8</v>
      </c>
      <c r="E6600" t="s">
        <v>196</v>
      </c>
      <c r="F6600">
        <v>310</v>
      </c>
      <c r="G6600" t="str">
        <f>VLOOKUP(Tabel1[[#This Row],[Gruppe]],Statistikkoder!$A$1:$C$158,2,FALSE)</f>
        <v>    Autocamper &lt;  8 meter                </v>
      </c>
      <c r="H6600">
        <v>3</v>
      </c>
      <c r="I6600">
        <v>7</v>
      </c>
      <c r="J6600">
        <v>24</v>
      </c>
      <c r="K6600">
        <f>IF(AND(Tabel1[[#This Row],[Gruppe]]&gt;=610,Tabel1[[#This Row],[Gruppe]]&lt;=765),Tabel1[[#This Row],[Dækmeter]],0)</f>
        <v>0</v>
      </c>
      <c r="L6600" s="17">
        <v>0</v>
      </c>
      <c r="M6600" s="19" t="s">
        <v>3</v>
      </c>
      <c r="N6600" t="str">
        <f>VLOOKUP($F6600,Statistikkoder!$A$2:$C$158,3,FALSE)</f>
        <v>Autocamper</v>
      </c>
    </row>
    <row r="6601" spans="1:14" x14ac:dyDescent="0.2">
      <c r="A6601" t="s">
        <v>219</v>
      </c>
      <c r="B6601" s="1">
        <v>0.52083333333333337</v>
      </c>
      <c r="C6601" t="s">
        <v>7</v>
      </c>
      <c r="D6601" t="s">
        <v>8</v>
      </c>
      <c r="E6601" t="s">
        <v>196</v>
      </c>
      <c r="F6601">
        <v>410</v>
      </c>
      <c r="G6601" t="str">
        <f>VLOOKUP(Tabel1[[#This Row],[Gruppe]],Statistikkoder!$A$1:$C$158,2,FALSE)</f>
        <v>    MC                                    </v>
      </c>
      <c r="H6601">
        <v>14</v>
      </c>
      <c r="I6601">
        <v>15</v>
      </c>
      <c r="J6601">
        <v>28</v>
      </c>
      <c r="K6601">
        <f>IF(AND(Tabel1[[#This Row],[Gruppe]]&gt;=610,Tabel1[[#This Row],[Gruppe]]&lt;=765),Tabel1[[#This Row],[Dækmeter]],0)</f>
        <v>0</v>
      </c>
      <c r="L6601">
        <v>0</v>
      </c>
      <c r="M6601" t="s">
        <v>3</v>
      </c>
      <c r="N6601" t="str">
        <f>VLOOKUP($F6601,Statistikkoder!$A$2:$C$158,3,FALSE)</f>
        <v>MC/Knallert</v>
      </c>
    </row>
    <row r="6602" spans="1:14" x14ac:dyDescent="0.2">
      <c r="A6602" t="s">
        <v>219</v>
      </c>
      <c r="B6602" s="1">
        <v>0.52083333333333337</v>
      </c>
      <c r="C6602" t="s">
        <v>7</v>
      </c>
      <c r="D6602" t="s">
        <v>8</v>
      </c>
      <c r="E6602" t="s">
        <v>196</v>
      </c>
      <c r="F6602">
        <v>510</v>
      </c>
      <c r="G6602" t="str">
        <f>VLOOKUP(Tabel1[[#This Row],[Gruppe]],Statistikkoder!$A$1:$C$158,2,FALSE)</f>
        <v>    Cykel Voksen                            </v>
      </c>
      <c r="H6602">
        <v>15</v>
      </c>
      <c r="I6602">
        <v>0</v>
      </c>
      <c r="J6602">
        <v>15</v>
      </c>
      <c r="K6602">
        <f>IF(AND(Tabel1[[#This Row],[Gruppe]]&gt;=610,Tabel1[[#This Row],[Gruppe]]&lt;=765),Tabel1[[#This Row],[Dækmeter]],0)</f>
        <v>0</v>
      </c>
      <c r="L6602">
        <v>0</v>
      </c>
      <c r="M6602" t="s">
        <v>3</v>
      </c>
      <c r="N6602" t="str">
        <f>VLOOKUP($F6602,Statistikkoder!$A$2:$C$158,3,FALSE)</f>
        <v>Cykel</v>
      </c>
    </row>
    <row r="6603" spans="1:14" x14ac:dyDescent="0.2">
      <c r="A6603" t="s">
        <v>219</v>
      </c>
      <c r="B6603" s="1">
        <v>0.52083333333333337</v>
      </c>
      <c r="C6603" t="s">
        <v>7</v>
      </c>
      <c r="D6603" t="s">
        <v>8</v>
      </c>
      <c r="E6603" t="s">
        <v>196</v>
      </c>
      <c r="F6603">
        <v>530</v>
      </c>
      <c r="G6603" t="str">
        <f>VLOOKUP(Tabel1[[#This Row],[Gruppe]],Statistikkoder!$A$1:$C$158,2,FALSE)</f>
        <v>    Cykel Barn  0-11 år                      </v>
      </c>
      <c r="H6603">
        <v>2</v>
      </c>
      <c r="I6603">
        <v>0</v>
      </c>
      <c r="J6603">
        <v>2</v>
      </c>
      <c r="K6603">
        <f>IF(AND(Tabel1[[#This Row],[Gruppe]]&gt;=610,Tabel1[[#This Row],[Gruppe]]&lt;=765),Tabel1[[#This Row],[Dækmeter]],0)</f>
        <v>0</v>
      </c>
      <c r="L6603">
        <v>0</v>
      </c>
      <c r="M6603" t="s">
        <v>3</v>
      </c>
      <c r="N6603" t="str">
        <f>VLOOKUP($F6603,Statistikkoder!$A$2:$C$158,3,FALSE)</f>
        <v>Cykel</v>
      </c>
    </row>
    <row r="6604" spans="1:14" x14ac:dyDescent="0.2">
      <c r="A6604" t="s">
        <v>219</v>
      </c>
      <c r="B6604" s="1">
        <v>0.52083333333333337</v>
      </c>
      <c r="C6604" t="s">
        <v>7</v>
      </c>
      <c r="D6604" t="s">
        <v>8</v>
      </c>
      <c r="E6604" t="s">
        <v>196</v>
      </c>
      <c r="F6604">
        <v>540</v>
      </c>
      <c r="G6604" t="str">
        <f>VLOOKUP(Tabel1[[#This Row],[Gruppe]],Statistikkoder!$A$1:$C$158,2,FALSE)</f>
        <v>    Cykel m/anhænger Voksen                  </v>
      </c>
      <c r="H6604">
        <v>1</v>
      </c>
      <c r="I6604">
        <v>0</v>
      </c>
      <c r="J6604">
        <v>1</v>
      </c>
      <c r="K6604">
        <f>IF(AND(Tabel1[[#This Row],[Gruppe]]&gt;=610,Tabel1[[#This Row],[Gruppe]]&lt;=765),Tabel1[[#This Row],[Dækmeter]],0)</f>
        <v>0</v>
      </c>
      <c r="L6604">
        <v>0</v>
      </c>
      <c r="M6604" t="s">
        <v>3</v>
      </c>
      <c r="N6604" t="str">
        <f>VLOOKUP($F6604,Statistikkoder!$A$2:$C$158,3,FALSE)</f>
        <v>Cykel</v>
      </c>
    </row>
    <row r="6605" spans="1:14" x14ac:dyDescent="0.2">
      <c r="A6605" t="s">
        <v>219</v>
      </c>
      <c r="B6605" s="1">
        <v>0.52083333333333337</v>
      </c>
      <c r="C6605" t="s">
        <v>7</v>
      </c>
      <c r="D6605" t="s">
        <v>8</v>
      </c>
      <c r="E6605" t="s">
        <v>196</v>
      </c>
      <c r="F6605">
        <v>620</v>
      </c>
      <c r="G6605" t="str">
        <f>VLOOKUP(Tabel1[[#This Row],[Gruppe]],Statistikkoder!$A$1:$C$158,2,FALSE)</f>
        <v>    Bus &lt; 14 m incl. passagerer              </v>
      </c>
      <c r="H6605">
        <v>1</v>
      </c>
      <c r="I6605">
        <v>34</v>
      </c>
      <c r="J6605">
        <v>14</v>
      </c>
      <c r="K6605">
        <f>IF(AND(Tabel1[[#This Row],[Gruppe]]&gt;=610,Tabel1[[#This Row],[Gruppe]]&lt;=765),Tabel1[[#This Row],[Dækmeter]],0)</f>
        <v>14</v>
      </c>
      <c r="L6605">
        <v>0</v>
      </c>
      <c r="M6605" t="s">
        <v>3</v>
      </c>
      <c r="N6605" t="str">
        <f>VLOOKUP($F6605,Statistikkoder!$A$2:$C$158,3,FALSE)</f>
        <v>Bus</v>
      </c>
    </row>
    <row r="6606" spans="1:14" x14ac:dyDescent="0.2">
      <c r="A6606" t="s">
        <v>219</v>
      </c>
      <c r="B6606" s="1">
        <v>0.52083333333333337</v>
      </c>
      <c r="C6606" t="s">
        <v>7</v>
      </c>
      <c r="D6606" t="s">
        <v>8</v>
      </c>
      <c r="E6606" t="s">
        <v>196</v>
      </c>
      <c r="F6606">
        <v>710</v>
      </c>
      <c r="G6606" t="str">
        <f>VLOOKUP(Tabel1[[#This Row],[Gruppe]],Statistikkoder!$A$1:$C$158,2,FALSE)</f>
        <v>    Forvogn &lt; 10 meter incl. fører          </v>
      </c>
      <c r="H6606">
        <v>1</v>
      </c>
      <c r="I6606">
        <v>1</v>
      </c>
      <c r="J6606">
        <v>10</v>
      </c>
      <c r="K6606">
        <f>IF(AND(Tabel1[[#This Row],[Gruppe]]&gt;=610,Tabel1[[#This Row],[Gruppe]]&lt;=765),Tabel1[[#This Row],[Dækmeter]],0)</f>
        <v>10</v>
      </c>
      <c r="L6606">
        <v>0</v>
      </c>
      <c r="M6606" t="s">
        <v>3</v>
      </c>
      <c r="N6606" t="str">
        <f>VLOOKUP($F6606,Statistikkoder!$A$2:$C$158,3,FALSE)</f>
        <v>Forvogn</v>
      </c>
    </row>
    <row r="6607" spans="1:14" x14ac:dyDescent="0.2">
      <c r="A6607" t="s">
        <v>219</v>
      </c>
      <c r="B6607" s="1">
        <v>0.52083333333333337</v>
      </c>
      <c r="C6607" t="s">
        <v>7</v>
      </c>
      <c r="D6607" t="s">
        <v>8</v>
      </c>
      <c r="E6607" t="s">
        <v>196</v>
      </c>
      <c r="F6607">
        <v>945</v>
      </c>
      <c r="G6607" t="str">
        <f>VLOOKUP(Tabel1[[#This Row],[Gruppe]],Statistikkoder!$A$1:$C$158,2,FALSE)</f>
        <v xml:space="preserve">    Pendler Bil &lt; 1,95 m                            </v>
      </c>
      <c r="H6607">
        <v>4</v>
      </c>
      <c r="I6607">
        <v>4</v>
      </c>
      <c r="J6607">
        <v>24</v>
      </c>
      <c r="K6607">
        <f>IF(AND(Tabel1[[#This Row],[Gruppe]]&gt;=610,Tabel1[[#This Row],[Gruppe]]&lt;=765),Tabel1[[#This Row],[Dækmeter]],0)</f>
        <v>0</v>
      </c>
      <c r="L6607">
        <v>0</v>
      </c>
      <c r="M6607" t="s">
        <v>3</v>
      </c>
      <c r="N6607" t="str">
        <f>VLOOKUP($F6607,Statistikkoder!$A$2:$C$158,3,FALSE)</f>
        <v>Personbil</v>
      </c>
    </row>
    <row r="6608" spans="1:14" x14ac:dyDescent="0.2">
      <c r="A6608" t="s">
        <v>219</v>
      </c>
      <c r="B6608" s="1">
        <v>0.52083333333333337</v>
      </c>
      <c r="C6608" t="s">
        <v>7</v>
      </c>
      <c r="D6608" t="s">
        <v>8</v>
      </c>
      <c r="E6608" t="s">
        <v>196</v>
      </c>
      <c r="F6608">
        <v>996</v>
      </c>
      <c r="G6608" t="str">
        <f>VLOOKUP(Tabel1[[#This Row],[Gruppe]],Statistikkoder!$A$1:$C$158,2,FALSE)</f>
        <v>    Passager i køretøj                            </v>
      </c>
      <c r="H6608">
        <v>713</v>
      </c>
      <c r="I6608">
        <v>713</v>
      </c>
      <c r="J6608">
        <v>0</v>
      </c>
      <c r="K6608">
        <f>IF(AND(Tabel1[[#This Row],[Gruppe]]&gt;=610,Tabel1[[#This Row],[Gruppe]]&lt;=765),Tabel1[[#This Row],[Dækmeter]],0)</f>
        <v>0</v>
      </c>
      <c r="L6608">
        <v>0</v>
      </c>
      <c r="M6608" t="s">
        <v>3</v>
      </c>
      <c r="N6608" t="str">
        <f>VLOOKUP($F6608,Statistikkoder!$A$2:$C$158,3,FALSE)</f>
        <v>Passager</v>
      </c>
    </row>
    <row r="6609" spans="1:14" x14ac:dyDescent="0.2">
      <c r="A6609" t="s">
        <v>219</v>
      </c>
      <c r="B6609" s="1">
        <v>0.52083333333333337</v>
      </c>
      <c r="C6609" t="s">
        <v>7</v>
      </c>
      <c r="D6609" t="s">
        <v>8</v>
      </c>
      <c r="E6609" t="s">
        <v>196</v>
      </c>
      <c r="F6609">
        <v>997</v>
      </c>
      <c r="G6609" t="str">
        <f>VLOOKUP(Tabel1[[#This Row],[Gruppe]],Statistikkoder!$A$1:$C$158,2,FALSE)</f>
        <v>    Passager ekstra i bil                          </v>
      </c>
      <c r="H6609">
        <v>24</v>
      </c>
      <c r="I6609">
        <v>24</v>
      </c>
      <c r="J6609">
        <v>0</v>
      </c>
      <c r="K6609">
        <f>IF(AND(Tabel1[[#This Row],[Gruppe]]&gt;=610,Tabel1[[#This Row],[Gruppe]]&lt;=765),Tabel1[[#This Row],[Dækmeter]],0)</f>
        <v>0</v>
      </c>
      <c r="L6609">
        <v>0</v>
      </c>
      <c r="M6609" t="s">
        <v>3</v>
      </c>
      <c r="N6609" t="str">
        <f>VLOOKUP($F6609,Statistikkoder!$A$2:$C$158,3,FALSE)</f>
        <v>Passager</v>
      </c>
    </row>
    <row r="6610" spans="1:14" x14ac:dyDescent="0.2">
      <c r="A6610" t="s">
        <v>219</v>
      </c>
      <c r="B6610" s="1">
        <v>0.6875</v>
      </c>
      <c r="C6610" t="s">
        <v>6</v>
      </c>
      <c r="D6610" t="s">
        <v>5</v>
      </c>
      <c r="E6610" t="s">
        <v>196</v>
      </c>
      <c r="F6610">
        <v>10</v>
      </c>
      <c r="G6610" t="str">
        <f>VLOOKUP(Tabel1[[#This Row],[Gruppe]],Statistikkoder!$A$1:$C$158,2,FALSE)</f>
        <v>    Voksen gående                    </v>
      </c>
      <c r="H6610">
        <v>48</v>
      </c>
      <c r="I6610">
        <v>48</v>
      </c>
      <c r="J6610">
        <v>0</v>
      </c>
      <c r="K6610">
        <f>IF(AND(Tabel1[[#This Row],[Gruppe]]&gt;=610,Tabel1[[#This Row],[Gruppe]]&lt;=765),Tabel1[[#This Row],[Dækmeter]],0)</f>
        <v>0</v>
      </c>
      <c r="L6610">
        <v>0</v>
      </c>
      <c r="M6610" t="s">
        <v>3</v>
      </c>
      <c r="N6610" t="str">
        <f>VLOOKUP($F6610,Statistikkoder!$A$2:$C$158,3,FALSE)</f>
        <v>Passager</v>
      </c>
    </row>
    <row r="6611" spans="1:14" x14ac:dyDescent="0.2">
      <c r="A6611" t="s">
        <v>219</v>
      </c>
      <c r="B6611" s="1">
        <v>0.6875</v>
      </c>
      <c r="C6611" t="s">
        <v>6</v>
      </c>
      <c r="D6611" t="s">
        <v>5</v>
      </c>
      <c r="E6611" t="s">
        <v>196</v>
      </c>
      <c r="F6611">
        <v>11</v>
      </c>
      <c r="G6611" t="str">
        <f>VLOOKUP(Tabel1[[#This Row],[Gruppe]],Statistikkoder!$A$1:$C$158,2,FALSE)</f>
        <v>    DSB skolerejser                  </v>
      </c>
      <c r="H6611">
        <v>99</v>
      </c>
      <c r="I6611">
        <v>99</v>
      </c>
      <c r="J6611">
        <v>0</v>
      </c>
      <c r="K6611">
        <f>IF(AND(Tabel1[[#This Row],[Gruppe]]&gt;=610,Tabel1[[#This Row],[Gruppe]]&lt;=765),Tabel1[[#This Row],[Dækmeter]],0)</f>
        <v>0</v>
      </c>
      <c r="L6611">
        <v>0</v>
      </c>
      <c r="M6611" t="s">
        <v>3</v>
      </c>
      <c r="N6611" t="str">
        <f>VLOOKUP($F6611,Statistikkoder!$A$2:$C$158,3,FALSE)</f>
        <v>Passager</v>
      </c>
    </row>
    <row r="6612" spans="1:14" x14ac:dyDescent="0.2">
      <c r="A6612" t="s">
        <v>219</v>
      </c>
      <c r="B6612" s="1">
        <v>0.6875</v>
      </c>
      <c r="C6612" t="s">
        <v>6</v>
      </c>
      <c r="D6612" t="s">
        <v>5</v>
      </c>
      <c r="E6612" t="s">
        <v>196</v>
      </c>
      <c r="F6612">
        <v>14</v>
      </c>
      <c r="G6612" t="str">
        <f>VLOOKUP(Tabel1[[#This Row],[Gruppe]],Statistikkoder!$A$1:$C$158,2,FALSE)</f>
        <v xml:space="preserve">    DSB togrejsende                         </v>
      </c>
      <c r="H6612">
        <v>5</v>
      </c>
      <c r="I6612">
        <v>5</v>
      </c>
      <c r="J6612">
        <v>0</v>
      </c>
      <c r="K6612">
        <f>IF(AND(Tabel1[[#This Row],[Gruppe]]&gt;=610,Tabel1[[#This Row],[Gruppe]]&lt;=765),Tabel1[[#This Row],[Dækmeter]],0)</f>
        <v>0</v>
      </c>
      <c r="L6612">
        <v>0</v>
      </c>
      <c r="M6612" t="s">
        <v>3</v>
      </c>
      <c r="N6612" t="str">
        <f>VLOOKUP($F6612,Statistikkoder!$A$2:$C$158,3,FALSE)</f>
        <v>Passager</v>
      </c>
    </row>
    <row r="6613" spans="1:14" x14ac:dyDescent="0.2">
      <c r="A6613" t="s">
        <v>219</v>
      </c>
      <c r="B6613" s="1">
        <v>0.6875</v>
      </c>
      <c r="C6613" t="s">
        <v>6</v>
      </c>
      <c r="D6613" t="s">
        <v>5</v>
      </c>
      <c r="E6613" t="s">
        <v>196</v>
      </c>
      <c r="F6613">
        <v>18</v>
      </c>
      <c r="G6613" t="str">
        <f>VLOOKUP(Tabel1[[#This Row],[Gruppe]],Statistikkoder!$A$1:$C$158,2,FALSE)</f>
        <v xml:space="preserve">    KE Busrejsende                          </v>
      </c>
      <c r="H6613">
        <v>112</v>
      </c>
      <c r="I6613">
        <v>112</v>
      </c>
      <c r="J6613">
        <v>0</v>
      </c>
      <c r="K6613">
        <f>IF(AND(Tabel1[[#This Row],[Gruppe]]&gt;=610,Tabel1[[#This Row],[Gruppe]]&lt;=765),Tabel1[[#This Row],[Dækmeter]],0)</f>
        <v>0</v>
      </c>
      <c r="L6613">
        <v>0</v>
      </c>
      <c r="M6613" t="s">
        <v>3</v>
      </c>
      <c r="N6613" t="str">
        <f>VLOOKUP($F6613,Statistikkoder!$A$2:$C$158,3,FALSE)</f>
        <v>Passager</v>
      </c>
    </row>
    <row r="6614" spans="1:14" x14ac:dyDescent="0.2">
      <c r="A6614" t="s">
        <v>219</v>
      </c>
      <c r="B6614" s="1">
        <v>0.6875</v>
      </c>
      <c r="C6614" t="s">
        <v>6</v>
      </c>
      <c r="D6614" t="s">
        <v>5</v>
      </c>
      <c r="E6614" t="s">
        <v>196</v>
      </c>
      <c r="F6614">
        <v>20</v>
      </c>
      <c r="G6614" t="str">
        <f>VLOOKUP(Tabel1[[#This Row],[Gruppe]],Statistikkoder!$A$1:$C$158,2,FALSE)</f>
        <v>    Barn 12-15 år gående              </v>
      </c>
      <c r="H6614">
        <v>1</v>
      </c>
      <c r="I6614">
        <v>1</v>
      </c>
      <c r="J6614">
        <v>0</v>
      </c>
      <c r="K6614">
        <f>IF(AND(Tabel1[[#This Row],[Gruppe]]&gt;=610,Tabel1[[#This Row],[Gruppe]]&lt;=765),Tabel1[[#This Row],[Dækmeter]],0)</f>
        <v>0</v>
      </c>
      <c r="L6614">
        <v>0</v>
      </c>
      <c r="M6614" t="s">
        <v>3</v>
      </c>
      <c r="N6614" t="str">
        <f>VLOOKUP($F6614,Statistikkoder!$A$2:$C$158,3,FALSE)</f>
        <v>Passager</v>
      </c>
    </row>
    <row r="6615" spans="1:14" x14ac:dyDescent="0.2">
      <c r="A6615" t="s">
        <v>219</v>
      </c>
      <c r="B6615" s="1">
        <v>0.6875</v>
      </c>
      <c r="C6615" t="s">
        <v>6</v>
      </c>
      <c r="D6615" t="s">
        <v>5</v>
      </c>
      <c r="E6615" t="s">
        <v>196</v>
      </c>
      <c r="F6615">
        <v>30</v>
      </c>
      <c r="G6615" t="str">
        <f>VLOOKUP(Tabel1[[#This Row],[Gruppe]],Statistikkoder!$A$1:$C$158,2,FALSE)</f>
        <v>    Barn  0-11 år gående              </v>
      </c>
      <c r="H6615">
        <v>3</v>
      </c>
      <c r="I6615">
        <v>3</v>
      </c>
      <c r="J6615">
        <v>0</v>
      </c>
      <c r="K6615">
        <f>IF(AND(Tabel1[[#This Row],[Gruppe]]&gt;=610,Tabel1[[#This Row],[Gruppe]]&lt;=765),Tabel1[[#This Row],[Dækmeter]],0)</f>
        <v>0</v>
      </c>
      <c r="L6615">
        <v>0</v>
      </c>
      <c r="M6615" t="s">
        <v>3</v>
      </c>
      <c r="N6615" t="str">
        <f>VLOOKUP($F6615,Statistikkoder!$A$2:$C$158,3,FALSE)</f>
        <v>Passager</v>
      </c>
    </row>
    <row r="6616" spans="1:14" x14ac:dyDescent="0.2">
      <c r="A6616" t="s">
        <v>219</v>
      </c>
      <c r="B6616" s="1">
        <v>0.6875</v>
      </c>
      <c r="C6616" t="s">
        <v>6</v>
      </c>
      <c r="D6616" t="s">
        <v>5</v>
      </c>
      <c r="E6616" t="s">
        <v>196</v>
      </c>
      <c r="F6616">
        <v>40</v>
      </c>
      <c r="G6616" t="str">
        <f>VLOOKUP(Tabel1[[#This Row],[Gruppe]],Statistikkoder!$A$1:$C$158,2,FALSE)</f>
        <v>    Pensionist gående                </v>
      </c>
      <c r="H6616">
        <v>19</v>
      </c>
      <c r="I6616">
        <v>19</v>
      </c>
      <c r="J6616">
        <v>0</v>
      </c>
      <c r="K6616">
        <f>IF(AND(Tabel1[[#This Row],[Gruppe]]&gt;=610,Tabel1[[#This Row],[Gruppe]]&lt;=765),Tabel1[[#This Row],[Dækmeter]],0)</f>
        <v>0</v>
      </c>
      <c r="L6616">
        <v>0</v>
      </c>
      <c r="M6616" t="s">
        <v>3</v>
      </c>
      <c r="N6616" t="str">
        <f>VLOOKUP($F6616,Statistikkoder!$A$2:$C$158,3,FALSE)</f>
        <v>Passager</v>
      </c>
    </row>
    <row r="6617" spans="1:14" x14ac:dyDescent="0.2">
      <c r="A6617" t="s">
        <v>219</v>
      </c>
      <c r="B6617" s="1">
        <v>0.6875</v>
      </c>
      <c r="C6617" t="s">
        <v>6</v>
      </c>
      <c r="D6617" t="s">
        <v>5</v>
      </c>
      <c r="E6617" t="s">
        <v>196</v>
      </c>
      <c r="F6617">
        <v>105</v>
      </c>
      <c r="G6617" t="str">
        <f>VLOOKUP(Tabel1[[#This Row],[Gruppe]],Statistikkoder!$A$1:$C$158,2,FALSE)</f>
        <v>    Bil                              </v>
      </c>
      <c r="H6617">
        <v>1</v>
      </c>
      <c r="I6617">
        <v>0</v>
      </c>
      <c r="J6617">
        <v>6</v>
      </c>
      <c r="K6617">
        <f>IF(AND(Tabel1[[#This Row],[Gruppe]]&gt;=610,Tabel1[[#This Row],[Gruppe]]&lt;=765),Tabel1[[#This Row],[Dækmeter]],0)</f>
        <v>0</v>
      </c>
      <c r="L6617">
        <v>0</v>
      </c>
      <c r="M6617" t="s">
        <v>3</v>
      </c>
      <c r="N6617" t="str">
        <f>VLOOKUP($F6617,Statistikkoder!$A$2:$C$158,3,FALSE)</f>
        <v>Personbil</v>
      </c>
    </row>
    <row r="6618" spans="1:14" x14ac:dyDescent="0.2">
      <c r="A6618" t="s">
        <v>219</v>
      </c>
      <c r="B6618" s="1">
        <v>0.6875</v>
      </c>
      <c r="C6618" t="s">
        <v>6</v>
      </c>
      <c r="D6618" t="s">
        <v>5</v>
      </c>
      <c r="E6618" t="s">
        <v>196</v>
      </c>
      <c r="F6618">
        <v>110</v>
      </c>
      <c r="G6618" t="str">
        <f>VLOOKUP(Tabel1[[#This Row],[Gruppe]],Statistikkoder!$A$1:$C$158,2,FALSE)</f>
        <v>    Bil &lt; 1,95 m                            </v>
      </c>
      <c r="H6618">
        <v>151</v>
      </c>
      <c r="I6618">
        <v>290</v>
      </c>
      <c r="J6618">
        <v>835</v>
      </c>
      <c r="K6618">
        <f>IF(AND(Tabel1[[#This Row],[Gruppe]]&gt;=610,Tabel1[[#This Row],[Gruppe]]&lt;=765),Tabel1[[#This Row],[Dækmeter]],0)</f>
        <v>0</v>
      </c>
      <c r="L6618">
        <v>0</v>
      </c>
      <c r="M6618" t="s">
        <v>3</v>
      </c>
      <c r="N6618" t="str">
        <f>VLOOKUP($F6618,Statistikkoder!$A$2:$C$158,3,FALSE)</f>
        <v>Personbil</v>
      </c>
    </row>
    <row r="6619" spans="1:14" x14ac:dyDescent="0.2">
      <c r="A6619" t="s">
        <v>219</v>
      </c>
      <c r="B6619" s="1">
        <v>0.6875</v>
      </c>
      <c r="C6619" t="s">
        <v>6</v>
      </c>
      <c r="D6619" t="s">
        <v>5</v>
      </c>
      <c r="E6619" t="s">
        <v>196</v>
      </c>
      <c r="F6619">
        <v>115</v>
      </c>
      <c r="G6619" t="str">
        <f>VLOOKUP(Tabel1[[#This Row],[Gruppe]],Statistikkoder!$A$1:$C$158,2,FALSE)</f>
        <v>    Bil &lt; 1,95 m med anhænger                </v>
      </c>
      <c r="H6619">
        <v>1</v>
      </c>
      <c r="I6619">
        <v>3</v>
      </c>
      <c r="J6619">
        <v>5</v>
      </c>
      <c r="K6619">
        <f>IF(AND(Tabel1[[#This Row],[Gruppe]]&gt;=610,Tabel1[[#This Row],[Gruppe]]&lt;=765),Tabel1[[#This Row],[Dækmeter]],0)</f>
        <v>0</v>
      </c>
      <c r="L6619">
        <v>0</v>
      </c>
      <c r="M6619" t="s">
        <v>3</v>
      </c>
      <c r="N6619" t="str">
        <f>VLOOKUP($F6619,Statistikkoder!$A$2:$C$158,3,FALSE)</f>
        <v>Personbil</v>
      </c>
    </row>
    <row r="6620" spans="1:14" x14ac:dyDescent="0.2">
      <c r="A6620" t="s">
        <v>219</v>
      </c>
      <c r="B6620" s="1">
        <v>0.6875</v>
      </c>
      <c r="C6620" t="s">
        <v>6</v>
      </c>
      <c r="D6620" t="s">
        <v>5</v>
      </c>
      <c r="E6620" t="s">
        <v>196</v>
      </c>
      <c r="F6620">
        <v>120</v>
      </c>
      <c r="G6620" t="str">
        <f>VLOOKUP(Tabel1[[#This Row],[Gruppe]],Statistikkoder!$A$1:$C$158,2,FALSE)</f>
        <v>    Bil &gt; 1,95 m                            </v>
      </c>
      <c r="H6620">
        <v>8</v>
      </c>
      <c r="I6620">
        <v>17</v>
      </c>
      <c r="J6620">
        <v>48</v>
      </c>
      <c r="K6620">
        <f>IF(AND(Tabel1[[#This Row],[Gruppe]]&gt;=610,Tabel1[[#This Row],[Gruppe]]&lt;=765),Tabel1[[#This Row],[Dækmeter]],0)</f>
        <v>0</v>
      </c>
      <c r="L6620">
        <v>0</v>
      </c>
      <c r="M6620" t="s">
        <v>3</v>
      </c>
      <c r="N6620" t="str">
        <f>VLOOKUP($F6620,Statistikkoder!$A$2:$C$158,3,FALSE)</f>
        <v>Personbil</v>
      </c>
    </row>
    <row r="6621" spans="1:14" x14ac:dyDescent="0.2">
      <c r="A6621" t="s">
        <v>219</v>
      </c>
      <c r="B6621" s="1">
        <v>0.6875</v>
      </c>
      <c r="C6621" t="s">
        <v>6</v>
      </c>
      <c r="D6621" t="s">
        <v>5</v>
      </c>
      <c r="E6621" t="s">
        <v>196</v>
      </c>
      <c r="F6621">
        <v>125</v>
      </c>
      <c r="G6621" t="str">
        <f>VLOOKUP(Tabel1[[#This Row],[Gruppe]],Statistikkoder!$A$1:$C$158,2,FALSE)</f>
        <v>    Bil &gt; 1,95 m med anhænger                </v>
      </c>
      <c r="H6621">
        <v>7</v>
      </c>
      <c r="I6621">
        <v>13</v>
      </c>
      <c r="J6621">
        <v>35</v>
      </c>
      <c r="K6621">
        <f>IF(AND(Tabel1[[#This Row],[Gruppe]]&gt;=610,Tabel1[[#This Row],[Gruppe]]&lt;=765),Tabel1[[#This Row],[Dækmeter]],0)</f>
        <v>0</v>
      </c>
      <c r="L6621">
        <v>0</v>
      </c>
      <c r="M6621" t="s">
        <v>3</v>
      </c>
      <c r="N6621" t="str">
        <f>VLOOKUP($F6621,Statistikkoder!$A$2:$C$158,3,FALSE)</f>
        <v>Personbil</v>
      </c>
    </row>
    <row r="6622" spans="1:14" x14ac:dyDescent="0.2">
      <c r="A6622" t="s">
        <v>219</v>
      </c>
      <c r="B6622" s="1">
        <v>0.6875</v>
      </c>
      <c r="C6622" t="s">
        <v>6</v>
      </c>
      <c r="D6622" t="s">
        <v>5</v>
      </c>
      <c r="E6622" t="s">
        <v>196</v>
      </c>
      <c r="F6622">
        <v>130</v>
      </c>
      <c r="G6622" t="str">
        <f>VLOOKUP(Tabel1[[#This Row],[Gruppe]],Statistikkoder!$A$1:$C$158,2,FALSE)</f>
        <v>    Bil &lt; 1,95 m pensionist                  </v>
      </c>
      <c r="H6622">
        <v>88</v>
      </c>
      <c r="I6622">
        <v>164</v>
      </c>
      <c r="J6622">
        <v>528</v>
      </c>
      <c r="K6622">
        <f>IF(AND(Tabel1[[#This Row],[Gruppe]]&gt;=610,Tabel1[[#This Row],[Gruppe]]&lt;=765),Tabel1[[#This Row],[Dækmeter]],0)</f>
        <v>0</v>
      </c>
      <c r="L6622">
        <v>0</v>
      </c>
      <c r="M6622" t="s">
        <v>3</v>
      </c>
      <c r="N6622" t="str">
        <f>VLOOKUP($F6622,Statistikkoder!$A$2:$C$158,3,FALSE)</f>
        <v>Personbil</v>
      </c>
    </row>
    <row r="6623" spans="1:14" x14ac:dyDescent="0.2">
      <c r="A6623" t="s">
        <v>219</v>
      </c>
      <c r="B6623" s="1">
        <v>0.6875</v>
      </c>
      <c r="C6623" t="s">
        <v>6</v>
      </c>
      <c r="D6623" t="s">
        <v>5</v>
      </c>
      <c r="E6623" t="s">
        <v>196</v>
      </c>
      <c r="F6623">
        <v>135</v>
      </c>
      <c r="G6623" t="str">
        <f>VLOOKUP(Tabel1[[#This Row],[Gruppe]],Statistikkoder!$A$1:$C$158,2,FALSE)</f>
        <v>    Bil &lt; 1,95 m med anhænger pensionist    </v>
      </c>
      <c r="H6623">
        <v>1</v>
      </c>
      <c r="I6623">
        <v>2</v>
      </c>
      <c r="J6623">
        <v>11</v>
      </c>
      <c r="K6623">
        <f>IF(AND(Tabel1[[#This Row],[Gruppe]]&gt;=610,Tabel1[[#This Row],[Gruppe]]&lt;=765),Tabel1[[#This Row],[Dækmeter]],0)</f>
        <v>0</v>
      </c>
      <c r="L6623">
        <v>0</v>
      </c>
      <c r="M6623" t="s">
        <v>3</v>
      </c>
      <c r="N6623" t="str">
        <f>VLOOKUP($F6623,Statistikkoder!$A$2:$C$158,3,FALSE)</f>
        <v>Personbil</v>
      </c>
    </row>
    <row r="6624" spans="1:14" x14ac:dyDescent="0.2">
      <c r="A6624" t="s">
        <v>219</v>
      </c>
      <c r="B6624" s="1">
        <v>0.6875</v>
      </c>
      <c r="C6624" t="s">
        <v>6</v>
      </c>
      <c r="D6624" t="s">
        <v>5</v>
      </c>
      <c r="E6624" t="s">
        <v>196</v>
      </c>
      <c r="F6624">
        <v>140</v>
      </c>
      <c r="G6624" t="str">
        <f>VLOOKUP(Tabel1[[#This Row],[Gruppe]],Statistikkoder!$A$1:$C$158,2,FALSE)</f>
        <v>    Bil &gt; 1,95 m pensionist              </v>
      </c>
      <c r="H6624">
        <v>2</v>
      </c>
      <c r="I6624">
        <v>4</v>
      </c>
      <c r="J6624">
        <v>12</v>
      </c>
      <c r="K6624">
        <f>IF(AND(Tabel1[[#This Row],[Gruppe]]&gt;=610,Tabel1[[#This Row],[Gruppe]]&lt;=765),Tabel1[[#This Row],[Dækmeter]],0)</f>
        <v>0</v>
      </c>
      <c r="L6624">
        <v>0</v>
      </c>
      <c r="M6624" t="s">
        <v>3</v>
      </c>
      <c r="N6624" t="str">
        <f>VLOOKUP($F6624,Statistikkoder!$A$2:$C$158,3,FALSE)</f>
        <v>Personbil</v>
      </c>
    </row>
    <row r="6625" spans="1:14" x14ac:dyDescent="0.2">
      <c r="A6625" t="s">
        <v>219</v>
      </c>
      <c r="B6625" s="1">
        <v>0.6875</v>
      </c>
      <c r="C6625" t="s">
        <v>6</v>
      </c>
      <c r="D6625" t="s">
        <v>5</v>
      </c>
      <c r="E6625" t="s">
        <v>196</v>
      </c>
      <c r="F6625">
        <v>150</v>
      </c>
      <c r="G6625" t="str">
        <f>VLOOKUP(Tabel1[[#This Row],[Gruppe]],Statistikkoder!$A$1:$C$158,2,FALSE)</f>
        <v>    Bil &lt; 2,95 m handicap                </v>
      </c>
      <c r="H6625">
        <v>3</v>
      </c>
      <c r="I6625">
        <v>6</v>
      </c>
      <c r="J6625">
        <v>18</v>
      </c>
      <c r="K6625">
        <f>IF(AND(Tabel1[[#This Row],[Gruppe]]&gt;=610,Tabel1[[#This Row],[Gruppe]]&lt;=765),Tabel1[[#This Row],[Dækmeter]],0)</f>
        <v>0</v>
      </c>
      <c r="L6625">
        <v>0</v>
      </c>
      <c r="M6625" t="s">
        <v>3</v>
      </c>
      <c r="N6625" t="str">
        <f>VLOOKUP($F6625,Statistikkoder!$A$2:$C$158,3,FALSE)</f>
        <v>Personbil</v>
      </c>
    </row>
    <row r="6626" spans="1:14" x14ac:dyDescent="0.2">
      <c r="A6626" t="s">
        <v>219</v>
      </c>
      <c r="B6626" s="1">
        <v>0.6875</v>
      </c>
      <c r="C6626" t="s">
        <v>6</v>
      </c>
      <c r="D6626" t="s">
        <v>5</v>
      </c>
      <c r="E6626" t="s">
        <v>196</v>
      </c>
      <c r="F6626">
        <v>310</v>
      </c>
      <c r="G6626" t="str">
        <f>VLOOKUP(Tabel1[[#This Row],[Gruppe]],Statistikkoder!$A$1:$C$158,2,FALSE)</f>
        <v>    Autocamper &lt;  8 meter                </v>
      </c>
      <c r="H6626">
        <v>3</v>
      </c>
      <c r="I6626">
        <v>5</v>
      </c>
      <c r="J6626">
        <v>24</v>
      </c>
      <c r="K6626">
        <f>IF(AND(Tabel1[[#This Row],[Gruppe]]&gt;=610,Tabel1[[#This Row],[Gruppe]]&lt;=765),Tabel1[[#This Row],[Dækmeter]],0)</f>
        <v>0</v>
      </c>
      <c r="L6626">
        <v>0</v>
      </c>
      <c r="M6626" t="s">
        <v>3</v>
      </c>
      <c r="N6626" t="str">
        <f>VLOOKUP($F6626,Statistikkoder!$A$2:$C$158,3,FALSE)</f>
        <v>Autocamper</v>
      </c>
    </row>
    <row r="6627" spans="1:14" x14ac:dyDescent="0.2">
      <c r="A6627" t="s">
        <v>219</v>
      </c>
      <c r="B6627" s="1">
        <v>0.6875</v>
      </c>
      <c r="C6627" t="s">
        <v>6</v>
      </c>
      <c r="D6627" t="s">
        <v>5</v>
      </c>
      <c r="E6627" t="s">
        <v>196</v>
      </c>
      <c r="F6627">
        <v>320</v>
      </c>
      <c r="G6627" t="str">
        <f>VLOOKUP(Tabel1[[#This Row],[Gruppe]],Statistikkoder!$A$1:$C$158,2,FALSE)</f>
        <v>    Autocamper &lt; 12 meter                </v>
      </c>
      <c r="H6627">
        <v>1</v>
      </c>
      <c r="I6627">
        <v>2</v>
      </c>
      <c r="J6627">
        <v>10</v>
      </c>
      <c r="K6627">
        <f>IF(AND(Tabel1[[#This Row],[Gruppe]]&gt;=610,Tabel1[[#This Row],[Gruppe]]&lt;=765),Tabel1[[#This Row],[Dækmeter]],0)</f>
        <v>0</v>
      </c>
      <c r="L6627">
        <v>0</v>
      </c>
      <c r="M6627" t="s">
        <v>3</v>
      </c>
      <c r="N6627" t="str">
        <f>VLOOKUP($F6627,Statistikkoder!$A$2:$C$158,3,FALSE)</f>
        <v>Autocamper</v>
      </c>
    </row>
    <row r="6628" spans="1:14" x14ac:dyDescent="0.2">
      <c r="A6628" t="s">
        <v>219</v>
      </c>
      <c r="B6628" s="1">
        <v>0.6875</v>
      </c>
      <c r="C6628" t="s">
        <v>6</v>
      </c>
      <c r="D6628" t="s">
        <v>5</v>
      </c>
      <c r="E6628" t="s">
        <v>196</v>
      </c>
      <c r="F6628">
        <v>330</v>
      </c>
      <c r="G6628" t="str">
        <f>VLOOKUP(Tabel1[[#This Row],[Gruppe]],Statistikkoder!$A$1:$C$158,2,FALSE)</f>
        <v>    Autocamper &lt;  8 meter pensionist      </v>
      </c>
      <c r="H6628">
        <v>4</v>
      </c>
      <c r="I6628">
        <v>8</v>
      </c>
      <c r="J6628">
        <v>32</v>
      </c>
      <c r="K6628">
        <f>IF(AND(Tabel1[[#This Row],[Gruppe]]&gt;=610,Tabel1[[#This Row],[Gruppe]]&lt;=765),Tabel1[[#This Row],[Dækmeter]],0)</f>
        <v>0</v>
      </c>
      <c r="L6628">
        <v>0</v>
      </c>
      <c r="M6628" t="s">
        <v>3</v>
      </c>
      <c r="N6628" t="str">
        <f>VLOOKUP($F6628,Statistikkoder!$A$2:$C$158,3,FALSE)</f>
        <v>Autocamper</v>
      </c>
    </row>
    <row r="6629" spans="1:14" x14ac:dyDescent="0.2">
      <c r="A6629" t="s">
        <v>219</v>
      </c>
      <c r="B6629" s="1">
        <v>0.6875</v>
      </c>
      <c r="C6629" t="s">
        <v>6</v>
      </c>
      <c r="D6629" t="s">
        <v>5</v>
      </c>
      <c r="E6629" t="s">
        <v>196</v>
      </c>
      <c r="F6629">
        <v>410</v>
      </c>
      <c r="G6629" t="str">
        <f>VLOOKUP(Tabel1[[#This Row],[Gruppe]],Statistikkoder!$A$1:$C$158,2,FALSE)</f>
        <v>    MC                                    </v>
      </c>
      <c r="H6629">
        <v>7</v>
      </c>
      <c r="I6629">
        <v>8</v>
      </c>
      <c r="J6629">
        <v>14</v>
      </c>
      <c r="K6629">
        <f>IF(AND(Tabel1[[#This Row],[Gruppe]]&gt;=610,Tabel1[[#This Row],[Gruppe]]&lt;=765),Tabel1[[#This Row],[Dækmeter]],0)</f>
        <v>0</v>
      </c>
      <c r="L6629">
        <v>0</v>
      </c>
      <c r="M6629" t="s">
        <v>3</v>
      </c>
      <c r="N6629" t="str">
        <f>VLOOKUP($F6629,Statistikkoder!$A$2:$C$158,3,FALSE)</f>
        <v>MC/Knallert</v>
      </c>
    </row>
    <row r="6630" spans="1:14" x14ac:dyDescent="0.2">
      <c r="A6630" t="s">
        <v>219</v>
      </c>
      <c r="B6630" s="1">
        <v>0.6875</v>
      </c>
      <c r="C6630" t="s">
        <v>6</v>
      </c>
      <c r="D6630" t="s">
        <v>5</v>
      </c>
      <c r="E6630" t="s">
        <v>196</v>
      </c>
      <c r="F6630">
        <v>510</v>
      </c>
      <c r="G6630" t="str">
        <f>VLOOKUP(Tabel1[[#This Row],[Gruppe]],Statistikkoder!$A$1:$C$158,2,FALSE)</f>
        <v>    Cykel Voksen                            </v>
      </c>
      <c r="H6630">
        <v>18</v>
      </c>
      <c r="I6630">
        <v>0</v>
      </c>
      <c r="J6630">
        <v>18</v>
      </c>
      <c r="K6630">
        <f>IF(AND(Tabel1[[#This Row],[Gruppe]]&gt;=610,Tabel1[[#This Row],[Gruppe]]&lt;=765),Tabel1[[#This Row],[Dækmeter]],0)</f>
        <v>0</v>
      </c>
      <c r="L6630">
        <v>0</v>
      </c>
      <c r="M6630" t="s">
        <v>3</v>
      </c>
      <c r="N6630" t="str">
        <f>VLOOKUP($F6630,Statistikkoder!$A$2:$C$158,3,FALSE)</f>
        <v>Cykel</v>
      </c>
    </row>
    <row r="6631" spans="1:14" x14ac:dyDescent="0.2">
      <c r="A6631" t="s">
        <v>219</v>
      </c>
      <c r="B6631" s="1">
        <v>0.6875</v>
      </c>
      <c r="C6631" t="s">
        <v>6</v>
      </c>
      <c r="D6631" t="s">
        <v>5</v>
      </c>
      <c r="E6631" t="s">
        <v>196</v>
      </c>
      <c r="F6631">
        <v>620</v>
      </c>
      <c r="G6631" t="str">
        <f>VLOOKUP(Tabel1[[#This Row],[Gruppe]],Statistikkoder!$A$1:$C$158,2,FALSE)</f>
        <v>    Bus &lt; 14 m incl. passagerer              </v>
      </c>
      <c r="H6631">
        <v>1</v>
      </c>
      <c r="I6631">
        <v>31</v>
      </c>
      <c r="J6631">
        <v>14</v>
      </c>
      <c r="K6631">
        <f>IF(AND(Tabel1[[#This Row],[Gruppe]]&gt;=610,Tabel1[[#This Row],[Gruppe]]&lt;=765),Tabel1[[#This Row],[Dækmeter]],0)</f>
        <v>14</v>
      </c>
      <c r="L6631">
        <v>0</v>
      </c>
      <c r="M6631" t="s">
        <v>3</v>
      </c>
      <c r="N6631" t="str">
        <f>VLOOKUP($F6631,Statistikkoder!$A$2:$C$158,3,FALSE)</f>
        <v>Bus</v>
      </c>
    </row>
    <row r="6632" spans="1:14" x14ac:dyDescent="0.2">
      <c r="A6632" t="s">
        <v>219</v>
      </c>
      <c r="B6632" s="1">
        <v>0.6875</v>
      </c>
      <c r="C6632" t="s">
        <v>6</v>
      </c>
      <c r="D6632" t="s">
        <v>5</v>
      </c>
      <c r="E6632" t="s">
        <v>196</v>
      </c>
      <c r="F6632">
        <v>710</v>
      </c>
      <c r="G6632" t="str">
        <f>VLOOKUP(Tabel1[[#This Row],[Gruppe]],Statistikkoder!$A$1:$C$158,2,FALSE)</f>
        <v>    Forvogn &lt; 10 meter incl. fører          </v>
      </c>
      <c r="H6632">
        <v>1</v>
      </c>
      <c r="I6632">
        <v>1</v>
      </c>
      <c r="J6632">
        <v>10</v>
      </c>
      <c r="K6632">
        <f>IF(AND(Tabel1[[#This Row],[Gruppe]]&gt;=610,Tabel1[[#This Row],[Gruppe]]&lt;=765),Tabel1[[#This Row],[Dækmeter]],0)</f>
        <v>10</v>
      </c>
      <c r="L6632">
        <v>0</v>
      </c>
      <c r="M6632" t="s">
        <v>3</v>
      </c>
      <c r="N6632" t="str">
        <f>VLOOKUP($F6632,Statistikkoder!$A$2:$C$158,3,FALSE)</f>
        <v>Forvogn</v>
      </c>
    </row>
    <row r="6633" spans="1:14" x14ac:dyDescent="0.2">
      <c r="A6633" t="s">
        <v>219</v>
      </c>
      <c r="B6633" s="1">
        <v>0.6875</v>
      </c>
      <c r="C6633" t="s">
        <v>6</v>
      </c>
      <c r="D6633" t="s">
        <v>5</v>
      </c>
      <c r="E6633" t="s">
        <v>196</v>
      </c>
      <c r="F6633">
        <v>720</v>
      </c>
      <c r="G6633" t="str">
        <f>VLOOKUP(Tabel1[[#This Row],[Gruppe]],Statistikkoder!$A$1:$C$158,2,FALSE)</f>
        <v>    Forvogn &gt; 10 meter incl. fører          </v>
      </c>
      <c r="H6633">
        <v>1</v>
      </c>
      <c r="I6633">
        <v>2</v>
      </c>
      <c r="J6633">
        <v>12</v>
      </c>
      <c r="K6633">
        <f>IF(AND(Tabel1[[#This Row],[Gruppe]]&gt;=610,Tabel1[[#This Row],[Gruppe]]&lt;=765),Tabel1[[#This Row],[Dækmeter]],0)</f>
        <v>12</v>
      </c>
      <c r="L6633">
        <v>0</v>
      </c>
      <c r="M6633" t="s">
        <v>3</v>
      </c>
      <c r="N6633" t="str">
        <f>VLOOKUP($F6633,Statistikkoder!$A$2:$C$158,3,FALSE)</f>
        <v>Forvogn</v>
      </c>
    </row>
    <row r="6634" spans="1:14" x14ac:dyDescent="0.2">
      <c r="A6634" t="s">
        <v>219</v>
      </c>
      <c r="B6634" s="1">
        <v>0.6875</v>
      </c>
      <c r="C6634" t="s">
        <v>6</v>
      </c>
      <c r="D6634" t="s">
        <v>5</v>
      </c>
      <c r="E6634" t="s">
        <v>196</v>
      </c>
      <c r="F6634">
        <v>930</v>
      </c>
      <c r="G6634" t="str">
        <f>VLOOKUP(Tabel1[[#This Row],[Gruppe]],Statistikkoder!$A$1:$C$158,2,FALSE)</f>
        <v>    Pendler Gående Voksen                    </v>
      </c>
      <c r="H6634">
        <v>1</v>
      </c>
      <c r="I6634">
        <v>1</v>
      </c>
      <c r="J6634">
        <v>0</v>
      </c>
      <c r="K6634">
        <f>IF(AND(Tabel1[[#This Row],[Gruppe]]&gt;=610,Tabel1[[#This Row],[Gruppe]]&lt;=765),Tabel1[[#This Row],[Dækmeter]],0)</f>
        <v>0</v>
      </c>
      <c r="L6634">
        <v>0</v>
      </c>
      <c r="M6634" t="s">
        <v>3</v>
      </c>
      <c r="N6634" t="str">
        <f>VLOOKUP($F6634,Statistikkoder!$A$2:$C$158,3,FALSE)</f>
        <v>Passager</v>
      </c>
    </row>
    <row r="6635" spans="1:14" x14ac:dyDescent="0.2">
      <c r="A6635" t="s">
        <v>219</v>
      </c>
      <c r="B6635" s="1">
        <v>0.6875</v>
      </c>
      <c r="C6635" t="s">
        <v>6</v>
      </c>
      <c r="D6635" t="s">
        <v>5</v>
      </c>
      <c r="E6635" t="s">
        <v>196</v>
      </c>
      <c r="F6635">
        <v>945</v>
      </c>
      <c r="G6635" t="str">
        <f>VLOOKUP(Tabel1[[#This Row],[Gruppe]],Statistikkoder!$A$1:$C$158,2,FALSE)</f>
        <v xml:space="preserve">    Pendler Bil &lt; 1,95 m                            </v>
      </c>
      <c r="H6635">
        <v>19</v>
      </c>
      <c r="I6635">
        <v>40</v>
      </c>
      <c r="J6635">
        <v>112</v>
      </c>
      <c r="K6635">
        <f>IF(AND(Tabel1[[#This Row],[Gruppe]]&gt;=610,Tabel1[[#This Row],[Gruppe]]&lt;=765),Tabel1[[#This Row],[Dækmeter]],0)</f>
        <v>0</v>
      </c>
      <c r="L6635">
        <v>0</v>
      </c>
      <c r="M6635" t="s">
        <v>3</v>
      </c>
      <c r="N6635" t="str">
        <f>VLOOKUP($F6635,Statistikkoder!$A$2:$C$158,3,FALSE)</f>
        <v>Personbil</v>
      </c>
    </row>
    <row r="6636" spans="1:14" x14ac:dyDescent="0.2">
      <c r="A6636" t="s">
        <v>219</v>
      </c>
      <c r="B6636" s="1">
        <v>0.6875</v>
      </c>
      <c r="C6636" t="s">
        <v>6</v>
      </c>
      <c r="D6636" t="s">
        <v>5</v>
      </c>
      <c r="E6636" t="s">
        <v>196</v>
      </c>
      <c r="F6636">
        <v>996</v>
      </c>
      <c r="G6636" t="str">
        <f>VLOOKUP(Tabel1[[#This Row],[Gruppe]],Statistikkoder!$A$1:$C$158,2,FALSE)</f>
        <v>    Passager i køretøj                            </v>
      </c>
      <c r="H6636">
        <v>597</v>
      </c>
      <c r="I6636">
        <v>597</v>
      </c>
      <c r="J6636">
        <v>0</v>
      </c>
      <c r="K6636">
        <f>IF(AND(Tabel1[[#This Row],[Gruppe]]&gt;=610,Tabel1[[#This Row],[Gruppe]]&lt;=765),Tabel1[[#This Row],[Dækmeter]],0)</f>
        <v>0</v>
      </c>
      <c r="L6636">
        <v>0</v>
      </c>
      <c r="M6636" t="s">
        <v>3</v>
      </c>
      <c r="N6636" t="str">
        <f>VLOOKUP($F6636,Statistikkoder!$A$2:$C$158,3,FALSE)</f>
        <v>Passager</v>
      </c>
    </row>
    <row r="6637" spans="1:14" x14ac:dyDescent="0.2">
      <c r="A6637" t="s">
        <v>219</v>
      </c>
      <c r="B6637" s="1">
        <v>0.6875</v>
      </c>
      <c r="C6637" t="s">
        <v>6</v>
      </c>
      <c r="D6637" t="s">
        <v>5</v>
      </c>
      <c r="E6637" t="s">
        <v>196</v>
      </c>
      <c r="F6637">
        <v>997</v>
      </c>
      <c r="G6637" t="str">
        <f>VLOOKUP(Tabel1[[#This Row],[Gruppe]],Statistikkoder!$A$1:$C$158,2,FALSE)</f>
        <v>    Passager ekstra i bil                          </v>
      </c>
      <c r="H6637">
        <v>21</v>
      </c>
      <c r="I6637">
        <v>21</v>
      </c>
      <c r="J6637">
        <v>0</v>
      </c>
      <c r="K6637">
        <f>IF(AND(Tabel1[[#This Row],[Gruppe]]&gt;=610,Tabel1[[#This Row],[Gruppe]]&lt;=765),Tabel1[[#This Row],[Dækmeter]],0)</f>
        <v>0</v>
      </c>
      <c r="L6637">
        <v>0</v>
      </c>
      <c r="M6637" t="s">
        <v>3</v>
      </c>
      <c r="N6637" t="str">
        <f>VLOOKUP($F6637,Statistikkoder!$A$2:$C$158,3,FALSE)</f>
        <v>Passager</v>
      </c>
    </row>
    <row r="6638" spans="1:14" x14ac:dyDescent="0.2">
      <c r="A6638" t="s">
        <v>219</v>
      </c>
      <c r="B6638" s="1">
        <v>0.70833333333333337</v>
      </c>
      <c r="C6638" t="s">
        <v>4</v>
      </c>
      <c r="D6638" t="s">
        <v>5</v>
      </c>
      <c r="E6638" t="s">
        <v>2</v>
      </c>
      <c r="F6638">
        <v>10</v>
      </c>
      <c r="G6638" t="str">
        <f>VLOOKUP(Tabel1[[#This Row],[Gruppe]],Statistikkoder!$A$1:$C$158,2,FALSE)</f>
        <v>    Voksen gående                    </v>
      </c>
      <c r="H6638">
        <v>26</v>
      </c>
      <c r="I6638">
        <v>26</v>
      </c>
      <c r="J6638">
        <v>0</v>
      </c>
      <c r="K6638">
        <f>IF(AND(Tabel1[[#This Row],[Gruppe]]&gt;=610,Tabel1[[#This Row],[Gruppe]]&lt;=765),Tabel1[[#This Row],[Dækmeter]],0)</f>
        <v>0</v>
      </c>
      <c r="L6638">
        <v>0</v>
      </c>
      <c r="M6638" t="s">
        <v>3</v>
      </c>
      <c r="N6638" t="str">
        <f>VLOOKUP($F6638,Statistikkoder!$A$2:$C$158,3,FALSE)</f>
        <v>Passager</v>
      </c>
    </row>
    <row r="6639" spans="1:14" x14ac:dyDescent="0.2">
      <c r="A6639" t="s">
        <v>219</v>
      </c>
      <c r="B6639" s="1">
        <v>0.70833333333333337</v>
      </c>
      <c r="C6639" t="s">
        <v>4</v>
      </c>
      <c r="D6639" t="s">
        <v>5</v>
      </c>
      <c r="E6639" t="s">
        <v>2</v>
      </c>
      <c r="F6639">
        <v>11</v>
      </c>
      <c r="G6639" t="str">
        <f>VLOOKUP(Tabel1[[#This Row],[Gruppe]],Statistikkoder!$A$1:$C$158,2,FALSE)</f>
        <v>    DSB skolerejser                  </v>
      </c>
      <c r="H6639">
        <v>4</v>
      </c>
      <c r="I6639">
        <v>4</v>
      </c>
      <c r="J6639">
        <v>0</v>
      </c>
      <c r="K6639">
        <f>IF(AND(Tabel1[[#This Row],[Gruppe]]&gt;=610,Tabel1[[#This Row],[Gruppe]]&lt;=765),Tabel1[[#This Row],[Dækmeter]],0)</f>
        <v>0</v>
      </c>
      <c r="L6639">
        <v>0</v>
      </c>
      <c r="M6639" t="s">
        <v>3</v>
      </c>
      <c r="N6639" t="str">
        <f>VLOOKUP($F6639,Statistikkoder!$A$2:$C$158,3,FALSE)</f>
        <v>Passager</v>
      </c>
    </row>
    <row r="6640" spans="1:14" x14ac:dyDescent="0.2">
      <c r="A6640" t="s">
        <v>219</v>
      </c>
      <c r="B6640" s="1">
        <v>0.70833333333333337</v>
      </c>
      <c r="C6640" t="s">
        <v>4</v>
      </c>
      <c r="D6640" t="s">
        <v>5</v>
      </c>
      <c r="E6640" t="s">
        <v>2</v>
      </c>
      <c r="F6640">
        <v>20</v>
      </c>
      <c r="G6640" t="str">
        <f>VLOOKUP(Tabel1[[#This Row],[Gruppe]],Statistikkoder!$A$1:$C$158,2,FALSE)</f>
        <v>    Barn 12-15 år gående              </v>
      </c>
      <c r="H6640">
        <v>1</v>
      </c>
      <c r="I6640">
        <v>1</v>
      </c>
      <c r="J6640">
        <v>0</v>
      </c>
      <c r="K6640">
        <f>IF(AND(Tabel1[[#This Row],[Gruppe]]&gt;=610,Tabel1[[#This Row],[Gruppe]]&lt;=765),Tabel1[[#This Row],[Dækmeter]],0)</f>
        <v>0</v>
      </c>
      <c r="L6640">
        <v>0</v>
      </c>
      <c r="M6640" t="s">
        <v>3</v>
      </c>
      <c r="N6640" t="str">
        <f>VLOOKUP($F6640,Statistikkoder!$A$2:$C$158,3,FALSE)</f>
        <v>Passager</v>
      </c>
    </row>
    <row r="6641" spans="1:14" x14ac:dyDescent="0.2">
      <c r="A6641" t="s">
        <v>219</v>
      </c>
      <c r="B6641" s="1">
        <v>0.70833333333333337</v>
      </c>
      <c r="C6641" t="s">
        <v>4</v>
      </c>
      <c r="D6641" t="s">
        <v>5</v>
      </c>
      <c r="E6641" t="s">
        <v>2</v>
      </c>
      <c r="F6641">
        <v>40</v>
      </c>
      <c r="G6641" t="str">
        <f>VLOOKUP(Tabel1[[#This Row],[Gruppe]],Statistikkoder!$A$1:$C$158,2,FALSE)</f>
        <v>    Pensionist gående                </v>
      </c>
      <c r="H6641">
        <v>6</v>
      </c>
      <c r="I6641">
        <v>6</v>
      </c>
      <c r="J6641">
        <v>0</v>
      </c>
      <c r="K6641">
        <f>IF(AND(Tabel1[[#This Row],[Gruppe]]&gt;=610,Tabel1[[#This Row],[Gruppe]]&lt;=765),Tabel1[[#This Row],[Dækmeter]],0)</f>
        <v>0</v>
      </c>
      <c r="L6641">
        <v>0</v>
      </c>
      <c r="M6641" t="s">
        <v>3</v>
      </c>
      <c r="N6641" t="str">
        <f>VLOOKUP($F6641,Statistikkoder!$A$2:$C$158,3,FALSE)</f>
        <v>Passager</v>
      </c>
    </row>
    <row r="6642" spans="1:14" x14ac:dyDescent="0.2">
      <c r="A6642" t="s">
        <v>219</v>
      </c>
      <c r="B6642" s="1">
        <v>0.70833333333333337</v>
      </c>
      <c r="C6642" t="s">
        <v>4</v>
      </c>
      <c r="D6642" t="s">
        <v>5</v>
      </c>
      <c r="E6642" t="s">
        <v>2</v>
      </c>
      <c r="F6642">
        <v>101</v>
      </c>
      <c r="G6642" t="str">
        <f>VLOOKUP(Tabel1[[#This Row],[Gruppe]],Statistikkoder!$A$1:$C$158,2,FALSE)</f>
        <v>    Kahyt                            </v>
      </c>
      <c r="H6642">
        <v>6</v>
      </c>
      <c r="I6642">
        <v>0</v>
      </c>
      <c r="J6642">
        <v>0</v>
      </c>
      <c r="K6642">
        <f>IF(AND(Tabel1[[#This Row],[Gruppe]]&gt;=610,Tabel1[[#This Row],[Gruppe]]&lt;=765),Tabel1[[#This Row],[Dækmeter]],0)</f>
        <v>0</v>
      </c>
      <c r="L6642">
        <v>0</v>
      </c>
      <c r="M6642" t="s">
        <v>3</v>
      </c>
      <c r="N6642" t="str">
        <f>VLOOKUP($F6642,Statistikkoder!$A$2:$C$158,3,FALSE)</f>
        <v>Kahyt</v>
      </c>
    </row>
    <row r="6643" spans="1:14" x14ac:dyDescent="0.2">
      <c r="A6643" t="s">
        <v>219</v>
      </c>
      <c r="B6643" s="1">
        <v>0.70833333333333337</v>
      </c>
      <c r="C6643" t="s">
        <v>4</v>
      </c>
      <c r="D6643" t="s">
        <v>5</v>
      </c>
      <c r="E6643" t="s">
        <v>2</v>
      </c>
      <c r="F6643">
        <v>105</v>
      </c>
      <c r="G6643" t="str">
        <f>VLOOKUP(Tabel1[[#This Row],[Gruppe]],Statistikkoder!$A$1:$C$158,2,FALSE)</f>
        <v>    Bil                              </v>
      </c>
      <c r="H6643">
        <v>13</v>
      </c>
      <c r="I6643">
        <v>29</v>
      </c>
      <c r="J6643">
        <v>65</v>
      </c>
      <c r="K6643">
        <f>IF(AND(Tabel1[[#This Row],[Gruppe]]&gt;=610,Tabel1[[#This Row],[Gruppe]]&lt;=765),Tabel1[[#This Row],[Dækmeter]],0)</f>
        <v>0</v>
      </c>
      <c r="L6643">
        <v>0</v>
      </c>
      <c r="M6643" t="s">
        <v>3</v>
      </c>
      <c r="N6643" t="str">
        <f>VLOOKUP($F6643,Statistikkoder!$A$2:$C$158,3,FALSE)</f>
        <v>Personbil</v>
      </c>
    </row>
    <row r="6644" spans="1:14" x14ac:dyDescent="0.2">
      <c r="A6644" t="s">
        <v>219</v>
      </c>
      <c r="B6644" s="1">
        <v>0.70833333333333337</v>
      </c>
      <c r="C6644" t="s">
        <v>4</v>
      </c>
      <c r="D6644" t="s">
        <v>5</v>
      </c>
      <c r="E6644" t="s">
        <v>2</v>
      </c>
      <c r="F6644">
        <v>106</v>
      </c>
      <c r="G6644" t="str">
        <f>VLOOKUP(Tabel1[[#This Row],[Gruppe]],Statistikkoder!$A$1:$C$158,2,FALSE)</f>
        <v>    Bil Pensionist                  </v>
      </c>
      <c r="H6644">
        <v>5</v>
      </c>
      <c r="I6644">
        <v>10</v>
      </c>
      <c r="J6644">
        <v>30</v>
      </c>
      <c r="K6644">
        <f>IF(AND(Tabel1[[#This Row],[Gruppe]]&gt;=610,Tabel1[[#This Row],[Gruppe]]&lt;=765),Tabel1[[#This Row],[Dækmeter]],0)</f>
        <v>0</v>
      </c>
      <c r="L6644">
        <v>0</v>
      </c>
      <c r="M6644" t="s">
        <v>3</v>
      </c>
      <c r="N6644" t="str">
        <f>VLOOKUP($F6644,Statistikkoder!$A$2:$C$158,3,FALSE)</f>
        <v>Personbil</v>
      </c>
    </row>
    <row r="6645" spans="1:14" x14ac:dyDescent="0.2">
      <c r="A6645" t="s">
        <v>219</v>
      </c>
      <c r="B6645" s="1">
        <v>0.70833333333333337</v>
      </c>
      <c r="C6645" t="s">
        <v>4</v>
      </c>
      <c r="D6645" t="s">
        <v>5</v>
      </c>
      <c r="E6645" t="s">
        <v>2</v>
      </c>
      <c r="F6645">
        <v>116</v>
      </c>
      <c r="G6645" t="str">
        <f>VLOOKUP(Tabel1[[#This Row],[Gruppe]],Statistikkoder!$A$1:$C$158,2,FALSE)</f>
        <v>    Bil med anhænger                        </v>
      </c>
      <c r="H6645">
        <v>10</v>
      </c>
      <c r="I6645">
        <v>24</v>
      </c>
      <c r="J6645">
        <v>58</v>
      </c>
      <c r="K6645">
        <f>IF(AND(Tabel1[[#This Row],[Gruppe]]&gt;=610,Tabel1[[#This Row],[Gruppe]]&lt;=765),Tabel1[[#This Row],[Dækmeter]],0)</f>
        <v>0</v>
      </c>
      <c r="L6645">
        <v>0</v>
      </c>
      <c r="M6645" t="s">
        <v>3</v>
      </c>
      <c r="N6645" t="str">
        <f>VLOOKUP($F6645,Statistikkoder!$A$2:$C$158,3,FALSE)</f>
        <v>Personbil</v>
      </c>
    </row>
    <row r="6646" spans="1:14" x14ac:dyDescent="0.2">
      <c r="A6646" t="s">
        <v>219</v>
      </c>
      <c r="B6646" s="1">
        <v>0.70833333333333337</v>
      </c>
      <c r="C6646" t="s">
        <v>4</v>
      </c>
      <c r="D6646" t="s">
        <v>5</v>
      </c>
      <c r="E6646" t="s">
        <v>2</v>
      </c>
      <c r="F6646">
        <v>136</v>
      </c>
      <c r="G6646" t="str">
        <f>VLOOKUP(Tabel1[[#This Row],[Gruppe]],Statistikkoder!$A$1:$C$158,2,FALSE)</f>
        <v>    Bil med anhænger pensionist              </v>
      </c>
      <c r="H6646">
        <v>1</v>
      </c>
      <c r="I6646">
        <v>2</v>
      </c>
      <c r="J6646">
        <v>13</v>
      </c>
      <c r="K6646">
        <f>IF(AND(Tabel1[[#This Row],[Gruppe]]&gt;=610,Tabel1[[#This Row],[Gruppe]]&lt;=765),Tabel1[[#This Row],[Dækmeter]],0)</f>
        <v>0</v>
      </c>
      <c r="L6646">
        <v>0</v>
      </c>
      <c r="M6646" t="s">
        <v>3</v>
      </c>
      <c r="N6646" t="str">
        <f>VLOOKUP($F6646,Statistikkoder!$A$2:$C$158,3,FALSE)</f>
        <v>Personbil</v>
      </c>
    </row>
    <row r="6647" spans="1:14" x14ac:dyDescent="0.2">
      <c r="A6647" t="s">
        <v>219</v>
      </c>
      <c r="B6647" s="1">
        <v>0.70833333333333337</v>
      </c>
      <c r="C6647" t="s">
        <v>4</v>
      </c>
      <c r="D6647" t="s">
        <v>5</v>
      </c>
      <c r="E6647" t="s">
        <v>2</v>
      </c>
      <c r="F6647">
        <v>156</v>
      </c>
      <c r="G6647" t="str">
        <f>VLOOKUP(Tabel1[[#This Row],[Gruppe]],Statistikkoder!$A$1:$C$158,2,FALSE)</f>
        <v>    Bil med anhænger handicap            </v>
      </c>
      <c r="H6647">
        <v>2</v>
      </c>
      <c r="I6647">
        <v>4</v>
      </c>
      <c r="J6647">
        <v>28</v>
      </c>
      <c r="K6647">
        <f>IF(AND(Tabel1[[#This Row],[Gruppe]]&gt;=610,Tabel1[[#This Row],[Gruppe]]&lt;=765),Tabel1[[#This Row],[Dækmeter]],0)</f>
        <v>0</v>
      </c>
      <c r="L6647">
        <v>0</v>
      </c>
      <c r="M6647" t="s">
        <v>3</v>
      </c>
      <c r="N6647" t="str">
        <f>VLOOKUP($F6647,Statistikkoder!$A$2:$C$158,3,FALSE)</f>
        <v>Personbil</v>
      </c>
    </row>
    <row r="6648" spans="1:14" x14ac:dyDescent="0.2">
      <c r="A6648" t="s">
        <v>219</v>
      </c>
      <c r="B6648" s="1">
        <v>0.70833333333333337</v>
      </c>
      <c r="C6648" t="s">
        <v>4</v>
      </c>
      <c r="D6648" t="s">
        <v>5</v>
      </c>
      <c r="E6648" t="s">
        <v>2</v>
      </c>
      <c r="F6648">
        <v>310</v>
      </c>
      <c r="G6648" t="str">
        <f>VLOOKUP(Tabel1[[#This Row],[Gruppe]],Statistikkoder!$A$1:$C$158,2,FALSE)</f>
        <v>    Autocamper &lt;  8 meter                </v>
      </c>
      <c r="H6648">
        <v>4</v>
      </c>
      <c r="I6648">
        <v>10</v>
      </c>
      <c r="J6648">
        <v>32</v>
      </c>
      <c r="K6648">
        <f>IF(AND(Tabel1[[#This Row],[Gruppe]]&gt;=610,Tabel1[[#This Row],[Gruppe]]&lt;=765),Tabel1[[#This Row],[Dækmeter]],0)</f>
        <v>0</v>
      </c>
      <c r="L6648">
        <v>0</v>
      </c>
      <c r="M6648" t="s">
        <v>3</v>
      </c>
      <c r="N6648" t="str">
        <f>VLOOKUP($F6648,Statistikkoder!$A$2:$C$158,3,FALSE)</f>
        <v>Autocamper</v>
      </c>
    </row>
    <row r="6649" spans="1:14" x14ac:dyDescent="0.2">
      <c r="A6649" t="s">
        <v>219</v>
      </c>
      <c r="B6649" s="1">
        <v>0.70833333333333337</v>
      </c>
      <c r="C6649" t="s">
        <v>4</v>
      </c>
      <c r="D6649" t="s">
        <v>5</v>
      </c>
      <c r="E6649" t="s">
        <v>2</v>
      </c>
      <c r="F6649">
        <v>340</v>
      </c>
      <c r="G6649" t="str">
        <f>VLOOKUP(Tabel1[[#This Row],[Gruppe]],Statistikkoder!$A$1:$C$158,2,FALSE)</f>
        <v>    Autocamper &lt; 12 meter pensionist      </v>
      </c>
      <c r="H6649">
        <v>1</v>
      </c>
      <c r="I6649">
        <v>2</v>
      </c>
      <c r="J6649">
        <v>10</v>
      </c>
      <c r="K6649">
        <f>IF(AND(Tabel1[[#This Row],[Gruppe]]&gt;=610,Tabel1[[#This Row],[Gruppe]]&lt;=765),Tabel1[[#This Row],[Dækmeter]],0)</f>
        <v>0</v>
      </c>
      <c r="L6649">
        <v>0</v>
      </c>
      <c r="M6649" t="s">
        <v>3</v>
      </c>
      <c r="N6649" t="str">
        <f>VLOOKUP($F6649,Statistikkoder!$A$2:$C$158,3,FALSE)</f>
        <v>Autocamper</v>
      </c>
    </row>
    <row r="6650" spans="1:14" x14ac:dyDescent="0.2">
      <c r="A6650" t="s">
        <v>219</v>
      </c>
      <c r="B6650" s="1">
        <v>0.70833333333333337</v>
      </c>
      <c r="C6650" t="s">
        <v>4</v>
      </c>
      <c r="D6650" t="s">
        <v>5</v>
      </c>
      <c r="E6650" t="s">
        <v>2</v>
      </c>
      <c r="F6650">
        <v>410</v>
      </c>
      <c r="G6650" t="str">
        <f>VLOOKUP(Tabel1[[#This Row],[Gruppe]],Statistikkoder!$A$1:$C$158,2,FALSE)</f>
        <v>    MC                                    </v>
      </c>
      <c r="H6650">
        <v>1</v>
      </c>
      <c r="I6650">
        <v>1</v>
      </c>
      <c r="J6650">
        <v>2</v>
      </c>
      <c r="K6650">
        <f>IF(AND(Tabel1[[#This Row],[Gruppe]]&gt;=610,Tabel1[[#This Row],[Gruppe]]&lt;=765),Tabel1[[#This Row],[Dækmeter]],0)</f>
        <v>0</v>
      </c>
      <c r="L6650">
        <v>0</v>
      </c>
      <c r="M6650" t="s">
        <v>3</v>
      </c>
      <c r="N6650" t="str">
        <f>VLOOKUP($F6650,Statistikkoder!$A$2:$C$158,3,FALSE)</f>
        <v>MC/Knallert</v>
      </c>
    </row>
    <row r="6651" spans="1:14" x14ac:dyDescent="0.2">
      <c r="A6651" t="s">
        <v>219</v>
      </c>
      <c r="B6651" s="1">
        <v>0.70833333333333337</v>
      </c>
      <c r="C6651" t="s">
        <v>4</v>
      </c>
      <c r="D6651" t="s">
        <v>5</v>
      </c>
      <c r="E6651" t="s">
        <v>2</v>
      </c>
      <c r="F6651">
        <v>510</v>
      </c>
      <c r="G6651" t="str">
        <f>VLOOKUP(Tabel1[[#This Row],[Gruppe]],Statistikkoder!$A$1:$C$158,2,FALSE)</f>
        <v>    Cykel Voksen                            </v>
      </c>
      <c r="H6651">
        <v>11</v>
      </c>
      <c r="I6651">
        <v>0</v>
      </c>
      <c r="J6651">
        <v>11</v>
      </c>
      <c r="K6651">
        <f>IF(AND(Tabel1[[#This Row],[Gruppe]]&gt;=610,Tabel1[[#This Row],[Gruppe]]&lt;=765),Tabel1[[#This Row],[Dækmeter]],0)</f>
        <v>0</v>
      </c>
      <c r="L6651">
        <v>0</v>
      </c>
      <c r="M6651" t="s">
        <v>3</v>
      </c>
      <c r="N6651" t="str">
        <f>VLOOKUP($F6651,Statistikkoder!$A$2:$C$158,3,FALSE)</f>
        <v>Cykel</v>
      </c>
    </row>
    <row r="6652" spans="1:14" x14ac:dyDescent="0.2">
      <c r="A6652" t="s">
        <v>219</v>
      </c>
      <c r="B6652" s="1">
        <v>0.70833333333333337</v>
      </c>
      <c r="C6652" t="s">
        <v>4</v>
      </c>
      <c r="D6652" t="s">
        <v>5</v>
      </c>
      <c r="E6652" t="s">
        <v>2</v>
      </c>
      <c r="F6652">
        <v>620</v>
      </c>
      <c r="G6652" t="str">
        <f>VLOOKUP(Tabel1[[#This Row],[Gruppe]],Statistikkoder!$A$1:$C$158,2,FALSE)</f>
        <v>    Bus &lt; 14 m incl. passagerer              </v>
      </c>
      <c r="H6652">
        <v>1</v>
      </c>
      <c r="I6652">
        <v>70</v>
      </c>
      <c r="J6652">
        <v>14</v>
      </c>
      <c r="K6652">
        <f>IF(AND(Tabel1[[#This Row],[Gruppe]]&gt;=610,Tabel1[[#This Row],[Gruppe]]&lt;=765),Tabel1[[#This Row],[Dækmeter]],0)</f>
        <v>14</v>
      </c>
      <c r="L6652">
        <v>0</v>
      </c>
      <c r="M6652" t="s">
        <v>3</v>
      </c>
      <c r="N6652" t="str">
        <f>VLOOKUP($F6652,Statistikkoder!$A$2:$C$158,3,FALSE)</f>
        <v>Bus</v>
      </c>
    </row>
    <row r="6653" spans="1:14" x14ac:dyDescent="0.2">
      <c r="A6653" t="s">
        <v>219</v>
      </c>
      <c r="B6653" s="1">
        <v>0.70833333333333337</v>
      </c>
      <c r="C6653" t="s">
        <v>4</v>
      </c>
      <c r="D6653" t="s">
        <v>5</v>
      </c>
      <c r="E6653" t="s">
        <v>2</v>
      </c>
      <c r="F6653">
        <v>640</v>
      </c>
      <c r="G6653" t="str">
        <f>VLOOKUP(Tabel1[[#This Row],[Gruppe]],Statistikkoder!$A$1:$C$158,2,FALSE)</f>
        <v>    Anhænger til bus                        </v>
      </c>
      <c r="H6653">
        <v>1</v>
      </c>
      <c r="I6653">
        <v>0</v>
      </c>
      <c r="J6653">
        <v>6</v>
      </c>
      <c r="K6653">
        <f>IF(AND(Tabel1[[#This Row],[Gruppe]]&gt;=610,Tabel1[[#This Row],[Gruppe]]&lt;=765),Tabel1[[#This Row],[Dækmeter]],0)</f>
        <v>6</v>
      </c>
      <c r="L6653">
        <v>0</v>
      </c>
      <c r="M6653" t="s">
        <v>3</v>
      </c>
      <c r="N6653" t="str">
        <f>VLOOKUP($F6653,Statistikkoder!$A$2:$C$158,3,FALSE)</f>
        <v>Anhænger</v>
      </c>
    </row>
    <row r="6654" spans="1:14" x14ac:dyDescent="0.2">
      <c r="A6654" t="s">
        <v>219</v>
      </c>
      <c r="B6654" s="1">
        <v>0.70833333333333337</v>
      </c>
      <c r="C6654" t="s">
        <v>4</v>
      </c>
      <c r="D6654" t="s">
        <v>5</v>
      </c>
      <c r="E6654" t="s">
        <v>2</v>
      </c>
      <c r="F6654">
        <v>710</v>
      </c>
      <c r="G6654" t="str">
        <f>VLOOKUP(Tabel1[[#This Row],[Gruppe]],Statistikkoder!$A$1:$C$158,2,FALSE)</f>
        <v>    Forvogn &lt; 10 meter incl. fører          </v>
      </c>
      <c r="H6654">
        <v>2</v>
      </c>
      <c r="I6654">
        <v>2</v>
      </c>
      <c r="J6654">
        <v>20</v>
      </c>
      <c r="K6654">
        <f>IF(AND(Tabel1[[#This Row],[Gruppe]]&gt;=610,Tabel1[[#This Row],[Gruppe]]&lt;=765),Tabel1[[#This Row],[Dækmeter]],0)</f>
        <v>20</v>
      </c>
      <c r="L6654">
        <v>0</v>
      </c>
      <c r="M6654" t="s">
        <v>3</v>
      </c>
      <c r="N6654" t="str">
        <f>VLOOKUP($F6654,Statistikkoder!$A$2:$C$158,3,FALSE)</f>
        <v>Forvogn</v>
      </c>
    </row>
    <row r="6655" spans="1:14" x14ac:dyDescent="0.2">
      <c r="A6655" t="s">
        <v>219</v>
      </c>
      <c r="B6655" s="1">
        <v>0.70833333333333337</v>
      </c>
      <c r="C6655" t="s">
        <v>4</v>
      </c>
      <c r="D6655" t="s">
        <v>5</v>
      </c>
      <c r="E6655" t="s">
        <v>2</v>
      </c>
      <c r="F6655">
        <v>720</v>
      </c>
      <c r="G6655" t="str">
        <f>VLOOKUP(Tabel1[[#This Row],[Gruppe]],Statistikkoder!$A$1:$C$158,2,FALSE)</f>
        <v>    Forvogn &gt; 10 meter incl. fører          </v>
      </c>
      <c r="H6655">
        <v>10</v>
      </c>
      <c r="I6655">
        <v>1</v>
      </c>
      <c r="J6655">
        <v>120</v>
      </c>
      <c r="K6655">
        <f>IF(AND(Tabel1[[#This Row],[Gruppe]]&gt;=610,Tabel1[[#This Row],[Gruppe]]&lt;=765),Tabel1[[#This Row],[Dækmeter]],0)</f>
        <v>120</v>
      </c>
      <c r="L6655">
        <v>0</v>
      </c>
      <c r="M6655" t="s">
        <v>3</v>
      </c>
      <c r="N6655" t="str">
        <f>VLOOKUP($F6655,Statistikkoder!$A$2:$C$158,3,FALSE)</f>
        <v>Forvogn</v>
      </c>
    </row>
    <row r="6656" spans="1:14" x14ac:dyDescent="0.2">
      <c r="A6656" t="s">
        <v>219</v>
      </c>
      <c r="B6656" s="1">
        <v>0.70833333333333337</v>
      </c>
      <c r="C6656" t="s">
        <v>4</v>
      </c>
      <c r="D6656" t="s">
        <v>5</v>
      </c>
      <c r="E6656" t="s">
        <v>2</v>
      </c>
      <c r="F6656">
        <v>730</v>
      </c>
      <c r="G6656" t="str">
        <f>VLOOKUP(Tabel1[[#This Row],[Gruppe]],Statistikkoder!$A$1:$C$158,2,FALSE)</f>
        <v>    Sættevogn 17 m. max 40 tons            </v>
      </c>
      <c r="H6656">
        <v>3</v>
      </c>
      <c r="I6656">
        <v>3</v>
      </c>
      <c r="J6656">
        <v>54</v>
      </c>
      <c r="K6656">
        <f>IF(AND(Tabel1[[#This Row],[Gruppe]]&gt;=610,Tabel1[[#This Row],[Gruppe]]&lt;=765),Tabel1[[#This Row],[Dækmeter]],0)</f>
        <v>54</v>
      </c>
      <c r="L6656">
        <v>0</v>
      </c>
      <c r="M6656" t="s">
        <v>3</v>
      </c>
      <c r="N6656" t="str">
        <f>VLOOKUP($F6656,Statistikkoder!$A$2:$C$158,3,FALSE)</f>
        <v>Sættevogn</v>
      </c>
    </row>
    <row r="6657" spans="1:14" x14ac:dyDescent="0.2">
      <c r="A6657" t="s">
        <v>219</v>
      </c>
      <c r="B6657" s="1">
        <v>0.70833333333333337</v>
      </c>
      <c r="C6657" t="s">
        <v>4</v>
      </c>
      <c r="D6657" t="s">
        <v>5</v>
      </c>
      <c r="E6657" t="s">
        <v>2</v>
      </c>
      <c r="F6657">
        <v>740</v>
      </c>
      <c r="G6657" t="str">
        <f>VLOOKUP(Tabel1[[#This Row],[Gruppe]],Statistikkoder!$A$1:$C$158,2,FALSE)</f>
        <v>    Vogntog 19 m. max 40 tons                </v>
      </c>
      <c r="H6657">
        <v>1</v>
      </c>
      <c r="I6657">
        <v>1</v>
      </c>
      <c r="J6657">
        <v>20</v>
      </c>
      <c r="K6657">
        <f>IF(AND(Tabel1[[#This Row],[Gruppe]]&gt;=610,Tabel1[[#This Row],[Gruppe]]&lt;=765),Tabel1[[#This Row],[Dækmeter]],0)</f>
        <v>20</v>
      </c>
      <c r="L6657">
        <v>0</v>
      </c>
      <c r="M6657" t="s">
        <v>3</v>
      </c>
      <c r="N6657" t="str">
        <f>VLOOKUP($F6657,Statistikkoder!$A$2:$C$158,3,FALSE)</f>
        <v>Vogntog</v>
      </c>
    </row>
    <row r="6658" spans="1:14" x14ac:dyDescent="0.2">
      <c r="A6658" t="s">
        <v>219</v>
      </c>
      <c r="B6658" s="1">
        <v>0.70833333333333337</v>
      </c>
      <c r="C6658" t="s">
        <v>4</v>
      </c>
      <c r="D6658" t="s">
        <v>5</v>
      </c>
      <c r="E6658" t="s">
        <v>2</v>
      </c>
      <c r="F6658">
        <v>750</v>
      </c>
      <c r="G6658" t="str">
        <f>VLOOKUP(Tabel1[[#This Row],[Gruppe]],Statistikkoder!$A$1:$C$158,2,FALSE)</f>
        <v>    Løstrailer m/håndtering 34 tons        </v>
      </c>
      <c r="H6658">
        <v>50</v>
      </c>
      <c r="I6658">
        <v>0</v>
      </c>
      <c r="J6658">
        <v>750</v>
      </c>
      <c r="K6658">
        <f>IF(AND(Tabel1[[#This Row],[Gruppe]]&gt;=610,Tabel1[[#This Row],[Gruppe]]&lt;=765),Tabel1[[#This Row],[Dækmeter]],0)</f>
        <v>750</v>
      </c>
      <c r="L6658">
        <v>16</v>
      </c>
      <c r="M6658">
        <v>9</v>
      </c>
      <c r="N6658" t="str">
        <f>VLOOKUP($F6658,Statistikkoder!$A$2:$C$158,3,FALSE)</f>
        <v>Løstrailer</v>
      </c>
    </row>
    <row r="6659" spans="1:14" x14ac:dyDescent="0.2">
      <c r="A6659" t="s">
        <v>219</v>
      </c>
      <c r="B6659" s="1">
        <v>0.70833333333333337</v>
      </c>
      <c r="C6659" t="s">
        <v>4</v>
      </c>
      <c r="D6659" t="s">
        <v>5</v>
      </c>
      <c r="E6659" t="s">
        <v>2</v>
      </c>
      <c r="F6659">
        <v>760</v>
      </c>
      <c r="G6659" t="str">
        <f>VLOOKUP(Tabel1[[#This Row],[Gruppe]],Statistikkoder!$A$1:$C$158,2,FALSE)</f>
        <v>    Løstrailer m/håndtering 34 tons, Haste  </v>
      </c>
      <c r="H6659">
        <v>10</v>
      </c>
      <c r="I6659">
        <v>0</v>
      </c>
      <c r="J6659">
        <v>150</v>
      </c>
      <c r="K6659">
        <f>IF(AND(Tabel1[[#This Row],[Gruppe]]&gt;=610,Tabel1[[#This Row],[Gruppe]]&lt;=765),Tabel1[[#This Row],[Dækmeter]],0)</f>
        <v>150</v>
      </c>
      <c r="L6659">
        <v>0</v>
      </c>
      <c r="M6659" t="s">
        <v>3</v>
      </c>
      <c r="N6659" t="str">
        <f>VLOOKUP($F6659,Statistikkoder!$A$2:$C$158,3,FALSE)</f>
        <v>Løstrailer</v>
      </c>
    </row>
    <row r="6660" spans="1:14" x14ac:dyDescent="0.2">
      <c r="A6660" t="s">
        <v>219</v>
      </c>
      <c r="B6660" s="1">
        <v>0.70833333333333337</v>
      </c>
      <c r="C6660" t="s">
        <v>4</v>
      </c>
      <c r="D6660" t="s">
        <v>5</v>
      </c>
      <c r="E6660" t="s">
        <v>2</v>
      </c>
      <c r="F6660">
        <v>773</v>
      </c>
      <c r="G6660" t="str">
        <f>VLOOKUP(Tabel1[[#This Row],[Gruppe]],Statistikkoder!$A$1:$C$158,2,FALSE)</f>
        <v>    Ekstra bred                              </v>
      </c>
      <c r="H6660">
        <v>2</v>
      </c>
      <c r="I6660">
        <v>0</v>
      </c>
      <c r="J6660">
        <v>8</v>
      </c>
      <c r="K6660">
        <f>IF(AND(Tabel1[[#This Row],[Gruppe]]&gt;=610,Tabel1[[#This Row],[Gruppe]]&lt;=765),Tabel1[[#This Row],[Dækmeter]],0)</f>
        <v>0</v>
      </c>
      <c r="L6660">
        <v>0</v>
      </c>
      <c r="M6660" t="s">
        <v>3</v>
      </c>
      <c r="N6660" t="str">
        <f>VLOOKUP($F6660,Statistikkoder!$A$2:$C$158,3,FALSE)</f>
        <v>n/a</v>
      </c>
    </row>
    <row r="6661" spans="1:14" x14ac:dyDescent="0.2">
      <c r="A6661" t="s">
        <v>219</v>
      </c>
      <c r="B6661" s="1">
        <v>0.70833333333333337</v>
      </c>
      <c r="C6661" t="s">
        <v>4</v>
      </c>
      <c r="D6661" t="s">
        <v>5</v>
      </c>
      <c r="E6661" t="s">
        <v>2</v>
      </c>
      <c r="F6661">
        <v>996</v>
      </c>
      <c r="G6661" t="str">
        <f>VLOOKUP(Tabel1[[#This Row],[Gruppe]],Statistikkoder!$A$1:$C$158,2,FALSE)</f>
        <v>    Passager i køretøj                            </v>
      </c>
      <c r="H6661">
        <v>159</v>
      </c>
      <c r="I6661">
        <v>159</v>
      </c>
      <c r="J6661">
        <v>0</v>
      </c>
      <c r="K6661">
        <f>IF(AND(Tabel1[[#This Row],[Gruppe]]&gt;=610,Tabel1[[#This Row],[Gruppe]]&lt;=765),Tabel1[[#This Row],[Dækmeter]],0)</f>
        <v>0</v>
      </c>
      <c r="L6661">
        <v>0</v>
      </c>
      <c r="M6661" t="s">
        <v>3</v>
      </c>
      <c r="N6661" t="str">
        <f>VLOOKUP($F6661,Statistikkoder!$A$2:$C$158,3,FALSE)</f>
        <v>Passager</v>
      </c>
    </row>
    <row r="6662" spans="1:14" x14ac:dyDescent="0.2">
      <c r="A6662" t="s">
        <v>219</v>
      </c>
      <c r="B6662" s="1">
        <v>0.70833333333333337</v>
      </c>
      <c r="C6662" t="s">
        <v>4</v>
      </c>
      <c r="D6662" t="s">
        <v>5</v>
      </c>
      <c r="E6662" t="s">
        <v>2</v>
      </c>
      <c r="F6662">
        <v>997</v>
      </c>
      <c r="G6662" t="str">
        <f>VLOOKUP(Tabel1[[#This Row],[Gruppe]],Statistikkoder!$A$1:$C$158,2,FALSE)</f>
        <v>    Passager ekstra i bil                          </v>
      </c>
      <c r="H6662">
        <v>3</v>
      </c>
      <c r="I6662">
        <v>3</v>
      </c>
      <c r="J6662">
        <v>0</v>
      </c>
      <c r="K6662">
        <f>IF(AND(Tabel1[[#This Row],[Gruppe]]&gt;=610,Tabel1[[#This Row],[Gruppe]]&lt;=765),Tabel1[[#This Row],[Dækmeter]],0)</f>
        <v>0</v>
      </c>
      <c r="L6662">
        <v>0</v>
      </c>
      <c r="M6662" t="s">
        <v>3</v>
      </c>
      <c r="N6662" t="str">
        <f>VLOOKUP($F6662,Statistikkoder!$A$2:$C$158,3,FALSE)</f>
        <v>Passager</v>
      </c>
    </row>
    <row r="6663" spans="1:14" x14ac:dyDescent="0.2">
      <c r="A6663" t="s">
        <v>219</v>
      </c>
      <c r="B6663" s="1">
        <v>0.77083333333333337</v>
      </c>
      <c r="C6663" t="s">
        <v>7</v>
      </c>
      <c r="D6663" t="s">
        <v>8</v>
      </c>
      <c r="E6663" t="s">
        <v>196</v>
      </c>
      <c r="F6663">
        <v>10</v>
      </c>
      <c r="G6663" t="str">
        <f>VLOOKUP(Tabel1[[#This Row],[Gruppe]],Statistikkoder!$A$1:$C$158,2,FALSE)</f>
        <v>    Voksen gående                    </v>
      </c>
      <c r="H6663">
        <v>19</v>
      </c>
      <c r="I6663">
        <v>19</v>
      </c>
      <c r="J6663">
        <v>0</v>
      </c>
      <c r="K6663">
        <f>IF(AND(Tabel1[[#This Row],[Gruppe]]&gt;=610,Tabel1[[#This Row],[Gruppe]]&lt;=765),Tabel1[[#This Row],[Dækmeter]],0)</f>
        <v>0</v>
      </c>
      <c r="L6663">
        <v>0</v>
      </c>
      <c r="M6663" t="s">
        <v>3</v>
      </c>
      <c r="N6663" t="str">
        <f>VLOOKUP($F6663,Statistikkoder!$A$2:$C$158,3,FALSE)</f>
        <v>Passager</v>
      </c>
    </row>
    <row r="6664" spans="1:14" x14ac:dyDescent="0.2">
      <c r="A6664" t="s">
        <v>219</v>
      </c>
      <c r="B6664" s="1">
        <v>0.77083333333333337</v>
      </c>
      <c r="C6664" t="s">
        <v>7</v>
      </c>
      <c r="D6664" t="s">
        <v>8</v>
      </c>
      <c r="E6664" t="s">
        <v>196</v>
      </c>
      <c r="F6664">
        <v>11</v>
      </c>
      <c r="G6664" t="str">
        <f>VLOOKUP(Tabel1[[#This Row],[Gruppe]],Statistikkoder!$A$1:$C$158,2,FALSE)</f>
        <v>    DSB skolerejser                  </v>
      </c>
      <c r="H6664">
        <v>24</v>
      </c>
      <c r="I6664">
        <v>24</v>
      </c>
      <c r="J6664">
        <v>0</v>
      </c>
      <c r="K6664">
        <f>IF(AND(Tabel1[[#This Row],[Gruppe]]&gt;=610,Tabel1[[#This Row],[Gruppe]]&lt;=765),Tabel1[[#This Row],[Dækmeter]],0)</f>
        <v>0</v>
      </c>
      <c r="L6664">
        <v>0</v>
      </c>
      <c r="M6664" t="s">
        <v>3</v>
      </c>
      <c r="N6664" t="str">
        <f>VLOOKUP($F6664,Statistikkoder!$A$2:$C$158,3,FALSE)</f>
        <v>Passager</v>
      </c>
    </row>
    <row r="6665" spans="1:14" x14ac:dyDescent="0.2">
      <c r="A6665" t="s">
        <v>219</v>
      </c>
      <c r="B6665" s="1">
        <v>0.77083333333333337</v>
      </c>
      <c r="C6665" t="s">
        <v>7</v>
      </c>
      <c r="D6665" t="s">
        <v>8</v>
      </c>
      <c r="E6665" t="s">
        <v>196</v>
      </c>
      <c r="F6665">
        <v>14</v>
      </c>
      <c r="G6665" t="str">
        <f>VLOOKUP(Tabel1[[#This Row],[Gruppe]],Statistikkoder!$A$1:$C$158,2,FALSE)</f>
        <v xml:space="preserve">    DSB togrejsende                         </v>
      </c>
      <c r="H6665">
        <v>10</v>
      </c>
      <c r="I6665">
        <v>10</v>
      </c>
      <c r="J6665">
        <v>0</v>
      </c>
      <c r="K6665">
        <f>IF(AND(Tabel1[[#This Row],[Gruppe]]&gt;=610,Tabel1[[#This Row],[Gruppe]]&lt;=765),Tabel1[[#This Row],[Dækmeter]],0)</f>
        <v>0</v>
      </c>
      <c r="L6665">
        <v>0</v>
      </c>
      <c r="M6665" t="s">
        <v>3</v>
      </c>
      <c r="N6665" t="str">
        <f>VLOOKUP($F6665,Statistikkoder!$A$2:$C$158,3,FALSE)</f>
        <v>Passager</v>
      </c>
    </row>
    <row r="6666" spans="1:14" x14ac:dyDescent="0.2">
      <c r="A6666" t="s">
        <v>219</v>
      </c>
      <c r="B6666" s="1">
        <v>0.77083333333333337</v>
      </c>
      <c r="C6666" t="s">
        <v>7</v>
      </c>
      <c r="D6666" t="s">
        <v>8</v>
      </c>
      <c r="E6666" t="s">
        <v>196</v>
      </c>
      <c r="F6666">
        <v>18</v>
      </c>
      <c r="G6666" t="str">
        <f>VLOOKUP(Tabel1[[#This Row],[Gruppe]],Statistikkoder!$A$1:$C$158,2,FALSE)</f>
        <v xml:space="preserve">    KE Busrejsende                          </v>
      </c>
      <c r="H6666">
        <v>130</v>
      </c>
      <c r="I6666">
        <v>130</v>
      </c>
      <c r="J6666">
        <v>0</v>
      </c>
      <c r="K6666">
        <f>IF(AND(Tabel1[[#This Row],[Gruppe]]&gt;=610,Tabel1[[#This Row],[Gruppe]]&lt;=765),Tabel1[[#This Row],[Dækmeter]],0)</f>
        <v>0</v>
      </c>
      <c r="L6666">
        <v>0</v>
      </c>
      <c r="M6666" t="s">
        <v>3</v>
      </c>
      <c r="N6666" t="str">
        <f>VLOOKUP($F6666,Statistikkoder!$A$2:$C$158,3,FALSE)</f>
        <v>Passager</v>
      </c>
    </row>
    <row r="6667" spans="1:14" x14ac:dyDescent="0.2">
      <c r="A6667" t="s">
        <v>219</v>
      </c>
      <c r="B6667" s="1">
        <v>0.77083333333333337</v>
      </c>
      <c r="C6667" t="s">
        <v>7</v>
      </c>
      <c r="D6667" t="s">
        <v>8</v>
      </c>
      <c r="E6667" t="s">
        <v>196</v>
      </c>
      <c r="F6667">
        <v>30</v>
      </c>
      <c r="G6667" t="str">
        <f>VLOOKUP(Tabel1[[#This Row],[Gruppe]],Statistikkoder!$A$1:$C$158,2,FALSE)</f>
        <v>    Barn  0-11 år gående              </v>
      </c>
      <c r="H6667">
        <v>2</v>
      </c>
      <c r="I6667">
        <v>2</v>
      </c>
      <c r="J6667">
        <v>0</v>
      </c>
      <c r="K6667">
        <f>IF(AND(Tabel1[[#This Row],[Gruppe]]&gt;=610,Tabel1[[#This Row],[Gruppe]]&lt;=765),Tabel1[[#This Row],[Dækmeter]],0)</f>
        <v>0</v>
      </c>
      <c r="L6667">
        <v>0</v>
      </c>
      <c r="M6667" t="s">
        <v>3</v>
      </c>
      <c r="N6667" t="str">
        <f>VLOOKUP($F6667,Statistikkoder!$A$2:$C$158,3,FALSE)</f>
        <v>Passager</v>
      </c>
    </row>
    <row r="6668" spans="1:14" x14ac:dyDescent="0.2">
      <c r="A6668" t="s">
        <v>219</v>
      </c>
      <c r="B6668" s="1">
        <v>0.77083333333333337</v>
      </c>
      <c r="C6668" t="s">
        <v>7</v>
      </c>
      <c r="D6668" t="s">
        <v>8</v>
      </c>
      <c r="E6668" t="s">
        <v>196</v>
      </c>
      <c r="F6668">
        <v>31</v>
      </c>
      <c r="G6668" t="str">
        <f>VLOOKUP(Tabel1[[#This Row],[Gruppe]],Statistikkoder!$A$1:$C$158,2,FALSE)</f>
        <v>    Barn  0-3 år gående              </v>
      </c>
      <c r="H6668">
        <v>1</v>
      </c>
      <c r="I6668">
        <v>1</v>
      </c>
      <c r="J6668">
        <v>0</v>
      </c>
      <c r="K6668">
        <f>IF(AND(Tabel1[[#This Row],[Gruppe]]&gt;=610,Tabel1[[#This Row],[Gruppe]]&lt;=765),Tabel1[[#This Row],[Dækmeter]],0)</f>
        <v>0</v>
      </c>
      <c r="L6668">
        <v>0</v>
      </c>
      <c r="M6668" t="s">
        <v>3</v>
      </c>
      <c r="N6668" t="str">
        <f>VLOOKUP($F6668,Statistikkoder!$A$2:$C$158,3,FALSE)</f>
        <v>Passager</v>
      </c>
    </row>
    <row r="6669" spans="1:14" x14ac:dyDescent="0.2">
      <c r="A6669" t="s">
        <v>219</v>
      </c>
      <c r="B6669" s="1">
        <v>0.77083333333333337</v>
      </c>
      <c r="C6669" t="s">
        <v>7</v>
      </c>
      <c r="D6669" t="s">
        <v>8</v>
      </c>
      <c r="E6669" t="s">
        <v>196</v>
      </c>
      <c r="F6669">
        <v>40</v>
      </c>
      <c r="G6669" t="str">
        <f>VLOOKUP(Tabel1[[#This Row],[Gruppe]],Statistikkoder!$A$1:$C$158,2,FALSE)</f>
        <v>    Pensionist gående                </v>
      </c>
      <c r="H6669">
        <v>43</v>
      </c>
      <c r="I6669">
        <v>43</v>
      </c>
      <c r="J6669">
        <v>0</v>
      </c>
      <c r="K6669">
        <f>IF(AND(Tabel1[[#This Row],[Gruppe]]&gt;=610,Tabel1[[#This Row],[Gruppe]]&lt;=765),Tabel1[[#This Row],[Dækmeter]],0)</f>
        <v>0</v>
      </c>
      <c r="L6669">
        <v>0</v>
      </c>
      <c r="M6669" t="s">
        <v>3</v>
      </c>
      <c r="N6669" t="str">
        <f>VLOOKUP($F6669,Statistikkoder!$A$2:$C$158,3,FALSE)</f>
        <v>Passager</v>
      </c>
    </row>
    <row r="6670" spans="1:14" x14ac:dyDescent="0.2">
      <c r="A6670" t="s">
        <v>219</v>
      </c>
      <c r="B6670" s="1">
        <v>0.77083333333333337</v>
      </c>
      <c r="C6670" t="s">
        <v>7</v>
      </c>
      <c r="D6670" t="s">
        <v>8</v>
      </c>
      <c r="E6670" t="s">
        <v>196</v>
      </c>
      <c r="F6670">
        <v>50</v>
      </c>
      <c r="G6670" t="str">
        <f>VLOOKUP(Tabel1[[#This Row],[Gruppe]],Statistikkoder!$A$1:$C$158,2,FALSE)</f>
        <v>    Handicap gående                  </v>
      </c>
      <c r="H6670">
        <v>1</v>
      </c>
      <c r="I6670">
        <v>1</v>
      </c>
      <c r="J6670">
        <v>0</v>
      </c>
      <c r="K6670">
        <f>IF(AND(Tabel1[[#This Row],[Gruppe]]&gt;=610,Tabel1[[#This Row],[Gruppe]]&lt;=765),Tabel1[[#This Row],[Dækmeter]],0)</f>
        <v>0</v>
      </c>
      <c r="L6670">
        <v>0</v>
      </c>
      <c r="M6670" t="s">
        <v>3</v>
      </c>
      <c r="N6670" t="str">
        <f>VLOOKUP($F6670,Statistikkoder!$A$2:$C$158,3,FALSE)</f>
        <v>Passager</v>
      </c>
    </row>
    <row r="6671" spans="1:14" x14ac:dyDescent="0.2">
      <c r="A6671" t="s">
        <v>219</v>
      </c>
      <c r="B6671" s="1">
        <v>0.77083333333333337</v>
      </c>
      <c r="C6671" t="s">
        <v>7</v>
      </c>
      <c r="D6671" t="s">
        <v>8</v>
      </c>
      <c r="E6671" t="s">
        <v>196</v>
      </c>
      <c r="F6671">
        <v>110</v>
      </c>
      <c r="G6671" t="str">
        <f>VLOOKUP(Tabel1[[#This Row],[Gruppe]],Statistikkoder!$A$1:$C$158,2,FALSE)</f>
        <v>    Bil &lt; 1,95 m                            </v>
      </c>
      <c r="H6671">
        <v>133</v>
      </c>
      <c r="I6671">
        <v>330</v>
      </c>
      <c r="J6671">
        <v>719</v>
      </c>
      <c r="K6671">
        <f>IF(AND(Tabel1[[#This Row],[Gruppe]]&gt;=610,Tabel1[[#This Row],[Gruppe]]&lt;=765),Tabel1[[#This Row],[Dækmeter]],0)</f>
        <v>0</v>
      </c>
      <c r="L6671">
        <v>0</v>
      </c>
      <c r="M6671" t="s">
        <v>3</v>
      </c>
      <c r="N6671" t="str">
        <f>VLOOKUP($F6671,Statistikkoder!$A$2:$C$158,3,FALSE)</f>
        <v>Personbil</v>
      </c>
    </row>
    <row r="6672" spans="1:14" x14ac:dyDescent="0.2">
      <c r="A6672" t="s">
        <v>219</v>
      </c>
      <c r="B6672" s="1">
        <v>0.77083333333333337</v>
      </c>
      <c r="C6672" t="s">
        <v>7</v>
      </c>
      <c r="D6672" t="s">
        <v>8</v>
      </c>
      <c r="E6672" t="s">
        <v>196</v>
      </c>
      <c r="F6672">
        <v>114</v>
      </c>
      <c r="G6672" t="str">
        <f>VLOOKUP(Tabel1[[#This Row],[Gruppe]],Statistikkoder!$A$1:$C$158,2,FALSE)</f>
        <v>    Bil Fribillet                            </v>
      </c>
      <c r="H6672">
        <v>1</v>
      </c>
      <c r="I6672">
        <v>5</v>
      </c>
      <c r="J6672">
        <v>6</v>
      </c>
      <c r="K6672">
        <f>IF(AND(Tabel1[[#This Row],[Gruppe]]&gt;=610,Tabel1[[#This Row],[Gruppe]]&lt;=765),Tabel1[[#This Row],[Dækmeter]],0)</f>
        <v>0</v>
      </c>
      <c r="L6672" s="17">
        <v>0</v>
      </c>
      <c r="M6672" s="19" t="s">
        <v>3</v>
      </c>
      <c r="N6672" t="str">
        <f>VLOOKUP($F6672,Statistikkoder!$A$2:$C$158,3,FALSE)</f>
        <v>Personbil</v>
      </c>
    </row>
    <row r="6673" spans="1:14" x14ac:dyDescent="0.2">
      <c r="A6673" t="s">
        <v>219</v>
      </c>
      <c r="B6673" s="1">
        <v>0.77083333333333337</v>
      </c>
      <c r="C6673" t="s">
        <v>7</v>
      </c>
      <c r="D6673" t="s">
        <v>8</v>
      </c>
      <c r="E6673" t="s">
        <v>196</v>
      </c>
      <c r="F6673">
        <v>115</v>
      </c>
      <c r="G6673" t="str">
        <f>VLOOKUP(Tabel1[[#This Row],[Gruppe]],Statistikkoder!$A$1:$C$158,2,FALSE)</f>
        <v>    Bil &lt; 1,95 m med anhænger                </v>
      </c>
      <c r="H6673">
        <v>7</v>
      </c>
      <c r="I6673">
        <v>15</v>
      </c>
      <c r="J6673">
        <v>50</v>
      </c>
      <c r="K6673">
        <f>IF(AND(Tabel1[[#This Row],[Gruppe]]&gt;=610,Tabel1[[#This Row],[Gruppe]]&lt;=765),Tabel1[[#This Row],[Dækmeter]],0)</f>
        <v>0</v>
      </c>
      <c r="L6673" s="17">
        <v>0</v>
      </c>
      <c r="M6673" s="19" t="s">
        <v>3</v>
      </c>
      <c r="N6673" t="str">
        <f>VLOOKUP($F6673,Statistikkoder!$A$2:$C$158,3,FALSE)</f>
        <v>Personbil</v>
      </c>
    </row>
    <row r="6674" spans="1:14" x14ac:dyDescent="0.2">
      <c r="A6674" t="s">
        <v>219</v>
      </c>
      <c r="B6674" s="1">
        <v>0.77083333333333337</v>
      </c>
      <c r="C6674" t="s">
        <v>7</v>
      </c>
      <c r="D6674" t="s">
        <v>8</v>
      </c>
      <c r="E6674" t="s">
        <v>196</v>
      </c>
      <c r="F6674">
        <v>120</v>
      </c>
      <c r="G6674" t="str">
        <f>VLOOKUP(Tabel1[[#This Row],[Gruppe]],Statistikkoder!$A$1:$C$158,2,FALSE)</f>
        <v>    Bil &gt; 1,95 m                            </v>
      </c>
      <c r="H6674">
        <v>8</v>
      </c>
      <c r="I6674">
        <v>23</v>
      </c>
      <c r="J6674">
        <v>48</v>
      </c>
      <c r="K6674">
        <f>IF(AND(Tabel1[[#This Row],[Gruppe]]&gt;=610,Tabel1[[#This Row],[Gruppe]]&lt;=765),Tabel1[[#This Row],[Dækmeter]],0)</f>
        <v>0</v>
      </c>
      <c r="L6674" s="17">
        <v>0</v>
      </c>
      <c r="M6674" s="19" t="s">
        <v>3</v>
      </c>
      <c r="N6674" t="str">
        <f>VLOOKUP($F6674,Statistikkoder!$A$2:$C$158,3,FALSE)</f>
        <v>Personbil</v>
      </c>
    </row>
    <row r="6675" spans="1:14" x14ac:dyDescent="0.2">
      <c r="A6675" t="s">
        <v>219</v>
      </c>
      <c r="B6675" s="1">
        <v>0.77083333333333337</v>
      </c>
      <c r="C6675" t="s">
        <v>7</v>
      </c>
      <c r="D6675" t="s">
        <v>8</v>
      </c>
      <c r="E6675" t="s">
        <v>196</v>
      </c>
      <c r="F6675">
        <v>125</v>
      </c>
      <c r="G6675" t="str">
        <f>VLOOKUP(Tabel1[[#This Row],[Gruppe]],Statistikkoder!$A$1:$C$158,2,FALSE)</f>
        <v>    Bil &gt; 1,95 m med anhænger                </v>
      </c>
      <c r="H6675">
        <v>6</v>
      </c>
      <c r="I6675">
        <v>15</v>
      </c>
      <c r="J6675">
        <v>37</v>
      </c>
      <c r="K6675">
        <f>IF(AND(Tabel1[[#This Row],[Gruppe]]&gt;=610,Tabel1[[#This Row],[Gruppe]]&lt;=765),Tabel1[[#This Row],[Dækmeter]],0)</f>
        <v>0</v>
      </c>
      <c r="L6675" s="17">
        <v>0</v>
      </c>
      <c r="M6675" s="19" t="s">
        <v>3</v>
      </c>
      <c r="N6675" t="str">
        <f>VLOOKUP($F6675,Statistikkoder!$A$2:$C$158,3,FALSE)</f>
        <v>Personbil</v>
      </c>
    </row>
    <row r="6676" spans="1:14" x14ac:dyDescent="0.2">
      <c r="A6676" t="s">
        <v>219</v>
      </c>
      <c r="B6676" s="1">
        <v>0.77083333333333337</v>
      </c>
      <c r="C6676" t="s">
        <v>7</v>
      </c>
      <c r="D6676" t="s">
        <v>8</v>
      </c>
      <c r="E6676" t="s">
        <v>196</v>
      </c>
      <c r="F6676">
        <v>130</v>
      </c>
      <c r="G6676" t="str">
        <f>VLOOKUP(Tabel1[[#This Row],[Gruppe]],Statistikkoder!$A$1:$C$158,2,FALSE)</f>
        <v>    Bil &lt; 1,95 m pensionist                  </v>
      </c>
      <c r="H6676">
        <v>70</v>
      </c>
      <c r="I6676">
        <v>127</v>
      </c>
      <c r="J6676">
        <v>420</v>
      </c>
      <c r="K6676">
        <f>IF(AND(Tabel1[[#This Row],[Gruppe]]&gt;=610,Tabel1[[#This Row],[Gruppe]]&lt;=765),Tabel1[[#This Row],[Dækmeter]],0)</f>
        <v>0</v>
      </c>
      <c r="L6676" s="17">
        <v>0</v>
      </c>
      <c r="M6676" s="19" t="s">
        <v>3</v>
      </c>
      <c r="N6676" t="str">
        <f>VLOOKUP($F6676,Statistikkoder!$A$2:$C$158,3,FALSE)</f>
        <v>Personbil</v>
      </c>
    </row>
    <row r="6677" spans="1:14" x14ac:dyDescent="0.2">
      <c r="A6677" t="s">
        <v>219</v>
      </c>
      <c r="B6677" s="1">
        <v>0.77083333333333337</v>
      </c>
      <c r="C6677" t="s">
        <v>7</v>
      </c>
      <c r="D6677" t="s">
        <v>8</v>
      </c>
      <c r="E6677" t="s">
        <v>196</v>
      </c>
      <c r="F6677">
        <v>140</v>
      </c>
      <c r="G6677" t="str">
        <f>VLOOKUP(Tabel1[[#This Row],[Gruppe]],Statistikkoder!$A$1:$C$158,2,FALSE)</f>
        <v>    Bil &gt; 1,95 m pensionist              </v>
      </c>
      <c r="H6677">
        <v>1</v>
      </c>
      <c r="I6677">
        <v>2</v>
      </c>
      <c r="J6677">
        <v>6</v>
      </c>
      <c r="K6677">
        <f>IF(AND(Tabel1[[#This Row],[Gruppe]]&gt;=610,Tabel1[[#This Row],[Gruppe]]&lt;=765),Tabel1[[#This Row],[Dækmeter]],0)</f>
        <v>0</v>
      </c>
      <c r="L6677" s="17">
        <v>0</v>
      </c>
      <c r="M6677" s="19" t="s">
        <v>3</v>
      </c>
      <c r="N6677" t="str">
        <f>VLOOKUP($F6677,Statistikkoder!$A$2:$C$158,3,FALSE)</f>
        <v>Personbil</v>
      </c>
    </row>
    <row r="6678" spans="1:14" x14ac:dyDescent="0.2">
      <c r="A6678" t="s">
        <v>219</v>
      </c>
      <c r="B6678" s="1">
        <v>0.77083333333333337</v>
      </c>
      <c r="C6678" t="s">
        <v>7</v>
      </c>
      <c r="D6678" t="s">
        <v>8</v>
      </c>
      <c r="E6678" t="s">
        <v>196</v>
      </c>
      <c r="F6678">
        <v>145</v>
      </c>
      <c r="G6678" t="str">
        <f>VLOOKUP(Tabel1[[#This Row],[Gruppe]],Statistikkoder!$A$1:$C$158,2,FALSE)</f>
        <v>    Bil &gt; 1,95 m med anhænger pensionist  </v>
      </c>
      <c r="H6678">
        <v>2</v>
      </c>
      <c r="I6678">
        <v>4</v>
      </c>
      <c r="J6678">
        <v>28</v>
      </c>
      <c r="K6678">
        <f>IF(AND(Tabel1[[#This Row],[Gruppe]]&gt;=610,Tabel1[[#This Row],[Gruppe]]&lt;=765),Tabel1[[#This Row],[Dækmeter]],0)</f>
        <v>0</v>
      </c>
      <c r="L6678" s="17">
        <v>0</v>
      </c>
      <c r="M6678" s="19" t="s">
        <v>3</v>
      </c>
      <c r="N6678" t="str">
        <f>VLOOKUP($F6678,Statistikkoder!$A$2:$C$158,3,FALSE)</f>
        <v>Personbil</v>
      </c>
    </row>
    <row r="6679" spans="1:14" x14ac:dyDescent="0.2">
      <c r="A6679" t="s">
        <v>219</v>
      </c>
      <c r="B6679" s="1">
        <v>0.77083333333333337</v>
      </c>
      <c r="C6679" t="s">
        <v>7</v>
      </c>
      <c r="D6679" t="s">
        <v>8</v>
      </c>
      <c r="E6679" t="s">
        <v>196</v>
      </c>
      <c r="F6679">
        <v>150</v>
      </c>
      <c r="G6679" t="str">
        <f>VLOOKUP(Tabel1[[#This Row],[Gruppe]],Statistikkoder!$A$1:$C$158,2,FALSE)</f>
        <v>    Bil &lt; 2,95 m handicap                </v>
      </c>
      <c r="H6679">
        <v>3</v>
      </c>
      <c r="I6679">
        <v>6</v>
      </c>
      <c r="J6679">
        <v>18</v>
      </c>
      <c r="K6679">
        <f>IF(AND(Tabel1[[#This Row],[Gruppe]]&gt;=610,Tabel1[[#This Row],[Gruppe]]&lt;=765),Tabel1[[#This Row],[Dækmeter]],0)</f>
        <v>0</v>
      </c>
      <c r="L6679" s="17">
        <v>0</v>
      </c>
      <c r="M6679" s="19" t="s">
        <v>3</v>
      </c>
      <c r="N6679" t="str">
        <f>VLOOKUP($F6679,Statistikkoder!$A$2:$C$158,3,FALSE)</f>
        <v>Personbil</v>
      </c>
    </row>
    <row r="6680" spans="1:14" x14ac:dyDescent="0.2">
      <c r="A6680" t="s">
        <v>219</v>
      </c>
      <c r="B6680" s="1">
        <v>0.77083333333333337</v>
      </c>
      <c r="C6680" t="s">
        <v>7</v>
      </c>
      <c r="D6680" t="s">
        <v>8</v>
      </c>
      <c r="E6680" t="s">
        <v>196</v>
      </c>
      <c r="F6680">
        <v>310</v>
      </c>
      <c r="G6680" t="str">
        <f>VLOOKUP(Tabel1[[#This Row],[Gruppe]],Statistikkoder!$A$1:$C$158,2,FALSE)</f>
        <v>    Autocamper &lt;  8 meter                </v>
      </c>
      <c r="H6680">
        <v>1</v>
      </c>
      <c r="I6680">
        <v>4</v>
      </c>
      <c r="J6680">
        <v>8</v>
      </c>
      <c r="K6680">
        <f>IF(AND(Tabel1[[#This Row],[Gruppe]]&gt;=610,Tabel1[[#This Row],[Gruppe]]&lt;=765),Tabel1[[#This Row],[Dækmeter]],0)</f>
        <v>0</v>
      </c>
      <c r="L6680" s="17">
        <v>0</v>
      </c>
      <c r="M6680" s="19" t="s">
        <v>3</v>
      </c>
      <c r="N6680" t="str">
        <f>VLOOKUP($F6680,Statistikkoder!$A$2:$C$158,3,FALSE)</f>
        <v>Autocamper</v>
      </c>
    </row>
    <row r="6681" spans="1:14" x14ac:dyDescent="0.2">
      <c r="A6681" t="s">
        <v>219</v>
      </c>
      <c r="B6681" s="1">
        <v>0.77083333333333337</v>
      </c>
      <c r="C6681" t="s">
        <v>7</v>
      </c>
      <c r="D6681" t="s">
        <v>8</v>
      </c>
      <c r="E6681" t="s">
        <v>196</v>
      </c>
      <c r="F6681">
        <v>320</v>
      </c>
      <c r="G6681" t="str">
        <f>VLOOKUP(Tabel1[[#This Row],[Gruppe]],Statistikkoder!$A$1:$C$158,2,FALSE)</f>
        <v>    Autocamper &lt; 12 meter                </v>
      </c>
      <c r="H6681">
        <v>2</v>
      </c>
      <c r="I6681">
        <v>6</v>
      </c>
      <c r="J6681">
        <v>20</v>
      </c>
      <c r="K6681">
        <f>IF(AND(Tabel1[[#This Row],[Gruppe]]&gt;=610,Tabel1[[#This Row],[Gruppe]]&lt;=765),Tabel1[[#This Row],[Dækmeter]],0)</f>
        <v>0</v>
      </c>
      <c r="L6681" s="17">
        <v>0</v>
      </c>
      <c r="M6681" s="19" t="s">
        <v>3</v>
      </c>
      <c r="N6681" t="str">
        <f>VLOOKUP($F6681,Statistikkoder!$A$2:$C$158,3,FALSE)</f>
        <v>Autocamper</v>
      </c>
    </row>
    <row r="6682" spans="1:14" x14ac:dyDescent="0.2">
      <c r="A6682" t="s">
        <v>219</v>
      </c>
      <c r="B6682" s="1">
        <v>0.77083333333333337</v>
      </c>
      <c r="C6682" t="s">
        <v>7</v>
      </c>
      <c r="D6682" t="s">
        <v>8</v>
      </c>
      <c r="E6682" t="s">
        <v>196</v>
      </c>
      <c r="F6682">
        <v>330</v>
      </c>
      <c r="G6682" t="str">
        <f>VLOOKUP(Tabel1[[#This Row],[Gruppe]],Statistikkoder!$A$1:$C$158,2,FALSE)</f>
        <v>    Autocamper &lt;  8 meter pensionist      </v>
      </c>
      <c r="H6682">
        <v>2</v>
      </c>
      <c r="I6682">
        <v>3</v>
      </c>
      <c r="J6682">
        <v>16</v>
      </c>
      <c r="K6682">
        <f>IF(AND(Tabel1[[#This Row],[Gruppe]]&gt;=610,Tabel1[[#This Row],[Gruppe]]&lt;=765),Tabel1[[#This Row],[Dækmeter]],0)</f>
        <v>0</v>
      </c>
      <c r="L6682" s="17">
        <v>0</v>
      </c>
      <c r="M6682" s="19" t="s">
        <v>3</v>
      </c>
      <c r="N6682" t="str">
        <f>VLOOKUP($F6682,Statistikkoder!$A$2:$C$158,3,FALSE)</f>
        <v>Autocamper</v>
      </c>
    </row>
    <row r="6683" spans="1:14" x14ac:dyDescent="0.2">
      <c r="A6683" t="s">
        <v>219</v>
      </c>
      <c r="B6683" s="1">
        <v>0.77083333333333337</v>
      </c>
      <c r="C6683" t="s">
        <v>7</v>
      </c>
      <c r="D6683" t="s">
        <v>8</v>
      </c>
      <c r="E6683" t="s">
        <v>196</v>
      </c>
      <c r="F6683">
        <v>410</v>
      </c>
      <c r="G6683" t="str">
        <f>VLOOKUP(Tabel1[[#This Row],[Gruppe]],Statistikkoder!$A$1:$C$158,2,FALSE)</f>
        <v>    MC                                    </v>
      </c>
      <c r="H6683">
        <v>11</v>
      </c>
      <c r="I6683">
        <v>11</v>
      </c>
      <c r="J6683">
        <v>22</v>
      </c>
      <c r="K6683">
        <f>IF(AND(Tabel1[[#This Row],[Gruppe]]&gt;=610,Tabel1[[#This Row],[Gruppe]]&lt;=765),Tabel1[[#This Row],[Dækmeter]],0)</f>
        <v>0</v>
      </c>
      <c r="L6683" s="17">
        <v>0</v>
      </c>
      <c r="M6683" s="19" t="s">
        <v>3</v>
      </c>
      <c r="N6683" t="str">
        <f>VLOOKUP($F6683,Statistikkoder!$A$2:$C$158,3,FALSE)</f>
        <v>MC/Knallert</v>
      </c>
    </row>
    <row r="6684" spans="1:14" x14ac:dyDescent="0.2">
      <c r="A6684" t="s">
        <v>219</v>
      </c>
      <c r="B6684" s="1">
        <v>0.77083333333333337</v>
      </c>
      <c r="C6684" t="s">
        <v>7</v>
      </c>
      <c r="D6684" t="s">
        <v>8</v>
      </c>
      <c r="E6684" t="s">
        <v>196</v>
      </c>
      <c r="F6684">
        <v>420</v>
      </c>
      <c r="G6684" t="str">
        <f>VLOOKUP(Tabel1[[#This Row],[Gruppe]],Statistikkoder!$A$1:$C$158,2,FALSE)</f>
        <v>    MC/Knallert pensionist                </v>
      </c>
      <c r="H6684">
        <v>1</v>
      </c>
      <c r="I6684">
        <v>1</v>
      </c>
      <c r="J6684">
        <v>2</v>
      </c>
      <c r="K6684">
        <f>IF(AND(Tabel1[[#This Row],[Gruppe]]&gt;=610,Tabel1[[#This Row],[Gruppe]]&lt;=765),Tabel1[[#This Row],[Dækmeter]],0)</f>
        <v>0</v>
      </c>
      <c r="L6684" s="17">
        <v>0</v>
      </c>
      <c r="M6684" s="19" t="s">
        <v>3</v>
      </c>
      <c r="N6684" t="str">
        <f>VLOOKUP($F6684,Statistikkoder!$A$2:$C$158,3,FALSE)</f>
        <v>MC/Knallert</v>
      </c>
    </row>
    <row r="6685" spans="1:14" x14ac:dyDescent="0.2">
      <c r="A6685" t="s">
        <v>219</v>
      </c>
      <c r="B6685" s="1">
        <v>0.77083333333333337</v>
      </c>
      <c r="C6685" t="s">
        <v>7</v>
      </c>
      <c r="D6685" t="s">
        <v>8</v>
      </c>
      <c r="E6685" t="s">
        <v>196</v>
      </c>
      <c r="F6685">
        <v>510</v>
      </c>
      <c r="G6685" t="str">
        <f>VLOOKUP(Tabel1[[#This Row],[Gruppe]],Statistikkoder!$A$1:$C$158,2,FALSE)</f>
        <v>    Cykel Voksen                            </v>
      </c>
      <c r="H6685">
        <v>3</v>
      </c>
      <c r="I6685">
        <v>0</v>
      </c>
      <c r="J6685">
        <v>3</v>
      </c>
      <c r="K6685">
        <f>IF(AND(Tabel1[[#This Row],[Gruppe]]&gt;=610,Tabel1[[#This Row],[Gruppe]]&lt;=765),Tabel1[[#This Row],[Dækmeter]],0)</f>
        <v>0</v>
      </c>
      <c r="L6685" s="17">
        <v>0</v>
      </c>
      <c r="M6685" s="19" t="s">
        <v>3</v>
      </c>
      <c r="N6685" t="str">
        <f>VLOOKUP($F6685,Statistikkoder!$A$2:$C$158,3,FALSE)</f>
        <v>Cykel</v>
      </c>
    </row>
    <row r="6686" spans="1:14" x14ac:dyDescent="0.2">
      <c r="A6686" t="s">
        <v>219</v>
      </c>
      <c r="B6686" s="1">
        <v>0.77083333333333337</v>
      </c>
      <c r="C6686" t="s">
        <v>7</v>
      </c>
      <c r="D6686" t="s">
        <v>8</v>
      </c>
      <c r="E6686" t="s">
        <v>196</v>
      </c>
      <c r="F6686">
        <v>620</v>
      </c>
      <c r="G6686" t="str">
        <f>VLOOKUP(Tabel1[[#This Row],[Gruppe]],Statistikkoder!$A$1:$C$158,2,FALSE)</f>
        <v>    Bus &lt; 14 m incl. passagerer              </v>
      </c>
      <c r="H6686">
        <v>3</v>
      </c>
      <c r="I6686">
        <v>162</v>
      </c>
      <c r="J6686">
        <v>42</v>
      </c>
      <c r="K6686">
        <f>IF(AND(Tabel1[[#This Row],[Gruppe]]&gt;=610,Tabel1[[#This Row],[Gruppe]]&lt;=765),Tabel1[[#This Row],[Dækmeter]],0)</f>
        <v>42</v>
      </c>
      <c r="L6686" s="17">
        <v>0</v>
      </c>
      <c r="M6686" s="19" t="s">
        <v>3</v>
      </c>
      <c r="N6686" t="str">
        <f>VLOOKUP($F6686,Statistikkoder!$A$2:$C$158,3,FALSE)</f>
        <v>Bus</v>
      </c>
    </row>
    <row r="6687" spans="1:14" x14ac:dyDescent="0.2">
      <c r="A6687" t="s">
        <v>219</v>
      </c>
      <c r="B6687" s="1">
        <v>0.77083333333333337</v>
      </c>
      <c r="C6687" t="s">
        <v>7</v>
      </c>
      <c r="D6687" t="s">
        <v>8</v>
      </c>
      <c r="E6687" t="s">
        <v>196</v>
      </c>
      <c r="F6687">
        <v>640</v>
      </c>
      <c r="G6687" t="str">
        <f>VLOOKUP(Tabel1[[#This Row],[Gruppe]],Statistikkoder!$A$1:$C$158,2,FALSE)</f>
        <v>    Anhænger til bus                        </v>
      </c>
      <c r="H6687">
        <v>1</v>
      </c>
      <c r="I6687">
        <v>0</v>
      </c>
      <c r="J6687">
        <v>6</v>
      </c>
      <c r="K6687">
        <f>IF(AND(Tabel1[[#This Row],[Gruppe]]&gt;=610,Tabel1[[#This Row],[Gruppe]]&lt;=765),Tabel1[[#This Row],[Dækmeter]],0)</f>
        <v>6</v>
      </c>
      <c r="L6687" s="17">
        <v>0</v>
      </c>
      <c r="M6687" s="19" t="s">
        <v>3</v>
      </c>
      <c r="N6687" t="str">
        <f>VLOOKUP($F6687,Statistikkoder!$A$2:$C$158,3,FALSE)</f>
        <v>Anhænger</v>
      </c>
    </row>
    <row r="6688" spans="1:14" x14ac:dyDescent="0.2">
      <c r="A6688" t="s">
        <v>219</v>
      </c>
      <c r="B6688" s="1">
        <v>0.77083333333333337</v>
      </c>
      <c r="C6688" t="s">
        <v>7</v>
      </c>
      <c r="D6688" t="s">
        <v>8</v>
      </c>
      <c r="E6688" t="s">
        <v>196</v>
      </c>
      <c r="F6688">
        <v>930</v>
      </c>
      <c r="G6688" t="str">
        <f>VLOOKUP(Tabel1[[#This Row],[Gruppe]],Statistikkoder!$A$1:$C$158,2,FALSE)</f>
        <v>    Pendler Gående Voksen                    </v>
      </c>
      <c r="H6688">
        <v>2</v>
      </c>
      <c r="I6688">
        <v>2</v>
      </c>
      <c r="J6688">
        <v>0</v>
      </c>
      <c r="K6688">
        <f>IF(AND(Tabel1[[#This Row],[Gruppe]]&gt;=610,Tabel1[[#This Row],[Gruppe]]&lt;=765),Tabel1[[#This Row],[Dækmeter]],0)</f>
        <v>0</v>
      </c>
      <c r="L6688" s="17">
        <v>0</v>
      </c>
      <c r="M6688" s="19" t="s">
        <v>3</v>
      </c>
      <c r="N6688" t="str">
        <f>VLOOKUP($F6688,Statistikkoder!$A$2:$C$158,3,FALSE)</f>
        <v>Passager</v>
      </c>
    </row>
    <row r="6689" spans="1:14" x14ac:dyDescent="0.2">
      <c r="A6689" t="s">
        <v>219</v>
      </c>
      <c r="B6689" s="1">
        <v>0.77083333333333337</v>
      </c>
      <c r="C6689" t="s">
        <v>7</v>
      </c>
      <c r="D6689" t="s">
        <v>8</v>
      </c>
      <c r="E6689" t="s">
        <v>196</v>
      </c>
      <c r="F6689">
        <v>945</v>
      </c>
      <c r="G6689" t="str">
        <f>VLOOKUP(Tabel1[[#This Row],[Gruppe]],Statistikkoder!$A$1:$C$158,2,FALSE)</f>
        <v xml:space="preserve">    Pendler Bil &lt; 1,95 m                            </v>
      </c>
      <c r="H6689">
        <v>45</v>
      </c>
      <c r="I6689">
        <v>84</v>
      </c>
      <c r="J6689">
        <v>267</v>
      </c>
      <c r="K6689">
        <f>IF(AND(Tabel1[[#This Row],[Gruppe]]&gt;=610,Tabel1[[#This Row],[Gruppe]]&lt;=765),Tabel1[[#This Row],[Dækmeter]],0)</f>
        <v>0</v>
      </c>
      <c r="L6689">
        <v>0</v>
      </c>
      <c r="M6689" t="s">
        <v>3</v>
      </c>
      <c r="N6689" t="str">
        <f>VLOOKUP($F6689,Statistikkoder!$A$2:$C$158,3,FALSE)</f>
        <v>Personbil</v>
      </c>
    </row>
    <row r="6690" spans="1:14" x14ac:dyDescent="0.2">
      <c r="A6690" t="s">
        <v>219</v>
      </c>
      <c r="B6690" s="1">
        <v>0.77083333333333337</v>
      </c>
      <c r="C6690" t="s">
        <v>7</v>
      </c>
      <c r="D6690" t="s">
        <v>8</v>
      </c>
      <c r="E6690" t="s">
        <v>196</v>
      </c>
      <c r="F6690">
        <v>996</v>
      </c>
      <c r="G6690" t="str">
        <f>VLOOKUP(Tabel1[[#This Row],[Gruppe]],Statistikkoder!$A$1:$C$158,2,FALSE)</f>
        <v>    Passager i køretøj                            </v>
      </c>
      <c r="H6690">
        <v>798</v>
      </c>
      <c r="I6690">
        <v>798</v>
      </c>
      <c r="J6690">
        <v>0</v>
      </c>
      <c r="K6690">
        <f>IF(AND(Tabel1[[#This Row],[Gruppe]]&gt;=610,Tabel1[[#This Row],[Gruppe]]&lt;=765),Tabel1[[#This Row],[Dækmeter]],0)</f>
        <v>0</v>
      </c>
      <c r="L6690">
        <v>0</v>
      </c>
      <c r="M6690" t="s">
        <v>3</v>
      </c>
      <c r="N6690" t="str">
        <f>VLOOKUP($F6690,Statistikkoder!$A$2:$C$158,3,FALSE)</f>
        <v>Passager</v>
      </c>
    </row>
    <row r="6691" spans="1:14" x14ac:dyDescent="0.2">
      <c r="A6691" t="s">
        <v>219</v>
      </c>
      <c r="B6691" s="1">
        <v>0.77083333333333337</v>
      </c>
      <c r="C6691" t="s">
        <v>7</v>
      </c>
      <c r="D6691" t="s">
        <v>8</v>
      </c>
      <c r="E6691" t="s">
        <v>196</v>
      </c>
      <c r="F6691">
        <v>997</v>
      </c>
      <c r="G6691" t="str">
        <f>VLOOKUP(Tabel1[[#This Row],[Gruppe]],Statistikkoder!$A$1:$C$158,2,FALSE)</f>
        <v>    Passager ekstra i bil                          </v>
      </c>
      <c r="H6691">
        <v>14</v>
      </c>
      <c r="I6691">
        <v>14</v>
      </c>
      <c r="J6691">
        <v>0</v>
      </c>
      <c r="K6691">
        <f>IF(AND(Tabel1[[#This Row],[Gruppe]]&gt;=610,Tabel1[[#This Row],[Gruppe]]&lt;=765),Tabel1[[#This Row],[Dækmeter]],0)</f>
        <v>0</v>
      </c>
      <c r="L6691">
        <v>0</v>
      </c>
      <c r="M6691" t="s">
        <v>3</v>
      </c>
      <c r="N6691" t="str">
        <f>VLOOKUP($F6691,Statistikkoder!$A$2:$C$158,3,FALSE)</f>
        <v>Passager</v>
      </c>
    </row>
    <row r="6692" spans="1:14" x14ac:dyDescent="0.2">
      <c r="A6692" t="s">
        <v>219</v>
      </c>
      <c r="B6692" s="1">
        <v>0.85416666666666663</v>
      </c>
      <c r="C6692" t="s">
        <v>6</v>
      </c>
      <c r="D6692" t="s">
        <v>5</v>
      </c>
      <c r="E6692" t="s">
        <v>196</v>
      </c>
      <c r="F6692">
        <v>10</v>
      </c>
      <c r="G6692" t="str">
        <f>VLOOKUP(Tabel1[[#This Row],[Gruppe]],Statistikkoder!$A$1:$C$158,2,FALSE)</f>
        <v>    Voksen gående                    </v>
      </c>
      <c r="H6692">
        <v>12</v>
      </c>
      <c r="I6692">
        <v>12</v>
      </c>
      <c r="J6692">
        <v>0</v>
      </c>
      <c r="K6692">
        <f>IF(AND(Tabel1[[#This Row],[Gruppe]]&gt;=610,Tabel1[[#This Row],[Gruppe]]&lt;=765),Tabel1[[#This Row],[Dækmeter]],0)</f>
        <v>0</v>
      </c>
      <c r="L6692">
        <v>0</v>
      </c>
      <c r="M6692" t="s">
        <v>3</v>
      </c>
      <c r="N6692" t="str">
        <f>VLOOKUP($F6692,Statistikkoder!$A$2:$C$158,3,FALSE)</f>
        <v>Passager</v>
      </c>
    </row>
    <row r="6693" spans="1:14" x14ac:dyDescent="0.2">
      <c r="A6693" t="s">
        <v>219</v>
      </c>
      <c r="B6693" s="1">
        <v>0.85416666666666663</v>
      </c>
      <c r="C6693" t="s">
        <v>6</v>
      </c>
      <c r="D6693" t="s">
        <v>5</v>
      </c>
      <c r="E6693" t="s">
        <v>196</v>
      </c>
      <c r="F6693">
        <v>14</v>
      </c>
      <c r="G6693" t="str">
        <f>VLOOKUP(Tabel1[[#This Row],[Gruppe]],Statistikkoder!$A$1:$C$158,2,FALSE)</f>
        <v xml:space="preserve">    DSB togrejsende                         </v>
      </c>
      <c r="H6693">
        <v>3</v>
      </c>
      <c r="I6693">
        <v>3</v>
      </c>
      <c r="J6693">
        <v>0</v>
      </c>
      <c r="K6693">
        <f>IF(AND(Tabel1[[#This Row],[Gruppe]]&gt;=610,Tabel1[[#This Row],[Gruppe]]&lt;=765),Tabel1[[#This Row],[Dækmeter]],0)</f>
        <v>0</v>
      </c>
      <c r="L6693">
        <v>0</v>
      </c>
      <c r="M6693" t="s">
        <v>3</v>
      </c>
      <c r="N6693" t="str">
        <f>VLOOKUP($F6693,Statistikkoder!$A$2:$C$158,3,FALSE)</f>
        <v>Passager</v>
      </c>
    </row>
    <row r="6694" spans="1:14" x14ac:dyDescent="0.2">
      <c r="A6694" t="s">
        <v>219</v>
      </c>
      <c r="B6694" s="1">
        <v>0.85416666666666663</v>
      </c>
      <c r="C6694" t="s">
        <v>6</v>
      </c>
      <c r="D6694" t="s">
        <v>5</v>
      </c>
      <c r="E6694" t="s">
        <v>196</v>
      </c>
      <c r="F6694">
        <v>18</v>
      </c>
      <c r="G6694" t="str">
        <f>VLOOKUP(Tabel1[[#This Row],[Gruppe]],Statistikkoder!$A$1:$C$158,2,FALSE)</f>
        <v xml:space="preserve">    KE Busrejsende                          </v>
      </c>
      <c r="H6694">
        <v>36</v>
      </c>
      <c r="I6694">
        <v>36</v>
      </c>
      <c r="J6694">
        <v>0</v>
      </c>
      <c r="K6694">
        <f>IF(AND(Tabel1[[#This Row],[Gruppe]]&gt;=610,Tabel1[[#This Row],[Gruppe]]&lt;=765),Tabel1[[#This Row],[Dækmeter]],0)</f>
        <v>0</v>
      </c>
      <c r="L6694">
        <v>0</v>
      </c>
      <c r="M6694" t="s">
        <v>3</v>
      </c>
      <c r="N6694" t="str">
        <f>VLOOKUP($F6694,Statistikkoder!$A$2:$C$158,3,FALSE)</f>
        <v>Passager</v>
      </c>
    </row>
    <row r="6695" spans="1:14" x14ac:dyDescent="0.2">
      <c r="A6695" t="s">
        <v>219</v>
      </c>
      <c r="B6695" s="1">
        <v>0.85416666666666663</v>
      </c>
      <c r="C6695" t="s">
        <v>6</v>
      </c>
      <c r="D6695" t="s">
        <v>5</v>
      </c>
      <c r="E6695" t="s">
        <v>196</v>
      </c>
      <c r="F6695">
        <v>40</v>
      </c>
      <c r="G6695" t="str">
        <f>VLOOKUP(Tabel1[[#This Row],[Gruppe]],Statistikkoder!$A$1:$C$158,2,FALSE)</f>
        <v>    Pensionist gående                </v>
      </c>
      <c r="H6695">
        <v>8</v>
      </c>
      <c r="I6695">
        <v>8</v>
      </c>
      <c r="J6695">
        <v>0</v>
      </c>
      <c r="K6695">
        <f>IF(AND(Tabel1[[#This Row],[Gruppe]]&gt;=610,Tabel1[[#This Row],[Gruppe]]&lt;=765),Tabel1[[#This Row],[Dækmeter]],0)</f>
        <v>0</v>
      </c>
      <c r="L6695">
        <v>0</v>
      </c>
      <c r="M6695" t="s">
        <v>3</v>
      </c>
      <c r="N6695" t="str">
        <f>VLOOKUP($F6695,Statistikkoder!$A$2:$C$158,3,FALSE)</f>
        <v>Passager</v>
      </c>
    </row>
    <row r="6696" spans="1:14" x14ac:dyDescent="0.2">
      <c r="A6696" t="s">
        <v>219</v>
      </c>
      <c r="B6696" s="1">
        <v>0.85416666666666663</v>
      </c>
      <c r="C6696" t="s">
        <v>6</v>
      </c>
      <c r="D6696" t="s">
        <v>5</v>
      </c>
      <c r="E6696" t="s">
        <v>196</v>
      </c>
      <c r="F6696">
        <v>110</v>
      </c>
      <c r="G6696" t="str">
        <f>VLOOKUP(Tabel1[[#This Row],[Gruppe]],Statistikkoder!$A$1:$C$158,2,FALSE)</f>
        <v>    Bil &lt; 1,95 m                            </v>
      </c>
      <c r="H6696">
        <v>129</v>
      </c>
      <c r="I6696">
        <v>264</v>
      </c>
      <c r="J6696">
        <v>683</v>
      </c>
      <c r="K6696">
        <f>IF(AND(Tabel1[[#This Row],[Gruppe]]&gt;=610,Tabel1[[#This Row],[Gruppe]]&lt;=765),Tabel1[[#This Row],[Dækmeter]],0)</f>
        <v>0</v>
      </c>
      <c r="L6696">
        <v>0</v>
      </c>
      <c r="M6696" t="s">
        <v>3</v>
      </c>
      <c r="N6696" t="str">
        <f>VLOOKUP($F6696,Statistikkoder!$A$2:$C$158,3,FALSE)</f>
        <v>Personbil</v>
      </c>
    </row>
    <row r="6697" spans="1:14" x14ac:dyDescent="0.2">
      <c r="A6697" t="s">
        <v>219</v>
      </c>
      <c r="B6697" s="1">
        <v>0.85416666666666663</v>
      </c>
      <c r="C6697" t="s">
        <v>6</v>
      </c>
      <c r="D6697" t="s">
        <v>5</v>
      </c>
      <c r="E6697" t="s">
        <v>196</v>
      </c>
      <c r="F6697">
        <v>115</v>
      </c>
      <c r="G6697" t="str">
        <f>VLOOKUP(Tabel1[[#This Row],[Gruppe]],Statistikkoder!$A$1:$C$158,2,FALSE)</f>
        <v>    Bil &lt; 1,95 m med anhænger                </v>
      </c>
      <c r="H6697">
        <v>2</v>
      </c>
      <c r="I6697">
        <v>3</v>
      </c>
      <c r="J6697">
        <v>10</v>
      </c>
      <c r="K6697">
        <f>IF(AND(Tabel1[[#This Row],[Gruppe]]&gt;=610,Tabel1[[#This Row],[Gruppe]]&lt;=765),Tabel1[[#This Row],[Dækmeter]],0)</f>
        <v>0</v>
      </c>
      <c r="L6697">
        <v>0</v>
      </c>
      <c r="M6697" t="s">
        <v>3</v>
      </c>
      <c r="N6697" t="str">
        <f>VLOOKUP($F6697,Statistikkoder!$A$2:$C$158,3,FALSE)</f>
        <v>Personbil</v>
      </c>
    </row>
    <row r="6698" spans="1:14" x14ac:dyDescent="0.2">
      <c r="A6698" t="s">
        <v>219</v>
      </c>
      <c r="B6698" s="1">
        <v>0.85416666666666663</v>
      </c>
      <c r="C6698" t="s">
        <v>6</v>
      </c>
      <c r="D6698" t="s">
        <v>5</v>
      </c>
      <c r="E6698" t="s">
        <v>196</v>
      </c>
      <c r="F6698">
        <v>120</v>
      </c>
      <c r="G6698" t="str">
        <f>VLOOKUP(Tabel1[[#This Row],[Gruppe]],Statistikkoder!$A$1:$C$158,2,FALSE)</f>
        <v>    Bil &gt; 1,95 m                            </v>
      </c>
      <c r="H6698">
        <v>10</v>
      </c>
      <c r="I6698">
        <v>18</v>
      </c>
      <c r="J6698">
        <v>60</v>
      </c>
      <c r="K6698">
        <f>IF(AND(Tabel1[[#This Row],[Gruppe]]&gt;=610,Tabel1[[#This Row],[Gruppe]]&lt;=765),Tabel1[[#This Row],[Dækmeter]],0)</f>
        <v>0</v>
      </c>
      <c r="L6698">
        <v>0</v>
      </c>
      <c r="M6698" t="s">
        <v>3</v>
      </c>
      <c r="N6698" t="str">
        <f>VLOOKUP($F6698,Statistikkoder!$A$2:$C$158,3,FALSE)</f>
        <v>Personbil</v>
      </c>
    </row>
    <row r="6699" spans="1:14" x14ac:dyDescent="0.2">
      <c r="A6699" t="s">
        <v>219</v>
      </c>
      <c r="B6699" s="1">
        <v>0.85416666666666663</v>
      </c>
      <c r="C6699" t="s">
        <v>6</v>
      </c>
      <c r="D6699" t="s">
        <v>5</v>
      </c>
      <c r="E6699" t="s">
        <v>196</v>
      </c>
      <c r="F6699">
        <v>125</v>
      </c>
      <c r="G6699" t="str">
        <f>VLOOKUP(Tabel1[[#This Row],[Gruppe]],Statistikkoder!$A$1:$C$158,2,FALSE)</f>
        <v>    Bil &gt; 1,95 m med anhænger                </v>
      </c>
      <c r="H6699">
        <v>3</v>
      </c>
      <c r="I6699">
        <v>7</v>
      </c>
      <c r="J6699">
        <v>15</v>
      </c>
      <c r="K6699">
        <f>IF(AND(Tabel1[[#This Row],[Gruppe]]&gt;=610,Tabel1[[#This Row],[Gruppe]]&lt;=765),Tabel1[[#This Row],[Dækmeter]],0)</f>
        <v>0</v>
      </c>
      <c r="L6699">
        <v>0</v>
      </c>
      <c r="M6699" t="s">
        <v>3</v>
      </c>
      <c r="N6699" t="str">
        <f>VLOOKUP($F6699,Statistikkoder!$A$2:$C$158,3,FALSE)</f>
        <v>Personbil</v>
      </c>
    </row>
    <row r="6700" spans="1:14" x14ac:dyDescent="0.2">
      <c r="A6700" t="s">
        <v>219</v>
      </c>
      <c r="B6700" s="1">
        <v>0.85416666666666663</v>
      </c>
      <c r="C6700" t="s">
        <v>6</v>
      </c>
      <c r="D6700" t="s">
        <v>5</v>
      </c>
      <c r="E6700" t="s">
        <v>196</v>
      </c>
      <c r="F6700">
        <v>130</v>
      </c>
      <c r="G6700" t="str">
        <f>VLOOKUP(Tabel1[[#This Row],[Gruppe]],Statistikkoder!$A$1:$C$158,2,FALSE)</f>
        <v>    Bil &lt; 1,95 m pensionist                  </v>
      </c>
      <c r="H6700">
        <v>19</v>
      </c>
      <c r="I6700">
        <v>37</v>
      </c>
      <c r="J6700">
        <v>114</v>
      </c>
      <c r="K6700">
        <f>IF(AND(Tabel1[[#This Row],[Gruppe]]&gt;=610,Tabel1[[#This Row],[Gruppe]]&lt;=765),Tabel1[[#This Row],[Dækmeter]],0)</f>
        <v>0</v>
      </c>
      <c r="L6700">
        <v>0</v>
      </c>
      <c r="M6700" t="s">
        <v>3</v>
      </c>
      <c r="N6700" t="str">
        <f>VLOOKUP($F6700,Statistikkoder!$A$2:$C$158,3,FALSE)</f>
        <v>Personbil</v>
      </c>
    </row>
    <row r="6701" spans="1:14" x14ac:dyDescent="0.2">
      <c r="A6701" t="s">
        <v>219</v>
      </c>
      <c r="B6701" s="1">
        <v>0.85416666666666663</v>
      </c>
      <c r="C6701" t="s">
        <v>6</v>
      </c>
      <c r="D6701" t="s">
        <v>5</v>
      </c>
      <c r="E6701" t="s">
        <v>196</v>
      </c>
      <c r="F6701">
        <v>140</v>
      </c>
      <c r="G6701" t="str">
        <f>VLOOKUP(Tabel1[[#This Row],[Gruppe]],Statistikkoder!$A$1:$C$158,2,FALSE)</f>
        <v>    Bil &gt; 1,95 m pensionist              </v>
      </c>
      <c r="H6701">
        <v>1</v>
      </c>
      <c r="I6701">
        <v>1</v>
      </c>
      <c r="J6701">
        <v>6</v>
      </c>
      <c r="K6701">
        <f>IF(AND(Tabel1[[#This Row],[Gruppe]]&gt;=610,Tabel1[[#This Row],[Gruppe]]&lt;=765),Tabel1[[#This Row],[Dækmeter]],0)</f>
        <v>0</v>
      </c>
      <c r="L6701">
        <v>0</v>
      </c>
      <c r="M6701" t="s">
        <v>3</v>
      </c>
      <c r="N6701" t="str">
        <f>VLOOKUP($F6701,Statistikkoder!$A$2:$C$158,3,FALSE)</f>
        <v>Personbil</v>
      </c>
    </row>
    <row r="6702" spans="1:14" x14ac:dyDescent="0.2">
      <c r="A6702" t="s">
        <v>219</v>
      </c>
      <c r="B6702" s="1">
        <v>0.85416666666666663</v>
      </c>
      <c r="C6702" t="s">
        <v>6</v>
      </c>
      <c r="D6702" t="s">
        <v>5</v>
      </c>
      <c r="E6702" t="s">
        <v>196</v>
      </c>
      <c r="F6702">
        <v>150</v>
      </c>
      <c r="G6702" t="str">
        <f>VLOOKUP(Tabel1[[#This Row],[Gruppe]],Statistikkoder!$A$1:$C$158,2,FALSE)</f>
        <v>    Bil &lt; 2,95 m handicap                </v>
      </c>
      <c r="H6702">
        <v>3</v>
      </c>
      <c r="I6702">
        <v>6</v>
      </c>
      <c r="J6702">
        <v>18</v>
      </c>
      <c r="K6702">
        <f>IF(AND(Tabel1[[#This Row],[Gruppe]]&gt;=610,Tabel1[[#This Row],[Gruppe]]&lt;=765),Tabel1[[#This Row],[Dækmeter]],0)</f>
        <v>0</v>
      </c>
      <c r="L6702">
        <v>0</v>
      </c>
      <c r="M6702" t="s">
        <v>3</v>
      </c>
      <c r="N6702" t="str">
        <f>VLOOKUP($F6702,Statistikkoder!$A$2:$C$158,3,FALSE)</f>
        <v>Personbil</v>
      </c>
    </row>
    <row r="6703" spans="1:14" x14ac:dyDescent="0.2">
      <c r="A6703" t="s">
        <v>219</v>
      </c>
      <c r="B6703" s="1">
        <v>0.85416666666666663</v>
      </c>
      <c r="C6703" t="s">
        <v>6</v>
      </c>
      <c r="D6703" t="s">
        <v>5</v>
      </c>
      <c r="E6703" t="s">
        <v>196</v>
      </c>
      <c r="F6703">
        <v>310</v>
      </c>
      <c r="G6703" t="str">
        <f>VLOOKUP(Tabel1[[#This Row],[Gruppe]],Statistikkoder!$A$1:$C$158,2,FALSE)</f>
        <v>    Autocamper &lt;  8 meter                </v>
      </c>
      <c r="H6703">
        <v>6</v>
      </c>
      <c r="I6703">
        <v>11</v>
      </c>
      <c r="J6703">
        <v>48</v>
      </c>
      <c r="K6703">
        <f>IF(AND(Tabel1[[#This Row],[Gruppe]]&gt;=610,Tabel1[[#This Row],[Gruppe]]&lt;=765),Tabel1[[#This Row],[Dækmeter]],0)</f>
        <v>0</v>
      </c>
      <c r="L6703">
        <v>0</v>
      </c>
      <c r="M6703" t="s">
        <v>3</v>
      </c>
      <c r="N6703" t="str">
        <f>VLOOKUP($F6703,Statistikkoder!$A$2:$C$158,3,FALSE)</f>
        <v>Autocamper</v>
      </c>
    </row>
    <row r="6704" spans="1:14" x14ac:dyDescent="0.2">
      <c r="A6704" t="s">
        <v>219</v>
      </c>
      <c r="B6704" s="1">
        <v>0.85416666666666663</v>
      </c>
      <c r="C6704" t="s">
        <v>6</v>
      </c>
      <c r="D6704" t="s">
        <v>5</v>
      </c>
      <c r="E6704" t="s">
        <v>196</v>
      </c>
      <c r="F6704">
        <v>320</v>
      </c>
      <c r="G6704" t="str">
        <f>VLOOKUP(Tabel1[[#This Row],[Gruppe]],Statistikkoder!$A$1:$C$158,2,FALSE)</f>
        <v>    Autocamper &lt; 12 meter                </v>
      </c>
      <c r="H6704">
        <v>2</v>
      </c>
      <c r="I6704">
        <v>4</v>
      </c>
      <c r="J6704">
        <v>20</v>
      </c>
      <c r="K6704">
        <f>IF(AND(Tabel1[[#This Row],[Gruppe]]&gt;=610,Tabel1[[#This Row],[Gruppe]]&lt;=765),Tabel1[[#This Row],[Dækmeter]],0)</f>
        <v>0</v>
      </c>
      <c r="L6704">
        <v>0</v>
      </c>
      <c r="M6704" t="s">
        <v>3</v>
      </c>
      <c r="N6704" t="str">
        <f>VLOOKUP($F6704,Statistikkoder!$A$2:$C$158,3,FALSE)</f>
        <v>Autocamper</v>
      </c>
    </row>
    <row r="6705" spans="1:14" x14ac:dyDescent="0.2">
      <c r="A6705" t="s">
        <v>219</v>
      </c>
      <c r="B6705" s="1">
        <v>0.85416666666666663</v>
      </c>
      <c r="C6705" t="s">
        <v>6</v>
      </c>
      <c r="D6705" t="s">
        <v>5</v>
      </c>
      <c r="E6705" t="s">
        <v>196</v>
      </c>
      <c r="F6705">
        <v>330</v>
      </c>
      <c r="G6705" t="str">
        <f>VLOOKUP(Tabel1[[#This Row],[Gruppe]],Statistikkoder!$A$1:$C$158,2,FALSE)</f>
        <v>    Autocamper &lt;  8 meter pensionist      </v>
      </c>
      <c r="H6705">
        <v>6</v>
      </c>
      <c r="I6705">
        <v>11</v>
      </c>
      <c r="J6705">
        <v>48</v>
      </c>
      <c r="K6705">
        <f>IF(AND(Tabel1[[#This Row],[Gruppe]]&gt;=610,Tabel1[[#This Row],[Gruppe]]&lt;=765),Tabel1[[#This Row],[Dækmeter]],0)</f>
        <v>0</v>
      </c>
      <c r="L6705">
        <v>0</v>
      </c>
      <c r="M6705" t="s">
        <v>3</v>
      </c>
      <c r="N6705" t="str">
        <f>VLOOKUP($F6705,Statistikkoder!$A$2:$C$158,3,FALSE)</f>
        <v>Autocamper</v>
      </c>
    </row>
    <row r="6706" spans="1:14" x14ac:dyDescent="0.2">
      <c r="A6706" t="s">
        <v>219</v>
      </c>
      <c r="B6706" s="1">
        <v>0.85416666666666663</v>
      </c>
      <c r="C6706" t="s">
        <v>6</v>
      </c>
      <c r="D6706" t="s">
        <v>5</v>
      </c>
      <c r="E6706" t="s">
        <v>196</v>
      </c>
      <c r="F6706">
        <v>410</v>
      </c>
      <c r="G6706" t="str">
        <f>VLOOKUP(Tabel1[[#This Row],[Gruppe]],Statistikkoder!$A$1:$C$158,2,FALSE)</f>
        <v>    MC                                    </v>
      </c>
      <c r="H6706">
        <v>2</v>
      </c>
      <c r="I6706">
        <v>3</v>
      </c>
      <c r="J6706">
        <v>4</v>
      </c>
      <c r="K6706">
        <f>IF(AND(Tabel1[[#This Row],[Gruppe]]&gt;=610,Tabel1[[#This Row],[Gruppe]]&lt;=765),Tabel1[[#This Row],[Dækmeter]],0)</f>
        <v>0</v>
      </c>
      <c r="L6706">
        <v>0</v>
      </c>
      <c r="M6706" t="s">
        <v>3</v>
      </c>
      <c r="N6706" t="str">
        <f>VLOOKUP($F6706,Statistikkoder!$A$2:$C$158,3,FALSE)</f>
        <v>MC/Knallert</v>
      </c>
    </row>
    <row r="6707" spans="1:14" x14ac:dyDescent="0.2">
      <c r="A6707" t="s">
        <v>219</v>
      </c>
      <c r="B6707" s="1">
        <v>0.85416666666666663</v>
      </c>
      <c r="C6707" t="s">
        <v>6</v>
      </c>
      <c r="D6707" t="s">
        <v>5</v>
      </c>
      <c r="E6707" t="s">
        <v>196</v>
      </c>
      <c r="F6707">
        <v>510</v>
      </c>
      <c r="G6707" t="str">
        <f>VLOOKUP(Tabel1[[#This Row],[Gruppe]],Statistikkoder!$A$1:$C$158,2,FALSE)</f>
        <v>    Cykel Voksen                            </v>
      </c>
      <c r="H6707">
        <v>9</v>
      </c>
      <c r="I6707">
        <v>0</v>
      </c>
      <c r="J6707">
        <v>9</v>
      </c>
      <c r="K6707">
        <f>IF(AND(Tabel1[[#This Row],[Gruppe]]&gt;=610,Tabel1[[#This Row],[Gruppe]]&lt;=765),Tabel1[[#This Row],[Dækmeter]],0)</f>
        <v>0</v>
      </c>
      <c r="L6707">
        <v>0</v>
      </c>
      <c r="M6707" t="s">
        <v>3</v>
      </c>
      <c r="N6707" t="str">
        <f>VLOOKUP($F6707,Statistikkoder!$A$2:$C$158,3,FALSE)</f>
        <v>Cykel</v>
      </c>
    </row>
    <row r="6708" spans="1:14" x14ac:dyDescent="0.2">
      <c r="A6708" t="s">
        <v>219</v>
      </c>
      <c r="B6708" s="1">
        <v>0.85416666666666663</v>
      </c>
      <c r="C6708" t="s">
        <v>6</v>
      </c>
      <c r="D6708" t="s">
        <v>5</v>
      </c>
      <c r="E6708" t="s">
        <v>196</v>
      </c>
      <c r="F6708">
        <v>730</v>
      </c>
      <c r="G6708" t="str">
        <f>VLOOKUP(Tabel1[[#This Row],[Gruppe]],Statistikkoder!$A$1:$C$158,2,FALSE)</f>
        <v>    Sættevogn 17 m. max 40 tons            </v>
      </c>
      <c r="H6708">
        <v>1</v>
      </c>
      <c r="I6708">
        <v>1</v>
      </c>
      <c r="J6708">
        <v>18</v>
      </c>
      <c r="K6708">
        <f>IF(AND(Tabel1[[#This Row],[Gruppe]]&gt;=610,Tabel1[[#This Row],[Gruppe]]&lt;=765),Tabel1[[#This Row],[Dækmeter]],0)</f>
        <v>18</v>
      </c>
      <c r="L6708">
        <v>0</v>
      </c>
      <c r="M6708" t="s">
        <v>3</v>
      </c>
      <c r="N6708" t="str">
        <f>VLOOKUP($F6708,Statistikkoder!$A$2:$C$158,3,FALSE)</f>
        <v>Sættevogn</v>
      </c>
    </row>
    <row r="6709" spans="1:14" x14ac:dyDescent="0.2">
      <c r="A6709" t="s">
        <v>219</v>
      </c>
      <c r="B6709" s="1">
        <v>0.85416666666666663</v>
      </c>
      <c r="C6709" t="s">
        <v>6</v>
      </c>
      <c r="D6709" t="s">
        <v>5</v>
      </c>
      <c r="E6709" t="s">
        <v>196</v>
      </c>
      <c r="F6709">
        <v>750</v>
      </c>
      <c r="G6709" t="str">
        <f>VLOOKUP(Tabel1[[#This Row],[Gruppe]],Statistikkoder!$A$1:$C$158,2,FALSE)</f>
        <v>    Løstrailer m/håndtering 34 tons        </v>
      </c>
      <c r="H6709">
        <v>5</v>
      </c>
      <c r="I6709">
        <v>0</v>
      </c>
      <c r="J6709">
        <v>75</v>
      </c>
      <c r="K6709">
        <f>IF(AND(Tabel1[[#This Row],[Gruppe]]&gt;=610,Tabel1[[#This Row],[Gruppe]]&lt;=765),Tabel1[[#This Row],[Dækmeter]],0)</f>
        <v>75</v>
      </c>
      <c r="L6709">
        <v>0</v>
      </c>
      <c r="M6709" t="s">
        <v>3</v>
      </c>
      <c r="N6709" t="str">
        <f>VLOOKUP($F6709,Statistikkoder!$A$2:$C$158,3,FALSE)</f>
        <v>Løstrailer</v>
      </c>
    </row>
    <row r="6710" spans="1:14" x14ac:dyDescent="0.2">
      <c r="A6710" t="s">
        <v>219</v>
      </c>
      <c r="B6710" s="1">
        <v>0.85416666666666663</v>
      </c>
      <c r="C6710" t="s">
        <v>6</v>
      </c>
      <c r="D6710" t="s">
        <v>5</v>
      </c>
      <c r="E6710" t="s">
        <v>196</v>
      </c>
      <c r="F6710">
        <v>945</v>
      </c>
      <c r="G6710" t="str">
        <f>VLOOKUP(Tabel1[[#This Row],[Gruppe]],Statistikkoder!$A$1:$C$158,2,FALSE)</f>
        <v xml:space="preserve">    Pendler Bil &lt; 1,95 m                            </v>
      </c>
      <c r="H6710">
        <v>5</v>
      </c>
      <c r="I6710">
        <v>6</v>
      </c>
      <c r="J6710">
        <v>29</v>
      </c>
      <c r="K6710">
        <f>IF(AND(Tabel1[[#This Row],[Gruppe]]&gt;=610,Tabel1[[#This Row],[Gruppe]]&lt;=765),Tabel1[[#This Row],[Dækmeter]],0)</f>
        <v>0</v>
      </c>
      <c r="L6710">
        <v>0</v>
      </c>
      <c r="M6710" t="s">
        <v>3</v>
      </c>
      <c r="N6710" t="str">
        <f>VLOOKUP($F6710,Statistikkoder!$A$2:$C$158,3,FALSE)</f>
        <v>Personbil</v>
      </c>
    </row>
    <row r="6711" spans="1:14" x14ac:dyDescent="0.2">
      <c r="A6711" t="s">
        <v>219</v>
      </c>
      <c r="B6711" s="1">
        <v>0.85416666666666663</v>
      </c>
      <c r="C6711" t="s">
        <v>6</v>
      </c>
      <c r="D6711" t="s">
        <v>5</v>
      </c>
      <c r="E6711" t="s">
        <v>196</v>
      </c>
      <c r="F6711">
        <v>996</v>
      </c>
      <c r="G6711" t="str">
        <f>VLOOKUP(Tabel1[[#This Row],[Gruppe]],Statistikkoder!$A$1:$C$158,2,FALSE)</f>
        <v>    Passager i køretøj                            </v>
      </c>
      <c r="H6711">
        <v>372</v>
      </c>
      <c r="I6711">
        <v>372</v>
      </c>
      <c r="J6711">
        <v>0</v>
      </c>
      <c r="K6711">
        <f>IF(AND(Tabel1[[#This Row],[Gruppe]]&gt;=610,Tabel1[[#This Row],[Gruppe]]&lt;=765),Tabel1[[#This Row],[Dækmeter]],0)</f>
        <v>0</v>
      </c>
      <c r="L6711">
        <v>0</v>
      </c>
      <c r="M6711" t="s">
        <v>3</v>
      </c>
      <c r="N6711" t="str">
        <f>VLOOKUP($F6711,Statistikkoder!$A$2:$C$158,3,FALSE)</f>
        <v>Passager</v>
      </c>
    </row>
    <row r="6712" spans="1:14" x14ac:dyDescent="0.2">
      <c r="A6712" t="s">
        <v>219</v>
      </c>
      <c r="B6712" s="1">
        <v>0.85416666666666663</v>
      </c>
      <c r="C6712" t="s">
        <v>6</v>
      </c>
      <c r="D6712" t="s">
        <v>5</v>
      </c>
      <c r="E6712" t="s">
        <v>196</v>
      </c>
      <c r="F6712">
        <v>997</v>
      </c>
      <c r="G6712" t="str">
        <f>VLOOKUP(Tabel1[[#This Row],[Gruppe]],Statistikkoder!$A$1:$C$158,2,FALSE)</f>
        <v>    Passager ekstra i bil                          </v>
      </c>
      <c r="H6712">
        <v>3</v>
      </c>
      <c r="I6712">
        <v>3</v>
      </c>
      <c r="J6712">
        <v>0</v>
      </c>
      <c r="K6712">
        <f>IF(AND(Tabel1[[#This Row],[Gruppe]]&gt;=610,Tabel1[[#This Row],[Gruppe]]&lt;=765),Tabel1[[#This Row],[Dækmeter]],0)</f>
        <v>0</v>
      </c>
      <c r="L6712">
        <v>0</v>
      </c>
      <c r="M6712" t="s">
        <v>3</v>
      </c>
      <c r="N6712" t="str">
        <f>VLOOKUP($F6712,Statistikkoder!$A$2:$C$158,3,FALSE)</f>
        <v>Passager</v>
      </c>
    </row>
    <row r="6713" spans="1:14" x14ac:dyDescent="0.2">
      <c r="A6713" t="s">
        <v>219</v>
      </c>
      <c r="B6713" s="1">
        <v>0.9375</v>
      </c>
      <c r="C6713" t="s">
        <v>7</v>
      </c>
      <c r="D6713" t="s">
        <v>8</v>
      </c>
      <c r="E6713" t="s">
        <v>196</v>
      </c>
      <c r="F6713">
        <v>10</v>
      </c>
      <c r="G6713" t="str">
        <f>VLOOKUP(Tabel1[[#This Row],[Gruppe]],Statistikkoder!$A$1:$C$158,2,FALSE)</f>
        <v>    Voksen gående                    </v>
      </c>
      <c r="H6713">
        <v>7</v>
      </c>
      <c r="I6713">
        <v>7</v>
      </c>
      <c r="J6713">
        <v>0</v>
      </c>
      <c r="K6713">
        <f>IF(AND(Tabel1[[#This Row],[Gruppe]]&gt;=610,Tabel1[[#This Row],[Gruppe]]&lt;=765),Tabel1[[#This Row],[Dækmeter]],0)</f>
        <v>0</v>
      </c>
      <c r="L6713">
        <v>0</v>
      </c>
      <c r="M6713" t="s">
        <v>3</v>
      </c>
      <c r="N6713" t="str">
        <f>VLOOKUP($F6713,Statistikkoder!$A$2:$C$158,3,FALSE)</f>
        <v>Passager</v>
      </c>
    </row>
    <row r="6714" spans="1:14" x14ac:dyDescent="0.2">
      <c r="A6714" t="s">
        <v>219</v>
      </c>
      <c r="B6714" s="1">
        <v>0.9375</v>
      </c>
      <c r="C6714" t="s">
        <v>7</v>
      </c>
      <c r="D6714" t="s">
        <v>8</v>
      </c>
      <c r="E6714" t="s">
        <v>196</v>
      </c>
      <c r="F6714">
        <v>14</v>
      </c>
      <c r="G6714" t="str">
        <f>VLOOKUP(Tabel1[[#This Row],[Gruppe]],Statistikkoder!$A$1:$C$158,2,FALSE)</f>
        <v xml:space="preserve">    DSB togrejsende                         </v>
      </c>
      <c r="H6714">
        <v>1</v>
      </c>
      <c r="I6714">
        <v>1</v>
      </c>
      <c r="J6714">
        <v>0</v>
      </c>
      <c r="K6714">
        <f>IF(AND(Tabel1[[#This Row],[Gruppe]]&gt;=610,Tabel1[[#This Row],[Gruppe]]&lt;=765),Tabel1[[#This Row],[Dækmeter]],0)</f>
        <v>0</v>
      </c>
      <c r="L6714">
        <v>0</v>
      </c>
      <c r="M6714" t="s">
        <v>3</v>
      </c>
      <c r="N6714" t="str">
        <f>VLOOKUP($F6714,Statistikkoder!$A$2:$C$158,3,FALSE)</f>
        <v>Passager</v>
      </c>
    </row>
    <row r="6715" spans="1:14" x14ac:dyDescent="0.2">
      <c r="A6715" t="s">
        <v>219</v>
      </c>
      <c r="B6715" s="1">
        <v>0.9375</v>
      </c>
      <c r="C6715" t="s">
        <v>7</v>
      </c>
      <c r="D6715" t="s">
        <v>8</v>
      </c>
      <c r="E6715" t="s">
        <v>196</v>
      </c>
      <c r="F6715">
        <v>18</v>
      </c>
      <c r="G6715" t="str">
        <f>VLOOKUP(Tabel1[[#This Row],[Gruppe]],Statistikkoder!$A$1:$C$158,2,FALSE)</f>
        <v xml:space="preserve">    KE Busrejsende                          </v>
      </c>
      <c r="H6715">
        <v>62</v>
      </c>
      <c r="I6715">
        <v>62</v>
      </c>
      <c r="J6715">
        <v>0</v>
      </c>
      <c r="K6715">
        <f>IF(AND(Tabel1[[#This Row],[Gruppe]]&gt;=610,Tabel1[[#This Row],[Gruppe]]&lt;=765),Tabel1[[#This Row],[Dækmeter]],0)</f>
        <v>0</v>
      </c>
      <c r="L6715">
        <v>0</v>
      </c>
      <c r="M6715" t="s">
        <v>3</v>
      </c>
      <c r="N6715" t="str">
        <f>VLOOKUP($F6715,Statistikkoder!$A$2:$C$158,3,FALSE)</f>
        <v>Passager</v>
      </c>
    </row>
    <row r="6716" spans="1:14" x14ac:dyDescent="0.2">
      <c r="A6716" t="s">
        <v>219</v>
      </c>
      <c r="B6716" s="1">
        <v>0.9375</v>
      </c>
      <c r="C6716" t="s">
        <v>7</v>
      </c>
      <c r="D6716" t="s">
        <v>8</v>
      </c>
      <c r="E6716" t="s">
        <v>196</v>
      </c>
      <c r="F6716">
        <v>110</v>
      </c>
      <c r="G6716" t="str">
        <f>VLOOKUP(Tabel1[[#This Row],[Gruppe]],Statistikkoder!$A$1:$C$158,2,FALSE)</f>
        <v>    Bil &lt; 1,95 m                            </v>
      </c>
      <c r="H6716">
        <v>118</v>
      </c>
      <c r="I6716">
        <v>266</v>
      </c>
      <c r="J6716">
        <v>613</v>
      </c>
      <c r="K6716">
        <f>IF(AND(Tabel1[[#This Row],[Gruppe]]&gt;=610,Tabel1[[#This Row],[Gruppe]]&lt;=765),Tabel1[[#This Row],[Dækmeter]],0)</f>
        <v>0</v>
      </c>
      <c r="L6716">
        <v>0</v>
      </c>
      <c r="M6716" t="s">
        <v>3</v>
      </c>
      <c r="N6716" t="str">
        <f>VLOOKUP($F6716,Statistikkoder!$A$2:$C$158,3,FALSE)</f>
        <v>Personbil</v>
      </c>
    </row>
    <row r="6717" spans="1:14" x14ac:dyDescent="0.2">
      <c r="A6717" t="s">
        <v>219</v>
      </c>
      <c r="B6717" s="1">
        <v>0.9375</v>
      </c>
      <c r="C6717" t="s">
        <v>7</v>
      </c>
      <c r="D6717" t="s">
        <v>8</v>
      </c>
      <c r="E6717" t="s">
        <v>196</v>
      </c>
      <c r="F6717">
        <v>114</v>
      </c>
      <c r="G6717" t="str">
        <f>VLOOKUP(Tabel1[[#This Row],[Gruppe]],Statistikkoder!$A$1:$C$158,2,FALSE)</f>
        <v>    Bil Fribillet                            </v>
      </c>
      <c r="H6717">
        <v>1</v>
      </c>
      <c r="I6717">
        <v>2</v>
      </c>
      <c r="J6717">
        <v>6</v>
      </c>
      <c r="K6717">
        <f>IF(AND(Tabel1[[#This Row],[Gruppe]]&gt;=610,Tabel1[[#This Row],[Gruppe]]&lt;=765),Tabel1[[#This Row],[Dækmeter]],0)</f>
        <v>0</v>
      </c>
      <c r="L6717">
        <v>0</v>
      </c>
      <c r="M6717" t="s">
        <v>3</v>
      </c>
      <c r="N6717" t="str">
        <f>VLOOKUP($F6717,Statistikkoder!$A$2:$C$158,3,FALSE)</f>
        <v>Personbil</v>
      </c>
    </row>
    <row r="6718" spans="1:14" x14ac:dyDescent="0.2">
      <c r="A6718" t="s">
        <v>219</v>
      </c>
      <c r="B6718" s="1">
        <v>0.9375</v>
      </c>
      <c r="C6718" t="s">
        <v>7</v>
      </c>
      <c r="D6718" t="s">
        <v>8</v>
      </c>
      <c r="E6718" t="s">
        <v>196</v>
      </c>
      <c r="F6718">
        <v>115</v>
      </c>
      <c r="G6718" t="str">
        <f>VLOOKUP(Tabel1[[#This Row],[Gruppe]],Statistikkoder!$A$1:$C$158,2,FALSE)</f>
        <v>    Bil &lt; 1,95 m med anhænger                </v>
      </c>
      <c r="H6718">
        <v>4</v>
      </c>
      <c r="I6718">
        <v>7</v>
      </c>
      <c r="J6718">
        <v>25</v>
      </c>
      <c r="K6718">
        <f>IF(AND(Tabel1[[#This Row],[Gruppe]]&gt;=610,Tabel1[[#This Row],[Gruppe]]&lt;=765),Tabel1[[#This Row],[Dækmeter]],0)</f>
        <v>0</v>
      </c>
      <c r="L6718">
        <v>0</v>
      </c>
      <c r="M6718" t="s">
        <v>3</v>
      </c>
      <c r="N6718" t="str">
        <f>VLOOKUP($F6718,Statistikkoder!$A$2:$C$158,3,FALSE)</f>
        <v>Personbil</v>
      </c>
    </row>
    <row r="6719" spans="1:14" x14ac:dyDescent="0.2">
      <c r="A6719" t="s">
        <v>219</v>
      </c>
      <c r="B6719" s="1">
        <v>0.9375</v>
      </c>
      <c r="C6719" t="s">
        <v>7</v>
      </c>
      <c r="D6719" t="s">
        <v>8</v>
      </c>
      <c r="E6719" t="s">
        <v>196</v>
      </c>
      <c r="F6719">
        <v>120</v>
      </c>
      <c r="G6719" t="str">
        <f>VLOOKUP(Tabel1[[#This Row],[Gruppe]],Statistikkoder!$A$1:$C$158,2,FALSE)</f>
        <v>    Bil &gt; 1,95 m                            </v>
      </c>
      <c r="H6719">
        <v>6</v>
      </c>
      <c r="I6719">
        <v>8</v>
      </c>
      <c r="J6719">
        <v>36</v>
      </c>
      <c r="K6719">
        <f>IF(AND(Tabel1[[#This Row],[Gruppe]]&gt;=610,Tabel1[[#This Row],[Gruppe]]&lt;=765),Tabel1[[#This Row],[Dækmeter]],0)</f>
        <v>0</v>
      </c>
      <c r="L6719">
        <v>0</v>
      </c>
      <c r="M6719" t="s">
        <v>3</v>
      </c>
      <c r="N6719" t="str">
        <f>VLOOKUP($F6719,Statistikkoder!$A$2:$C$158,3,FALSE)</f>
        <v>Personbil</v>
      </c>
    </row>
    <row r="6720" spans="1:14" x14ac:dyDescent="0.2">
      <c r="A6720" t="s">
        <v>219</v>
      </c>
      <c r="B6720" s="1">
        <v>0.9375</v>
      </c>
      <c r="C6720" t="s">
        <v>7</v>
      </c>
      <c r="D6720" t="s">
        <v>8</v>
      </c>
      <c r="E6720" t="s">
        <v>196</v>
      </c>
      <c r="F6720">
        <v>125</v>
      </c>
      <c r="G6720" t="str">
        <f>VLOOKUP(Tabel1[[#This Row],[Gruppe]],Statistikkoder!$A$1:$C$158,2,FALSE)</f>
        <v>    Bil &gt; 1,95 m med anhænger                </v>
      </c>
      <c r="H6720">
        <v>3</v>
      </c>
      <c r="I6720">
        <v>4</v>
      </c>
      <c r="J6720">
        <v>15</v>
      </c>
      <c r="K6720">
        <f>IF(AND(Tabel1[[#This Row],[Gruppe]]&gt;=610,Tabel1[[#This Row],[Gruppe]]&lt;=765),Tabel1[[#This Row],[Dækmeter]],0)</f>
        <v>0</v>
      </c>
      <c r="L6720">
        <v>0</v>
      </c>
      <c r="M6720" t="s">
        <v>3</v>
      </c>
      <c r="N6720" t="str">
        <f>VLOOKUP($F6720,Statistikkoder!$A$2:$C$158,3,FALSE)</f>
        <v>Personbil</v>
      </c>
    </row>
    <row r="6721" spans="1:14" x14ac:dyDescent="0.2">
      <c r="A6721" t="s">
        <v>219</v>
      </c>
      <c r="B6721" s="1">
        <v>0.9375</v>
      </c>
      <c r="C6721" t="s">
        <v>7</v>
      </c>
      <c r="D6721" t="s">
        <v>8</v>
      </c>
      <c r="E6721" t="s">
        <v>196</v>
      </c>
      <c r="F6721">
        <v>130</v>
      </c>
      <c r="G6721" t="str">
        <f>VLOOKUP(Tabel1[[#This Row],[Gruppe]],Statistikkoder!$A$1:$C$158,2,FALSE)</f>
        <v>    Bil &lt; 1,95 m pensionist                  </v>
      </c>
      <c r="H6721">
        <v>23</v>
      </c>
      <c r="I6721">
        <v>41</v>
      </c>
      <c r="J6721">
        <v>138</v>
      </c>
      <c r="K6721">
        <f>IF(AND(Tabel1[[#This Row],[Gruppe]]&gt;=610,Tabel1[[#This Row],[Gruppe]]&lt;=765),Tabel1[[#This Row],[Dækmeter]],0)</f>
        <v>0</v>
      </c>
      <c r="L6721">
        <v>0</v>
      </c>
      <c r="M6721" t="s">
        <v>3</v>
      </c>
      <c r="N6721" t="str">
        <f>VLOOKUP($F6721,Statistikkoder!$A$2:$C$158,3,FALSE)</f>
        <v>Personbil</v>
      </c>
    </row>
    <row r="6722" spans="1:14" x14ac:dyDescent="0.2">
      <c r="A6722" t="s">
        <v>219</v>
      </c>
      <c r="B6722" s="1">
        <v>0.9375</v>
      </c>
      <c r="C6722" t="s">
        <v>7</v>
      </c>
      <c r="D6722" t="s">
        <v>8</v>
      </c>
      <c r="E6722" t="s">
        <v>196</v>
      </c>
      <c r="F6722">
        <v>135</v>
      </c>
      <c r="G6722" t="str">
        <f>VLOOKUP(Tabel1[[#This Row],[Gruppe]],Statistikkoder!$A$1:$C$158,2,FALSE)</f>
        <v>    Bil &lt; 1,95 m med anhænger pensionist    </v>
      </c>
      <c r="H6722">
        <v>1</v>
      </c>
      <c r="I6722">
        <v>2</v>
      </c>
      <c r="J6722">
        <v>11</v>
      </c>
      <c r="K6722">
        <f>IF(AND(Tabel1[[#This Row],[Gruppe]]&gt;=610,Tabel1[[#This Row],[Gruppe]]&lt;=765),Tabel1[[#This Row],[Dækmeter]],0)</f>
        <v>0</v>
      </c>
      <c r="L6722">
        <v>0</v>
      </c>
      <c r="M6722" t="s">
        <v>3</v>
      </c>
      <c r="N6722" t="str">
        <f>VLOOKUP($F6722,Statistikkoder!$A$2:$C$158,3,FALSE)</f>
        <v>Personbil</v>
      </c>
    </row>
    <row r="6723" spans="1:14" x14ac:dyDescent="0.2">
      <c r="A6723" t="s">
        <v>219</v>
      </c>
      <c r="B6723" s="1">
        <v>0.9375</v>
      </c>
      <c r="C6723" t="s">
        <v>7</v>
      </c>
      <c r="D6723" t="s">
        <v>8</v>
      </c>
      <c r="E6723" t="s">
        <v>196</v>
      </c>
      <c r="F6723">
        <v>140</v>
      </c>
      <c r="G6723" t="str">
        <f>VLOOKUP(Tabel1[[#This Row],[Gruppe]],Statistikkoder!$A$1:$C$158,2,FALSE)</f>
        <v>    Bil &gt; 1,95 m pensionist              </v>
      </c>
      <c r="H6723">
        <v>1</v>
      </c>
      <c r="I6723">
        <v>2</v>
      </c>
      <c r="J6723">
        <v>6</v>
      </c>
      <c r="K6723">
        <f>IF(AND(Tabel1[[#This Row],[Gruppe]]&gt;=610,Tabel1[[#This Row],[Gruppe]]&lt;=765),Tabel1[[#This Row],[Dækmeter]],0)</f>
        <v>0</v>
      </c>
      <c r="L6723">
        <v>0</v>
      </c>
      <c r="M6723" t="s">
        <v>3</v>
      </c>
      <c r="N6723" t="str">
        <f>VLOOKUP($F6723,Statistikkoder!$A$2:$C$158,3,FALSE)</f>
        <v>Personbil</v>
      </c>
    </row>
    <row r="6724" spans="1:14" x14ac:dyDescent="0.2">
      <c r="A6724" t="s">
        <v>219</v>
      </c>
      <c r="B6724" s="1">
        <v>0.9375</v>
      </c>
      <c r="C6724" t="s">
        <v>7</v>
      </c>
      <c r="D6724" t="s">
        <v>8</v>
      </c>
      <c r="E6724" t="s">
        <v>196</v>
      </c>
      <c r="F6724">
        <v>145</v>
      </c>
      <c r="G6724" t="str">
        <f>VLOOKUP(Tabel1[[#This Row],[Gruppe]],Statistikkoder!$A$1:$C$158,2,FALSE)</f>
        <v>    Bil &gt; 1,95 m med anhænger pensionist  </v>
      </c>
      <c r="H6724">
        <v>1</v>
      </c>
      <c r="I6724">
        <v>1</v>
      </c>
      <c r="J6724">
        <v>14</v>
      </c>
      <c r="K6724">
        <f>IF(AND(Tabel1[[#This Row],[Gruppe]]&gt;=610,Tabel1[[#This Row],[Gruppe]]&lt;=765),Tabel1[[#This Row],[Dækmeter]],0)</f>
        <v>0</v>
      </c>
      <c r="L6724">
        <v>0</v>
      </c>
      <c r="M6724" t="s">
        <v>3</v>
      </c>
      <c r="N6724" t="str">
        <f>VLOOKUP($F6724,Statistikkoder!$A$2:$C$158,3,FALSE)</f>
        <v>Personbil</v>
      </c>
    </row>
    <row r="6725" spans="1:14" x14ac:dyDescent="0.2">
      <c r="A6725" t="s">
        <v>219</v>
      </c>
      <c r="B6725" s="1">
        <v>0.9375</v>
      </c>
      <c r="C6725" t="s">
        <v>7</v>
      </c>
      <c r="D6725" t="s">
        <v>8</v>
      </c>
      <c r="E6725" t="s">
        <v>196</v>
      </c>
      <c r="F6725">
        <v>210</v>
      </c>
      <c r="G6725" t="str">
        <f>VLOOKUP(Tabel1[[#This Row],[Gruppe]],Statistikkoder!$A$1:$C$158,2,FALSE)</f>
        <v>    Anhænger                              </v>
      </c>
      <c r="H6725">
        <v>1</v>
      </c>
      <c r="I6725">
        <v>0</v>
      </c>
      <c r="J6725">
        <v>5</v>
      </c>
      <c r="K6725">
        <f>IF(AND(Tabel1[[#This Row],[Gruppe]]&gt;=610,Tabel1[[#This Row],[Gruppe]]&lt;=765),Tabel1[[#This Row],[Dækmeter]],0)</f>
        <v>0</v>
      </c>
      <c r="L6725">
        <v>0</v>
      </c>
      <c r="M6725" t="s">
        <v>3</v>
      </c>
      <c r="N6725" t="str">
        <f>VLOOKUP($F6725,Statistikkoder!$A$2:$C$158,3,FALSE)</f>
        <v>Anhænger</v>
      </c>
    </row>
    <row r="6726" spans="1:14" x14ac:dyDescent="0.2">
      <c r="A6726" t="s">
        <v>219</v>
      </c>
      <c r="B6726" s="1">
        <v>0.9375</v>
      </c>
      <c r="C6726" t="s">
        <v>7</v>
      </c>
      <c r="D6726" t="s">
        <v>8</v>
      </c>
      <c r="E6726" t="s">
        <v>196</v>
      </c>
      <c r="F6726">
        <v>310</v>
      </c>
      <c r="G6726" t="str">
        <f>VLOOKUP(Tabel1[[#This Row],[Gruppe]],Statistikkoder!$A$1:$C$158,2,FALSE)</f>
        <v>    Autocamper &lt;  8 meter                </v>
      </c>
      <c r="H6726">
        <v>1</v>
      </c>
      <c r="I6726">
        <v>1</v>
      </c>
      <c r="J6726">
        <v>8</v>
      </c>
      <c r="K6726">
        <f>IF(AND(Tabel1[[#This Row],[Gruppe]]&gt;=610,Tabel1[[#This Row],[Gruppe]]&lt;=765),Tabel1[[#This Row],[Dækmeter]],0)</f>
        <v>0</v>
      </c>
      <c r="L6726">
        <v>0</v>
      </c>
      <c r="M6726" t="s">
        <v>3</v>
      </c>
      <c r="N6726" t="str">
        <f>VLOOKUP($F6726,Statistikkoder!$A$2:$C$158,3,FALSE)</f>
        <v>Autocamper</v>
      </c>
    </row>
    <row r="6727" spans="1:14" x14ac:dyDescent="0.2">
      <c r="A6727" t="s">
        <v>219</v>
      </c>
      <c r="B6727" s="1">
        <v>0.9375</v>
      </c>
      <c r="C6727" t="s">
        <v>7</v>
      </c>
      <c r="D6727" t="s">
        <v>8</v>
      </c>
      <c r="E6727" t="s">
        <v>196</v>
      </c>
      <c r="F6727">
        <v>330</v>
      </c>
      <c r="G6727" t="str">
        <f>VLOOKUP(Tabel1[[#This Row],[Gruppe]],Statistikkoder!$A$1:$C$158,2,FALSE)</f>
        <v>    Autocamper &lt;  8 meter pensionist      </v>
      </c>
      <c r="H6727">
        <v>2</v>
      </c>
      <c r="I6727">
        <v>4</v>
      </c>
      <c r="J6727">
        <v>16</v>
      </c>
      <c r="K6727">
        <f>IF(AND(Tabel1[[#This Row],[Gruppe]]&gt;=610,Tabel1[[#This Row],[Gruppe]]&lt;=765),Tabel1[[#This Row],[Dækmeter]],0)</f>
        <v>0</v>
      </c>
      <c r="L6727">
        <v>0</v>
      </c>
      <c r="M6727" t="s">
        <v>3</v>
      </c>
      <c r="N6727" t="str">
        <f>VLOOKUP($F6727,Statistikkoder!$A$2:$C$158,3,FALSE)</f>
        <v>Autocamper</v>
      </c>
    </row>
    <row r="6728" spans="1:14" x14ac:dyDescent="0.2">
      <c r="A6728" t="s">
        <v>219</v>
      </c>
      <c r="B6728" s="1">
        <v>0.9375</v>
      </c>
      <c r="C6728" t="s">
        <v>7</v>
      </c>
      <c r="D6728" t="s">
        <v>8</v>
      </c>
      <c r="E6728" t="s">
        <v>196</v>
      </c>
      <c r="F6728">
        <v>410</v>
      </c>
      <c r="G6728" t="str">
        <f>VLOOKUP(Tabel1[[#This Row],[Gruppe]],Statistikkoder!$A$1:$C$158,2,FALSE)</f>
        <v>    MC                                    </v>
      </c>
      <c r="H6728">
        <v>6</v>
      </c>
      <c r="I6728">
        <v>6</v>
      </c>
      <c r="J6728">
        <v>12</v>
      </c>
      <c r="K6728">
        <f>IF(AND(Tabel1[[#This Row],[Gruppe]]&gt;=610,Tabel1[[#This Row],[Gruppe]]&lt;=765),Tabel1[[#This Row],[Dækmeter]],0)</f>
        <v>0</v>
      </c>
      <c r="L6728">
        <v>0</v>
      </c>
      <c r="M6728" t="s">
        <v>3</v>
      </c>
      <c r="N6728" t="str">
        <f>VLOOKUP($F6728,Statistikkoder!$A$2:$C$158,3,FALSE)</f>
        <v>MC/Knallert</v>
      </c>
    </row>
    <row r="6729" spans="1:14" x14ac:dyDescent="0.2">
      <c r="A6729" t="s">
        <v>219</v>
      </c>
      <c r="B6729" s="1">
        <v>0.9375</v>
      </c>
      <c r="C6729" t="s">
        <v>7</v>
      </c>
      <c r="D6729" t="s">
        <v>8</v>
      </c>
      <c r="E6729" t="s">
        <v>196</v>
      </c>
      <c r="F6729">
        <v>510</v>
      </c>
      <c r="G6729" t="str">
        <f>VLOOKUP(Tabel1[[#This Row],[Gruppe]],Statistikkoder!$A$1:$C$158,2,FALSE)</f>
        <v>    Cykel Voksen                            </v>
      </c>
      <c r="H6729">
        <v>2</v>
      </c>
      <c r="I6729">
        <v>0</v>
      </c>
      <c r="J6729">
        <v>2</v>
      </c>
      <c r="K6729">
        <f>IF(AND(Tabel1[[#This Row],[Gruppe]]&gt;=610,Tabel1[[#This Row],[Gruppe]]&lt;=765),Tabel1[[#This Row],[Dækmeter]],0)</f>
        <v>0</v>
      </c>
      <c r="L6729">
        <v>0</v>
      </c>
      <c r="M6729" t="s">
        <v>3</v>
      </c>
      <c r="N6729" t="str">
        <f>VLOOKUP($F6729,Statistikkoder!$A$2:$C$158,3,FALSE)</f>
        <v>Cykel</v>
      </c>
    </row>
    <row r="6730" spans="1:14" x14ac:dyDescent="0.2">
      <c r="A6730" t="s">
        <v>219</v>
      </c>
      <c r="B6730" s="1">
        <v>0.9375</v>
      </c>
      <c r="C6730" t="s">
        <v>7</v>
      </c>
      <c r="D6730" t="s">
        <v>8</v>
      </c>
      <c r="E6730" t="s">
        <v>196</v>
      </c>
      <c r="F6730">
        <v>730</v>
      </c>
      <c r="G6730" t="str">
        <f>VLOOKUP(Tabel1[[#This Row],[Gruppe]],Statistikkoder!$A$1:$C$158,2,FALSE)</f>
        <v>    Sættevogn 17 m. max 40 tons            </v>
      </c>
      <c r="H6730">
        <v>4</v>
      </c>
      <c r="I6730">
        <v>4</v>
      </c>
      <c r="J6730">
        <v>72</v>
      </c>
      <c r="K6730">
        <f>IF(AND(Tabel1[[#This Row],[Gruppe]]&gt;=610,Tabel1[[#This Row],[Gruppe]]&lt;=765),Tabel1[[#This Row],[Dækmeter]],0)</f>
        <v>72</v>
      </c>
      <c r="L6730" s="17">
        <v>0</v>
      </c>
      <c r="M6730" s="19" t="s">
        <v>3</v>
      </c>
      <c r="N6730" t="str">
        <f>VLOOKUP($F6730,Statistikkoder!$A$2:$C$158,3,FALSE)</f>
        <v>Sættevogn</v>
      </c>
    </row>
    <row r="6731" spans="1:14" x14ac:dyDescent="0.2">
      <c r="A6731" t="s">
        <v>219</v>
      </c>
      <c r="B6731" s="1">
        <v>0.9375</v>
      </c>
      <c r="C6731" t="s">
        <v>7</v>
      </c>
      <c r="D6731" t="s">
        <v>8</v>
      </c>
      <c r="E6731" t="s">
        <v>196</v>
      </c>
      <c r="F6731">
        <v>750</v>
      </c>
      <c r="G6731" t="str">
        <f>VLOOKUP(Tabel1[[#This Row],[Gruppe]],Statistikkoder!$A$1:$C$158,2,FALSE)</f>
        <v>    Løstrailer m/håndtering 34 tons        </v>
      </c>
      <c r="H6731">
        <v>5</v>
      </c>
      <c r="I6731">
        <v>0</v>
      </c>
      <c r="J6731">
        <v>75</v>
      </c>
      <c r="K6731">
        <f>IF(AND(Tabel1[[#This Row],[Gruppe]]&gt;=610,Tabel1[[#This Row],[Gruppe]]&lt;=765),Tabel1[[#This Row],[Dækmeter]],0)</f>
        <v>75</v>
      </c>
      <c r="L6731" s="17">
        <v>0</v>
      </c>
      <c r="M6731" s="19" t="s">
        <v>3</v>
      </c>
      <c r="N6731" t="str">
        <f>VLOOKUP($F6731,Statistikkoder!$A$2:$C$158,3,FALSE)</f>
        <v>Løstrailer</v>
      </c>
    </row>
    <row r="6732" spans="1:14" x14ac:dyDescent="0.2">
      <c r="A6732" t="s">
        <v>219</v>
      </c>
      <c r="B6732" s="1">
        <v>0.9375</v>
      </c>
      <c r="C6732" t="s">
        <v>7</v>
      </c>
      <c r="D6732" t="s">
        <v>8</v>
      </c>
      <c r="E6732" t="s">
        <v>196</v>
      </c>
      <c r="F6732">
        <v>945</v>
      </c>
      <c r="G6732" t="str">
        <f>VLOOKUP(Tabel1[[#This Row],[Gruppe]],Statistikkoder!$A$1:$C$158,2,FALSE)</f>
        <v xml:space="preserve">    Pendler Bil &lt; 1,95 m                            </v>
      </c>
      <c r="H6732">
        <v>15</v>
      </c>
      <c r="I6732">
        <v>17</v>
      </c>
      <c r="J6732">
        <v>89</v>
      </c>
      <c r="K6732">
        <f>IF(AND(Tabel1[[#This Row],[Gruppe]]&gt;=610,Tabel1[[#This Row],[Gruppe]]&lt;=765),Tabel1[[#This Row],[Dækmeter]],0)</f>
        <v>0</v>
      </c>
      <c r="L6732" s="17">
        <v>0</v>
      </c>
      <c r="M6732" s="19" t="s">
        <v>3</v>
      </c>
      <c r="N6732" t="str">
        <f>VLOOKUP($F6732,Statistikkoder!$A$2:$C$158,3,FALSE)</f>
        <v>Personbil</v>
      </c>
    </row>
    <row r="6733" spans="1:14" x14ac:dyDescent="0.2">
      <c r="A6733" t="s">
        <v>219</v>
      </c>
      <c r="B6733" s="1">
        <v>0.9375</v>
      </c>
      <c r="C6733" t="s">
        <v>7</v>
      </c>
      <c r="D6733" t="s">
        <v>8</v>
      </c>
      <c r="E6733" t="s">
        <v>196</v>
      </c>
      <c r="F6733">
        <v>996</v>
      </c>
      <c r="G6733" t="str">
        <f>VLOOKUP(Tabel1[[#This Row],[Gruppe]],Statistikkoder!$A$1:$C$158,2,FALSE)</f>
        <v>    Passager i køretøj                            </v>
      </c>
      <c r="H6733">
        <v>365</v>
      </c>
      <c r="I6733">
        <v>365</v>
      </c>
      <c r="J6733">
        <v>0</v>
      </c>
      <c r="K6733">
        <f>IF(AND(Tabel1[[#This Row],[Gruppe]]&gt;=610,Tabel1[[#This Row],[Gruppe]]&lt;=765),Tabel1[[#This Row],[Dækmeter]],0)</f>
        <v>0</v>
      </c>
      <c r="L6733" s="17">
        <v>0</v>
      </c>
      <c r="M6733" s="19" t="s">
        <v>3</v>
      </c>
      <c r="N6733" t="str">
        <f>VLOOKUP($F6733,Statistikkoder!$A$2:$C$158,3,FALSE)</f>
        <v>Passager</v>
      </c>
    </row>
    <row r="6734" spans="1:14" x14ac:dyDescent="0.2">
      <c r="A6734" t="s">
        <v>219</v>
      </c>
      <c r="B6734" s="1">
        <v>0.9375</v>
      </c>
      <c r="C6734" t="s">
        <v>7</v>
      </c>
      <c r="D6734" t="s">
        <v>8</v>
      </c>
      <c r="E6734" t="s">
        <v>196</v>
      </c>
      <c r="F6734">
        <v>997</v>
      </c>
      <c r="G6734" t="str">
        <f>VLOOKUP(Tabel1[[#This Row],[Gruppe]],Statistikkoder!$A$1:$C$158,2,FALSE)</f>
        <v>    Passager ekstra i bil                          </v>
      </c>
      <c r="H6734">
        <v>12</v>
      </c>
      <c r="I6734">
        <v>12</v>
      </c>
      <c r="J6734">
        <v>0</v>
      </c>
      <c r="K6734">
        <f>IF(AND(Tabel1[[#This Row],[Gruppe]]&gt;=610,Tabel1[[#This Row],[Gruppe]]&lt;=765),Tabel1[[#This Row],[Dækmeter]],0)</f>
        <v>0</v>
      </c>
      <c r="L6734" s="17">
        <v>0</v>
      </c>
      <c r="M6734" s="19" t="s">
        <v>3</v>
      </c>
      <c r="N6734" t="str">
        <f>VLOOKUP($F6734,Statistikkoder!$A$2:$C$158,3,FALSE)</f>
        <v>Passager</v>
      </c>
    </row>
    <row r="6735" spans="1:14" x14ac:dyDescent="0.2">
      <c r="A6735" t="s">
        <v>220</v>
      </c>
      <c r="B6735" s="1">
        <v>2.0833333333333332E-2</v>
      </c>
      <c r="C6735" t="s">
        <v>0</v>
      </c>
      <c r="D6735" t="s">
        <v>1</v>
      </c>
      <c r="E6735" t="s">
        <v>2</v>
      </c>
      <c r="F6735">
        <v>10</v>
      </c>
      <c r="G6735" t="str">
        <f>VLOOKUP(Tabel1[[#This Row],[Gruppe]],Statistikkoder!$A$1:$C$158,2,FALSE)</f>
        <v>    Voksen gående                    </v>
      </c>
      <c r="H6735">
        <v>43</v>
      </c>
      <c r="I6735">
        <v>43</v>
      </c>
      <c r="J6735">
        <v>0</v>
      </c>
      <c r="K6735">
        <f>IF(AND(Tabel1[[#This Row],[Gruppe]]&gt;=610,Tabel1[[#This Row],[Gruppe]]&lt;=765),Tabel1[[#This Row],[Dækmeter]],0)</f>
        <v>0</v>
      </c>
      <c r="L6735">
        <v>0</v>
      </c>
      <c r="M6735" t="s">
        <v>3</v>
      </c>
      <c r="N6735" t="str">
        <f>VLOOKUP($F6735,Statistikkoder!$A$2:$C$158,3,FALSE)</f>
        <v>Passager</v>
      </c>
    </row>
    <row r="6736" spans="1:14" x14ac:dyDescent="0.2">
      <c r="A6736" t="s">
        <v>220</v>
      </c>
      <c r="B6736" s="1">
        <v>2.0833333333333332E-2</v>
      </c>
      <c r="C6736" t="s">
        <v>0</v>
      </c>
      <c r="D6736" t="s">
        <v>1</v>
      </c>
      <c r="E6736" t="s">
        <v>2</v>
      </c>
      <c r="F6736">
        <v>20</v>
      </c>
      <c r="G6736" t="str">
        <f>VLOOKUP(Tabel1[[#This Row],[Gruppe]],Statistikkoder!$A$1:$C$158,2,FALSE)</f>
        <v>    Barn 12-15 år gående              </v>
      </c>
      <c r="H6736">
        <v>1</v>
      </c>
      <c r="I6736">
        <v>1</v>
      </c>
      <c r="J6736">
        <v>0</v>
      </c>
      <c r="K6736">
        <f>IF(AND(Tabel1[[#This Row],[Gruppe]]&gt;=610,Tabel1[[#This Row],[Gruppe]]&lt;=765),Tabel1[[#This Row],[Dækmeter]],0)</f>
        <v>0</v>
      </c>
      <c r="L6736">
        <v>0</v>
      </c>
      <c r="M6736" t="s">
        <v>3</v>
      </c>
      <c r="N6736" t="str">
        <f>VLOOKUP($F6736,Statistikkoder!$A$2:$C$158,3,FALSE)</f>
        <v>Passager</v>
      </c>
    </row>
    <row r="6737" spans="1:14" x14ac:dyDescent="0.2">
      <c r="A6737" t="s">
        <v>220</v>
      </c>
      <c r="B6737" s="1">
        <v>2.0833333333333332E-2</v>
      </c>
      <c r="C6737" t="s">
        <v>0</v>
      </c>
      <c r="D6737" t="s">
        <v>1</v>
      </c>
      <c r="E6737" t="s">
        <v>2</v>
      </c>
      <c r="F6737">
        <v>30</v>
      </c>
      <c r="G6737" t="str">
        <f>VLOOKUP(Tabel1[[#This Row],[Gruppe]],Statistikkoder!$A$1:$C$158,2,FALSE)</f>
        <v>    Barn  0-11 år gående              </v>
      </c>
      <c r="H6737">
        <v>4</v>
      </c>
      <c r="I6737">
        <v>4</v>
      </c>
      <c r="J6737">
        <v>0</v>
      </c>
      <c r="K6737">
        <f>IF(AND(Tabel1[[#This Row],[Gruppe]]&gt;=610,Tabel1[[#This Row],[Gruppe]]&lt;=765),Tabel1[[#This Row],[Dækmeter]],0)</f>
        <v>0</v>
      </c>
      <c r="L6737">
        <v>0</v>
      </c>
      <c r="M6737" t="s">
        <v>3</v>
      </c>
      <c r="N6737" t="str">
        <f>VLOOKUP($F6737,Statistikkoder!$A$2:$C$158,3,FALSE)</f>
        <v>Passager</v>
      </c>
    </row>
    <row r="6738" spans="1:14" x14ac:dyDescent="0.2">
      <c r="A6738" t="s">
        <v>220</v>
      </c>
      <c r="B6738" s="1">
        <v>2.0833333333333332E-2</v>
      </c>
      <c r="C6738" t="s">
        <v>0</v>
      </c>
      <c r="D6738" t="s">
        <v>1</v>
      </c>
      <c r="E6738" t="s">
        <v>2</v>
      </c>
      <c r="F6738">
        <v>40</v>
      </c>
      <c r="G6738" t="str">
        <f>VLOOKUP(Tabel1[[#This Row],[Gruppe]],Statistikkoder!$A$1:$C$158,2,FALSE)</f>
        <v>    Pensionist gående                </v>
      </c>
      <c r="H6738">
        <v>9</v>
      </c>
      <c r="I6738">
        <v>9</v>
      </c>
      <c r="J6738">
        <v>0</v>
      </c>
      <c r="K6738">
        <f>IF(AND(Tabel1[[#This Row],[Gruppe]]&gt;=610,Tabel1[[#This Row],[Gruppe]]&lt;=765),Tabel1[[#This Row],[Dækmeter]],0)</f>
        <v>0</v>
      </c>
      <c r="L6738">
        <v>0</v>
      </c>
      <c r="M6738" t="s">
        <v>3</v>
      </c>
      <c r="N6738" t="str">
        <f>VLOOKUP($F6738,Statistikkoder!$A$2:$C$158,3,FALSE)</f>
        <v>Passager</v>
      </c>
    </row>
    <row r="6739" spans="1:14" x14ac:dyDescent="0.2">
      <c r="A6739" t="s">
        <v>220</v>
      </c>
      <c r="B6739" s="1">
        <v>2.0833333333333332E-2</v>
      </c>
      <c r="C6739" t="s">
        <v>0</v>
      </c>
      <c r="D6739" t="s">
        <v>1</v>
      </c>
      <c r="E6739" t="s">
        <v>2</v>
      </c>
      <c r="F6739">
        <v>50</v>
      </c>
      <c r="G6739" t="str">
        <f>VLOOKUP(Tabel1[[#This Row],[Gruppe]],Statistikkoder!$A$1:$C$158,2,FALSE)</f>
        <v>    Handicap gående                  </v>
      </c>
      <c r="H6739">
        <v>2</v>
      </c>
      <c r="I6739">
        <v>2</v>
      </c>
      <c r="J6739">
        <v>0</v>
      </c>
      <c r="K6739">
        <f>IF(AND(Tabel1[[#This Row],[Gruppe]]&gt;=610,Tabel1[[#This Row],[Gruppe]]&lt;=765),Tabel1[[#This Row],[Dækmeter]],0)</f>
        <v>0</v>
      </c>
      <c r="L6739">
        <v>0</v>
      </c>
      <c r="M6739" t="s">
        <v>3</v>
      </c>
      <c r="N6739" t="str">
        <f>VLOOKUP($F6739,Statistikkoder!$A$2:$C$158,3,FALSE)</f>
        <v>Passager</v>
      </c>
    </row>
    <row r="6740" spans="1:14" x14ac:dyDescent="0.2">
      <c r="A6740" t="s">
        <v>220</v>
      </c>
      <c r="B6740" s="1">
        <v>2.0833333333333332E-2</v>
      </c>
      <c r="C6740" t="s">
        <v>0</v>
      </c>
      <c r="D6740" t="s">
        <v>1</v>
      </c>
      <c r="E6740" t="s">
        <v>2</v>
      </c>
      <c r="F6740">
        <v>101</v>
      </c>
      <c r="G6740" t="str">
        <f>VLOOKUP(Tabel1[[#This Row],[Gruppe]],Statistikkoder!$A$1:$C$158,2,FALSE)</f>
        <v>    Kahyt                            </v>
      </c>
      <c r="H6740">
        <v>13</v>
      </c>
      <c r="I6740">
        <v>0</v>
      </c>
      <c r="J6740">
        <v>0</v>
      </c>
      <c r="K6740">
        <f>IF(AND(Tabel1[[#This Row],[Gruppe]]&gt;=610,Tabel1[[#This Row],[Gruppe]]&lt;=765),Tabel1[[#This Row],[Dækmeter]],0)</f>
        <v>0</v>
      </c>
      <c r="L6740">
        <v>0</v>
      </c>
      <c r="M6740" t="s">
        <v>3</v>
      </c>
      <c r="N6740" t="str">
        <f>VLOOKUP($F6740,Statistikkoder!$A$2:$C$158,3,FALSE)</f>
        <v>Kahyt</v>
      </c>
    </row>
    <row r="6741" spans="1:14" x14ac:dyDescent="0.2">
      <c r="A6741" t="s">
        <v>220</v>
      </c>
      <c r="B6741" s="1">
        <v>2.0833333333333332E-2</v>
      </c>
      <c r="C6741" t="s">
        <v>0</v>
      </c>
      <c r="D6741" t="s">
        <v>1</v>
      </c>
      <c r="E6741" t="s">
        <v>2</v>
      </c>
      <c r="F6741">
        <v>105</v>
      </c>
      <c r="G6741" t="str">
        <f>VLOOKUP(Tabel1[[#This Row],[Gruppe]],Statistikkoder!$A$1:$C$158,2,FALSE)</f>
        <v>    Bil                              </v>
      </c>
      <c r="H6741">
        <v>22</v>
      </c>
      <c r="I6741">
        <v>54</v>
      </c>
      <c r="J6741">
        <v>110</v>
      </c>
      <c r="K6741">
        <f>IF(AND(Tabel1[[#This Row],[Gruppe]]&gt;=610,Tabel1[[#This Row],[Gruppe]]&lt;=765),Tabel1[[#This Row],[Dækmeter]],0)</f>
        <v>0</v>
      </c>
      <c r="L6741">
        <v>0</v>
      </c>
      <c r="M6741" t="s">
        <v>3</v>
      </c>
      <c r="N6741" t="str">
        <f>VLOOKUP($F6741,Statistikkoder!$A$2:$C$158,3,FALSE)</f>
        <v>Personbil</v>
      </c>
    </row>
    <row r="6742" spans="1:14" x14ac:dyDescent="0.2">
      <c r="A6742" t="s">
        <v>220</v>
      </c>
      <c r="B6742" s="1">
        <v>2.0833333333333332E-2</v>
      </c>
      <c r="C6742" t="s">
        <v>0</v>
      </c>
      <c r="D6742" t="s">
        <v>1</v>
      </c>
      <c r="E6742" t="s">
        <v>2</v>
      </c>
      <c r="F6742">
        <v>106</v>
      </c>
      <c r="G6742" t="str">
        <f>VLOOKUP(Tabel1[[#This Row],[Gruppe]],Statistikkoder!$A$1:$C$158,2,FALSE)</f>
        <v>    Bil Pensionist                  </v>
      </c>
      <c r="H6742">
        <v>1</v>
      </c>
      <c r="I6742">
        <v>2</v>
      </c>
      <c r="J6742">
        <v>5</v>
      </c>
      <c r="K6742">
        <f>IF(AND(Tabel1[[#This Row],[Gruppe]]&gt;=610,Tabel1[[#This Row],[Gruppe]]&lt;=765),Tabel1[[#This Row],[Dækmeter]],0)</f>
        <v>0</v>
      </c>
      <c r="L6742">
        <v>0</v>
      </c>
      <c r="M6742" t="s">
        <v>3</v>
      </c>
      <c r="N6742" t="str">
        <f>VLOOKUP($F6742,Statistikkoder!$A$2:$C$158,3,FALSE)</f>
        <v>Personbil</v>
      </c>
    </row>
    <row r="6743" spans="1:14" x14ac:dyDescent="0.2">
      <c r="A6743" t="s">
        <v>220</v>
      </c>
      <c r="B6743" s="1">
        <v>2.0833333333333332E-2</v>
      </c>
      <c r="C6743" t="s">
        <v>0</v>
      </c>
      <c r="D6743" t="s">
        <v>1</v>
      </c>
      <c r="E6743" t="s">
        <v>2</v>
      </c>
      <c r="F6743">
        <v>114</v>
      </c>
      <c r="G6743" t="str">
        <f>VLOOKUP(Tabel1[[#This Row],[Gruppe]],Statistikkoder!$A$1:$C$158,2,FALSE)</f>
        <v>    Bil Fribillet                            </v>
      </c>
      <c r="H6743">
        <v>1</v>
      </c>
      <c r="I6743">
        <v>4</v>
      </c>
      <c r="J6743">
        <v>5</v>
      </c>
      <c r="K6743">
        <f>IF(AND(Tabel1[[#This Row],[Gruppe]]&gt;=610,Tabel1[[#This Row],[Gruppe]]&lt;=765),Tabel1[[#This Row],[Dækmeter]],0)</f>
        <v>0</v>
      </c>
      <c r="L6743">
        <v>0</v>
      </c>
      <c r="M6743" t="s">
        <v>3</v>
      </c>
      <c r="N6743" t="str">
        <f>VLOOKUP($F6743,Statistikkoder!$A$2:$C$158,3,FALSE)</f>
        <v>Personbil</v>
      </c>
    </row>
    <row r="6744" spans="1:14" x14ac:dyDescent="0.2">
      <c r="A6744" t="s">
        <v>220</v>
      </c>
      <c r="B6744" s="1">
        <v>2.0833333333333332E-2</v>
      </c>
      <c r="C6744" t="s">
        <v>0</v>
      </c>
      <c r="D6744" t="s">
        <v>1</v>
      </c>
      <c r="E6744" t="s">
        <v>2</v>
      </c>
      <c r="F6744">
        <v>116</v>
      </c>
      <c r="G6744" t="str">
        <f>VLOOKUP(Tabel1[[#This Row],[Gruppe]],Statistikkoder!$A$1:$C$158,2,FALSE)</f>
        <v>    Bil med anhænger                        </v>
      </c>
      <c r="H6744">
        <v>7</v>
      </c>
      <c r="I6744">
        <v>14</v>
      </c>
      <c r="J6744">
        <v>35</v>
      </c>
      <c r="K6744">
        <f>IF(AND(Tabel1[[#This Row],[Gruppe]]&gt;=610,Tabel1[[#This Row],[Gruppe]]&lt;=765),Tabel1[[#This Row],[Dækmeter]],0)</f>
        <v>0</v>
      </c>
      <c r="L6744">
        <v>0</v>
      </c>
      <c r="M6744" t="s">
        <v>3</v>
      </c>
      <c r="N6744" t="str">
        <f>VLOOKUP($F6744,Statistikkoder!$A$2:$C$158,3,FALSE)</f>
        <v>Personbil</v>
      </c>
    </row>
    <row r="6745" spans="1:14" x14ac:dyDescent="0.2">
      <c r="A6745" t="s">
        <v>220</v>
      </c>
      <c r="B6745" s="1">
        <v>2.0833333333333332E-2</v>
      </c>
      <c r="C6745" t="s">
        <v>0</v>
      </c>
      <c r="D6745" t="s">
        <v>1</v>
      </c>
      <c r="E6745" t="s">
        <v>2</v>
      </c>
      <c r="F6745">
        <v>125</v>
      </c>
      <c r="G6745" t="str">
        <f>VLOOKUP(Tabel1[[#This Row],[Gruppe]],Statistikkoder!$A$1:$C$158,2,FALSE)</f>
        <v>    Bil &gt; 1,95 m med anhænger                </v>
      </c>
      <c r="H6745">
        <v>1</v>
      </c>
      <c r="I6745">
        <v>2</v>
      </c>
      <c r="J6745">
        <v>12</v>
      </c>
      <c r="K6745">
        <f>IF(AND(Tabel1[[#This Row],[Gruppe]]&gt;=610,Tabel1[[#This Row],[Gruppe]]&lt;=765),Tabel1[[#This Row],[Dækmeter]],0)</f>
        <v>0</v>
      </c>
      <c r="L6745">
        <v>0</v>
      </c>
      <c r="M6745" t="s">
        <v>3</v>
      </c>
      <c r="N6745" t="str">
        <f>VLOOKUP($F6745,Statistikkoder!$A$2:$C$158,3,FALSE)</f>
        <v>Personbil</v>
      </c>
    </row>
    <row r="6746" spans="1:14" x14ac:dyDescent="0.2">
      <c r="A6746" t="s">
        <v>220</v>
      </c>
      <c r="B6746" s="1">
        <v>2.0833333333333332E-2</v>
      </c>
      <c r="C6746" t="s">
        <v>0</v>
      </c>
      <c r="D6746" t="s">
        <v>1</v>
      </c>
      <c r="E6746" t="s">
        <v>2</v>
      </c>
      <c r="F6746">
        <v>136</v>
      </c>
      <c r="G6746" t="str">
        <f>VLOOKUP(Tabel1[[#This Row],[Gruppe]],Statistikkoder!$A$1:$C$158,2,FALSE)</f>
        <v>    Bil med anhænger pensionist              </v>
      </c>
      <c r="H6746">
        <v>1</v>
      </c>
      <c r="I6746">
        <v>2</v>
      </c>
      <c r="J6746">
        <v>13</v>
      </c>
      <c r="K6746">
        <f>IF(AND(Tabel1[[#This Row],[Gruppe]]&gt;=610,Tabel1[[#This Row],[Gruppe]]&lt;=765),Tabel1[[#This Row],[Dækmeter]],0)</f>
        <v>0</v>
      </c>
      <c r="L6746">
        <v>0</v>
      </c>
      <c r="M6746" t="s">
        <v>3</v>
      </c>
      <c r="N6746" t="str">
        <f>VLOOKUP($F6746,Statistikkoder!$A$2:$C$158,3,FALSE)</f>
        <v>Personbil</v>
      </c>
    </row>
    <row r="6747" spans="1:14" x14ac:dyDescent="0.2">
      <c r="A6747" t="s">
        <v>220</v>
      </c>
      <c r="B6747" s="1">
        <v>2.0833333333333332E-2</v>
      </c>
      <c r="C6747" t="s">
        <v>0</v>
      </c>
      <c r="D6747" t="s">
        <v>1</v>
      </c>
      <c r="E6747" t="s">
        <v>2</v>
      </c>
      <c r="F6747">
        <v>310</v>
      </c>
      <c r="G6747" t="str">
        <f>VLOOKUP(Tabel1[[#This Row],[Gruppe]],Statistikkoder!$A$1:$C$158,2,FALSE)</f>
        <v>    Autocamper &lt;  8 meter                </v>
      </c>
      <c r="H6747">
        <v>4</v>
      </c>
      <c r="I6747">
        <v>11</v>
      </c>
      <c r="J6747">
        <v>32</v>
      </c>
      <c r="K6747">
        <f>IF(AND(Tabel1[[#This Row],[Gruppe]]&gt;=610,Tabel1[[#This Row],[Gruppe]]&lt;=765),Tabel1[[#This Row],[Dækmeter]],0)</f>
        <v>0</v>
      </c>
      <c r="L6747">
        <v>0</v>
      </c>
      <c r="M6747" t="s">
        <v>3</v>
      </c>
      <c r="N6747" t="str">
        <f>VLOOKUP($F6747,Statistikkoder!$A$2:$C$158,3,FALSE)</f>
        <v>Autocamper</v>
      </c>
    </row>
    <row r="6748" spans="1:14" x14ac:dyDescent="0.2">
      <c r="A6748" t="s">
        <v>220</v>
      </c>
      <c r="B6748" s="1">
        <v>2.0833333333333332E-2</v>
      </c>
      <c r="C6748" t="s">
        <v>0</v>
      </c>
      <c r="D6748" t="s">
        <v>1</v>
      </c>
      <c r="E6748" t="s">
        <v>2</v>
      </c>
      <c r="F6748">
        <v>410</v>
      </c>
      <c r="G6748" t="str">
        <f>VLOOKUP(Tabel1[[#This Row],[Gruppe]],Statistikkoder!$A$1:$C$158,2,FALSE)</f>
        <v>    MC                                    </v>
      </c>
      <c r="H6748">
        <v>3</v>
      </c>
      <c r="I6748">
        <v>3</v>
      </c>
      <c r="J6748">
        <v>6</v>
      </c>
      <c r="K6748">
        <f>IF(AND(Tabel1[[#This Row],[Gruppe]]&gt;=610,Tabel1[[#This Row],[Gruppe]]&lt;=765),Tabel1[[#This Row],[Dækmeter]],0)</f>
        <v>0</v>
      </c>
      <c r="L6748">
        <v>0</v>
      </c>
      <c r="M6748" t="s">
        <v>3</v>
      </c>
      <c r="N6748" t="str">
        <f>VLOOKUP($F6748,Statistikkoder!$A$2:$C$158,3,FALSE)</f>
        <v>MC/Knallert</v>
      </c>
    </row>
    <row r="6749" spans="1:14" x14ac:dyDescent="0.2">
      <c r="A6749" t="s">
        <v>220</v>
      </c>
      <c r="B6749" s="1">
        <v>2.0833333333333332E-2</v>
      </c>
      <c r="C6749" t="s">
        <v>0</v>
      </c>
      <c r="D6749" t="s">
        <v>1</v>
      </c>
      <c r="E6749" t="s">
        <v>2</v>
      </c>
      <c r="F6749">
        <v>510</v>
      </c>
      <c r="G6749" t="str">
        <f>VLOOKUP(Tabel1[[#This Row],[Gruppe]],Statistikkoder!$A$1:$C$158,2,FALSE)</f>
        <v>    Cykel Voksen                            </v>
      </c>
      <c r="H6749">
        <v>19</v>
      </c>
      <c r="I6749">
        <v>0</v>
      </c>
      <c r="J6749">
        <v>19</v>
      </c>
      <c r="K6749">
        <f>IF(AND(Tabel1[[#This Row],[Gruppe]]&gt;=610,Tabel1[[#This Row],[Gruppe]]&lt;=765),Tabel1[[#This Row],[Dækmeter]],0)</f>
        <v>0</v>
      </c>
      <c r="L6749">
        <v>0</v>
      </c>
      <c r="M6749" t="s">
        <v>3</v>
      </c>
      <c r="N6749" t="str">
        <f>VLOOKUP($F6749,Statistikkoder!$A$2:$C$158,3,FALSE)</f>
        <v>Cykel</v>
      </c>
    </row>
    <row r="6750" spans="1:14" x14ac:dyDescent="0.2">
      <c r="A6750" t="s">
        <v>220</v>
      </c>
      <c r="B6750" s="1">
        <v>2.0833333333333332E-2</v>
      </c>
      <c r="C6750" t="s">
        <v>0</v>
      </c>
      <c r="D6750" t="s">
        <v>1</v>
      </c>
      <c r="E6750" t="s">
        <v>2</v>
      </c>
      <c r="F6750">
        <v>530</v>
      </c>
      <c r="G6750" t="str">
        <f>VLOOKUP(Tabel1[[#This Row],[Gruppe]],Statistikkoder!$A$1:$C$158,2,FALSE)</f>
        <v>    Cykel Barn  0-11 år                      </v>
      </c>
      <c r="H6750">
        <v>1</v>
      </c>
      <c r="I6750">
        <v>0</v>
      </c>
      <c r="J6750">
        <v>1</v>
      </c>
      <c r="K6750">
        <f>IF(AND(Tabel1[[#This Row],[Gruppe]]&gt;=610,Tabel1[[#This Row],[Gruppe]]&lt;=765),Tabel1[[#This Row],[Dækmeter]],0)</f>
        <v>0</v>
      </c>
      <c r="L6750">
        <v>0</v>
      </c>
      <c r="M6750" t="s">
        <v>3</v>
      </c>
      <c r="N6750" t="str">
        <f>VLOOKUP($F6750,Statistikkoder!$A$2:$C$158,3,FALSE)</f>
        <v>Cykel</v>
      </c>
    </row>
    <row r="6751" spans="1:14" x14ac:dyDescent="0.2">
      <c r="A6751" t="s">
        <v>220</v>
      </c>
      <c r="B6751" s="1">
        <v>2.0833333333333332E-2</v>
      </c>
      <c r="C6751" t="s">
        <v>0</v>
      </c>
      <c r="D6751" t="s">
        <v>1</v>
      </c>
      <c r="E6751" t="s">
        <v>2</v>
      </c>
      <c r="F6751">
        <v>540</v>
      </c>
      <c r="G6751" t="str">
        <f>VLOOKUP(Tabel1[[#This Row],[Gruppe]],Statistikkoder!$A$1:$C$158,2,FALSE)</f>
        <v>    Cykel m/anhænger Voksen                  </v>
      </c>
      <c r="H6751">
        <v>2</v>
      </c>
      <c r="I6751">
        <v>0</v>
      </c>
      <c r="J6751">
        <v>2</v>
      </c>
      <c r="K6751">
        <f>IF(AND(Tabel1[[#This Row],[Gruppe]]&gt;=610,Tabel1[[#This Row],[Gruppe]]&lt;=765),Tabel1[[#This Row],[Dækmeter]],0)</f>
        <v>0</v>
      </c>
      <c r="L6751">
        <v>0</v>
      </c>
      <c r="M6751" t="s">
        <v>3</v>
      </c>
      <c r="N6751" t="str">
        <f>VLOOKUP($F6751,Statistikkoder!$A$2:$C$158,3,FALSE)</f>
        <v>Cykel</v>
      </c>
    </row>
    <row r="6752" spans="1:14" x14ac:dyDescent="0.2">
      <c r="A6752" t="s">
        <v>220</v>
      </c>
      <c r="B6752" s="1">
        <v>2.0833333333333332E-2</v>
      </c>
      <c r="C6752" t="s">
        <v>0</v>
      </c>
      <c r="D6752" t="s">
        <v>1</v>
      </c>
      <c r="E6752" t="s">
        <v>2</v>
      </c>
      <c r="F6752">
        <v>710</v>
      </c>
      <c r="G6752" t="str">
        <f>VLOOKUP(Tabel1[[#This Row],[Gruppe]],Statistikkoder!$A$1:$C$158,2,FALSE)</f>
        <v>    Forvogn &lt; 10 meter incl. fører          </v>
      </c>
      <c r="H6752">
        <v>2</v>
      </c>
      <c r="I6752">
        <v>0</v>
      </c>
      <c r="J6752">
        <v>20</v>
      </c>
      <c r="K6752">
        <f>IF(AND(Tabel1[[#This Row],[Gruppe]]&gt;=610,Tabel1[[#This Row],[Gruppe]]&lt;=765),Tabel1[[#This Row],[Dækmeter]],0)</f>
        <v>20</v>
      </c>
      <c r="L6752">
        <v>15</v>
      </c>
      <c r="M6752">
        <v>2</v>
      </c>
      <c r="N6752" t="str">
        <f>VLOOKUP($F6752,Statistikkoder!$A$2:$C$158,3,FALSE)</f>
        <v>Forvogn</v>
      </c>
    </row>
    <row r="6753" spans="1:14" x14ac:dyDescent="0.2">
      <c r="A6753" t="s">
        <v>220</v>
      </c>
      <c r="B6753" s="1">
        <v>2.0833333333333332E-2</v>
      </c>
      <c r="C6753" t="s">
        <v>0</v>
      </c>
      <c r="D6753" t="s">
        <v>1</v>
      </c>
      <c r="E6753" t="s">
        <v>2</v>
      </c>
      <c r="F6753">
        <v>710</v>
      </c>
      <c r="G6753" t="str">
        <f>VLOOKUP(Tabel1[[#This Row],[Gruppe]],Statistikkoder!$A$1:$C$158,2,FALSE)</f>
        <v>    Forvogn &lt; 10 meter incl. fører          </v>
      </c>
      <c r="H6753">
        <v>0</v>
      </c>
      <c r="I6753">
        <v>0</v>
      </c>
      <c r="J6753">
        <v>0</v>
      </c>
      <c r="K6753">
        <f>IF(AND(Tabel1[[#This Row],[Gruppe]]&gt;=610,Tabel1[[#This Row],[Gruppe]]&lt;=765),Tabel1[[#This Row],[Dækmeter]],0)</f>
        <v>0</v>
      </c>
      <c r="L6753">
        <v>32</v>
      </c>
      <c r="M6753">
        <v>8</v>
      </c>
      <c r="N6753" t="str">
        <f>VLOOKUP($F6753,Statistikkoder!$A$2:$C$158,3,FALSE)</f>
        <v>Forvogn</v>
      </c>
    </row>
    <row r="6754" spans="1:14" x14ac:dyDescent="0.2">
      <c r="A6754" t="s">
        <v>220</v>
      </c>
      <c r="B6754" s="1">
        <v>2.0833333333333332E-2</v>
      </c>
      <c r="C6754" t="s">
        <v>0</v>
      </c>
      <c r="D6754" t="s">
        <v>1</v>
      </c>
      <c r="E6754" t="s">
        <v>2</v>
      </c>
      <c r="F6754">
        <v>720</v>
      </c>
      <c r="G6754" t="str">
        <f>VLOOKUP(Tabel1[[#This Row],[Gruppe]],Statistikkoder!$A$1:$C$158,2,FALSE)</f>
        <v>    Forvogn &gt; 10 meter incl. fører          </v>
      </c>
      <c r="H6754">
        <v>9</v>
      </c>
      <c r="I6754">
        <v>0</v>
      </c>
      <c r="J6754">
        <v>108</v>
      </c>
      <c r="K6754">
        <f>IF(AND(Tabel1[[#This Row],[Gruppe]]&gt;=610,Tabel1[[#This Row],[Gruppe]]&lt;=765),Tabel1[[#This Row],[Dækmeter]],0)</f>
        <v>108</v>
      </c>
      <c r="L6754">
        <v>0</v>
      </c>
      <c r="M6754" t="s">
        <v>3</v>
      </c>
      <c r="N6754" t="str">
        <f>VLOOKUP($F6754,Statistikkoder!$A$2:$C$158,3,FALSE)</f>
        <v>Forvogn</v>
      </c>
    </row>
    <row r="6755" spans="1:14" x14ac:dyDescent="0.2">
      <c r="A6755" t="s">
        <v>220</v>
      </c>
      <c r="B6755" s="1">
        <v>2.0833333333333332E-2</v>
      </c>
      <c r="C6755" t="s">
        <v>0</v>
      </c>
      <c r="D6755" t="s">
        <v>1</v>
      </c>
      <c r="E6755" t="s">
        <v>2</v>
      </c>
      <c r="F6755">
        <v>750</v>
      </c>
      <c r="G6755" t="str">
        <f>VLOOKUP(Tabel1[[#This Row],[Gruppe]],Statistikkoder!$A$1:$C$158,2,FALSE)</f>
        <v>    Løstrailer m/håndtering 34 tons        </v>
      </c>
      <c r="H6755">
        <v>44</v>
      </c>
      <c r="I6755">
        <v>0</v>
      </c>
      <c r="J6755">
        <v>660</v>
      </c>
      <c r="K6755">
        <f>IF(AND(Tabel1[[#This Row],[Gruppe]]&gt;=610,Tabel1[[#This Row],[Gruppe]]&lt;=765),Tabel1[[#This Row],[Dækmeter]],0)</f>
        <v>660</v>
      </c>
      <c r="L6755">
        <v>238</v>
      </c>
      <c r="M6755">
        <v>2</v>
      </c>
      <c r="N6755" t="str">
        <f>VLOOKUP($F6755,Statistikkoder!$A$2:$C$158,3,FALSE)</f>
        <v>Løstrailer</v>
      </c>
    </row>
    <row r="6756" spans="1:14" x14ac:dyDescent="0.2">
      <c r="A6756" t="s">
        <v>220</v>
      </c>
      <c r="B6756" s="1">
        <v>2.0833333333333332E-2</v>
      </c>
      <c r="C6756" t="s">
        <v>0</v>
      </c>
      <c r="D6756" t="s">
        <v>1</v>
      </c>
      <c r="E6756" t="s">
        <v>2</v>
      </c>
      <c r="F6756">
        <v>750</v>
      </c>
      <c r="G6756" t="str">
        <f>VLOOKUP(Tabel1[[#This Row],[Gruppe]],Statistikkoder!$A$1:$C$158,2,FALSE)</f>
        <v>    Løstrailer m/håndtering 34 tons        </v>
      </c>
      <c r="H6756">
        <v>0</v>
      </c>
      <c r="I6756">
        <v>0</v>
      </c>
      <c r="J6756">
        <v>0</v>
      </c>
      <c r="K6756">
        <f>IF(AND(Tabel1[[#This Row],[Gruppe]]&gt;=610,Tabel1[[#This Row],[Gruppe]]&lt;=765),Tabel1[[#This Row],[Dækmeter]],0)</f>
        <v>0</v>
      </c>
      <c r="L6756">
        <v>94</v>
      </c>
      <c r="M6756">
        <v>3</v>
      </c>
      <c r="N6756" t="str">
        <f>VLOOKUP($F6756,Statistikkoder!$A$2:$C$158,3,FALSE)</f>
        <v>Løstrailer</v>
      </c>
    </row>
    <row r="6757" spans="1:14" x14ac:dyDescent="0.2">
      <c r="A6757" t="s">
        <v>220</v>
      </c>
      <c r="B6757" s="1">
        <v>2.0833333333333332E-2</v>
      </c>
      <c r="C6757" t="s">
        <v>0</v>
      </c>
      <c r="D6757" t="s">
        <v>1</v>
      </c>
      <c r="E6757" t="s">
        <v>2</v>
      </c>
      <c r="F6757">
        <v>750</v>
      </c>
      <c r="G6757" t="str">
        <f>VLOOKUP(Tabel1[[#This Row],[Gruppe]],Statistikkoder!$A$1:$C$158,2,FALSE)</f>
        <v>    Løstrailer m/håndtering 34 tons        </v>
      </c>
      <c r="H6757">
        <v>0</v>
      </c>
      <c r="I6757">
        <v>0</v>
      </c>
      <c r="J6757">
        <v>0</v>
      </c>
      <c r="K6757">
        <f>IF(AND(Tabel1[[#This Row],[Gruppe]]&gt;=610,Tabel1[[#This Row],[Gruppe]]&lt;=765),Tabel1[[#This Row],[Dækmeter]],0)</f>
        <v>0</v>
      </c>
      <c r="L6757">
        <v>3</v>
      </c>
      <c r="M6757">
        <v>4</v>
      </c>
      <c r="N6757" t="str">
        <f>VLOOKUP($F6757,Statistikkoder!$A$2:$C$158,3,FALSE)</f>
        <v>Løstrailer</v>
      </c>
    </row>
    <row r="6758" spans="1:14" x14ac:dyDescent="0.2">
      <c r="A6758" t="s">
        <v>220</v>
      </c>
      <c r="B6758" s="1">
        <v>2.0833333333333332E-2</v>
      </c>
      <c r="C6758" t="s">
        <v>0</v>
      </c>
      <c r="D6758" t="s">
        <v>1</v>
      </c>
      <c r="E6758" t="s">
        <v>2</v>
      </c>
      <c r="F6758">
        <v>750</v>
      </c>
      <c r="G6758" t="str">
        <f>VLOOKUP(Tabel1[[#This Row],[Gruppe]],Statistikkoder!$A$1:$C$158,2,FALSE)</f>
        <v>    Løstrailer m/håndtering 34 tons        </v>
      </c>
      <c r="H6758">
        <v>0</v>
      </c>
      <c r="I6758">
        <v>0</v>
      </c>
      <c r="J6758">
        <v>0</v>
      </c>
      <c r="K6758">
        <f>IF(AND(Tabel1[[#This Row],[Gruppe]]&gt;=610,Tabel1[[#This Row],[Gruppe]]&lt;=765),Tabel1[[#This Row],[Dækmeter]],0)</f>
        <v>0</v>
      </c>
      <c r="L6758">
        <v>3</v>
      </c>
      <c r="M6758">
        <v>5</v>
      </c>
      <c r="N6758" t="str">
        <f>VLOOKUP($F6758,Statistikkoder!$A$2:$C$158,3,FALSE)</f>
        <v>Løstrailer</v>
      </c>
    </row>
    <row r="6759" spans="1:14" x14ac:dyDescent="0.2">
      <c r="A6759" t="s">
        <v>220</v>
      </c>
      <c r="B6759" s="1">
        <v>2.0833333333333332E-2</v>
      </c>
      <c r="C6759" t="s">
        <v>0</v>
      </c>
      <c r="D6759" t="s">
        <v>1</v>
      </c>
      <c r="E6759" t="s">
        <v>2</v>
      </c>
      <c r="F6759">
        <v>750</v>
      </c>
      <c r="G6759" t="str">
        <f>VLOOKUP(Tabel1[[#This Row],[Gruppe]],Statistikkoder!$A$1:$C$158,2,FALSE)</f>
        <v>    Løstrailer m/håndtering 34 tons        </v>
      </c>
      <c r="H6759">
        <v>0</v>
      </c>
      <c r="I6759">
        <v>0</v>
      </c>
      <c r="J6759">
        <v>0</v>
      </c>
      <c r="K6759">
        <f>IF(AND(Tabel1[[#This Row],[Gruppe]]&gt;=610,Tabel1[[#This Row],[Gruppe]]&lt;=765),Tabel1[[#This Row],[Dækmeter]],0)</f>
        <v>0</v>
      </c>
      <c r="L6759">
        <v>35</v>
      </c>
      <c r="M6759">
        <v>8</v>
      </c>
      <c r="N6759" t="str">
        <f>VLOOKUP($F6759,Statistikkoder!$A$2:$C$158,3,FALSE)</f>
        <v>Løstrailer</v>
      </c>
    </row>
    <row r="6760" spans="1:14" x14ac:dyDescent="0.2">
      <c r="A6760" t="s">
        <v>220</v>
      </c>
      <c r="B6760" s="1">
        <v>2.0833333333333332E-2</v>
      </c>
      <c r="C6760" t="s">
        <v>0</v>
      </c>
      <c r="D6760" t="s">
        <v>1</v>
      </c>
      <c r="E6760" t="s">
        <v>2</v>
      </c>
      <c r="F6760">
        <v>750</v>
      </c>
      <c r="G6760" t="str">
        <f>VLOOKUP(Tabel1[[#This Row],[Gruppe]],Statistikkoder!$A$1:$C$158,2,FALSE)</f>
        <v>    Løstrailer m/håndtering 34 tons        </v>
      </c>
      <c r="H6760">
        <v>0</v>
      </c>
      <c r="I6760">
        <v>0</v>
      </c>
      <c r="J6760">
        <v>0</v>
      </c>
      <c r="K6760">
        <f>IF(AND(Tabel1[[#This Row],[Gruppe]]&gt;=610,Tabel1[[#This Row],[Gruppe]]&lt;=765),Tabel1[[#This Row],[Dækmeter]],0)</f>
        <v>0</v>
      </c>
      <c r="L6760">
        <v>3</v>
      </c>
      <c r="M6760">
        <v>9</v>
      </c>
      <c r="N6760" t="str">
        <f>VLOOKUP($F6760,Statistikkoder!$A$2:$C$158,3,FALSE)</f>
        <v>Løstrailer</v>
      </c>
    </row>
    <row r="6761" spans="1:14" x14ac:dyDescent="0.2">
      <c r="A6761" t="s">
        <v>220</v>
      </c>
      <c r="B6761" s="1">
        <v>2.0833333333333332E-2</v>
      </c>
      <c r="C6761" t="s">
        <v>0</v>
      </c>
      <c r="D6761" t="s">
        <v>1</v>
      </c>
      <c r="E6761" t="s">
        <v>2</v>
      </c>
      <c r="F6761">
        <v>760</v>
      </c>
      <c r="G6761" t="str">
        <f>VLOOKUP(Tabel1[[#This Row],[Gruppe]],Statistikkoder!$A$1:$C$158,2,FALSE)</f>
        <v>    Løstrailer m/håndtering 34 tons, Haste  </v>
      </c>
      <c r="H6761">
        <v>18</v>
      </c>
      <c r="I6761">
        <v>0</v>
      </c>
      <c r="J6761">
        <v>270</v>
      </c>
      <c r="K6761">
        <f>IF(AND(Tabel1[[#This Row],[Gruppe]]&gt;=610,Tabel1[[#This Row],[Gruppe]]&lt;=765),Tabel1[[#This Row],[Dækmeter]],0)</f>
        <v>270</v>
      </c>
      <c r="L6761">
        <v>100</v>
      </c>
      <c r="M6761">
        <v>2</v>
      </c>
      <c r="N6761" t="str">
        <f>VLOOKUP($F6761,Statistikkoder!$A$2:$C$158,3,FALSE)</f>
        <v>Løstrailer</v>
      </c>
    </row>
    <row r="6762" spans="1:14" x14ac:dyDescent="0.2">
      <c r="A6762" t="s">
        <v>220</v>
      </c>
      <c r="B6762" s="1">
        <v>2.0833333333333332E-2</v>
      </c>
      <c r="C6762" t="s">
        <v>0</v>
      </c>
      <c r="D6762" t="s">
        <v>1</v>
      </c>
      <c r="E6762" t="s">
        <v>2</v>
      </c>
      <c r="F6762">
        <v>760</v>
      </c>
      <c r="G6762" t="str">
        <f>VLOOKUP(Tabel1[[#This Row],[Gruppe]],Statistikkoder!$A$1:$C$158,2,FALSE)</f>
        <v>    Løstrailer m/håndtering 34 tons, Haste  </v>
      </c>
      <c r="H6762">
        <v>2</v>
      </c>
      <c r="I6762">
        <v>0</v>
      </c>
      <c r="J6762">
        <v>30</v>
      </c>
      <c r="K6762">
        <f>IF(AND(Tabel1[[#This Row],[Gruppe]]&gt;=610,Tabel1[[#This Row],[Gruppe]]&lt;=765),Tabel1[[#This Row],[Dækmeter]],0)</f>
        <v>30</v>
      </c>
      <c r="L6762">
        <v>75</v>
      </c>
      <c r="M6762">
        <v>3</v>
      </c>
      <c r="N6762" t="str">
        <f>VLOOKUP($F6762,Statistikkoder!$A$2:$C$158,3,FALSE)</f>
        <v>Løstrailer</v>
      </c>
    </row>
    <row r="6763" spans="1:14" x14ac:dyDescent="0.2">
      <c r="A6763" t="s">
        <v>220</v>
      </c>
      <c r="B6763" s="1">
        <v>2.0833333333333332E-2</v>
      </c>
      <c r="C6763" t="s">
        <v>0</v>
      </c>
      <c r="D6763" t="s">
        <v>1</v>
      </c>
      <c r="E6763" t="s">
        <v>2</v>
      </c>
      <c r="F6763">
        <v>760</v>
      </c>
      <c r="G6763" t="str">
        <f>VLOOKUP(Tabel1[[#This Row],[Gruppe]],Statistikkoder!$A$1:$C$158,2,FALSE)</f>
        <v>    Løstrailer m/håndtering 34 tons, Haste  </v>
      </c>
      <c r="H6763">
        <v>0</v>
      </c>
      <c r="I6763">
        <v>0</v>
      </c>
      <c r="J6763">
        <v>0</v>
      </c>
      <c r="K6763">
        <f>IF(AND(Tabel1[[#This Row],[Gruppe]]&gt;=610,Tabel1[[#This Row],[Gruppe]]&lt;=765),Tabel1[[#This Row],[Dækmeter]],0)</f>
        <v>0</v>
      </c>
      <c r="L6763">
        <v>65</v>
      </c>
      <c r="M6763">
        <v>8</v>
      </c>
      <c r="N6763" t="str">
        <f>VLOOKUP($F6763,Statistikkoder!$A$2:$C$158,3,FALSE)</f>
        <v>Løstrailer</v>
      </c>
    </row>
    <row r="6764" spans="1:14" x14ac:dyDescent="0.2">
      <c r="A6764" t="s">
        <v>220</v>
      </c>
      <c r="B6764" s="1">
        <v>2.0833333333333332E-2</v>
      </c>
      <c r="C6764" t="s">
        <v>0</v>
      </c>
      <c r="D6764" t="s">
        <v>1</v>
      </c>
      <c r="E6764" t="s">
        <v>2</v>
      </c>
      <c r="F6764">
        <v>760</v>
      </c>
      <c r="G6764" t="str">
        <f>VLOOKUP(Tabel1[[#This Row],[Gruppe]],Statistikkoder!$A$1:$C$158,2,FALSE)</f>
        <v>    Løstrailer m/håndtering 34 tons, Haste  </v>
      </c>
      <c r="H6764">
        <v>0</v>
      </c>
      <c r="I6764">
        <v>0</v>
      </c>
      <c r="J6764">
        <v>0</v>
      </c>
      <c r="K6764">
        <f>IF(AND(Tabel1[[#This Row],[Gruppe]]&gt;=610,Tabel1[[#This Row],[Gruppe]]&lt;=765),Tabel1[[#This Row],[Dækmeter]],0)</f>
        <v>0</v>
      </c>
      <c r="L6764">
        <v>8</v>
      </c>
      <c r="M6764">
        <v>9</v>
      </c>
      <c r="N6764" t="str">
        <f>VLOOKUP($F6764,Statistikkoder!$A$2:$C$158,3,FALSE)</f>
        <v>Løstrailer</v>
      </c>
    </row>
    <row r="6765" spans="1:14" x14ac:dyDescent="0.2">
      <c r="A6765" t="s">
        <v>220</v>
      </c>
      <c r="B6765" s="1">
        <v>2.0833333333333332E-2</v>
      </c>
      <c r="C6765" t="s">
        <v>0</v>
      </c>
      <c r="D6765" t="s">
        <v>1</v>
      </c>
      <c r="E6765" t="s">
        <v>2</v>
      </c>
      <c r="F6765">
        <v>765</v>
      </c>
      <c r="G6765" t="str">
        <f>VLOOKUP(Tabel1[[#This Row],[Gruppe]],Statistikkoder!$A$1:$C$158,2,FALSE)</f>
        <v>    Specialtransport                        </v>
      </c>
      <c r="H6765">
        <v>1</v>
      </c>
      <c r="I6765">
        <v>1</v>
      </c>
      <c r="J6765">
        <v>23</v>
      </c>
      <c r="K6765">
        <f>IF(AND(Tabel1[[#This Row],[Gruppe]]&gt;=610,Tabel1[[#This Row],[Gruppe]]&lt;=765),Tabel1[[#This Row],[Dækmeter]],0)</f>
        <v>23</v>
      </c>
      <c r="L6765">
        <v>0</v>
      </c>
      <c r="M6765" t="s">
        <v>3</v>
      </c>
      <c r="N6765" t="str">
        <f>VLOOKUP($F6765,Statistikkoder!$A$2:$C$158,3,FALSE)</f>
        <v>Specialtransport</v>
      </c>
    </row>
    <row r="6766" spans="1:14" x14ac:dyDescent="0.2">
      <c r="A6766" t="s">
        <v>220</v>
      </c>
      <c r="B6766" s="1">
        <v>2.0833333333333332E-2</v>
      </c>
      <c r="C6766" t="s">
        <v>0</v>
      </c>
      <c r="D6766" t="s">
        <v>1</v>
      </c>
      <c r="E6766" t="s">
        <v>2</v>
      </c>
      <c r="F6766">
        <v>945</v>
      </c>
      <c r="G6766" t="str">
        <f>VLOOKUP(Tabel1[[#This Row],[Gruppe]],Statistikkoder!$A$1:$C$158,2,FALSE)</f>
        <v xml:space="preserve">    Pendler Bil &lt; 1,95 m                            </v>
      </c>
      <c r="H6766">
        <v>1</v>
      </c>
      <c r="I6766">
        <v>4</v>
      </c>
      <c r="J6766">
        <v>6</v>
      </c>
      <c r="K6766">
        <f>IF(AND(Tabel1[[#This Row],[Gruppe]]&gt;=610,Tabel1[[#This Row],[Gruppe]]&lt;=765),Tabel1[[#This Row],[Dækmeter]],0)</f>
        <v>0</v>
      </c>
      <c r="L6766">
        <v>0</v>
      </c>
      <c r="M6766" t="s">
        <v>3</v>
      </c>
      <c r="N6766" t="str">
        <f>VLOOKUP($F6766,Statistikkoder!$A$2:$C$158,3,FALSE)</f>
        <v>Personbil</v>
      </c>
    </row>
    <row r="6767" spans="1:14" x14ac:dyDescent="0.2">
      <c r="A6767" t="s">
        <v>220</v>
      </c>
      <c r="B6767" s="1">
        <v>2.0833333333333332E-2</v>
      </c>
      <c r="C6767" t="s">
        <v>0</v>
      </c>
      <c r="D6767" t="s">
        <v>1</v>
      </c>
      <c r="E6767" t="s">
        <v>2</v>
      </c>
      <c r="F6767">
        <v>950</v>
      </c>
      <c r="G6767" t="str">
        <f>VLOOKUP(Tabel1[[#This Row],[Gruppe]],Statistikkoder!$A$1:$C$158,2,FALSE)</f>
        <v>    Pendler Bil &gt; 1,95 m                            </v>
      </c>
      <c r="H6767">
        <v>1</v>
      </c>
      <c r="I6767">
        <v>1</v>
      </c>
      <c r="J6767">
        <v>5</v>
      </c>
      <c r="K6767">
        <f>IF(AND(Tabel1[[#This Row],[Gruppe]]&gt;=610,Tabel1[[#This Row],[Gruppe]]&lt;=765),Tabel1[[#This Row],[Dækmeter]],0)</f>
        <v>0</v>
      </c>
      <c r="L6767">
        <v>0</v>
      </c>
      <c r="M6767" t="s">
        <v>3</v>
      </c>
      <c r="N6767" t="str">
        <f>VLOOKUP($F6767,Statistikkoder!$A$2:$C$158,3,FALSE)</f>
        <v>Personbil</v>
      </c>
    </row>
    <row r="6768" spans="1:14" x14ac:dyDescent="0.2">
      <c r="A6768" t="s">
        <v>220</v>
      </c>
      <c r="B6768" s="1">
        <v>2.0833333333333332E-2</v>
      </c>
      <c r="C6768" t="s">
        <v>0</v>
      </c>
      <c r="D6768" t="s">
        <v>1</v>
      </c>
      <c r="E6768" t="s">
        <v>2</v>
      </c>
      <c r="F6768">
        <v>996</v>
      </c>
      <c r="G6768" t="str">
        <f>VLOOKUP(Tabel1[[#This Row],[Gruppe]],Statistikkoder!$A$1:$C$158,2,FALSE)</f>
        <v>    Passager i køretøj                            </v>
      </c>
      <c r="H6768">
        <v>98</v>
      </c>
      <c r="I6768">
        <v>98</v>
      </c>
      <c r="J6768">
        <v>0</v>
      </c>
      <c r="K6768">
        <f>IF(AND(Tabel1[[#This Row],[Gruppe]]&gt;=610,Tabel1[[#This Row],[Gruppe]]&lt;=765),Tabel1[[#This Row],[Dækmeter]],0)</f>
        <v>0</v>
      </c>
      <c r="L6768">
        <v>0</v>
      </c>
      <c r="M6768" t="s">
        <v>3</v>
      </c>
      <c r="N6768" t="str">
        <f>VLOOKUP($F6768,Statistikkoder!$A$2:$C$158,3,FALSE)</f>
        <v>Passager</v>
      </c>
    </row>
    <row r="6769" spans="1:14" x14ac:dyDescent="0.2">
      <c r="A6769" t="s">
        <v>220</v>
      </c>
      <c r="B6769" s="1">
        <v>0.27083333333333331</v>
      </c>
      <c r="C6769" t="s">
        <v>6</v>
      </c>
      <c r="D6769" t="s">
        <v>5</v>
      </c>
      <c r="E6769" t="s">
        <v>196</v>
      </c>
      <c r="F6769">
        <v>10</v>
      </c>
      <c r="G6769" t="str">
        <f>VLOOKUP(Tabel1[[#This Row],[Gruppe]],Statistikkoder!$A$1:$C$158,2,FALSE)</f>
        <v>    Voksen gående                    </v>
      </c>
      <c r="H6769">
        <v>11</v>
      </c>
      <c r="I6769">
        <v>11</v>
      </c>
      <c r="J6769">
        <v>0</v>
      </c>
      <c r="K6769">
        <f>IF(AND(Tabel1[[#This Row],[Gruppe]]&gt;=610,Tabel1[[#This Row],[Gruppe]]&lt;=765),Tabel1[[#This Row],[Dækmeter]],0)</f>
        <v>0</v>
      </c>
      <c r="L6769">
        <v>0</v>
      </c>
      <c r="M6769" t="s">
        <v>3</v>
      </c>
      <c r="N6769" t="str">
        <f>VLOOKUP($F6769,Statistikkoder!$A$2:$C$158,3,FALSE)</f>
        <v>Passager</v>
      </c>
    </row>
    <row r="6770" spans="1:14" x14ac:dyDescent="0.2">
      <c r="A6770" t="s">
        <v>220</v>
      </c>
      <c r="B6770" s="1">
        <v>0.27083333333333331</v>
      </c>
      <c r="C6770" t="s">
        <v>6</v>
      </c>
      <c r="D6770" t="s">
        <v>5</v>
      </c>
      <c r="E6770" t="s">
        <v>196</v>
      </c>
      <c r="F6770">
        <v>11</v>
      </c>
      <c r="G6770" t="str">
        <f>VLOOKUP(Tabel1[[#This Row],[Gruppe]],Statistikkoder!$A$1:$C$158,2,FALSE)</f>
        <v>    DSB skolerejser                  </v>
      </c>
      <c r="H6770">
        <v>329</v>
      </c>
      <c r="I6770">
        <v>329</v>
      </c>
      <c r="J6770">
        <v>0</v>
      </c>
      <c r="K6770">
        <f>IF(AND(Tabel1[[#This Row],[Gruppe]]&gt;=610,Tabel1[[#This Row],[Gruppe]]&lt;=765),Tabel1[[#This Row],[Dækmeter]],0)</f>
        <v>0</v>
      </c>
      <c r="L6770">
        <v>0</v>
      </c>
      <c r="M6770" t="s">
        <v>3</v>
      </c>
      <c r="N6770" t="str">
        <f>VLOOKUP($F6770,Statistikkoder!$A$2:$C$158,3,FALSE)</f>
        <v>Passager</v>
      </c>
    </row>
    <row r="6771" spans="1:14" x14ac:dyDescent="0.2">
      <c r="A6771" t="s">
        <v>220</v>
      </c>
      <c r="B6771" s="1">
        <v>0.27083333333333331</v>
      </c>
      <c r="C6771" t="s">
        <v>6</v>
      </c>
      <c r="D6771" t="s">
        <v>5</v>
      </c>
      <c r="E6771" t="s">
        <v>196</v>
      </c>
      <c r="F6771">
        <v>14</v>
      </c>
      <c r="G6771" t="str">
        <f>VLOOKUP(Tabel1[[#This Row],[Gruppe]],Statistikkoder!$A$1:$C$158,2,FALSE)</f>
        <v xml:space="preserve">    DSB togrejsende                         </v>
      </c>
      <c r="H6771">
        <v>7</v>
      </c>
      <c r="I6771">
        <v>7</v>
      </c>
      <c r="J6771">
        <v>0</v>
      </c>
      <c r="K6771">
        <f>IF(AND(Tabel1[[#This Row],[Gruppe]]&gt;=610,Tabel1[[#This Row],[Gruppe]]&lt;=765),Tabel1[[#This Row],[Dækmeter]],0)</f>
        <v>0</v>
      </c>
      <c r="L6771">
        <v>0</v>
      </c>
      <c r="M6771" t="s">
        <v>3</v>
      </c>
      <c r="N6771" t="str">
        <f>VLOOKUP($F6771,Statistikkoder!$A$2:$C$158,3,FALSE)</f>
        <v>Passager</v>
      </c>
    </row>
    <row r="6772" spans="1:14" x14ac:dyDescent="0.2">
      <c r="A6772" t="s">
        <v>220</v>
      </c>
      <c r="B6772" s="1">
        <v>0.27083333333333331</v>
      </c>
      <c r="C6772" t="s">
        <v>6</v>
      </c>
      <c r="D6772" t="s">
        <v>5</v>
      </c>
      <c r="E6772" t="s">
        <v>196</v>
      </c>
      <c r="F6772">
        <v>105</v>
      </c>
      <c r="G6772" t="str">
        <f>VLOOKUP(Tabel1[[#This Row],[Gruppe]],Statistikkoder!$A$1:$C$158,2,FALSE)</f>
        <v>    Bil                              </v>
      </c>
      <c r="H6772">
        <v>1</v>
      </c>
      <c r="I6772">
        <v>0</v>
      </c>
      <c r="J6772">
        <v>6</v>
      </c>
      <c r="K6772">
        <f>IF(AND(Tabel1[[#This Row],[Gruppe]]&gt;=610,Tabel1[[#This Row],[Gruppe]]&lt;=765),Tabel1[[#This Row],[Dækmeter]],0)</f>
        <v>0</v>
      </c>
      <c r="L6772">
        <v>0</v>
      </c>
      <c r="M6772" t="s">
        <v>3</v>
      </c>
      <c r="N6772" t="str">
        <f>VLOOKUP($F6772,Statistikkoder!$A$2:$C$158,3,FALSE)</f>
        <v>Personbil</v>
      </c>
    </row>
    <row r="6773" spans="1:14" x14ac:dyDescent="0.2">
      <c r="A6773" t="s">
        <v>220</v>
      </c>
      <c r="B6773" s="1">
        <v>0.27083333333333331</v>
      </c>
      <c r="C6773" t="s">
        <v>6</v>
      </c>
      <c r="D6773" t="s">
        <v>5</v>
      </c>
      <c r="E6773" t="s">
        <v>196</v>
      </c>
      <c r="F6773">
        <v>110</v>
      </c>
      <c r="G6773" t="str">
        <f>VLOOKUP(Tabel1[[#This Row],[Gruppe]],Statistikkoder!$A$1:$C$158,2,FALSE)</f>
        <v>    Bil &lt; 1,95 m                            </v>
      </c>
      <c r="H6773">
        <v>126</v>
      </c>
      <c r="I6773">
        <v>277</v>
      </c>
      <c r="J6773">
        <v>643</v>
      </c>
      <c r="K6773">
        <f>IF(AND(Tabel1[[#This Row],[Gruppe]]&gt;=610,Tabel1[[#This Row],[Gruppe]]&lt;=765),Tabel1[[#This Row],[Dækmeter]],0)</f>
        <v>0</v>
      </c>
      <c r="L6773">
        <v>0</v>
      </c>
      <c r="M6773" t="s">
        <v>3</v>
      </c>
      <c r="N6773" t="str">
        <f>VLOOKUP($F6773,Statistikkoder!$A$2:$C$158,3,FALSE)</f>
        <v>Personbil</v>
      </c>
    </row>
    <row r="6774" spans="1:14" x14ac:dyDescent="0.2">
      <c r="A6774" t="s">
        <v>220</v>
      </c>
      <c r="B6774" s="1">
        <v>0.27083333333333331</v>
      </c>
      <c r="C6774" t="s">
        <v>6</v>
      </c>
      <c r="D6774" t="s">
        <v>5</v>
      </c>
      <c r="E6774" t="s">
        <v>196</v>
      </c>
      <c r="F6774">
        <v>114</v>
      </c>
      <c r="G6774" t="str">
        <f>VLOOKUP(Tabel1[[#This Row],[Gruppe]],Statistikkoder!$A$1:$C$158,2,FALSE)</f>
        <v>    Bil Fribillet                            </v>
      </c>
      <c r="H6774">
        <v>1</v>
      </c>
      <c r="I6774">
        <v>1</v>
      </c>
      <c r="J6774">
        <v>6</v>
      </c>
      <c r="K6774">
        <f>IF(AND(Tabel1[[#This Row],[Gruppe]]&gt;=610,Tabel1[[#This Row],[Gruppe]]&lt;=765),Tabel1[[#This Row],[Dækmeter]],0)</f>
        <v>0</v>
      </c>
      <c r="L6774">
        <v>0</v>
      </c>
      <c r="M6774" t="s">
        <v>3</v>
      </c>
      <c r="N6774" t="str">
        <f>VLOOKUP($F6774,Statistikkoder!$A$2:$C$158,3,FALSE)</f>
        <v>Personbil</v>
      </c>
    </row>
    <row r="6775" spans="1:14" x14ac:dyDescent="0.2">
      <c r="A6775" t="s">
        <v>220</v>
      </c>
      <c r="B6775" s="1">
        <v>0.27083333333333331</v>
      </c>
      <c r="C6775" t="s">
        <v>6</v>
      </c>
      <c r="D6775" t="s">
        <v>5</v>
      </c>
      <c r="E6775" t="s">
        <v>196</v>
      </c>
      <c r="F6775">
        <v>115</v>
      </c>
      <c r="G6775" t="str">
        <f>VLOOKUP(Tabel1[[#This Row],[Gruppe]],Statistikkoder!$A$1:$C$158,2,FALSE)</f>
        <v>    Bil &lt; 1,95 m med anhænger                </v>
      </c>
      <c r="H6775">
        <v>2</v>
      </c>
      <c r="I6775">
        <v>2</v>
      </c>
      <c r="J6775">
        <v>10</v>
      </c>
      <c r="K6775">
        <f>IF(AND(Tabel1[[#This Row],[Gruppe]]&gt;=610,Tabel1[[#This Row],[Gruppe]]&lt;=765),Tabel1[[#This Row],[Dækmeter]],0)</f>
        <v>0</v>
      </c>
      <c r="L6775">
        <v>0</v>
      </c>
      <c r="M6775" t="s">
        <v>3</v>
      </c>
      <c r="N6775" t="str">
        <f>VLOOKUP($F6775,Statistikkoder!$A$2:$C$158,3,FALSE)</f>
        <v>Personbil</v>
      </c>
    </row>
    <row r="6776" spans="1:14" x14ac:dyDescent="0.2">
      <c r="A6776" t="s">
        <v>220</v>
      </c>
      <c r="B6776" s="1">
        <v>0.27083333333333331</v>
      </c>
      <c r="C6776" t="s">
        <v>6</v>
      </c>
      <c r="D6776" t="s">
        <v>5</v>
      </c>
      <c r="E6776" t="s">
        <v>196</v>
      </c>
      <c r="F6776">
        <v>120</v>
      </c>
      <c r="G6776" t="str">
        <f>VLOOKUP(Tabel1[[#This Row],[Gruppe]],Statistikkoder!$A$1:$C$158,2,FALSE)</f>
        <v>    Bil &gt; 1,95 m                            </v>
      </c>
      <c r="H6776">
        <v>4</v>
      </c>
      <c r="I6776">
        <v>8</v>
      </c>
      <c r="J6776">
        <v>24</v>
      </c>
      <c r="K6776">
        <f>IF(AND(Tabel1[[#This Row],[Gruppe]]&gt;=610,Tabel1[[#This Row],[Gruppe]]&lt;=765),Tabel1[[#This Row],[Dækmeter]],0)</f>
        <v>0</v>
      </c>
      <c r="L6776">
        <v>0</v>
      </c>
      <c r="M6776" t="s">
        <v>3</v>
      </c>
      <c r="N6776" t="str">
        <f>VLOOKUP($F6776,Statistikkoder!$A$2:$C$158,3,FALSE)</f>
        <v>Personbil</v>
      </c>
    </row>
    <row r="6777" spans="1:14" x14ac:dyDescent="0.2">
      <c r="A6777" t="s">
        <v>220</v>
      </c>
      <c r="B6777" s="1">
        <v>0.27083333333333331</v>
      </c>
      <c r="C6777" t="s">
        <v>6</v>
      </c>
      <c r="D6777" t="s">
        <v>5</v>
      </c>
      <c r="E6777" t="s">
        <v>196</v>
      </c>
      <c r="F6777">
        <v>125</v>
      </c>
      <c r="G6777" t="str">
        <f>VLOOKUP(Tabel1[[#This Row],[Gruppe]],Statistikkoder!$A$1:$C$158,2,FALSE)</f>
        <v>    Bil &gt; 1,95 m med anhænger                </v>
      </c>
      <c r="H6777">
        <v>8</v>
      </c>
      <c r="I6777">
        <v>21</v>
      </c>
      <c r="J6777">
        <v>49</v>
      </c>
      <c r="K6777">
        <f>IF(AND(Tabel1[[#This Row],[Gruppe]]&gt;=610,Tabel1[[#This Row],[Gruppe]]&lt;=765),Tabel1[[#This Row],[Dækmeter]],0)</f>
        <v>0</v>
      </c>
      <c r="L6777">
        <v>0</v>
      </c>
      <c r="M6777" t="s">
        <v>3</v>
      </c>
      <c r="N6777" t="str">
        <f>VLOOKUP($F6777,Statistikkoder!$A$2:$C$158,3,FALSE)</f>
        <v>Personbil</v>
      </c>
    </row>
    <row r="6778" spans="1:14" x14ac:dyDescent="0.2">
      <c r="A6778" t="s">
        <v>220</v>
      </c>
      <c r="B6778" s="1">
        <v>0.27083333333333331</v>
      </c>
      <c r="C6778" t="s">
        <v>6</v>
      </c>
      <c r="D6778" t="s">
        <v>5</v>
      </c>
      <c r="E6778" t="s">
        <v>196</v>
      </c>
      <c r="F6778">
        <v>130</v>
      </c>
      <c r="G6778" t="str">
        <f>VLOOKUP(Tabel1[[#This Row],[Gruppe]],Statistikkoder!$A$1:$C$158,2,FALSE)</f>
        <v>    Bil &lt; 1,95 m pensionist                  </v>
      </c>
      <c r="H6778">
        <v>25</v>
      </c>
      <c r="I6778">
        <v>45</v>
      </c>
      <c r="J6778">
        <v>150</v>
      </c>
      <c r="K6778">
        <f>IF(AND(Tabel1[[#This Row],[Gruppe]]&gt;=610,Tabel1[[#This Row],[Gruppe]]&lt;=765),Tabel1[[#This Row],[Dækmeter]],0)</f>
        <v>0</v>
      </c>
      <c r="L6778">
        <v>0</v>
      </c>
      <c r="M6778" t="s">
        <v>3</v>
      </c>
      <c r="N6778" t="str">
        <f>VLOOKUP($F6778,Statistikkoder!$A$2:$C$158,3,FALSE)</f>
        <v>Personbil</v>
      </c>
    </row>
    <row r="6779" spans="1:14" x14ac:dyDescent="0.2">
      <c r="A6779" t="s">
        <v>220</v>
      </c>
      <c r="B6779" s="1">
        <v>0.27083333333333331</v>
      </c>
      <c r="C6779" t="s">
        <v>6</v>
      </c>
      <c r="D6779" t="s">
        <v>5</v>
      </c>
      <c r="E6779" t="s">
        <v>196</v>
      </c>
      <c r="F6779">
        <v>150</v>
      </c>
      <c r="G6779" t="str">
        <f>VLOOKUP(Tabel1[[#This Row],[Gruppe]],Statistikkoder!$A$1:$C$158,2,FALSE)</f>
        <v>    Bil &lt; 2,95 m handicap                </v>
      </c>
      <c r="H6779">
        <v>2</v>
      </c>
      <c r="I6779">
        <v>4</v>
      </c>
      <c r="J6779">
        <v>12</v>
      </c>
      <c r="K6779">
        <f>IF(AND(Tabel1[[#This Row],[Gruppe]]&gt;=610,Tabel1[[#This Row],[Gruppe]]&lt;=765),Tabel1[[#This Row],[Dækmeter]],0)</f>
        <v>0</v>
      </c>
      <c r="L6779">
        <v>0</v>
      </c>
      <c r="M6779" t="s">
        <v>3</v>
      </c>
      <c r="N6779" t="str">
        <f>VLOOKUP($F6779,Statistikkoder!$A$2:$C$158,3,FALSE)</f>
        <v>Personbil</v>
      </c>
    </row>
    <row r="6780" spans="1:14" x14ac:dyDescent="0.2">
      <c r="A6780" t="s">
        <v>220</v>
      </c>
      <c r="B6780" s="1">
        <v>0.27083333333333331</v>
      </c>
      <c r="C6780" t="s">
        <v>6</v>
      </c>
      <c r="D6780" t="s">
        <v>5</v>
      </c>
      <c r="E6780" t="s">
        <v>196</v>
      </c>
      <c r="F6780">
        <v>310</v>
      </c>
      <c r="G6780" t="str">
        <f>VLOOKUP(Tabel1[[#This Row],[Gruppe]],Statistikkoder!$A$1:$C$158,2,FALSE)</f>
        <v>    Autocamper &lt;  8 meter                </v>
      </c>
      <c r="H6780">
        <v>4</v>
      </c>
      <c r="I6780">
        <v>6</v>
      </c>
      <c r="J6780">
        <v>32</v>
      </c>
      <c r="K6780">
        <f>IF(AND(Tabel1[[#This Row],[Gruppe]]&gt;=610,Tabel1[[#This Row],[Gruppe]]&lt;=765),Tabel1[[#This Row],[Dækmeter]],0)</f>
        <v>0</v>
      </c>
      <c r="L6780">
        <v>0</v>
      </c>
      <c r="M6780" t="s">
        <v>3</v>
      </c>
      <c r="N6780" t="str">
        <f>VLOOKUP($F6780,Statistikkoder!$A$2:$C$158,3,FALSE)</f>
        <v>Autocamper</v>
      </c>
    </row>
    <row r="6781" spans="1:14" x14ac:dyDescent="0.2">
      <c r="A6781" t="s">
        <v>220</v>
      </c>
      <c r="B6781" s="1">
        <v>0.27083333333333331</v>
      </c>
      <c r="C6781" t="s">
        <v>6</v>
      </c>
      <c r="D6781" t="s">
        <v>5</v>
      </c>
      <c r="E6781" t="s">
        <v>196</v>
      </c>
      <c r="F6781">
        <v>320</v>
      </c>
      <c r="G6781" t="str">
        <f>VLOOKUP(Tabel1[[#This Row],[Gruppe]],Statistikkoder!$A$1:$C$158,2,FALSE)</f>
        <v>    Autocamper &lt; 12 meter                </v>
      </c>
      <c r="H6781">
        <v>1</v>
      </c>
      <c r="I6781">
        <v>2</v>
      </c>
      <c r="J6781">
        <v>10</v>
      </c>
      <c r="K6781">
        <f>IF(AND(Tabel1[[#This Row],[Gruppe]]&gt;=610,Tabel1[[#This Row],[Gruppe]]&lt;=765),Tabel1[[#This Row],[Dækmeter]],0)</f>
        <v>0</v>
      </c>
      <c r="L6781">
        <v>0</v>
      </c>
      <c r="M6781" t="s">
        <v>3</v>
      </c>
      <c r="N6781" t="str">
        <f>VLOOKUP($F6781,Statistikkoder!$A$2:$C$158,3,FALSE)</f>
        <v>Autocamper</v>
      </c>
    </row>
    <row r="6782" spans="1:14" x14ac:dyDescent="0.2">
      <c r="A6782" t="s">
        <v>220</v>
      </c>
      <c r="B6782" s="1">
        <v>0.27083333333333331</v>
      </c>
      <c r="C6782" t="s">
        <v>6</v>
      </c>
      <c r="D6782" t="s">
        <v>5</v>
      </c>
      <c r="E6782" t="s">
        <v>196</v>
      </c>
      <c r="F6782">
        <v>330</v>
      </c>
      <c r="G6782" t="str">
        <f>VLOOKUP(Tabel1[[#This Row],[Gruppe]],Statistikkoder!$A$1:$C$158,2,FALSE)</f>
        <v>    Autocamper &lt;  8 meter pensionist      </v>
      </c>
      <c r="H6782">
        <v>1</v>
      </c>
      <c r="I6782">
        <v>2</v>
      </c>
      <c r="J6782">
        <v>8</v>
      </c>
      <c r="K6782">
        <f>IF(AND(Tabel1[[#This Row],[Gruppe]]&gt;=610,Tabel1[[#This Row],[Gruppe]]&lt;=765),Tabel1[[#This Row],[Dækmeter]],0)</f>
        <v>0</v>
      </c>
      <c r="L6782">
        <v>0</v>
      </c>
      <c r="M6782" t="s">
        <v>3</v>
      </c>
      <c r="N6782" t="str">
        <f>VLOOKUP($F6782,Statistikkoder!$A$2:$C$158,3,FALSE)</f>
        <v>Autocamper</v>
      </c>
    </row>
    <row r="6783" spans="1:14" x14ac:dyDescent="0.2">
      <c r="A6783" t="s">
        <v>220</v>
      </c>
      <c r="B6783" s="1">
        <v>0.27083333333333331</v>
      </c>
      <c r="C6783" t="s">
        <v>6</v>
      </c>
      <c r="D6783" t="s">
        <v>5</v>
      </c>
      <c r="E6783" t="s">
        <v>196</v>
      </c>
      <c r="F6783">
        <v>410</v>
      </c>
      <c r="G6783" t="str">
        <f>VLOOKUP(Tabel1[[#This Row],[Gruppe]],Statistikkoder!$A$1:$C$158,2,FALSE)</f>
        <v>    MC                                    </v>
      </c>
      <c r="H6783">
        <v>7</v>
      </c>
      <c r="I6783">
        <v>9</v>
      </c>
      <c r="J6783">
        <v>14</v>
      </c>
      <c r="K6783">
        <f>IF(AND(Tabel1[[#This Row],[Gruppe]]&gt;=610,Tabel1[[#This Row],[Gruppe]]&lt;=765),Tabel1[[#This Row],[Dækmeter]],0)</f>
        <v>0</v>
      </c>
      <c r="L6783">
        <v>0</v>
      </c>
      <c r="M6783" t="s">
        <v>3</v>
      </c>
      <c r="N6783" t="str">
        <f>VLOOKUP($F6783,Statistikkoder!$A$2:$C$158,3,FALSE)</f>
        <v>MC/Knallert</v>
      </c>
    </row>
    <row r="6784" spans="1:14" x14ac:dyDescent="0.2">
      <c r="A6784" t="s">
        <v>220</v>
      </c>
      <c r="B6784" s="1">
        <v>0.27083333333333331</v>
      </c>
      <c r="C6784" t="s">
        <v>6</v>
      </c>
      <c r="D6784" t="s">
        <v>5</v>
      </c>
      <c r="E6784" t="s">
        <v>196</v>
      </c>
      <c r="F6784">
        <v>620</v>
      </c>
      <c r="G6784" t="str">
        <f>VLOOKUP(Tabel1[[#This Row],[Gruppe]],Statistikkoder!$A$1:$C$158,2,FALSE)</f>
        <v>    Bus &lt; 14 m incl. passagerer              </v>
      </c>
      <c r="H6784">
        <v>1</v>
      </c>
      <c r="I6784">
        <v>77</v>
      </c>
      <c r="J6784">
        <v>14</v>
      </c>
      <c r="K6784">
        <f>IF(AND(Tabel1[[#This Row],[Gruppe]]&gt;=610,Tabel1[[#This Row],[Gruppe]]&lt;=765),Tabel1[[#This Row],[Dækmeter]],0)</f>
        <v>14</v>
      </c>
      <c r="L6784">
        <v>0</v>
      </c>
      <c r="M6784" t="s">
        <v>3</v>
      </c>
      <c r="N6784" t="str">
        <f>VLOOKUP($F6784,Statistikkoder!$A$2:$C$158,3,FALSE)</f>
        <v>Bus</v>
      </c>
    </row>
    <row r="6785" spans="1:14" x14ac:dyDescent="0.2">
      <c r="A6785" t="s">
        <v>220</v>
      </c>
      <c r="B6785" s="1">
        <v>0.27083333333333331</v>
      </c>
      <c r="C6785" t="s">
        <v>6</v>
      </c>
      <c r="D6785" t="s">
        <v>5</v>
      </c>
      <c r="E6785" t="s">
        <v>196</v>
      </c>
      <c r="F6785">
        <v>710</v>
      </c>
      <c r="G6785" t="str">
        <f>VLOOKUP(Tabel1[[#This Row],[Gruppe]],Statistikkoder!$A$1:$C$158,2,FALSE)</f>
        <v>    Forvogn &lt; 10 meter incl. fører          </v>
      </c>
      <c r="H6785">
        <v>1</v>
      </c>
      <c r="I6785">
        <v>2</v>
      </c>
      <c r="J6785">
        <v>10</v>
      </c>
      <c r="K6785">
        <f>IF(AND(Tabel1[[#This Row],[Gruppe]]&gt;=610,Tabel1[[#This Row],[Gruppe]]&lt;=765),Tabel1[[#This Row],[Dækmeter]],0)</f>
        <v>10</v>
      </c>
      <c r="L6785">
        <v>0</v>
      </c>
      <c r="M6785" t="s">
        <v>3</v>
      </c>
      <c r="N6785" t="str">
        <f>VLOOKUP($F6785,Statistikkoder!$A$2:$C$158,3,FALSE)</f>
        <v>Forvogn</v>
      </c>
    </row>
    <row r="6786" spans="1:14" x14ac:dyDescent="0.2">
      <c r="A6786" t="s">
        <v>220</v>
      </c>
      <c r="B6786" s="1">
        <v>0.27083333333333331</v>
      </c>
      <c r="C6786" t="s">
        <v>6</v>
      </c>
      <c r="D6786" t="s">
        <v>5</v>
      </c>
      <c r="E6786" t="s">
        <v>196</v>
      </c>
      <c r="F6786">
        <v>730</v>
      </c>
      <c r="G6786" t="str">
        <f>VLOOKUP(Tabel1[[#This Row],[Gruppe]],Statistikkoder!$A$1:$C$158,2,FALSE)</f>
        <v>    Sættevogn 17 m. max 40 tons            </v>
      </c>
      <c r="H6786">
        <v>4</v>
      </c>
      <c r="I6786">
        <v>4</v>
      </c>
      <c r="J6786">
        <v>72</v>
      </c>
      <c r="K6786">
        <f>IF(AND(Tabel1[[#This Row],[Gruppe]]&gt;=610,Tabel1[[#This Row],[Gruppe]]&lt;=765),Tabel1[[#This Row],[Dækmeter]],0)</f>
        <v>72</v>
      </c>
      <c r="L6786">
        <v>0</v>
      </c>
      <c r="M6786" t="s">
        <v>3</v>
      </c>
      <c r="N6786" t="str">
        <f>VLOOKUP($F6786,Statistikkoder!$A$2:$C$158,3,FALSE)</f>
        <v>Sættevogn</v>
      </c>
    </row>
    <row r="6787" spans="1:14" x14ac:dyDescent="0.2">
      <c r="A6787" t="s">
        <v>220</v>
      </c>
      <c r="B6787" s="1">
        <v>0.27083333333333331</v>
      </c>
      <c r="C6787" t="s">
        <v>6</v>
      </c>
      <c r="D6787" t="s">
        <v>5</v>
      </c>
      <c r="E6787" t="s">
        <v>196</v>
      </c>
      <c r="F6787">
        <v>750</v>
      </c>
      <c r="G6787" t="str">
        <f>VLOOKUP(Tabel1[[#This Row],[Gruppe]],Statistikkoder!$A$1:$C$158,2,FALSE)</f>
        <v>    Løstrailer m/håndtering 34 tons        </v>
      </c>
      <c r="H6787">
        <v>1</v>
      </c>
      <c r="I6787">
        <v>0</v>
      </c>
      <c r="J6787">
        <v>15</v>
      </c>
      <c r="K6787">
        <f>IF(AND(Tabel1[[#This Row],[Gruppe]]&gt;=610,Tabel1[[#This Row],[Gruppe]]&lt;=765),Tabel1[[#This Row],[Dækmeter]],0)</f>
        <v>15</v>
      </c>
      <c r="L6787">
        <v>0</v>
      </c>
      <c r="M6787" t="s">
        <v>3</v>
      </c>
      <c r="N6787" t="str">
        <f>VLOOKUP($F6787,Statistikkoder!$A$2:$C$158,3,FALSE)</f>
        <v>Løstrailer</v>
      </c>
    </row>
    <row r="6788" spans="1:14" x14ac:dyDescent="0.2">
      <c r="A6788" t="s">
        <v>220</v>
      </c>
      <c r="B6788" s="1">
        <v>0.27083333333333331</v>
      </c>
      <c r="C6788" t="s">
        <v>6</v>
      </c>
      <c r="D6788" t="s">
        <v>5</v>
      </c>
      <c r="E6788" t="s">
        <v>196</v>
      </c>
      <c r="F6788">
        <v>930</v>
      </c>
      <c r="G6788" t="str">
        <f>VLOOKUP(Tabel1[[#This Row],[Gruppe]],Statistikkoder!$A$1:$C$158,2,FALSE)</f>
        <v>    Pendler Gående Voksen                    </v>
      </c>
      <c r="H6788">
        <v>1</v>
      </c>
      <c r="I6788">
        <v>1</v>
      </c>
      <c r="J6788">
        <v>0</v>
      </c>
      <c r="K6788">
        <f>IF(AND(Tabel1[[#This Row],[Gruppe]]&gt;=610,Tabel1[[#This Row],[Gruppe]]&lt;=765),Tabel1[[#This Row],[Dækmeter]],0)</f>
        <v>0</v>
      </c>
      <c r="L6788">
        <v>0</v>
      </c>
      <c r="M6788" t="s">
        <v>3</v>
      </c>
      <c r="N6788" t="str">
        <f>VLOOKUP($F6788,Statistikkoder!$A$2:$C$158,3,FALSE)</f>
        <v>Passager</v>
      </c>
    </row>
    <row r="6789" spans="1:14" x14ac:dyDescent="0.2">
      <c r="A6789" t="s">
        <v>220</v>
      </c>
      <c r="B6789" s="1">
        <v>0.27083333333333331</v>
      </c>
      <c r="C6789" t="s">
        <v>6</v>
      </c>
      <c r="D6789" t="s">
        <v>5</v>
      </c>
      <c r="E6789" t="s">
        <v>196</v>
      </c>
      <c r="F6789">
        <v>945</v>
      </c>
      <c r="G6789" t="str">
        <f>VLOOKUP(Tabel1[[#This Row],[Gruppe]],Statistikkoder!$A$1:$C$158,2,FALSE)</f>
        <v xml:space="preserve">    Pendler Bil &lt; 1,95 m                            </v>
      </c>
      <c r="H6789">
        <v>14</v>
      </c>
      <c r="I6789">
        <v>25</v>
      </c>
      <c r="J6789">
        <v>83</v>
      </c>
      <c r="K6789">
        <f>IF(AND(Tabel1[[#This Row],[Gruppe]]&gt;=610,Tabel1[[#This Row],[Gruppe]]&lt;=765),Tabel1[[#This Row],[Dækmeter]],0)</f>
        <v>0</v>
      </c>
      <c r="L6789">
        <v>0</v>
      </c>
      <c r="M6789" t="s">
        <v>3</v>
      </c>
      <c r="N6789" t="str">
        <f>VLOOKUP($F6789,Statistikkoder!$A$2:$C$158,3,FALSE)</f>
        <v>Personbil</v>
      </c>
    </row>
    <row r="6790" spans="1:14" x14ac:dyDescent="0.2">
      <c r="A6790" t="s">
        <v>220</v>
      </c>
      <c r="B6790" s="1">
        <v>0.27083333333333331</v>
      </c>
      <c r="C6790" t="s">
        <v>6</v>
      </c>
      <c r="D6790" t="s">
        <v>5</v>
      </c>
      <c r="E6790" t="s">
        <v>196</v>
      </c>
      <c r="F6790">
        <v>950</v>
      </c>
      <c r="G6790" t="str">
        <f>VLOOKUP(Tabel1[[#This Row],[Gruppe]],Statistikkoder!$A$1:$C$158,2,FALSE)</f>
        <v>    Pendler Bil &gt; 1,95 m                            </v>
      </c>
      <c r="H6790">
        <v>1</v>
      </c>
      <c r="I6790">
        <v>2</v>
      </c>
      <c r="J6790">
        <v>5</v>
      </c>
      <c r="K6790">
        <f>IF(AND(Tabel1[[#This Row],[Gruppe]]&gt;=610,Tabel1[[#This Row],[Gruppe]]&lt;=765),Tabel1[[#This Row],[Dækmeter]],0)</f>
        <v>0</v>
      </c>
      <c r="L6790">
        <v>0</v>
      </c>
      <c r="M6790" t="s">
        <v>3</v>
      </c>
      <c r="N6790" t="str">
        <f>VLOOKUP($F6790,Statistikkoder!$A$2:$C$158,3,FALSE)</f>
        <v>Personbil</v>
      </c>
    </row>
    <row r="6791" spans="1:14" x14ac:dyDescent="0.2">
      <c r="A6791" t="s">
        <v>220</v>
      </c>
      <c r="B6791" s="1">
        <v>0.27083333333333331</v>
      </c>
      <c r="C6791" t="s">
        <v>6</v>
      </c>
      <c r="D6791" t="s">
        <v>5</v>
      </c>
      <c r="E6791" t="s">
        <v>196</v>
      </c>
      <c r="F6791">
        <v>996</v>
      </c>
      <c r="G6791" t="str">
        <f>VLOOKUP(Tabel1[[#This Row],[Gruppe]],Statistikkoder!$A$1:$C$158,2,FALSE)</f>
        <v>    Passager i køretøj                            </v>
      </c>
      <c r="H6791">
        <v>488</v>
      </c>
      <c r="I6791">
        <v>488</v>
      </c>
      <c r="J6791">
        <v>0</v>
      </c>
      <c r="K6791">
        <f>IF(AND(Tabel1[[#This Row],[Gruppe]]&gt;=610,Tabel1[[#This Row],[Gruppe]]&lt;=765),Tabel1[[#This Row],[Dækmeter]],0)</f>
        <v>0</v>
      </c>
      <c r="L6791">
        <v>0</v>
      </c>
      <c r="M6791" t="s">
        <v>3</v>
      </c>
      <c r="N6791" t="str">
        <f>VLOOKUP($F6791,Statistikkoder!$A$2:$C$158,3,FALSE)</f>
        <v>Passager</v>
      </c>
    </row>
    <row r="6792" spans="1:14" x14ac:dyDescent="0.2">
      <c r="A6792" t="s">
        <v>220</v>
      </c>
      <c r="B6792" s="1">
        <v>0.27083333333333331</v>
      </c>
      <c r="C6792" t="s">
        <v>6</v>
      </c>
      <c r="D6792" t="s">
        <v>5</v>
      </c>
      <c r="E6792" t="s">
        <v>196</v>
      </c>
      <c r="F6792">
        <v>997</v>
      </c>
      <c r="G6792" t="str">
        <f>VLOOKUP(Tabel1[[#This Row],[Gruppe]],Statistikkoder!$A$1:$C$158,2,FALSE)</f>
        <v>    Passager ekstra i bil                          </v>
      </c>
      <c r="H6792">
        <v>3</v>
      </c>
      <c r="I6792">
        <v>3</v>
      </c>
      <c r="J6792">
        <v>0</v>
      </c>
      <c r="K6792">
        <f>IF(AND(Tabel1[[#This Row],[Gruppe]]&gt;=610,Tabel1[[#This Row],[Gruppe]]&lt;=765),Tabel1[[#This Row],[Dækmeter]],0)</f>
        <v>0</v>
      </c>
      <c r="L6792">
        <v>0</v>
      </c>
      <c r="M6792" t="s">
        <v>3</v>
      </c>
      <c r="N6792" t="str">
        <f>VLOOKUP($F6792,Statistikkoder!$A$2:$C$158,3,FALSE)</f>
        <v>Passager</v>
      </c>
    </row>
    <row r="6793" spans="1:14" x14ac:dyDescent="0.2">
      <c r="A6793" t="s">
        <v>220</v>
      </c>
      <c r="B6793" s="1">
        <v>0.35416666666666669</v>
      </c>
      <c r="C6793" t="s">
        <v>7</v>
      </c>
      <c r="D6793" t="s">
        <v>8</v>
      </c>
      <c r="E6793" t="s">
        <v>196</v>
      </c>
      <c r="F6793">
        <v>10</v>
      </c>
      <c r="G6793" t="str">
        <f>VLOOKUP(Tabel1[[#This Row],[Gruppe]],Statistikkoder!$A$1:$C$158,2,FALSE)</f>
        <v>    Voksen gående                    </v>
      </c>
      <c r="H6793">
        <v>14</v>
      </c>
      <c r="I6793">
        <v>14</v>
      </c>
      <c r="J6793">
        <v>0</v>
      </c>
      <c r="K6793">
        <f>IF(AND(Tabel1[[#This Row],[Gruppe]]&gt;=610,Tabel1[[#This Row],[Gruppe]]&lt;=765),Tabel1[[#This Row],[Dækmeter]],0)</f>
        <v>0</v>
      </c>
      <c r="L6793" s="17">
        <v>0</v>
      </c>
      <c r="M6793" s="19" t="s">
        <v>3</v>
      </c>
      <c r="N6793" t="str">
        <f>VLOOKUP($F6793,Statistikkoder!$A$2:$C$158,3,FALSE)</f>
        <v>Passager</v>
      </c>
    </row>
    <row r="6794" spans="1:14" x14ac:dyDescent="0.2">
      <c r="A6794" t="s">
        <v>220</v>
      </c>
      <c r="B6794" s="1">
        <v>0.35416666666666669</v>
      </c>
      <c r="C6794" t="s">
        <v>7</v>
      </c>
      <c r="D6794" t="s">
        <v>8</v>
      </c>
      <c r="E6794" t="s">
        <v>196</v>
      </c>
      <c r="F6794">
        <v>14</v>
      </c>
      <c r="G6794" t="str">
        <f>VLOOKUP(Tabel1[[#This Row],[Gruppe]],Statistikkoder!$A$1:$C$158,2,FALSE)</f>
        <v xml:space="preserve">    DSB togrejsende                         </v>
      </c>
      <c r="H6794">
        <v>8</v>
      </c>
      <c r="I6794">
        <v>8</v>
      </c>
      <c r="J6794">
        <v>0</v>
      </c>
      <c r="K6794">
        <f>IF(AND(Tabel1[[#This Row],[Gruppe]]&gt;=610,Tabel1[[#This Row],[Gruppe]]&lt;=765),Tabel1[[#This Row],[Dækmeter]],0)</f>
        <v>0</v>
      </c>
      <c r="L6794" s="17">
        <v>0</v>
      </c>
      <c r="M6794" s="19" t="s">
        <v>3</v>
      </c>
      <c r="N6794" t="str">
        <f>VLOOKUP($F6794,Statistikkoder!$A$2:$C$158,3,FALSE)</f>
        <v>Passager</v>
      </c>
    </row>
    <row r="6795" spans="1:14" x14ac:dyDescent="0.2">
      <c r="A6795" t="s">
        <v>220</v>
      </c>
      <c r="B6795" s="1">
        <v>0.35416666666666669</v>
      </c>
      <c r="C6795" t="s">
        <v>7</v>
      </c>
      <c r="D6795" t="s">
        <v>8</v>
      </c>
      <c r="E6795" t="s">
        <v>196</v>
      </c>
      <c r="F6795">
        <v>40</v>
      </c>
      <c r="G6795" t="str">
        <f>VLOOKUP(Tabel1[[#This Row],[Gruppe]],Statistikkoder!$A$1:$C$158,2,FALSE)</f>
        <v>    Pensionist gående                </v>
      </c>
      <c r="H6795">
        <v>6</v>
      </c>
      <c r="I6795">
        <v>6</v>
      </c>
      <c r="J6795">
        <v>0</v>
      </c>
      <c r="K6795">
        <f>IF(AND(Tabel1[[#This Row],[Gruppe]]&gt;=610,Tabel1[[#This Row],[Gruppe]]&lt;=765),Tabel1[[#This Row],[Dækmeter]],0)</f>
        <v>0</v>
      </c>
      <c r="L6795" s="17">
        <v>0</v>
      </c>
      <c r="M6795" s="19" t="s">
        <v>3</v>
      </c>
      <c r="N6795" t="str">
        <f>VLOOKUP($F6795,Statistikkoder!$A$2:$C$158,3,FALSE)</f>
        <v>Passager</v>
      </c>
    </row>
    <row r="6796" spans="1:14" x14ac:dyDescent="0.2">
      <c r="A6796" t="s">
        <v>220</v>
      </c>
      <c r="B6796" s="1">
        <v>0.35416666666666669</v>
      </c>
      <c r="C6796" t="s">
        <v>7</v>
      </c>
      <c r="D6796" t="s">
        <v>8</v>
      </c>
      <c r="E6796" t="s">
        <v>196</v>
      </c>
      <c r="F6796">
        <v>110</v>
      </c>
      <c r="G6796" t="str">
        <f>VLOOKUP(Tabel1[[#This Row],[Gruppe]],Statistikkoder!$A$1:$C$158,2,FALSE)</f>
        <v>    Bil &lt; 1,95 m                            </v>
      </c>
      <c r="H6796">
        <v>152</v>
      </c>
      <c r="I6796">
        <v>375</v>
      </c>
      <c r="J6796">
        <v>774</v>
      </c>
      <c r="K6796">
        <f>IF(AND(Tabel1[[#This Row],[Gruppe]]&gt;=610,Tabel1[[#This Row],[Gruppe]]&lt;=765),Tabel1[[#This Row],[Dækmeter]],0)</f>
        <v>0</v>
      </c>
      <c r="L6796" s="17">
        <v>0</v>
      </c>
      <c r="M6796" s="19" t="s">
        <v>3</v>
      </c>
      <c r="N6796" t="str">
        <f>VLOOKUP($F6796,Statistikkoder!$A$2:$C$158,3,FALSE)</f>
        <v>Personbil</v>
      </c>
    </row>
    <row r="6797" spans="1:14" x14ac:dyDescent="0.2">
      <c r="A6797" t="s">
        <v>220</v>
      </c>
      <c r="B6797" s="1">
        <v>0.35416666666666669</v>
      </c>
      <c r="C6797" t="s">
        <v>7</v>
      </c>
      <c r="D6797" t="s">
        <v>8</v>
      </c>
      <c r="E6797" t="s">
        <v>196</v>
      </c>
      <c r="F6797">
        <v>115</v>
      </c>
      <c r="G6797" t="str">
        <f>VLOOKUP(Tabel1[[#This Row],[Gruppe]],Statistikkoder!$A$1:$C$158,2,FALSE)</f>
        <v>    Bil &lt; 1,95 m med anhænger                </v>
      </c>
      <c r="H6797">
        <v>1</v>
      </c>
      <c r="I6797">
        <v>2</v>
      </c>
      <c r="J6797">
        <v>5</v>
      </c>
      <c r="K6797">
        <f>IF(AND(Tabel1[[#This Row],[Gruppe]]&gt;=610,Tabel1[[#This Row],[Gruppe]]&lt;=765),Tabel1[[#This Row],[Dækmeter]],0)</f>
        <v>0</v>
      </c>
      <c r="L6797" s="17">
        <v>0</v>
      </c>
      <c r="M6797" s="19" t="s">
        <v>3</v>
      </c>
      <c r="N6797" t="str">
        <f>VLOOKUP($F6797,Statistikkoder!$A$2:$C$158,3,FALSE)</f>
        <v>Personbil</v>
      </c>
    </row>
    <row r="6798" spans="1:14" x14ac:dyDescent="0.2">
      <c r="A6798" t="s">
        <v>220</v>
      </c>
      <c r="B6798" s="1">
        <v>0.35416666666666669</v>
      </c>
      <c r="C6798" t="s">
        <v>7</v>
      </c>
      <c r="D6798" t="s">
        <v>8</v>
      </c>
      <c r="E6798" t="s">
        <v>196</v>
      </c>
      <c r="F6798">
        <v>120</v>
      </c>
      <c r="G6798" t="str">
        <f>VLOOKUP(Tabel1[[#This Row],[Gruppe]],Statistikkoder!$A$1:$C$158,2,FALSE)</f>
        <v>    Bil &gt; 1,95 m                            </v>
      </c>
      <c r="H6798">
        <v>13</v>
      </c>
      <c r="I6798">
        <v>24</v>
      </c>
      <c r="J6798">
        <v>78</v>
      </c>
      <c r="K6798">
        <f>IF(AND(Tabel1[[#This Row],[Gruppe]]&gt;=610,Tabel1[[#This Row],[Gruppe]]&lt;=765),Tabel1[[#This Row],[Dækmeter]],0)</f>
        <v>0</v>
      </c>
      <c r="L6798" s="17">
        <v>0</v>
      </c>
      <c r="M6798" s="19" t="s">
        <v>3</v>
      </c>
      <c r="N6798" t="str">
        <f>VLOOKUP($F6798,Statistikkoder!$A$2:$C$158,3,FALSE)</f>
        <v>Personbil</v>
      </c>
    </row>
    <row r="6799" spans="1:14" x14ac:dyDescent="0.2">
      <c r="A6799" t="s">
        <v>220</v>
      </c>
      <c r="B6799" s="1">
        <v>0.35416666666666669</v>
      </c>
      <c r="C6799" t="s">
        <v>7</v>
      </c>
      <c r="D6799" t="s">
        <v>8</v>
      </c>
      <c r="E6799" t="s">
        <v>196</v>
      </c>
      <c r="F6799">
        <v>125</v>
      </c>
      <c r="G6799" t="str">
        <f>VLOOKUP(Tabel1[[#This Row],[Gruppe]],Statistikkoder!$A$1:$C$158,2,FALSE)</f>
        <v>    Bil &gt; 1,95 m med anhænger                </v>
      </c>
      <c r="H6799">
        <v>2</v>
      </c>
      <c r="I6799">
        <v>4</v>
      </c>
      <c r="J6799">
        <v>10</v>
      </c>
      <c r="K6799">
        <f>IF(AND(Tabel1[[#This Row],[Gruppe]]&gt;=610,Tabel1[[#This Row],[Gruppe]]&lt;=765),Tabel1[[#This Row],[Dækmeter]],0)</f>
        <v>0</v>
      </c>
      <c r="L6799" s="17">
        <v>0</v>
      </c>
      <c r="M6799" s="19" t="s">
        <v>3</v>
      </c>
      <c r="N6799" t="str">
        <f>VLOOKUP($F6799,Statistikkoder!$A$2:$C$158,3,FALSE)</f>
        <v>Personbil</v>
      </c>
    </row>
    <row r="6800" spans="1:14" x14ac:dyDescent="0.2">
      <c r="A6800" t="s">
        <v>220</v>
      </c>
      <c r="B6800" s="1">
        <v>0.35416666666666669</v>
      </c>
      <c r="C6800" t="s">
        <v>7</v>
      </c>
      <c r="D6800" t="s">
        <v>8</v>
      </c>
      <c r="E6800" t="s">
        <v>196</v>
      </c>
      <c r="F6800">
        <v>130</v>
      </c>
      <c r="G6800" t="str">
        <f>VLOOKUP(Tabel1[[#This Row],[Gruppe]],Statistikkoder!$A$1:$C$158,2,FALSE)</f>
        <v>    Bil &lt; 1,95 m pensionist                  </v>
      </c>
      <c r="H6800">
        <v>29</v>
      </c>
      <c r="I6800">
        <v>53</v>
      </c>
      <c r="J6800">
        <v>174</v>
      </c>
      <c r="K6800">
        <f>IF(AND(Tabel1[[#This Row],[Gruppe]]&gt;=610,Tabel1[[#This Row],[Gruppe]]&lt;=765),Tabel1[[#This Row],[Dækmeter]],0)</f>
        <v>0</v>
      </c>
      <c r="L6800">
        <v>0</v>
      </c>
      <c r="M6800" t="s">
        <v>3</v>
      </c>
      <c r="N6800" t="str">
        <f>VLOOKUP($F6800,Statistikkoder!$A$2:$C$158,3,FALSE)</f>
        <v>Personbil</v>
      </c>
    </row>
    <row r="6801" spans="1:14" x14ac:dyDescent="0.2">
      <c r="A6801" t="s">
        <v>220</v>
      </c>
      <c r="B6801" s="1">
        <v>0.35416666666666669</v>
      </c>
      <c r="C6801" t="s">
        <v>7</v>
      </c>
      <c r="D6801" t="s">
        <v>8</v>
      </c>
      <c r="E6801" t="s">
        <v>196</v>
      </c>
      <c r="F6801">
        <v>140</v>
      </c>
      <c r="G6801" t="str">
        <f>VLOOKUP(Tabel1[[#This Row],[Gruppe]],Statistikkoder!$A$1:$C$158,2,FALSE)</f>
        <v>    Bil &gt; 1,95 m pensionist              </v>
      </c>
      <c r="H6801">
        <v>2</v>
      </c>
      <c r="I6801">
        <v>4</v>
      </c>
      <c r="J6801">
        <v>12</v>
      </c>
      <c r="K6801">
        <f>IF(AND(Tabel1[[#This Row],[Gruppe]]&gt;=610,Tabel1[[#This Row],[Gruppe]]&lt;=765),Tabel1[[#This Row],[Dækmeter]],0)</f>
        <v>0</v>
      </c>
      <c r="L6801">
        <v>0</v>
      </c>
      <c r="M6801" t="s">
        <v>3</v>
      </c>
      <c r="N6801" t="str">
        <f>VLOOKUP($F6801,Statistikkoder!$A$2:$C$158,3,FALSE)</f>
        <v>Personbil</v>
      </c>
    </row>
    <row r="6802" spans="1:14" x14ac:dyDescent="0.2">
      <c r="A6802" t="s">
        <v>220</v>
      </c>
      <c r="B6802" s="1">
        <v>0.35416666666666669</v>
      </c>
      <c r="C6802" t="s">
        <v>7</v>
      </c>
      <c r="D6802" t="s">
        <v>8</v>
      </c>
      <c r="E6802" t="s">
        <v>196</v>
      </c>
      <c r="F6802">
        <v>145</v>
      </c>
      <c r="G6802" t="str">
        <f>VLOOKUP(Tabel1[[#This Row],[Gruppe]],Statistikkoder!$A$1:$C$158,2,FALSE)</f>
        <v>    Bil &gt; 1,95 m med anhænger pensionist  </v>
      </c>
      <c r="H6802">
        <v>1</v>
      </c>
      <c r="I6802">
        <v>2</v>
      </c>
      <c r="J6802">
        <v>16</v>
      </c>
      <c r="K6802">
        <f>IF(AND(Tabel1[[#This Row],[Gruppe]]&gt;=610,Tabel1[[#This Row],[Gruppe]]&lt;=765),Tabel1[[#This Row],[Dækmeter]],0)</f>
        <v>0</v>
      </c>
      <c r="L6802">
        <v>0</v>
      </c>
      <c r="M6802" t="s">
        <v>3</v>
      </c>
      <c r="N6802" t="str">
        <f>VLOOKUP($F6802,Statistikkoder!$A$2:$C$158,3,FALSE)</f>
        <v>Personbil</v>
      </c>
    </row>
    <row r="6803" spans="1:14" x14ac:dyDescent="0.2">
      <c r="A6803" t="s">
        <v>220</v>
      </c>
      <c r="B6803" s="1">
        <v>0.35416666666666669</v>
      </c>
      <c r="C6803" t="s">
        <v>7</v>
      </c>
      <c r="D6803" t="s">
        <v>8</v>
      </c>
      <c r="E6803" t="s">
        <v>196</v>
      </c>
      <c r="F6803">
        <v>150</v>
      </c>
      <c r="G6803" t="str">
        <f>VLOOKUP(Tabel1[[#This Row],[Gruppe]],Statistikkoder!$A$1:$C$158,2,FALSE)</f>
        <v>    Bil &lt; 2,95 m handicap                </v>
      </c>
      <c r="H6803">
        <v>4</v>
      </c>
      <c r="I6803">
        <v>8</v>
      </c>
      <c r="J6803">
        <v>24</v>
      </c>
      <c r="K6803">
        <f>IF(AND(Tabel1[[#This Row],[Gruppe]]&gt;=610,Tabel1[[#This Row],[Gruppe]]&lt;=765),Tabel1[[#This Row],[Dækmeter]],0)</f>
        <v>0</v>
      </c>
      <c r="L6803">
        <v>0</v>
      </c>
      <c r="M6803" t="s">
        <v>3</v>
      </c>
      <c r="N6803" t="str">
        <f>VLOOKUP($F6803,Statistikkoder!$A$2:$C$158,3,FALSE)</f>
        <v>Personbil</v>
      </c>
    </row>
    <row r="6804" spans="1:14" x14ac:dyDescent="0.2">
      <c r="A6804" t="s">
        <v>220</v>
      </c>
      <c r="B6804" s="1">
        <v>0.35416666666666669</v>
      </c>
      <c r="C6804" t="s">
        <v>7</v>
      </c>
      <c r="D6804" t="s">
        <v>8</v>
      </c>
      <c r="E6804" t="s">
        <v>196</v>
      </c>
      <c r="F6804">
        <v>330</v>
      </c>
      <c r="G6804" t="str">
        <f>VLOOKUP(Tabel1[[#This Row],[Gruppe]],Statistikkoder!$A$1:$C$158,2,FALSE)</f>
        <v>    Autocamper &lt;  8 meter pensionist      </v>
      </c>
      <c r="H6804">
        <v>2</v>
      </c>
      <c r="I6804">
        <v>4</v>
      </c>
      <c r="J6804">
        <v>16</v>
      </c>
      <c r="K6804">
        <f>IF(AND(Tabel1[[#This Row],[Gruppe]]&gt;=610,Tabel1[[#This Row],[Gruppe]]&lt;=765),Tabel1[[#This Row],[Dækmeter]],0)</f>
        <v>0</v>
      </c>
      <c r="L6804">
        <v>0</v>
      </c>
      <c r="M6804" t="s">
        <v>3</v>
      </c>
      <c r="N6804" t="str">
        <f>VLOOKUP($F6804,Statistikkoder!$A$2:$C$158,3,FALSE)</f>
        <v>Autocamper</v>
      </c>
    </row>
    <row r="6805" spans="1:14" x14ac:dyDescent="0.2">
      <c r="A6805" t="s">
        <v>220</v>
      </c>
      <c r="B6805" s="1">
        <v>0.35416666666666669</v>
      </c>
      <c r="C6805" t="s">
        <v>7</v>
      </c>
      <c r="D6805" t="s">
        <v>8</v>
      </c>
      <c r="E6805" t="s">
        <v>196</v>
      </c>
      <c r="F6805">
        <v>340</v>
      </c>
      <c r="G6805" t="str">
        <f>VLOOKUP(Tabel1[[#This Row],[Gruppe]],Statistikkoder!$A$1:$C$158,2,FALSE)</f>
        <v>    Autocamper &lt; 12 meter pensionist      </v>
      </c>
      <c r="H6805">
        <v>1</v>
      </c>
      <c r="I6805">
        <v>2</v>
      </c>
      <c r="J6805">
        <v>10</v>
      </c>
      <c r="K6805">
        <f>IF(AND(Tabel1[[#This Row],[Gruppe]]&gt;=610,Tabel1[[#This Row],[Gruppe]]&lt;=765),Tabel1[[#This Row],[Dækmeter]],0)</f>
        <v>0</v>
      </c>
      <c r="L6805">
        <v>0</v>
      </c>
      <c r="M6805" t="s">
        <v>3</v>
      </c>
      <c r="N6805" t="str">
        <f>VLOOKUP($F6805,Statistikkoder!$A$2:$C$158,3,FALSE)</f>
        <v>Autocamper</v>
      </c>
    </row>
    <row r="6806" spans="1:14" x14ac:dyDescent="0.2">
      <c r="A6806" t="s">
        <v>220</v>
      </c>
      <c r="B6806" s="1">
        <v>0.35416666666666669</v>
      </c>
      <c r="C6806" t="s">
        <v>7</v>
      </c>
      <c r="D6806" t="s">
        <v>8</v>
      </c>
      <c r="E6806" t="s">
        <v>196</v>
      </c>
      <c r="F6806">
        <v>410</v>
      </c>
      <c r="G6806" t="str">
        <f>VLOOKUP(Tabel1[[#This Row],[Gruppe]],Statistikkoder!$A$1:$C$158,2,FALSE)</f>
        <v>    MC                                    </v>
      </c>
      <c r="H6806">
        <v>5</v>
      </c>
      <c r="I6806">
        <v>6</v>
      </c>
      <c r="J6806">
        <v>10</v>
      </c>
      <c r="K6806">
        <f>IF(AND(Tabel1[[#This Row],[Gruppe]]&gt;=610,Tabel1[[#This Row],[Gruppe]]&lt;=765),Tabel1[[#This Row],[Dækmeter]],0)</f>
        <v>0</v>
      </c>
      <c r="L6806">
        <v>0</v>
      </c>
      <c r="M6806" t="s">
        <v>3</v>
      </c>
      <c r="N6806" t="str">
        <f>VLOOKUP($F6806,Statistikkoder!$A$2:$C$158,3,FALSE)</f>
        <v>MC/Knallert</v>
      </c>
    </row>
    <row r="6807" spans="1:14" x14ac:dyDescent="0.2">
      <c r="A6807" t="s">
        <v>220</v>
      </c>
      <c r="B6807" s="1">
        <v>0.35416666666666669</v>
      </c>
      <c r="C6807" t="s">
        <v>7</v>
      </c>
      <c r="D6807" t="s">
        <v>8</v>
      </c>
      <c r="E6807" t="s">
        <v>196</v>
      </c>
      <c r="F6807">
        <v>510</v>
      </c>
      <c r="G6807" t="str">
        <f>VLOOKUP(Tabel1[[#This Row],[Gruppe]],Statistikkoder!$A$1:$C$158,2,FALSE)</f>
        <v>    Cykel Voksen                            </v>
      </c>
      <c r="H6807">
        <v>5</v>
      </c>
      <c r="I6807">
        <v>0</v>
      </c>
      <c r="J6807">
        <v>5</v>
      </c>
      <c r="K6807">
        <f>IF(AND(Tabel1[[#This Row],[Gruppe]]&gt;=610,Tabel1[[#This Row],[Gruppe]]&lt;=765),Tabel1[[#This Row],[Dækmeter]],0)</f>
        <v>0</v>
      </c>
      <c r="L6807">
        <v>0</v>
      </c>
      <c r="M6807" t="s">
        <v>3</v>
      </c>
      <c r="N6807" t="str">
        <f>VLOOKUP($F6807,Statistikkoder!$A$2:$C$158,3,FALSE)</f>
        <v>Cykel</v>
      </c>
    </row>
    <row r="6808" spans="1:14" x14ac:dyDescent="0.2">
      <c r="A6808" t="s">
        <v>220</v>
      </c>
      <c r="B6808" s="1">
        <v>0.35416666666666669</v>
      </c>
      <c r="C6808" t="s">
        <v>7</v>
      </c>
      <c r="D6808" t="s">
        <v>8</v>
      </c>
      <c r="E6808" t="s">
        <v>196</v>
      </c>
      <c r="F6808">
        <v>620</v>
      </c>
      <c r="G6808" t="str">
        <f>VLOOKUP(Tabel1[[#This Row],[Gruppe]],Statistikkoder!$A$1:$C$158,2,FALSE)</f>
        <v>    Bus &lt; 14 m incl. passagerer              </v>
      </c>
      <c r="H6808">
        <v>1</v>
      </c>
      <c r="I6808">
        <v>42</v>
      </c>
      <c r="J6808">
        <v>14</v>
      </c>
      <c r="K6808">
        <f>IF(AND(Tabel1[[#This Row],[Gruppe]]&gt;=610,Tabel1[[#This Row],[Gruppe]]&lt;=765),Tabel1[[#This Row],[Dækmeter]],0)</f>
        <v>14</v>
      </c>
      <c r="L6808">
        <v>0</v>
      </c>
      <c r="M6808" t="s">
        <v>3</v>
      </c>
      <c r="N6808" t="str">
        <f>VLOOKUP($F6808,Statistikkoder!$A$2:$C$158,3,FALSE)</f>
        <v>Bus</v>
      </c>
    </row>
    <row r="6809" spans="1:14" x14ac:dyDescent="0.2">
      <c r="A6809" t="s">
        <v>220</v>
      </c>
      <c r="B6809" s="1">
        <v>0.35416666666666669</v>
      </c>
      <c r="C6809" t="s">
        <v>7</v>
      </c>
      <c r="D6809" t="s">
        <v>8</v>
      </c>
      <c r="E6809" t="s">
        <v>196</v>
      </c>
      <c r="F6809">
        <v>730</v>
      </c>
      <c r="G6809" t="str">
        <f>VLOOKUP(Tabel1[[#This Row],[Gruppe]],Statistikkoder!$A$1:$C$158,2,FALSE)</f>
        <v>    Sættevogn 17 m. max 40 tons            </v>
      </c>
      <c r="H6809">
        <v>4</v>
      </c>
      <c r="I6809">
        <v>5</v>
      </c>
      <c r="J6809">
        <v>72</v>
      </c>
      <c r="K6809">
        <f>IF(AND(Tabel1[[#This Row],[Gruppe]]&gt;=610,Tabel1[[#This Row],[Gruppe]]&lt;=765),Tabel1[[#This Row],[Dækmeter]],0)</f>
        <v>72</v>
      </c>
      <c r="L6809">
        <v>0</v>
      </c>
      <c r="M6809" t="s">
        <v>3</v>
      </c>
      <c r="N6809" t="str">
        <f>VLOOKUP($F6809,Statistikkoder!$A$2:$C$158,3,FALSE)</f>
        <v>Sættevogn</v>
      </c>
    </row>
    <row r="6810" spans="1:14" x14ac:dyDescent="0.2">
      <c r="A6810" t="s">
        <v>220</v>
      </c>
      <c r="B6810" s="1">
        <v>0.35416666666666669</v>
      </c>
      <c r="C6810" t="s">
        <v>7</v>
      </c>
      <c r="D6810" t="s">
        <v>8</v>
      </c>
      <c r="E6810" t="s">
        <v>196</v>
      </c>
      <c r="F6810">
        <v>740</v>
      </c>
      <c r="G6810" t="str">
        <f>VLOOKUP(Tabel1[[#This Row],[Gruppe]],Statistikkoder!$A$1:$C$158,2,FALSE)</f>
        <v>    Vogntog 19 m. max 40 tons                </v>
      </c>
      <c r="H6810">
        <v>1</v>
      </c>
      <c r="I6810">
        <v>1</v>
      </c>
      <c r="J6810">
        <v>20</v>
      </c>
      <c r="K6810">
        <f>IF(AND(Tabel1[[#This Row],[Gruppe]]&gt;=610,Tabel1[[#This Row],[Gruppe]]&lt;=765),Tabel1[[#This Row],[Dækmeter]],0)</f>
        <v>20</v>
      </c>
      <c r="L6810">
        <v>0</v>
      </c>
      <c r="M6810" t="s">
        <v>3</v>
      </c>
      <c r="N6810" t="str">
        <f>VLOOKUP($F6810,Statistikkoder!$A$2:$C$158,3,FALSE)</f>
        <v>Vogntog</v>
      </c>
    </row>
    <row r="6811" spans="1:14" x14ac:dyDescent="0.2">
      <c r="A6811" t="s">
        <v>220</v>
      </c>
      <c r="B6811" s="1">
        <v>0.35416666666666669</v>
      </c>
      <c r="C6811" t="s">
        <v>7</v>
      </c>
      <c r="D6811" t="s">
        <v>8</v>
      </c>
      <c r="E6811" t="s">
        <v>196</v>
      </c>
      <c r="F6811">
        <v>750</v>
      </c>
      <c r="G6811" t="str">
        <f>VLOOKUP(Tabel1[[#This Row],[Gruppe]],Statistikkoder!$A$1:$C$158,2,FALSE)</f>
        <v>    Løstrailer m/håndtering 34 tons        </v>
      </c>
      <c r="H6811">
        <v>1</v>
      </c>
      <c r="I6811">
        <v>0</v>
      </c>
      <c r="J6811">
        <v>15</v>
      </c>
      <c r="K6811">
        <f>IF(AND(Tabel1[[#This Row],[Gruppe]]&gt;=610,Tabel1[[#This Row],[Gruppe]]&lt;=765),Tabel1[[#This Row],[Dækmeter]],0)</f>
        <v>15</v>
      </c>
      <c r="L6811">
        <v>0</v>
      </c>
      <c r="M6811" t="s">
        <v>3</v>
      </c>
      <c r="N6811" t="str">
        <f>VLOOKUP($F6811,Statistikkoder!$A$2:$C$158,3,FALSE)</f>
        <v>Løstrailer</v>
      </c>
    </row>
    <row r="6812" spans="1:14" x14ac:dyDescent="0.2">
      <c r="A6812" t="s">
        <v>220</v>
      </c>
      <c r="B6812" s="1">
        <v>0.35416666666666669</v>
      </c>
      <c r="C6812" t="s">
        <v>7</v>
      </c>
      <c r="D6812" t="s">
        <v>8</v>
      </c>
      <c r="E6812" t="s">
        <v>196</v>
      </c>
      <c r="F6812">
        <v>930</v>
      </c>
      <c r="G6812" t="str">
        <f>VLOOKUP(Tabel1[[#This Row],[Gruppe]],Statistikkoder!$A$1:$C$158,2,FALSE)</f>
        <v>    Pendler Gående Voksen                    </v>
      </c>
      <c r="H6812">
        <v>1</v>
      </c>
      <c r="I6812">
        <v>1</v>
      </c>
      <c r="J6812">
        <v>0</v>
      </c>
      <c r="K6812">
        <f>IF(AND(Tabel1[[#This Row],[Gruppe]]&gt;=610,Tabel1[[#This Row],[Gruppe]]&lt;=765),Tabel1[[#This Row],[Dækmeter]],0)</f>
        <v>0</v>
      </c>
      <c r="L6812">
        <v>0</v>
      </c>
      <c r="M6812" t="s">
        <v>3</v>
      </c>
      <c r="N6812" t="str">
        <f>VLOOKUP($F6812,Statistikkoder!$A$2:$C$158,3,FALSE)</f>
        <v>Passager</v>
      </c>
    </row>
    <row r="6813" spans="1:14" x14ac:dyDescent="0.2">
      <c r="A6813" t="s">
        <v>220</v>
      </c>
      <c r="B6813" s="1">
        <v>0.35416666666666669</v>
      </c>
      <c r="C6813" t="s">
        <v>7</v>
      </c>
      <c r="D6813" t="s">
        <v>8</v>
      </c>
      <c r="E6813" t="s">
        <v>196</v>
      </c>
      <c r="F6813">
        <v>945</v>
      </c>
      <c r="G6813" t="str">
        <f>VLOOKUP(Tabel1[[#This Row],[Gruppe]],Statistikkoder!$A$1:$C$158,2,FALSE)</f>
        <v xml:space="preserve">    Pendler Bil &lt; 1,95 m                            </v>
      </c>
      <c r="H6813">
        <v>10</v>
      </c>
      <c r="I6813">
        <v>16</v>
      </c>
      <c r="J6813">
        <v>59</v>
      </c>
      <c r="K6813">
        <f>IF(AND(Tabel1[[#This Row],[Gruppe]]&gt;=610,Tabel1[[#This Row],[Gruppe]]&lt;=765),Tabel1[[#This Row],[Dækmeter]],0)</f>
        <v>0</v>
      </c>
      <c r="L6813">
        <v>0</v>
      </c>
      <c r="M6813" t="s">
        <v>3</v>
      </c>
      <c r="N6813" t="str">
        <f>VLOOKUP($F6813,Statistikkoder!$A$2:$C$158,3,FALSE)</f>
        <v>Personbil</v>
      </c>
    </row>
    <row r="6814" spans="1:14" x14ac:dyDescent="0.2">
      <c r="A6814" t="s">
        <v>220</v>
      </c>
      <c r="B6814" s="1">
        <v>0.35416666666666669</v>
      </c>
      <c r="C6814" t="s">
        <v>7</v>
      </c>
      <c r="D6814" t="s">
        <v>8</v>
      </c>
      <c r="E6814" t="s">
        <v>196</v>
      </c>
      <c r="F6814">
        <v>950</v>
      </c>
      <c r="G6814" t="str">
        <f>VLOOKUP(Tabel1[[#This Row],[Gruppe]],Statistikkoder!$A$1:$C$158,2,FALSE)</f>
        <v>    Pendler Bil &gt; 1,95 m                            </v>
      </c>
      <c r="H6814">
        <v>2</v>
      </c>
      <c r="I6814">
        <v>2</v>
      </c>
      <c r="J6814">
        <v>10</v>
      </c>
      <c r="K6814">
        <f>IF(AND(Tabel1[[#This Row],[Gruppe]]&gt;=610,Tabel1[[#This Row],[Gruppe]]&lt;=765),Tabel1[[#This Row],[Dækmeter]],0)</f>
        <v>0</v>
      </c>
      <c r="L6814">
        <v>0</v>
      </c>
      <c r="M6814" t="s">
        <v>3</v>
      </c>
      <c r="N6814" t="str">
        <f>VLOOKUP($F6814,Statistikkoder!$A$2:$C$158,3,FALSE)</f>
        <v>Personbil</v>
      </c>
    </row>
    <row r="6815" spans="1:14" x14ac:dyDescent="0.2">
      <c r="A6815" t="s">
        <v>220</v>
      </c>
      <c r="B6815" s="1">
        <v>0.35416666666666669</v>
      </c>
      <c r="C6815" t="s">
        <v>7</v>
      </c>
      <c r="D6815" t="s">
        <v>8</v>
      </c>
      <c r="E6815" t="s">
        <v>196</v>
      </c>
      <c r="F6815">
        <v>996</v>
      </c>
      <c r="G6815" t="str">
        <f>VLOOKUP(Tabel1[[#This Row],[Gruppe]],Statistikkoder!$A$1:$C$158,2,FALSE)</f>
        <v>    Passager i køretøj                            </v>
      </c>
      <c r="H6815">
        <v>550</v>
      </c>
      <c r="I6815">
        <v>550</v>
      </c>
      <c r="J6815">
        <v>0</v>
      </c>
      <c r="K6815">
        <f>IF(AND(Tabel1[[#This Row],[Gruppe]]&gt;=610,Tabel1[[#This Row],[Gruppe]]&lt;=765),Tabel1[[#This Row],[Dækmeter]],0)</f>
        <v>0</v>
      </c>
      <c r="L6815">
        <v>0</v>
      </c>
      <c r="M6815" t="s">
        <v>3</v>
      </c>
      <c r="N6815" t="str">
        <f>VLOOKUP($F6815,Statistikkoder!$A$2:$C$158,3,FALSE)</f>
        <v>Passager</v>
      </c>
    </row>
    <row r="6816" spans="1:14" x14ac:dyDescent="0.2">
      <c r="A6816" t="s">
        <v>220</v>
      </c>
      <c r="B6816" s="1">
        <v>0.35416666666666669</v>
      </c>
      <c r="C6816" t="s">
        <v>7</v>
      </c>
      <c r="D6816" t="s">
        <v>8</v>
      </c>
      <c r="E6816" t="s">
        <v>196</v>
      </c>
      <c r="F6816">
        <v>997</v>
      </c>
      <c r="G6816" t="str">
        <f>VLOOKUP(Tabel1[[#This Row],[Gruppe]],Statistikkoder!$A$1:$C$158,2,FALSE)</f>
        <v>    Passager ekstra i bil                          </v>
      </c>
      <c r="H6816">
        <v>14</v>
      </c>
      <c r="I6816">
        <v>14</v>
      </c>
      <c r="J6816">
        <v>0</v>
      </c>
      <c r="K6816">
        <f>IF(AND(Tabel1[[#This Row],[Gruppe]]&gt;=610,Tabel1[[#This Row],[Gruppe]]&lt;=765),Tabel1[[#This Row],[Dækmeter]],0)</f>
        <v>0</v>
      </c>
      <c r="L6816">
        <v>0</v>
      </c>
      <c r="M6816" t="s">
        <v>3</v>
      </c>
      <c r="N6816" t="str">
        <f>VLOOKUP($F6816,Statistikkoder!$A$2:$C$158,3,FALSE)</f>
        <v>Passager</v>
      </c>
    </row>
    <row r="6817" spans="1:14" x14ac:dyDescent="0.2">
      <c r="A6817" t="s">
        <v>220</v>
      </c>
      <c r="B6817" s="1">
        <v>0.4375</v>
      </c>
      <c r="C6817" t="s">
        <v>6</v>
      </c>
      <c r="D6817" t="s">
        <v>5</v>
      </c>
      <c r="E6817" t="s">
        <v>196</v>
      </c>
      <c r="F6817">
        <v>10</v>
      </c>
      <c r="G6817" t="str">
        <f>VLOOKUP(Tabel1[[#This Row],[Gruppe]],Statistikkoder!$A$1:$C$158,2,FALSE)</f>
        <v>    Voksen gående                    </v>
      </c>
      <c r="H6817">
        <v>49</v>
      </c>
      <c r="I6817">
        <v>49</v>
      </c>
      <c r="J6817">
        <v>0</v>
      </c>
      <c r="K6817">
        <f>IF(AND(Tabel1[[#This Row],[Gruppe]]&gt;=610,Tabel1[[#This Row],[Gruppe]]&lt;=765),Tabel1[[#This Row],[Dækmeter]],0)</f>
        <v>0</v>
      </c>
      <c r="L6817">
        <v>0</v>
      </c>
      <c r="M6817" t="s">
        <v>3</v>
      </c>
      <c r="N6817" t="str">
        <f>VLOOKUP($F6817,Statistikkoder!$A$2:$C$158,3,FALSE)</f>
        <v>Passager</v>
      </c>
    </row>
    <row r="6818" spans="1:14" x14ac:dyDescent="0.2">
      <c r="A6818" t="s">
        <v>220</v>
      </c>
      <c r="B6818" s="1">
        <v>0.4375</v>
      </c>
      <c r="C6818" t="s">
        <v>6</v>
      </c>
      <c r="D6818" t="s">
        <v>5</v>
      </c>
      <c r="E6818" t="s">
        <v>196</v>
      </c>
      <c r="F6818">
        <v>11</v>
      </c>
      <c r="G6818" t="str">
        <f>VLOOKUP(Tabel1[[#This Row],[Gruppe]],Statistikkoder!$A$1:$C$158,2,FALSE)</f>
        <v>    DSB skolerejser                  </v>
      </c>
      <c r="H6818">
        <v>340</v>
      </c>
      <c r="I6818">
        <v>340</v>
      </c>
      <c r="J6818">
        <v>0</v>
      </c>
      <c r="K6818">
        <f>IF(AND(Tabel1[[#This Row],[Gruppe]]&gt;=610,Tabel1[[#This Row],[Gruppe]]&lt;=765),Tabel1[[#This Row],[Dækmeter]],0)</f>
        <v>0</v>
      </c>
      <c r="L6818">
        <v>0</v>
      </c>
      <c r="M6818" t="s">
        <v>3</v>
      </c>
      <c r="N6818" t="str">
        <f>VLOOKUP($F6818,Statistikkoder!$A$2:$C$158,3,FALSE)</f>
        <v>Passager</v>
      </c>
    </row>
    <row r="6819" spans="1:14" x14ac:dyDescent="0.2">
      <c r="A6819" t="s">
        <v>220</v>
      </c>
      <c r="B6819" s="1">
        <v>0.4375</v>
      </c>
      <c r="C6819" t="s">
        <v>6</v>
      </c>
      <c r="D6819" t="s">
        <v>5</v>
      </c>
      <c r="E6819" t="s">
        <v>196</v>
      </c>
      <c r="F6819">
        <v>14</v>
      </c>
      <c r="G6819" t="str">
        <f>VLOOKUP(Tabel1[[#This Row],[Gruppe]],Statistikkoder!$A$1:$C$158,2,FALSE)</f>
        <v xml:space="preserve">    DSB togrejsende                         </v>
      </c>
      <c r="H6819">
        <v>12</v>
      </c>
      <c r="I6819">
        <v>12</v>
      </c>
      <c r="J6819">
        <v>0</v>
      </c>
      <c r="K6819">
        <f>IF(AND(Tabel1[[#This Row],[Gruppe]]&gt;=610,Tabel1[[#This Row],[Gruppe]]&lt;=765),Tabel1[[#This Row],[Dækmeter]],0)</f>
        <v>0</v>
      </c>
      <c r="L6819">
        <v>0</v>
      </c>
      <c r="M6819" t="s">
        <v>3</v>
      </c>
      <c r="N6819" t="str">
        <f>VLOOKUP($F6819,Statistikkoder!$A$2:$C$158,3,FALSE)</f>
        <v>Passager</v>
      </c>
    </row>
    <row r="6820" spans="1:14" x14ac:dyDescent="0.2">
      <c r="A6820" t="s">
        <v>220</v>
      </c>
      <c r="B6820" s="1">
        <v>0.4375</v>
      </c>
      <c r="C6820" t="s">
        <v>6</v>
      </c>
      <c r="D6820" t="s">
        <v>5</v>
      </c>
      <c r="E6820" t="s">
        <v>196</v>
      </c>
      <c r="F6820">
        <v>18</v>
      </c>
      <c r="G6820" t="str">
        <f>VLOOKUP(Tabel1[[#This Row],[Gruppe]],Statistikkoder!$A$1:$C$158,2,FALSE)</f>
        <v xml:space="preserve">    KE Busrejsende                          </v>
      </c>
      <c r="H6820">
        <v>134</v>
      </c>
      <c r="I6820">
        <v>134</v>
      </c>
      <c r="J6820">
        <v>0</v>
      </c>
      <c r="K6820">
        <f>IF(AND(Tabel1[[#This Row],[Gruppe]]&gt;=610,Tabel1[[#This Row],[Gruppe]]&lt;=765),Tabel1[[#This Row],[Dækmeter]],0)</f>
        <v>0</v>
      </c>
      <c r="L6820">
        <v>0</v>
      </c>
      <c r="M6820" t="s">
        <v>3</v>
      </c>
      <c r="N6820" t="str">
        <f>VLOOKUP($F6820,Statistikkoder!$A$2:$C$158,3,FALSE)</f>
        <v>Passager</v>
      </c>
    </row>
    <row r="6821" spans="1:14" x14ac:dyDescent="0.2">
      <c r="A6821" t="s">
        <v>220</v>
      </c>
      <c r="B6821" s="1">
        <v>0.4375</v>
      </c>
      <c r="C6821" t="s">
        <v>6</v>
      </c>
      <c r="D6821" t="s">
        <v>5</v>
      </c>
      <c r="E6821" t="s">
        <v>196</v>
      </c>
      <c r="F6821">
        <v>30</v>
      </c>
      <c r="G6821" t="str">
        <f>VLOOKUP(Tabel1[[#This Row],[Gruppe]],Statistikkoder!$A$1:$C$158,2,FALSE)</f>
        <v>    Barn  0-11 år gående              </v>
      </c>
      <c r="H6821">
        <v>3</v>
      </c>
      <c r="I6821">
        <v>3</v>
      </c>
      <c r="J6821">
        <v>0</v>
      </c>
      <c r="K6821">
        <f>IF(AND(Tabel1[[#This Row],[Gruppe]]&gt;=610,Tabel1[[#This Row],[Gruppe]]&lt;=765),Tabel1[[#This Row],[Dækmeter]],0)</f>
        <v>0</v>
      </c>
      <c r="L6821">
        <v>0</v>
      </c>
      <c r="M6821" t="s">
        <v>3</v>
      </c>
      <c r="N6821" t="str">
        <f>VLOOKUP($F6821,Statistikkoder!$A$2:$C$158,3,FALSE)</f>
        <v>Passager</v>
      </c>
    </row>
    <row r="6822" spans="1:14" x14ac:dyDescent="0.2">
      <c r="A6822" t="s">
        <v>220</v>
      </c>
      <c r="B6822" s="1">
        <v>0.4375</v>
      </c>
      <c r="C6822" t="s">
        <v>6</v>
      </c>
      <c r="D6822" t="s">
        <v>5</v>
      </c>
      <c r="E6822" t="s">
        <v>196</v>
      </c>
      <c r="F6822">
        <v>40</v>
      </c>
      <c r="G6822" t="str">
        <f>VLOOKUP(Tabel1[[#This Row],[Gruppe]],Statistikkoder!$A$1:$C$158,2,FALSE)</f>
        <v>    Pensionist gående                </v>
      </c>
      <c r="H6822">
        <v>3</v>
      </c>
      <c r="I6822">
        <v>3</v>
      </c>
      <c r="J6822">
        <v>0</v>
      </c>
      <c r="K6822">
        <f>IF(AND(Tabel1[[#This Row],[Gruppe]]&gt;=610,Tabel1[[#This Row],[Gruppe]]&lt;=765),Tabel1[[#This Row],[Dækmeter]],0)</f>
        <v>0</v>
      </c>
      <c r="L6822">
        <v>0</v>
      </c>
      <c r="M6822" t="s">
        <v>3</v>
      </c>
      <c r="N6822" t="str">
        <f>VLOOKUP($F6822,Statistikkoder!$A$2:$C$158,3,FALSE)</f>
        <v>Passager</v>
      </c>
    </row>
    <row r="6823" spans="1:14" x14ac:dyDescent="0.2">
      <c r="A6823" t="s">
        <v>220</v>
      </c>
      <c r="B6823" s="1">
        <v>0.4375</v>
      </c>
      <c r="C6823" t="s">
        <v>6</v>
      </c>
      <c r="D6823" t="s">
        <v>5</v>
      </c>
      <c r="E6823" t="s">
        <v>196</v>
      </c>
      <c r="F6823">
        <v>110</v>
      </c>
      <c r="G6823" t="str">
        <f>VLOOKUP(Tabel1[[#This Row],[Gruppe]],Statistikkoder!$A$1:$C$158,2,FALSE)</f>
        <v>    Bil &lt; 1,95 m                            </v>
      </c>
      <c r="H6823">
        <v>111</v>
      </c>
      <c r="I6823">
        <v>283</v>
      </c>
      <c r="J6823">
        <v>607</v>
      </c>
      <c r="K6823">
        <f>IF(AND(Tabel1[[#This Row],[Gruppe]]&gt;=610,Tabel1[[#This Row],[Gruppe]]&lt;=765),Tabel1[[#This Row],[Dækmeter]],0)</f>
        <v>0</v>
      </c>
      <c r="L6823">
        <v>0</v>
      </c>
      <c r="M6823" t="s">
        <v>3</v>
      </c>
      <c r="N6823" t="str">
        <f>VLOOKUP($F6823,Statistikkoder!$A$2:$C$158,3,FALSE)</f>
        <v>Personbil</v>
      </c>
    </row>
    <row r="6824" spans="1:14" x14ac:dyDescent="0.2">
      <c r="A6824" t="s">
        <v>220</v>
      </c>
      <c r="B6824" s="1">
        <v>0.4375</v>
      </c>
      <c r="C6824" t="s">
        <v>6</v>
      </c>
      <c r="D6824" t="s">
        <v>5</v>
      </c>
      <c r="E6824" t="s">
        <v>196</v>
      </c>
      <c r="F6824">
        <v>114</v>
      </c>
      <c r="G6824" t="str">
        <f>VLOOKUP(Tabel1[[#This Row],[Gruppe]],Statistikkoder!$A$1:$C$158,2,FALSE)</f>
        <v>    Bil Fribillet                            </v>
      </c>
      <c r="H6824">
        <v>1</v>
      </c>
      <c r="I6824">
        <v>3</v>
      </c>
      <c r="J6824">
        <v>6</v>
      </c>
      <c r="K6824">
        <f>IF(AND(Tabel1[[#This Row],[Gruppe]]&gt;=610,Tabel1[[#This Row],[Gruppe]]&lt;=765),Tabel1[[#This Row],[Dækmeter]],0)</f>
        <v>0</v>
      </c>
      <c r="L6824">
        <v>0</v>
      </c>
      <c r="M6824" t="s">
        <v>3</v>
      </c>
      <c r="N6824" t="str">
        <f>VLOOKUP($F6824,Statistikkoder!$A$2:$C$158,3,FALSE)</f>
        <v>Personbil</v>
      </c>
    </row>
    <row r="6825" spans="1:14" x14ac:dyDescent="0.2">
      <c r="A6825" t="s">
        <v>220</v>
      </c>
      <c r="B6825" s="1">
        <v>0.4375</v>
      </c>
      <c r="C6825" t="s">
        <v>6</v>
      </c>
      <c r="D6825" t="s">
        <v>5</v>
      </c>
      <c r="E6825" t="s">
        <v>196</v>
      </c>
      <c r="F6825">
        <v>115</v>
      </c>
      <c r="G6825" t="str">
        <f>VLOOKUP(Tabel1[[#This Row],[Gruppe]],Statistikkoder!$A$1:$C$158,2,FALSE)</f>
        <v>    Bil &lt; 1,95 m med anhænger                </v>
      </c>
      <c r="H6825">
        <v>2</v>
      </c>
      <c r="I6825">
        <v>6</v>
      </c>
      <c r="J6825">
        <v>10</v>
      </c>
      <c r="K6825">
        <f>IF(AND(Tabel1[[#This Row],[Gruppe]]&gt;=610,Tabel1[[#This Row],[Gruppe]]&lt;=765),Tabel1[[#This Row],[Dækmeter]],0)</f>
        <v>0</v>
      </c>
      <c r="L6825">
        <v>0</v>
      </c>
      <c r="M6825" t="s">
        <v>3</v>
      </c>
      <c r="N6825" t="str">
        <f>VLOOKUP($F6825,Statistikkoder!$A$2:$C$158,3,FALSE)</f>
        <v>Personbil</v>
      </c>
    </row>
    <row r="6826" spans="1:14" x14ac:dyDescent="0.2">
      <c r="A6826" t="s">
        <v>220</v>
      </c>
      <c r="B6826" s="1">
        <v>0.4375</v>
      </c>
      <c r="C6826" t="s">
        <v>6</v>
      </c>
      <c r="D6826" t="s">
        <v>5</v>
      </c>
      <c r="E6826" t="s">
        <v>196</v>
      </c>
      <c r="F6826">
        <v>120</v>
      </c>
      <c r="G6826" t="str">
        <f>VLOOKUP(Tabel1[[#This Row],[Gruppe]],Statistikkoder!$A$1:$C$158,2,FALSE)</f>
        <v>    Bil &gt; 1,95 m                            </v>
      </c>
      <c r="H6826">
        <v>9</v>
      </c>
      <c r="I6826">
        <v>24</v>
      </c>
      <c r="J6826">
        <v>54</v>
      </c>
      <c r="K6826">
        <f>IF(AND(Tabel1[[#This Row],[Gruppe]]&gt;=610,Tabel1[[#This Row],[Gruppe]]&lt;=765),Tabel1[[#This Row],[Dækmeter]],0)</f>
        <v>0</v>
      </c>
      <c r="L6826">
        <v>0</v>
      </c>
      <c r="M6826" t="s">
        <v>3</v>
      </c>
      <c r="N6826" t="str">
        <f>VLOOKUP($F6826,Statistikkoder!$A$2:$C$158,3,FALSE)</f>
        <v>Personbil</v>
      </c>
    </row>
    <row r="6827" spans="1:14" x14ac:dyDescent="0.2">
      <c r="A6827" t="s">
        <v>220</v>
      </c>
      <c r="B6827" s="1">
        <v>0.4375</v>
      </c>
      <c r="C6827" t="s">
        <v>6</v>
      </c>
      <c r="D6827" t="s">
        <v>5</v>
      </c>
      <c r="E6827" t="s">
        <v>196</v>
      </c>
      <c r="F6827">
        <v>125</v>
      </c>
      <c r="G6827" t="str">
        <f>VLOOKUP(Tabel1[[#This Row],[Gruppe]],Statistikkoder!$A$1:$C$158,2,FALSE)</f>
        <v>    Bil &gt; 1,95 m med anhænger                </v>
      </c>
      <c r="H6827">
        <v>7</v>
      </c>
      <c r="I6827">
        <v>14</v>
      </c>
      <c r="J6827">
        <v>44</v>
      </c>
      <c r="K6827">
        <f>IF(AND(Tabel1[[#This Row],[Gruppe]]&gt;=610,Tabel1[[#This Row],[Gruppe]]&lt;=765),Tabel1[[#This Row],[Dækmeter]],0)</f>
        <v>0</v>
      </c>
      <c r="L6827">
        <v>0</v>
      </c>
      <c r="M6827" t="s">
        <v>3</v>
      </c>
      <c r="N6827" t="str">
        <f>VLOOKUP($F6827,Statistikkoder!$A$2:$C$158,3,FALSE)</f>
        <v>Personbil</v>
      </c>
    </row>
    <row r="6828" spans="1:14" x14ac:dyDescent="0.2">
      <c r="A6828" t="s">
        <v>220</v>
      </c>
      <c r="B6828" s="1">
        <v>0.4375</v>
      </c>
      <c r="C6828" t="s">
        <v>6</v>
      </c>
      <c r="D6828" t="s">
        <v>5</v>
      </c>
      <c r="E6828" t="s">
        <v>196</v>
      </c>
      <c r="F6828">
        <v>130</v>
      </c>
      <c r="G6828" t="str">
        <f>VLOOKUP(Tabel1[[#This Row],[Gruppe]],Statistikkoder!$A$1:$C$158,2,FALSE)</f>
        <v>    Bil &lt; 1,95 m pensionist                  </v>
      </c>
      <c r="H6828">
        <v>111</v>
      </c>
      <c r="I6828">
        <v>209</v>
      </c>
      <c r="J6828">
        <v>666</v>
      </c>
      <c r="K6828">
        <f>IF(AND(Tabel1[[#This Row],[Gruppe]]&gt;=610,Tabel1[[#This Row],[Gruppe]]&lt;=765),Tabel1[[#This Row],[Dækmeter]],0)</f>
        <v>0</v>
      </c>
      <c r="L6828">
        <v>0</v>
      </c>
      <c r="M6828" t="s">
        <v>3</v>
      </c>
      <c r="N6828" t="str">
        <f>VLOOKUP($F6828,Statistikkoder!$A$2:$C$158,3,FALSE)</f>
        <v>Personbil</v>
      </c>
    </row>
    <row r="6829" spans="1:14" x14ac:dyDescent="0.2">
      <c r="A6829" t="s">
        <v>220</v>
      </c>
      <c r="B6829" s="1">
        <v>0.4375</v>
      </c>
      <c r="C6829" t="s">
        <v>6</v>
      </c>
      <c r="D6829" t="s">
        <v>5</v>
      </c>
      <c r="E6829" t="s">
        <v>196</v>
      </c>
      <c r="F6829">
        <v>135</v>
      </c>
      <c r="G6829" t="str">
        <f>VLOOKUP(Tabel1[[#This Row],[Gruppe]],Statistikkoder!$A$1:$C$158,2,FALSE)</f>
        <v>    Bil &lt; 1,95 m med anhænger pensionist    </v>
      </c>
      <c r="H6829">
        <v>1</v>
      </c>
      <c r="I6829">
        <v>2</v>
      </c>
      <c r="J6829">
        <v>11</v>
      </c>
      <c r="K6829">
        <f>IF(AND(Tabel1[[#This Row],[Gruppe]]&gt;=610,Tabel1[[#This Row],[Gruppe]]&lt;=765),Tabel1[[#This Row],[Dækmeter]],0)</f>
        <v>0</v>
      </c>
      <c r="L6829">
        <v>0</v>
      </c>
      <c r="M6829" t="s">
        <v>3</v>
      </c>
      <c r="N6829" t="str">
        <f>VLOOKUP($F6829,Statistikkoder!$A$2:$C$158,3,FALSE)</f>
        <v>Personbil</v>
      </c>
    </row>
    <row r="6830" spans="1:14" x14ac:dyDescent="0.2">
      <c r="A6830" t="s">
        <v>220</v>
      </c>
      <c r="B6830" s="1">
        <v>0.4375</v>
      </c>
      <c r="C6830" t="s">
        <v>6</v>
      </c>
      <c r="D6830" t="s">
        <v>5</v>
      </c>
      <c r="E6830" t="s">
        <v>196</v>
      </c>
      <c r="F6830">
        <v>140</v>
      </c>
      <c r="G6830" t="str">
        <f>VLOOKUP(Tabel1[[#This Row],[Gruppe]],Statistikkoder!$A$1:$C$158,2,FALSE)</f>
        <v>    Bil &gt; 1,95 m pensionist              </v>
      </c>
      <c r="H6830">
        <v>2</v>
      </c>
      <c r="I6830">
        <v>4</v>
      </c>
      <c r="J6830">
        <v>12</v>
      </c>
      <c r="K6830">
        <f>IF(AND(Tabel1[[#This Row],[Gruppe]]&gt;=610,Tabel1[[#This Row],[Gruppe]]&lt;=765),Tabel1[[#This Row],[Dækmeter]],0)</f>
        <v>0</v>
      </c>
      <c r="L6830">
        <v>0</v>
      </c>
      <c r="M6830" t="s">
        <v>3</v>
      </c>
      <c r="N6830" t="str">
        <f>VLOOKUP($F6830,Statistikkoder!$A$2:$C$158,3,FALSE)</f>
        <v>Personbil</v>
      </c>
    </row>
    <row r="6831" spans="1:14" x14ac:dyDescent="0.2">
      <c r="A6831" t="s">
        <v>220</v>
      </c>
      <c r="B6831" s="1">
        <v>0.4375</v>
      </c>
      <c r="C6831" t="s">
        <v>6</v>
      </c>
      <c r="D6831" t="s">
        <v>5</v>
      </c>
      <c r="E6831" t="s">
        <v>196</v>
      </c>
      <c r="F6831">
        <v>145</v>
      </c>
      <c r="G6831" t="str">
        <f>VLOOKUP(Tabel1[[#This Row],[Gruppe]],Statistikkoder!$A$1:$C$158,2,FALSE)</f>
        <v>    Bil &gt; 1,95 m med anhænger pensionist  </v>
      </c>
      <c r="H6831">
        <v>2</v>
      </c>
      <c r="I6831">
        <v>3</v>
      </c>
      <c r="J6831">
        <v>28</v>
      </c>
      <c r="K6831">
        <f>IF(AND(Tabel1[[#This Row],[Gruppe]]&gt;=610,Tabel1[[#This Row],[Gruppe]]&lt;=765),Tabel1[[#This Row],[Dækmeter]],0)</f>
        <v>0</v>
      </c>
      <c r="L6831">
        <v>0</v>
      </c>
      <c r="M6831" t="s">
        <v>3</v>
      </c>
      <c r="N6831" t="str">
        <f>VLOOKUP($F6831,Statistikkoder!$A$2:$C$158,3,FALSE)</f>
        <v>Personbil</v>
      </c>
    </row>
    <row r="6832" spans="1:14" x14ac:dyDescent="0.2">
      <c r="A6832" t="s">
        <v>220</v>
      </c>
      <c r="B6832" s="1">
        <v>0.4375</v>
      </c>
      <c r="C6832" t="s">
        <v>6</v>
      </c>
      <c r="D6832" t="s">
        <v>5</v>
      </c>
      <c r="E6832" t="s">
        <v>196</v>
      </c>
      <c r="F6832">
        <v>150</v>
      </c>
      <c r="G6832" t="str">
        <f>VLOOKUP(Tabel1[[#This Row],[Gruppe]],Statistikkoder!$A$1:$C$158,2,FALSE)</f>
        <v>    Bil &lt; 2,95 m handicap                </v>
      </c>
      <c r="H6832">
        <v>4</v>
      </c>
      <c r="I6832">
        <v>8</v>
      </c>
      <c r="J6832">
        <v>24</v>
      </c>
      <c r="K6832">
        <f>IF(AND(Tabel1[[#This Row],[Gruppe]]&gt;=610,Tabel1[[#This Row],[Gruppe]]&lt;=765),Tabel1[[#This Row],[Dækmeter]],0)</f>
        <v>0</v>
      </c>
      <c r="L6832">
        <v>0</v>
      </c>
      <c r="M6832" t="s">
        <v>3</v>
      </c>
      <c r="N6832" t="str">
        <f>VLOOKUP($F6832,Statistikkoder!$A$2:$C$158,3,FALSE)</f>
        <v>Personbil</v>
      </c>
    </row>
    <row r="6833" spans="1:14" x14ac:dyDescent="0.2">
      <c r="A6833" t="s">
        <v>220</v>
      </c>
      <c r="B6833" s="1">
        <v>0.4375</v>
      </c>
      <c r="C6833" t="s">
        <v>6</v>
      </c>
      <c r="D6833" t="s">
        <v>5</v>
      </c>
      <c r="E6833" t="s">
        <v>196</v>
      </c>
      <c r="F6833">
        <v>310</v>
      </c>
      <c r="G6833" t="str">
        <f>VLOOKUP(Tabel1[[#This Row],[Gruppe]],Statistikkoder!$A$1:$C$158,2,FALSE)</f>
        <v>    Autocamper &lt;  8 meter                </v>
      </c>
      <c r="H6833">
        <v>5</v>
      </c>
      <c r="I6833">
        <v>18</v>
      </c>
      <c r="J6833">
        <v>40</v>
      </c>
      <c r="K6833">
        <f>IF(AND(Tabel1[[#This Row],[Gruppe]]&gt;=610,Tabel1[[#This Row],[Gruppe]]&lt;=765),Tabel1[[#This Row],[Dækmeter]],0)</f>
        <v>0</v>
      </c>
      <c r="L6833">
        <v>0</v>
      </c>
      <c r="M6833" t="s">
        <v>3</v>
      </c>
      <c r="N6833" t="str">
        <f>VLOOKUP($F6833,Statistikkoder!$A$2:$C$158,3,FALSE)</f>
        <v>Autocamper</v>
      </c>
    </row>
    <row r="6834" spans="1:14" x14ac:dyDescent="0.2">
      <c r="A6834" t="s">
        <v>220</v>
      </c>
      <c r="B6834" s="1">
        <v>0.4375</v>
      </c>
      <c r="C6834" t="s">
        <v>6</v>
      </c>
      <c r="D6834" t="s">
        <v>5</v>
      </c>
      <c r="E6834" t="s">
        <v>196</v>
      </c>
      <c r="F6834">
        <v>410</v>
      </c>
      <c r="G6834" t="str">
        <f>VLOOKUP(Tabel1[[#This Row],[Gruppe]],Statistikkoder!$A$1:$C$158,2,FALSE)</f>
        <v>    MC                                    </v>
      </c>
      <c r="H6834">
        <v>2</v>
      </c>
      <c r="I6834">
        <v>2</v>
      </c>
      <c r="J6834">
        <v>4</v>
      </c>
      <c r="K6834">
        <f>IF(AND(Tabel1[[#This Row],[Gruppe]]&gt;=610,Tabel1[[#This Row],[Gruppe]]&lt;=765),Tabel1[[#This Row],[Dækmeter]],0)</f>
        <v>0</v>
      </c>
      <c r="L6834">
        <v>0</v>
      </c>
      <c r="M6834" t="s">
        <v>3</v>
      </c>
      <c r="N6834" t="str">
        <f>VLOOKUP($F6834,Statistikkoder!$A$2:$C$158,3,FALSE)</f>
        <v>MC/Knallert</v>
      </c>
    </row>
    <row r="6835" spans="1:14" x14ac:dyDescent="0.2">
      <c r="A6835" t="s">
        <v>220</v>
      </c>
      <c r="B6835" s="1">
        <v>0.4375</v>
      </c>
      <c r="C6835" t="s">
        <v>6</v>
      </c>
      <c r="D6835" t="s">
        <v>5</v>
      </c>
      <c r="E6835" t="s">
        <v>196</v>
      </c>
      <c r="F6835">
        <v>510</v>
      </c>
      <c r="G6835" t="str">
        <f>VLOOKUP(Tabel1[[#This Row],[Gruppe]],Statistikkoder!$A$1:$C$158,2,FALSE)</f>
        <v>    Cykel Voksen                            </v>
      </c>
      <c r="H6835">
        <v>15</v>
      </c>
      <c r="I6835">
        <v>0</v>
      </c>
      <c r="J6835">
        <v>15</v>
      </c>
      <c r="K6835">
        <f>IF(AND(Tabel1[[#This Row],[Gruppe]]&gt;=610,Tabel1[[#This Row],[Gruppe]]&lt;=765),Tabel1[[#This Row],[Dækmeter]],0)</f>
        <v>0</v>
      </c>
      <c r="L6835">
        <v>0</v>
      </c>
      <c r="M6835" t="s">
        <v>3</v>
      </c>
      <c r="N6835" t="str">
        <f>VLOOKUP($F6835,Statistikkoder!$A$2:$C$158,3,FALSE)</f>
        <v>Cykel</v>
      </c>
    </row>
    <row r="6836" spans="1:14" x14ac:dyDescent="0.2">
      <c r="A6836" t="s">
        <v>220</v>
      </c>
      <c r="B6836" s="1">
        <v>0.4375</v>
      </c>
      <c r="C6836" t="s">
        <v>6</v>
      </c>
      <c r="D6836" t="s">
        <v>5</v>
      </c>
      <c r="E6836" t="s">
        <v>196</v>
      </c>
      <c r="F6836">
        <v>530</v>
      </c>
      <c r="G6836" t="str">
        <f>VLOOKUP(Tabel1[[#This Row],[Gruppe]],Statistikkoder!$A$1:$C$158,2,FALSE)</f>
        <v>    Cykel Barn  0-11 år                      </v>
      </c>
      <c r="H6836">
        <v>1</v>
      </c>
      <c r="I6836">
        <v>0</v>
      </c>
      <c r="J6836">
        <v>1</v>
      </c>
      <c r="K6836">
        <f>IF(AND(Tabel1[[#This Row],[Gruppe]]&gt;=610,Tabel1[[#This Row],[Gruppe]]&lt;=765),Tabel1[[#This Row],[Dækmeter]],0)</f>
        <v>0</v>
      </c>
      <c r="L6836">
        <v>0</v>
      </c>
      <c r="M6836" t="s">
        <v>3</v>
      </c>
      <c r="N6836" t="str">
        <f>VLOOKUP($F6836,Statistikkoder!$A$2:$C$158,3,FALSE)</f>
        <v>Cykel</v>
      </c>
    </row>
    <row r="6837" spans="1:14" x14ac:dyDescent="0.2">
      <c r="A6837" t="s">
        <v>220</v>
      </c>
      <c r="B6837" s="1">
        <v>0.4375</v>
      </c>
      <c r="C6837" t="s">
        <v>6</v>
      </c>
      <c r="D6837" t="s">
        <v>5</v>
      </c>
      <c r="E6837" t="s">
        <v>196</v>
      </c>
      <c r="F6837">
        <v>540</v>
      </c>
      <c r="G6837" t="str">
        <f>VLOOKUP(Tabel1[[#This Row],[Gruppe]],Statistikkoder!$A$1:$C$158,2,FALSE)</f>
        <v>    Cykel m/anhænger Voksen                  </v>
      </c>
      <c r="H6837">
        <v>1</v>
      </c>
      <c r="I6837">
        <v>0</v>
      </c>
      <c r="J6837">
        <v>1</v>
      </c>
      <c r="K6837">
        <f>IF(AND(Tabel1[[#This Row],[Gruppe]]&gt;=610,Tabel1[[#This Row],[Gruppe]]&lt;=765),Tabel1[[#This Row],[Dækmeter]],0)</f>
        <v>0</v>
      </c>
      <c r="L6837">
        <v>0</v>
      </c>
      <c r="M6837" t="s">
        <v>3</v>
      </c>
      <c r="N6837" t="str">
        <f>VLOOKUP($F6837,Statistikkoder!$A$2:$C$158,3,FALSE)</f>
        <v>Cykel</v>
      </c>
    </row>
    <row r="6838" spans="1:14" x14ac:dyDescent="0.2">
      <c r="A6838" t="s">
        <v>220</v>
      </c>
      <c r="B6838" s="1">
        <v>0.4375</v>
      </c>
      <c r="C6838" t="s">
        <v>6</v>
      </c>
      <c r="D6838" t="s">
        <v>5</v>
      </c>
      <c r="E6838" t="s">
        <v>196</v>
      </c>
      <c r="F6838">
        <v>620</v>
      </c>
      <c r="G6838" t="str">
        <f>VLOOKUP(Tabel1[[#This Row],[Gruppe]],Statistikkoder!$A$1:$C$158,2,FALSE)</f>
        <v>    Bus &lt; 14 m incl. passagerer              </v>
      </c>
      <c r="H6838">
        <v>3</v>
      </c>
      <c r="I6838">
        <v>140</v>
      </c>
      <c r="J6838">
        <v>42</v>
      </c>
      <c r="K6838">
        <f>IF(AND(Tabel1[[#This Row],[Gruppe]]&gt;=610,Tabel1[[#This Row],[Gruppe]]&lt;=765),Tabel1[[#This Row],[Dækmeter]],0)</f>
        <v>42</v>
      </c>
      <c r="L6838">
        <v>0</v>
      </c>
      <c r="M6838" t="s">
        <v>3</v>
      </c>
      <c r="N6838" t="str">
        <f>VLOOKUP($F6838,Statistikkoder!$A$2:$C$158,3,FALSE)</f>
        <v>Bus</v>
      </c>
    </row>
    <row r="6839" spans="1:14" x14ac:dyDescent="0.2">
      <c r="A6839" t="s">
        <v>220</v>
      </c>
      <c r="B6839" s="1">
        <v>0.4375</v>
      </c>
      <c r="C6839" t="s">
        <v>6</v>
      </c>
      <c r="D6839" t="s">
        <v>5</v>
      </c>
      <c r="E6839" t="s">
        <v>196</v>
      </c>
      <c r="F6839">
        <v>730</v>
      </c>
      <c r="G6839" t="str">
        <f>VLOOKUP(Tabel1[[#This Row],[Gruppe]],Statistikkoder!$A$1:$C$158,2,FALSE)</f>
        <v>    Sættevogn 17 m. max 40 tons            </v>
      </c>
      <c r="H6839">
        <v>1</v>
      </c>
      <c r="I6839">
        <v>1</v>
      </c>
      <c r="J6839">
        <v>18</v>
      </c>
      <c r="K6839">
        <f>IF(AND(Tabel1[[#This Row],[Gruppe]]&gt;=610,Tabel1[[#This Row],[Gruppe]]&lt;=765),Tabel1[[#This Row],[Dækmeter]],0)</f>
        <v>18</v>
      </c>
      <c r="L6839">
        <v>0</v>
      </c>
      <c r="M6839" t="s">
        <v>3</v>
      </c>
      <c r="N6839" t="str">
        <f>VLOOKUP($F6839,Statistikkoder!$A$2:$C$158,3,FALSE)</f>
        <v>Sættevogn</v>
      </c>
    </row>
    <row r="6840" spans="1:14" x14ac:dyDescent="0.2">
      <c r="A6840" t="s">
        <v>220</v>
      </c>
      <c r="B6840" s="1">
        <v>0.4375</v>
      </c>
      <c r="C6840" t="s">
        <v>6</v>
      </c>
      <c r="D6840" t="s">
        <v>5</v>
      </c>
      <c r="E6840" t="s">
        <v>196</v>
      </c>
      <c r="F6840">
        <v>930</v>
      </c>
      <c r="G6840" t="str">
        <f>VLOOKUP(Tabel1[[#This Row],[Gruppe]],Statistikkoder!$A$1:$C$158,2,FALSE)</f>
        <v>    Pendler Gående Voksen                    </v>
      </c>
      <c r="H6840">
        <v>2</v>
      </c>
      <c r="I6840">
        <v>2</v>
      </c>
      <c r="J6840">
        <v>0</v>
      </c>
      <c r="K6840">
        <f>IF(AND(Tabel1[[#This Row],[Gruppe]]&gt;=610,Tabel1[[#This Row],[Gruppe]]&lt;=765),Tabel1[[#This Row],[Dækmeter]],0)</f>
        <v>0</v>
      </c>
      <c r="L6840">
        <v>0</v>
      </c>
      <c r="M6840" t="s">
        <v>3</v>
      </c>
      <c r="N6840" t="str">
        <f>VLOOKUP($F6840,Statistikkoder!$A$2:$C$158,3,FALSE)</f>
        <v>Passager</v>
      </c>
    </row>
    <row r="6841" spans="1:14" x14ac:dyDescent="0.2">
      <c r="A6841" t="s">
        <v>220</v>
      </c>
      <c r="B6841" s="1">
        <v>0.4375</v>
      </c>
      <c r="C6841" t="s">
        <v>6</v>
      </c>
      <c r="D6841" t="s">
        <v>5</v>
      </c>
      <c r="E6841" t="s">
        <v>196</v>
      </c>
      <c r="F6841">
        <v>945</v>
      </c>
      <c r="G6841" t="str">
        <f>VLOOKUP(Tabel1[[#This Row],[Gruppe]],Statistikkoder!$A$1:$C$158,2,FALSE)</f>
        <v xml:space="preserve">    Pendler Bil &lt; 1,95 m                            </v>
      </c>
      <c r="H6841">
        <v>17</v>
      </c>
      <c r="I6841">
        <v>33</v>
      </c>
      <c r="J6841">
        <v>101</v>
      </c>
      <c r="K6841">
        <f>IF(AND(Tabel1[[#This Row],[Gruppe]]&gt;=610,Tabel1[[#This Row],[Gruppe]]&lt;=765),Tabel1[[#This Row],[Dækmeter]],0)</f>
        <v>0</v>
      </c>
      <c r="L6841">
        <v>0</v>
      </c>
      <c r="M6841" t="s">
        <v>3</v>
      </c>
      <c r="N6841" t="str">
        <f>VLOOKUP($F6841,Statistikkoder!$A$2:$C$158,3,FALSE)</f>
        <v>Personbil</v>
      </c>
    </row>
    <row r="6842" spans="1:14" x14ac:dyDescent="0.2">
      <c r="A6842" t="s">
        <v>220</v>
      </c>
      <c r="B6842" s="1">
        <v>0.4375</v>
      </c>
      <c r="C6842" t="s">
        <v>6</v>
      </c>
      <c r="D6842" t="s">
        <v>5</v>
      </c>
      <c r="E6842" t="s">
        <v>196</v>
      </c>
      <c r="F6842">
        <v>996</v>
      </c>
      <c r="G6842" t="str">
        <f>VLOOKUP(Tabel1[[#This Row],[Gruppe]],Statistikkoder!$A$1:$C$158,2,FALSE)</f>
        <v>    Passager i køretøj                            </v>
      </c>
      <c r="H6842">
        <v>750</v>
      </c>
      <c r="I6842">
        <v>750</v>
      </c>
      <c r="J6842">
        <v>0</v>
      </c>
      <c r="K6842">
        <f>IF(AND(Tabel1[[#This Row],[Gruppe]]&gt;=610,Tabel1[[#This Row],[Gruppe]]&lt;=765),Tabel1[[#This Row],[Dækmeter]],0)</f>
        <v>0</v>
      </c>
      <c r="L6842">
        <v>0</v>
      </c>
      <c r="M6842" t="s">
        <v>3</v>
      </c>
      <c r="N6842" t="str">
        <f>VLOOKUP($F6842,Statistikkoder!$A$2:$C$158,3,FALSE)</f>
        <v>Passager</v>
      </c>
    </row>
    <row r="6843" spans="1:14" x14ac:dyDescent="0.2">
      <c r="A6843" t="s">
        <v>220</v>
      </c>
      <c r="B6843" s="1">
        <v>0.4375</v>
      </c>
      <c r="C6843" t="s">
        <v>6</v>
      </c>
      <c r="D6843" t="s">
        <v>5</v>
      </c>
      <c r="E6843" t="s">
        <v>196</v>
      </c>
      <c r="F6843">
        <v>997</v>
      </c>
      <c r="G6843" t="str">
        <f>VLOOKUP(Tabel1[[#This Row],[Gruppe]],Statistikkoder!$A$1:$C$158,2,FALSE)</f>
        <v>    Passager ekstra i bil                          </v>
      </c>
      <c r="H6843">
        <v>33</v>
      </c>
      <c r="I6843">
        <v>33</v>
      </c>
      <c r="J6843">
        <v>0</v>
      </c>
      <c r="K6843">
        <f>IF(AND(Tabel1[[#This Row],[Gruppe]]&gt;=610,Tabel1[[#This Row],[Gruppe]]&lt;=765),Tabel1[[#This Row],[Dækmeter]],0)</f>
        <v>0</v>
      </c>
      <c r="L6843">
        <v>0</v>
      </c>
      <c r="M6843" t="s">
        <v>3</v>
      </c>
      <c r="N6843" t="str">
        <f>VLOOKUP($F6843,Statistikkoder!$A$2:$C$158,3,FALSE)</f>
        <v>Passager</v>
      </c>
    </row>
    <row r="6844" spans="1:14" x14ac:dyDescent="0.2">
      <c r="A6844" t="s">
        <v>220</v>
      </c>
      <c r="B6844" s="1">
        <v>0.52083333333333337</v>
      </c>
      <c r="C6844" t="s">
        <v>7</v>
      </c>
      <c r="D6844" t="s">
        <v>8</v>
      </c>
      <c r="E6844" t="s">
        <v>196</v>
      </c>
      <c r="F6844">
        <v>10</v>
      </c>
      <c r="G6844" t="str">
        <f>VLOOKUP(Tabel1[[#This Row],[Gruppe]],Statistikkoder!$A$1:$C$158,2,FALSE)</f>
        <v>    Voksen gående                    </v>
      </c>
      <c r="H6844">
        <v>27</v>
      </c>
      <c r="I6844">
        <v>27</v>
      </c>
      <c r="J6844">
        <v>0</v>
      </c>
      <c r="K6844">
        <f>IF(AND(Tabel1[[#This Row],[Gruppe]]&gt;=610,Tabel1[[#This Row],[Gruppe]]&lt;=765),Tabel1[[#This Row],[Dækmeter]],0)</f>
        <v>0</v>
      </c>
      <c r="L6844">
        <v>0</v>
      </c>
      <c r="M6844" t="s">
        <v>3</v>
      </c>
      <c r="N6844" t="str">
        <f>VLOOKUP($F6844,Statistikkoder!$A$2:$C$158,3,FALSE)</f>
        <v>Passager</v>
      </c>
    </row>
    <row r="6845" spans="1:14" x14ac:dyDescent="0.2">
      <c r="A6845" t="s">
        <v>220</v>
      </c>
      <c r="B6845" s="1">
        <v>0.52083333333333337</v>
      </c>
      <c r="C6845" t="s">
        <v>7</v>
      </c>
      <c r="D6845" t="s">
        <v>8</v>
      </c>
      <c r="E6845" t="s">
        <v>196</v>
      </c>
      <c r="F6845">
        <v>14</v>
      </c>
      <c r="G6845" t="str">
        <f>VLOOKUP(Tabel1[[#This Row],[Gruppe]],Statistikkoder!$A$1:$C$158,2,FALSE)</f>
        <v xml:space="preserve">    DSB togrejsende                         </v>
      </c>
      <c r="H6845">
        <v>4</v>
      </c>
      <c r="I6845">
        <v>4</v>
      </c>
      <c r="J6845">
        <v>0</v>
      </c>
      <c r="K6845">
        <f>IF(AND(Tabel1[[#This Row],[Gruppe]]&gt;=610,Tabel1[[#This Row],[Gruppe]]&lt;=765),Tabel1[[#This Row],[Dækmeter]],0)</f>
        <v>0</v>
      </c>
      <c r="L6845">
        <v>0</v>
      </c>
      <c r="M6845" t="s">
        <v>3</v>
      </c>
      <c r="N6845" t="str">
        <f>VLOOKUP($F6845,Statistikkoder!$A$2:$C$158,3,FALSE)</f>
        <v>Passager</v>
      </c>
    </row>
    <row r="6846" spans="1:14" x14ac:dyDescent="0.2">
      <c r="A6846" t="s">
        <v>220</v>
      </c>
      <c r="B6846" s="1">
        <v>0.52083333333333337</v>
      </c>
      <c r="C6846" t="s">
        <v>7</v>
      </c>
      <c r="D6846" t="s">
        <v>8</v>
      </c>
      <c r="E6846" t="s">
        <v>196</v>
      </c>
      <c r="F6846">
        <v>18</v>
      </c>
      <c r="G6846" t="str">
        <f>VLOOKUP(Tabel1[[#This Row],[Gruppe]],Statistikkoder!$A$1:$C$158,2,FALSE)</f>
        <v xml:space="preserve">    KE Busrejsende                          </v>
      </c>
      <c r="H6846">
        <v>93</v>
      </c>
      <c r="I6846">
        <v>93</v>
      </c>
      <c r="J6846">
        <v>0</v>
      </c>
      <c r="K6846">
        <f>IF(AND(Tabel1[[#This Row],[Gruppe]]&gt;=610,Tabel1[[#This Row],[Gruppe]]&lt;=765),Tabel1[[#This Row],[Dækmeter]],0)</f>
        <v>0</v>
      </c>
      <c r="L6846">
        <v>0</v>
      </c>
      <c r="M6846" t="s">
        <v>3</v>
      </c>
      <c r="N6846" t="str">
        <f>VLOOKUP($F6846,Statistikkoder!$A$2:$C$158,3,FALSE)</f>
        <v>Passager</v>
      </c>
    </row>
    <row r="6847" spans="1:14" x14ac:dyDescent="0.2">
      <c r="A6847" t="s">
        <v>220</v>
      </c>
      <c r="B6847" s="1">
        <v>0.52083333333333337</v>
      </c>
      <c r="C6847" t="s">
        <v>7</v>
      </c>
      <c r="D6847" t="s">
        <v>8</v>
      </c>
      <c r="E6847" t="s">
        <v>196</v>
      </c>
      <c r="F6847">
        <v>30</v>
      </c>
      <c r="G6847" t="str">
        <f>VLOOKUP(Tabel1[[#This Row],[Gruppe]],Statistikkoder!$A$1:$C$158,2,FALSE)</f>
        <v>    Barn  0-11 år gående              </v>
      </c>
      <c r="H6847">
        <v>1</v>
      </c>
      <c r="I6847">
        <v>1</v>
      </c>
      <c r="J6847">
        <v>0</v>
      </c>
      <c r="K6847">
        <f>IF(AND(Tabel1[[#This Row],[Gruppe]]&gt;=610,Tabel1[[#This Row],[Gruppe]]&lt;=765),Tabel1[[#This Row],[Dækmeter]],0)</f>
        <v>0</v>
      </c>
      <c r="L6847">
        <v>0</v>
      </c>
      <c r="M6847" t="s">
        <v>3</v>
      </c>
      <c r="N6847" t="str">
        <f>VLOOKUP($F6847,Statistikkoder!$A$2:$C$158,3,FALSE)</f>
        <v>Passager</v>
      </c>
    </row>
    <row r="6848" spans="1:14" x14ac:dyDescent="0.2">
      <c r="A6848" t="s">
        <v>220</v>
      </c>
      <c r="B6848" s="1">
        <v>0.52083333333333337</v>
      </c>
      <c r="C6848" t="s">
        <v>7</v>
      </c>
      <c r="D6848" t="s">
        <v>8</v>
      </c>
      <c r="E6848" t="s">
        <v>196</v>
      </c>
      <c r="F6848">
        <v>40</v>
      </c>
      <c r="G6848" t="str">
        <f>VLOOKUP(Tabel1[[#This Row],[Gruppe]],Statistikkoder!$A$1:$C$158,2,FALSE)</f>
        <v>    Pensionist gående                </v>
      </c>
      <c r="H6848">
        <v>7</v>
      </c>
      <c r="I6848">
        <v>7</v>
      </c>
      <c r="J6848">
        <v>0</v>
      </c>
      <c r="K6848">
        <f>IF(AND(Tabel1[[#This Row],[Gruppe]]&gt;=610,Tabel1[[#This Row],[Gruppe]]&lt;=765),Tabel1[[#This Row],[Dækmeter]],0)</f>
        <v>0</v>
      </c>
      <c r="L6848">
        <v>0</v>
      </c>
      <c r="M6848" t="s">
        <v>3</v>
      </c>
      <c r="N6848" t="str">
        <f>VLOOKUP($F6848,Statistikkoder!$A$2:$C$158,3,FALSE)</f>
        <v>Passager</v>
      </c>
    </row>
    <row r="6849" spans="1:14" x14ac:dyDescent="0.2">
      <c r="A6849" t="s">
        <v>220</v>
      </c>
      <c r="B6849" s="1">
        <v>0.52083333333333337</v>
      </c>
      <c r="C6849" t="s">
        <v>7</v>
      </c>
      <c r="D6849" t="s">
        <v>8</v>
      </c>
      <c r="E6849" t="s">
        <v>196</v>
      </c>
      <c r="F6849">
        <v>105</v>
      </c>
      <c r="G6849" t="str">
        <f>VLOOKUP(Tabel1[[#This Row],[Gruppe]],Statistikkoder!$A$1:$C$158,2,FALSE)</f>
        <v>    Bil                              </v>
      </c>
      <c r="H6849">
        <v>1</v>
      </c>
      <c r="I6849">
        <v>0</v>
      </c>
      <c r="J6849">
        <v>6</v>
      </c>
      <c r="K6849">
        <f>IF(AND(Tabel1[[#This Row],[Gruppe]]&gt;=610,Tabel1[[#This Row],[Gruppe]]&lt;=765),Tabel1[[#This Row],[Dækmeter]],0)</f>
        <v>0</v>
      </c>
      <c r="L6849">
        <v>0</v>
      </c>
      <c r="M6849" t="s">
        <v>3</v>
      </c>
      <c r="N6849" t="str">
        <f>VLOOKUP($F6849,Statistikkoder!$A$2:$C$158,3,FALSE)</f>
        <v>Personbil</v>
      </c>
    </row>
    <row r="6850" spans="1:14" x14ac:dyDescent="0.2">
      <c r="A6850" t="s">
        <v>220</v>
      </c>
      <c r="B6850" s="1">
        <v>0.52083333333333337</v>
      </c>
      <c r="C6850" t="s">
        <v>7</v>
      </c>
      <c r="D6850" t="s">
        <v>8</v>
      </c>
      <c r="E6850" t="s">
        <v>196</v>
      </c>
      <c r="F6850">
        <v>110</v>
      </c>
      <c r="G6850" t="str">
        <f>VLOOKUP(Tabel1[[#This Row],[Gruppe]],Statistikkoder!$A$1:$C$158,2,FALSE)</f>
        <v>    Bil &lt; 1,95 m                            </v>
      </c>
      <c r="H6850">
        <v>159</v>
      </c>
      <c r="I6850">
        <v>458</v>
      </c>
      <c r="J6850">
        <v>852</v>
      </c>
      <c r="K6850">
        <f>IF(AND(Tabel1[[#This Row],[Gruppe]]&gt;=610,Tabel1[[#This Row],[Gruppe]]&lt;=765),Tabel1[[#This Row],[Dækmeter]],0)</f>
        <v>0</v>
      </c>
      <c r="L6850">
        <v>0</v>
      </c>
      <c r="M6850" t="s">
        <v>3</v>
      </c>
      <c r="N6850" t="str">
        <f>VLOOKUP($F6850,Statistikkoder!$A$2:$C$158,3,FALSE)</f>
        <v>Personbil</v>
      </c>
    </row>
    <row r="6851" spans="1:14" x14ac:dyDescent="0.2">
      <c r="A6851" t="s">
        <v>220</v>
      </c>
      <c r="B6851" s="1">
        <v>0.52083333333333337</v>
      </c>
      <c r="C6851" t="s">
        <v>7</v>
      </c>
      <c r="D6851" t="s">
        <v>8</v>
      </c>
      <c r="E6851" t="s">
        <v>196</v>
      </c>
      <c r="F6851">
        <v>115</v>
      </c>
      <c r="G6851" t="str">
        <f>VLOOKUP(Tabel1[[#This Row],[Gruppe]],Statistikkoder!$A$1:$C$158,2,FALSE)</f>
        <v>    Bil &lt; 1,95 m med anhænger                </v>
      </c>
      <c r="H6851">
        <v>3</v>
      </c>
      <c r="I6851">
        <v>9</v>
      </c>
      <c r="J6851">
        <v>15</v>
      </c>
      <c r="K6851">
        <f>IF(AND(Tabel1[[#This Row],[Gruppe]]&gt;=610,Tabel1[[#This Row],[Gruppe]]&lt;=765),Tabel1[[#This Row],[Dækmeter]],0)</f>
        <v>0</v>
      </c>
      <c r="L6851">
        <v>0</v>
      </c>
      <c r="M6851" t="s">
        <v>3</v>
      </c>
      <c r="N6851" t="str">
        <f>VLOOKUP($F6851,Statistikkoder!$A$2:$C$158,3,FALSE)</f>
        <v>Personbil</v>
      </c>
    </row>
    <row r="6852" spans="1:14" x14ac:dyDescent="0.2">
      <c r="A6852" t="s">
        <v>220</v>
      </c>
      <c r="B6852" s="1">
        <v>0.52083333333333337</v>
      </c>
      <c r="C6852" t="s">
        <v>7</v>
      </c>
      <c r="D6852" t="s">
        <v>8</v>
      </c>
      <c r="E6852" t="s">
        <v>196</v>
      </c>
      <c r="F6852">
        <v>120</v>
      </c>
      <c r="G6852" t="str">
        <f>VLOOKUP(Tabel1[[#This Row],[Gruppe]],Statistikkoder!$A$1:$C$158,2,FALSE)</f>
        <v>    Bil &gt; 1,95 m                            </v>
      </c>
      <c r="H6852">
        <v>8</v>
      </c>
      <c r="I6852">
        <v>26</v>
      </c>
      <c r="J6852">
        <v>48</v>
      </c>
      <c r="K6852">
        <f>IF(AND(Tabel1[[#This Row],[Gruppe]]&gt;=610,Tabel1[[#This Row],[Gruppe]]&lt;=765),Tabel1[[#This Row],[Dækmeter]],0)</f>
        <v>0</v>
      </c>
      <c r="L6852">
        <v>0</v>
      </c>
      <c r="M6852" t="s">
        <v>3</v>
      </c>
      <c r="N6852" t="str">
        <f>VLOOKUP($F6852,Statistikkoder!$A$2:$C$158,3,FALSE)</f>
        <v>Personbil</v>
      </c>
    </row>
    <row r="6853" spans="1:14" x14ac:dyDescent="0.2">
      <c r="A6853" t="s">
        <v>220</v>
      </c>
      <c r="B6853" s="1">
        <v>0.52083333333333337</v>
      </c>
      <c r="C6853" t="s">
        <v>7</v>
      </c>
      <c r="D6853" t="s">
        <v>8</v>
      </c>
      <c r="E6853" t="s">
        <v>196</v>
      </c>
      <c r="F6853">
        <v>125</v>
      </c>
      <c r="G6853" t="str">
        <f>VLOOKUP(Tabel1[[#This Row],[Gruppe]],Statistikkoder!$A$1:$C$158,2,FALSE)</f>
        <v>    Bil &gt; 1,95 m med anhænger                </v>
      </c>
      <c r="H6853">
        <v>3</v>
      </c>
      <c r="I6853">
        <v>8</v>
      </c>
      <c r="J6853">
        <v>15</v>
      </c>
      <c r="K6853">
        <f>IF(AND(Tabel1[[#This Row],[Gruppe]]&gt;=610,Tabel1[[#This Row],[Gruppe]]&lt;=765),Tabel1[[#This Row],[Dækmeter]],0)</f>
        <v>0</v>
      </c>
      <c r="L6853">
        <v>0</v>
      </c>
      <c r="M6853" t="s">
        <v>3</v>
      </c>
      <c r="N6853" t="str">
        <f>VLOOKUP($F6853,Statistikkoder!$A$2:$C$158,3,FALSE)</f>
        <v>Personbil</v>
      </c>
    </row>
    <row r="6854" spans="1:14" x14ac:dyDescent="0.2">
      <c r="A6854" t="s">
        <v>220</v>
      </c>
      <c r="B6854" s="1">
        <v>0.52083333333333337</v>
      </c>
      <c r="C6854" t="s">
        <v>7</v>
      </c>
      <c r="D6854" t="s">
        <v>8</v>
      </c>
      <c r="E6854" t="s">
        <v>196</v>
      </c>
      <c r="F6854">
        <v>130</v>
      </c>
      <c r="G6854" t="str">
        <f>VLOOKUP(Tabel1[[#This Row],[Gruppe]],Statistikkoder!$A$1:$C$158,2,FALSE)</f>
        <v>    Bil &lt; 1,95 m pensionist                  </v>
      </c>
      <c r="H6854">
        <v>92</v>
      </c>
      <c r="I6854">
        <v>176</v>
      </c>
      <c r="J6854">
        <v>552</v>
      </c>
      <c r="K6854">
        <f>IF(AND(Tabel1[[#This Row],[Gruppe]]&gt;=610,Tabel1[[#This Row],[Gruppe]]&lt;=765),Tabel1[[#This Row],[Dækmeter]],0)</f>
        <v>0</v>
      </c>
      <c r="L6854">
        <v>0</v>
      </c>
      <c r="M6854" t="s">
        <v>3</v>
      </c>
      <c r="N6854" t="str">
        <f>VLOOKUP($F6854,Statistikkoder!$A$2:$C$158,3,FALSE)</f>
        <v>Personbil</v>
      </c>
    </row>
    <row r="6855" spans="1:14" x14ac:dyDescent="0.2">
      <c r="A6855" t="s">
        <v>220</v>
      </c>
      <c r="B6855" s="1">
        <v>0.52083333333333337</v>
      </c>
      <c r="C6855" t="s">
        <v>7</v>
      </c>
      <c r="D6855" t="s">
        <v>8</v>
      </c>
      <c r="E6855" t="s">
        <v>196</v>
      </c>
      <c r="F6855">
        <v>140</v>
      </c>
      <c r="G6855" t="str">
        <f>VLOOKUP(Tabel1[[#This Row],[Gruppe]],Statistikkoder!$A$1:$C$158,2,FALSE)</f>
        <v>    Bil &gt; 1,95 m pensionist              </v>
      </c>
      <c r="H6855">
        <v>1</v>
      </c>
      <c r="I6855">
        <v>2</v>
      </c>
      <c r="J6855">
        <v>6</v>
      </c>
      <c r="K6855">
        <f>IF(AND(Tabel1[[#This Row],[Gruppe]]&gt;=610,Tabel1[[#This Row],[Gruppe]]&lt;=765),Tabel1[[#This Row],[Dækmeter]],0)</f>
        <v>0</v>
      </c>
      <c r="L6855">
        <v>0</v>
      </c>
      <c r="M6855" t="s">
        <v>3</v>
      </c>
      <c r="N6855" t="str">
        <f>VLOOKUP($F6855,Statistikkoder!$A$2:$C$158,3,FALSE)</f>
        <v>Personbil</v>
      </c>
    </row>
    <row r="6856" spans="1:14" x14ac:dyDescent="0.2">
      <c r="A6856" t="s">
        <v>220</v>
      </c>
      <c r="B6856" s="1">
        <v>0.52083333333333337</v>
      </c>
      <c r="C6856" t="s">
        <v>7</v>
      </c>
      <c r="D6856" t="s">
        <v>8</v>
      </c>
      <c r="E6856" t="s">
        <v>196</v>
      </c>
      <c r="F6856">
        <v>150</v>
      </c>
      <c r="G6856" t="str">
        <f>VLOOKUP(Tabel1[[#This Row],[Gruppe]],Statistikkoder!$A$1:$C$158,2,FALSE)</f>
        <v>    Bil &lt; 2,95 m handicap                </v>
      </c>
      <c r="H6856">
        <v>4</v>
      </c>
      <c r="I6856">
        <v>7</v>
      </c>
      <c r="J6856">
        <v>24</v>
      </c>
      <c r="K6856">
        <f>IF(AND(Tabel1[[#This Row],[Gruppe]]&gt;=610,Tabel1[[#This Row],[Gruppe]]&lt;=765),Tabel1[[#This Row],[Dækmeter]],0)</f>
        <v>0</v>
      </c>
      <c r="L6856">
        <v>0</v>
      </c>
      <c r="M6856" t="s">
        <v>3</v>
      </c>
      <c r="N6856" t="str">
        <f>VLOOKUP($F6856,Statistikkoder!$A$2:$C$158,3,FALSE)</f>
        <v>Personbil</v>
      </c>
    </row>
    <row r="6857" spans="1:14" x14ac:dyDescent="0.2">
      <c r="A6857" t="s">
        <v>220</v>
      </c>
      <c r="B6857" s="1">
        <v>0.52083333333333337</v>
      </c>
      <c r="C6857" t="s">
        <v>7</v>
      </c>
      <c r="D6857" t="s">
        <v>8</v>
      </c>
      <c r="E6857" t="s">
        <v>196</v>
      </c>
      <c r="F6857">
        <v>310</v>
      </c>
      <c r="G6857" t="str">
        <f>VLOOKUP(Tabel1[[#This Row],[Gruppe]],Statistikkoder!$A$1:$C$158,2,FALSE)</f>
        <v>    Autocamper &lt;  8 meter                </v>
      </c>
      <c r="H6857">
        <v>1</v>
      </c>
      <c r="I6857">
        <v>2</v>
      </c>
      <c r="J6857">
        <v>8</v>
      </c>
      <c r="K6857">
        <f>IF(AND(Tabel1[[#This Row],[Gruppe]]&gt;=610,Tabel1[[#This Row],[Gruppe]]&lt;=765),Tabel1[[#This Row],[Dækmeter]],0)</f>
        <v>0</v>
      </c>
      <c r="L6857">
        <v>0</v>
      </c>
      <c r="M6857" t="s">
        <v>3</v>
      </c>
      <c r="N6857" t="str">
        <f>VLOOKUP($F6857,Statistikkoder!$A$2:$C$158,3,FALSE)</f>
        <v>Autocamper</v>
      </c>
    </row>
    <row r="6858" spans="1:14" x14ac:dyDescent="0.2">
      <c r="A6858" t="s">
        <v>220</v>
      </c>
      <c r="B6858" s="1">
        <v>0.52083333333333337</v>
      </c>
      <c r="C6858" t="s">
        <v>7</v>
      </c>
      <c r="D6858" t="s">
        <v>8</v>
      </c>
      <c r="E6858" t="s">
        <v>196</v>
      </c>
      <c r="F6858">
        <v>320</v>
      </c>
      <c r="G6858" t="str">
        <f>VLOOKUP(Tabel1[[#This Row],[Gruppe]],Statistikkoder!$A$1:$C$158,2,FALSE)</f>
        <v>    Autocamper &lt; 12 meter                </v>
      </c>
      <c r="H6858">
        <v>1</v>
      </c>
      <c r="I6858">
        <v>5</v>
      </c>
      <c r="J6858">
        <v>10</v>
      </c>
      <c r="K6858">
        <f>IF(AND(Tabel1[[#This Row],[Gruppe]]&gt;=610,Tabel1[[#This Row],[Gruppe]]&lt;=765),Tabel1[[#This Row],[Dækmeter]],0)</f>
        <v>0</v>
      </c>
      <c r="L6858">
        <v>0</v>
      </c>
      <c r="M6858" t="s">
        <v>3</v>
      </c>
      <c r="N6858" t="str">
        <f>VLOOKUP($F6858,Statistikkoder!$A$2:$C$158,3,FALSE)</f>
        <v>Autocamper</v>
      </c>
    </row>
    <row r="6859" spans="1:14" x14ac:dyDescent="0.2">
      <c r="A6859" t="s">
        <v>220</v>
      </c>
      <c r="B6859" s="1">
        <v>0.52083333333333337</v>
      </c>
      <c r="C6859" t="s">
        <v>7</v>
      </c>
      <c r="D6859" t="s">
        <v>8</v>
      </c>
      <c r="E6859" t="s">
        <v>196</v>
      </c>
      <c r="F6859">
        <v>410</v>
      </c>
      <c r="G6859" t="str">
        <f>VLOOKUP(Tabel1[[#This Row],[Gruppe]],Statistikkoder!$A$1:$C$158,2,FALSE)</f>
        <v>    MC                                    </v>
      </c>
      <c r="H6859">
        <v>12</v>
      </c>
      <c r="I6859">
        <v>14</v>
      </c>
      <c r="J6859">
        <v>24</v>
      </c>
      <c r="K6859">
        <f>IF(AND(Tabel1[[#This Row],[Gruppe]]&gt;=610,Tabel1[[#This Row],[Gruppe]]&lt;=765),Tabel1[[#This Row],[Dækmeter]],0)</f>
        <v>0</v>
      </c>
      <c r="L6859">
        <v>0</v>
      </c>
      <c r="M6859" t="s">
        <v>3</v>
      </c>
      <c r="N6859" t="str">
        <f>VLOOKUP($F6859,Statistikkoder!$A$2:$C$158,3,FALSE)</f>
        <v>MC/Knallert</v>
      </c>
    </row>
    <row r="6860" spans="1:14" x14ac:dyDescent="0.2">
      <c r="A6860" t="s">
        <v>220</v>
      </c>
      <c r="B6860" s="1">
        <v>0.52083333333333337</v>
      </c>
      <c r="C6860" t="s">
        <v>7</v>
      </c>
      <c r="D6860" t="s">
        <v>8</v>
      </c>
      <c r="E6860" t="s">
        <v>196</v>
      </c>
      <c r="F6860">
        <v>420</v>
      </c>
      <c r="G6860" t="str">
        <f>VLOOKUP(Tabel1[[#This Row],[Gruppe]],Statistikkoder!$A$1:$C$158,2,FALSE)</f>
        <v>    MC/Knallert pensionist                </v>
      </c>
      <c r="H6860">
        <v>2</v>
      </c>
      <c r="I6860">
        <v>4</v>
      </c>
      <c r="J6860">
        <v>4</v>
      </c>
      <c r="K6860">
        <f>IF(AND(Tabel1[[#This Row],[Gruppe]]&gt;=610,Tabel1[[#This Row],[Gruppe]]&lt;=765),Tabel1[[#This Row],[Dækmeter]],0)</f>
        <v>0</v>
      </c>
      <c r="L6860">
        <v>0</v>
      </c>
      <c r="M6860" t="s">
        <v>3</v>
      </c>
      <c r="N6860" t="str">
        <f>VLOOKUP($F6860,Statistikkoder!$A$2:$C$158,3,FALSE)</f>
        <v>MC/Knallert</v>
      </c>
    </row>
    <row r="6861" spans="1:14" x14ac:dyDescent="0.2">
      <c r="A6861" t="s">
        <v>220</v>
      </c>
      <c r="B6861" s="1">
        <v>0.52083333333333337</v>
      </c>
      <c r="C6861" t="s">
        <v>7</v>
      </c>
      <c r="D6861" t="s">
        <v>8</v>
      </c>
      <c r="E6861" t="s">
        <v>196</v>
      </c>
      <c r="F6861">
        <v>510</v>
      </c>
      <c r="G6861" t="str">
        <f>VLOOKUP(Tabel1[[#This Row],[Gruppe]],Statistikkoder!$A$1:$C$158,2,FALSE)</f>
        <v>    Cykel Voksen                            </v>
      </c>
      <c r="H6861">
        <v>6</v>
      </c>
      <c r="I6861">
        <v>0</v>
      </c>
      <c r="J6861">
        <v>6</v>
      </c>
      <c r="K6861">
        <f>IF(AND(Tabel1[[#This Row],[Gruppe]]&gt;=610,Tabel1[[#This Row],[Gruppe]]&lt;=765),Tabel1[[#This Row],[Dækmeter]],0)</f>
        <v>0</v>
      </c>
      <c r="L6861">
        <v>0</v>
      </c>
      <c r="M6861" t="s">
        <v>3</v>
      </c>
      <c r="N6861" t="str">
        <f>VLOOKUP($F6861,Statistikkoder!$A$2:$C$158,3,FALSE)</f>
        <v>Cykel</v>
      </c>
    </row>
    <row r="6862" spans="1:14" x14ac:dyDescent="0.2">
      <c r="A6862" t="s">
        <v>220</v>
      </c>
      <c r="B6862" s="1">
        <v>0.52083333333333337</v>
      </c>
      <c r="C6862" t="s">
        <v>7</v>
      </c>
      <c r="D6862" t="s">
        <v>8</v>
      </c>
      <c r="E6862" t="s">
        <v>196</v>
      </c>
      <c r="F6862">
        <v>620</v>
      </c>
      <c r="G6862" t="str">
        <f>VLOOKUP(Tabel1[[#This Row],[Gruppe]],Statistikkoder!$A$1:$C$158,2,FALSE)</f>
        <v>    Bus &lt; 14 m incl. passagerer              </v>
      </c>
      <c r="H6862">
        <v>2</v>
      </c>
      <c r="I6862">
        <v>52</v>
      </c>
      <c r="J6862">
        <v>28</v>
      </c>
      <c r="K6862">
        <f>IF(AND(Tabel1[[#This Row],[Gruppe]]&gt;=610,Tabel1[[#This Row],[Gruppe]]&lt;=765),Tabel1[[#This Row],[Dækmeter]],0)</f>
        <v>28</v>
      </c>
      <c r="L6862">
        <v>0</v>
      </c>
      <c r="M6862" t="s">
        <v>3</v>
      </c>
      <c r="N6862" t="str">
        <f>VLOOKUP($F6862,Statistikkoder!$A$2:$C$158,3,FALSE)</f>
        <v>Bus</v>
      </c>
    </row>
    <row r="6863" spans="1:14" x14ac:dyDescent="0.2">
      <c r="A6863" t="s">
        <v>220</v>
      </c>
      <c r="B6863" s="1">
        <v>0.52083333333333337</v>
      </c>
      <c r="C6863" t="s">
        <v>7</v>
      </c>
      <c r="D6863" t="s">
        <v>8</v>
      </c>
      <c r="E6863" t="s">
        <v>196</v>
      </c>
      <c r="F6863">
        <v>710</v>
      </c>
      <c r="G6863" t="str">
        <f>VLOOKUP(Tabel1[[#This Row],[Gruppe]],Statistikkoder!$A$1:$C$158,2,FALSE)</f>
        <v>    Forvogn &lt; 10 meter incl. fører          </v>
      </c>
      <c r="H6863">
        <v>1</v>
      </c>
      <c r="I6863">
        <v>1</v>
      </c>
      <c r="J6863">
        <v>10</v>
      </c>
      <c r="K6863">
        <f>IF(AND(Tabel1[[#This Row],[Gruppe]]&gt;=610,Tabel1[[#This Row],[Gruppe]]&lt;=765),Tabel1[[#This Row],[Dækmeter]],0)</f>
        <v>10</v>
      </c>
      <c r="L6863">
        <v>0</v>
      </c>
      <c r="M6863" t="s">
        <v>3</v>
      </c>
      <c r="N6863" t="str">
        <f>VLOOKUP($F6863,Statistikkoder!$A$2:$C$158,3,FALSE)</f>
        <v>Forvogn</v>
      </c>
    </row>
    <row r="6864" spans="1:14" x14ac:dyDescent="0.2">
      <c r="A6864" t="s">
        <v>220</v>
      </c>
      <c r="B6864" s="1">
        <v>0.52083333333333337</v>
      </c>
      <c r="C6864" t="s">
        <v>7</v>
      </c>
      <c r="D6864" t="s">
        <v>8</v>
      </c>
      <c r="E6864" t="s">
        <v>196</v>
      </c>
      <c r="F6864">
        <v>945</v>
      </c>
      <c r="G6864" t="str">
        <f>VLOOKUP(Tabel1[[#This Row],[Gruppe]],Statistikkoder!$A$1:$C$158,2,FALSE)</f>
        <v xml:space="preserve">    Pendler Bil &lt; 1,95 m                            </v>
      </c>
      <c r="H6864">
        <v>9</v>
      </c>
      <c r="I6864">
        <v>27</v>
      </c>
      <c r="J6864">
        <v>52</v>
      </c>
      <c r="K6864">
        <f>IF(AND(Tabel1[[#This Row],[Gruppe]]&gt;=610,Tabel1[[#This Row],[Gruppe]]&lt;=765),Tabel1[[#This Row],[Dækmeter]],0)</f>
        <v>0</v>
      </c>
      <c r="L6864">
        <v>0</v>
      </c>
      <c r="M6864" t="s">
        <v>3</v>
      </c>
      <c r="N6864" t="str">
        <f>VLOOKUP($F6864,Statistikkoder!$A$2:$C$158,3,FALSE)</f>
        <v>Personbil</v>
      </c>
    </row>
    <row r="6865" spans="1:14" x14ac:dyDescent="0.2">
      <c r="A6865" t="s">
        <v>220</v>
      </c>
      <c r="B6865" s="1">
        <v>0.52083333333333337</v>
      </c>
      <c r="C6865" t="s">
        <v>7</v>
      </c>
      <c r="D6865" t="s">
        <v>8</v>
      </c>
      <c r="E6865" t="s">
        <v>196</v>
      </c>
      <c r="F6865">
        <v>996</v>
      </c>
      <c r="G6865" t="str">
        <f>VLOOKUP(Tabel1[[#This Row],[Gruppe]],Statistikkoder!$A$1:$C$158,2,FALSE)</f>
        <v>    Passager i køretøj                            </v>
      </c>
      <c r="H6865">
        <v>792</v>
      </c>
      <c r="I6865">
        <v>792</v>
      </c>
      <c r="J6865">
        <v>0</v>
      </c>
      <c r="K6865">
        <f>IF(AND(Tabel1[[#This Row],[Gruppe]]&gt;=610,Tabel1[[#This Row],[Gruppe]]&lt;=765),Tabel1[[#This Row],[Dækmeter]],0)</f>
        <v>0</v>
      </c>
      <c r="L6865">
        <v>0</v>
      </c>
      <c r="M6865" t="s">
        <v>3</v>
      </c>
      <c r="N6865" t="str">
        <f>VLOOKUP($F6865,Statistikkoder!$A$2:$C$158,3,FALSE)</f>
        <v>Passager</v>
      </c>
    </row>
    <row r="6866" spans="1:14" x14ac:dyDescent="0.2">
      <c r="A6866" t="s">
        <v>220</v>
      </c>
      <c r="B6866" s="1">
        <v>0.52083333333333337</v>
      </c>
      <c r="C6866" t="s">
        <v>7</v>
      </c>
      <c r="D6866" t="s">
        <v>8</v>
      </c>
      <c r="E6866" t="s">
        <v>196</v>
      </c>
      <c r="F6866">
        <v>997</v>
      </c>
      <c r="G6866" t="str">
        <f>VLOOKUP(Tabel1[[#This Row],[Gruppe]],Statistikkoder!$A$1:$C$158,2,FALSE)</f>
        <v>    Passager ekstra i bil                          </v>
      </c>
      <c r="H6866">
        <v>37</v>
      </c>
      <c r="I6866">
        <v>37</v>
      </c>
      <c r="J6866">
        <v>0</v>
      </c>
      <c r="K6866">
        <f>IF(AND(Tabel1[[#This Row],[Gruppe]]&gt;=610,Tabel1[[#This Row],[Gruppe]]&lt;=765),Tabel1[[#This Row],[Dækmeter]],0)</f>
        <v>0</v>
      </c>
      <c r="L6866">
        <v>0</v>
      </c>
      <c r="M6866" t="s">
        <v>3</v>
      </c>
      <c r="N6866" t="str">
        <f>VLOOKUP($F6866,Statistikkoder!$A$2:$C$158,3,FALSE)</f>
        <v>Passager</v>
      </c>
    </row>
    <row r="6867" spans="1:14" x14ac:dyDescent="0.2">
      <c r="A6867" t="s">
        <v>220</v>
      </c>
      <c r="B6867" s="1">
        <v>0.52083333333333337</v>
      </c>
      <c r="C6867" t="s">
        <v>6</v>
      </c>
      <c r="D6867" t="s">
        <v>5</v>
      </c>
      <c r="E6867" t="s">
        <v>198</v>
      </c>
      <c r="F6867">
        <v>10</v>
      </c>
      <c r="G6867" t="str">
        <f>VLOOKUP(Tabel1[[#This Row],[Gruppe]],Statistikkoder!$A$1:$C$158,2,FALSE)</f>
        <v>    Voksen gående                    </v>
      </c>
      <c r="H6867">
        <v>19</v>
      </c>
      <c r="I6867">
        <v>19</v>
      </c>
      <c r="J6867">
        <v>0</v>
      </c>
      <c r="K6867">
        <f>IF(AND(Tabel1[[#This Row],[Gruppe]]&gt;=610,Tabel1[[#This Row],[Gruppe]]&lt;=765),Tabel1[[#This Row],[Dækmeter]],0)</f>
        <v>0</v>
      </c>
      <c r="L6867">
        <v>0</v>
      </c>
      <c r="M6867" t="s">
        <v>3</v>
      </c>
      <c r="N6867" t="str">
        <f>VLOOKUP($F6867,Statistikkoder!$A$2:$C$158,3,FALSE)</f>
        <v>Passager</v>
      </c>
    </row>
    <row r="6868" spans="1:14" x14ac:dyDescent="0.2">
      <c r="A6868" t="s">
        <v>220</v>
      </c>
      <c r="B6868" s="1">
        <v>0.52083333333333337</v>
      </c>
      <c r="C6868" t="s">
        <v>6</v>
      </c>
      <c r="D6868" t="s">
        <v>5</v>
      </c>
      <c r="E6868" t="s">
        <v>198</v>
      </c>
      <c r="F6868">
        <v>11</v>
      </c>
      <c r="G6868" t="str">
        <f>VLOOKUP(Tabel1[[#This Row],[Gruppe]],Statistikkoder!$A$1:$C$158,2,FALSE)</f>
        <v>    DSB skolerejser                  </v>
      </c>
      <c r="H6868">
        <v>257</v>
      </c>
      <c r="I6868">
        <v>257</v>
      </c>
      <c r="J6868">
        <v>0</v>
      </c>
      <c r="K6868">
        <f>IF(AND(Tabel1[[#This Row],[Gruppe]]&gt;=610,Tabel1[[#This Row],[Gruppe]]&lt;=765),Tabel1[[#This Row],[Dækmeter]],0)</f>
        <v>0</v>
      </c>
      <c r="L6868">
        <v>0</v>
      </c>
      <c r="M6868" t="s">
        <v>3</v>
      </c>
      <c r="N6868" t="str">
        <f>VLOOKUP($F6868,Statistikkoder!$A$2:$C$158,3,FALSE)</f>
        <v>Passager</v>
      </c>
    </row>
    <row r="6869" spans="1:14" x14ac:dyDescent="0.2">
      <c r="A6869" t="s">
        <v>220</v>
      </c>
      <c r="B6869" s="1">
        <v>0.52083333333333337</v>
      </c>
      <c r="C6869" t="s">
        <v>6</v>
      </c>
      <c r="D6869" t="s">
        <v>5</v>
      </c>
      <c r="E6869" t="s">
        <v>198</v>
      </c>
      <c r="F6869">
        <v>14</v>
      </c>
      <c r="G6869" t="str">
        <f>VLOOKUP(Tabel1[[#This Row],[Gruppe]],Statistikkoder!$A$1:$C$158,2,FALSE)</f>
        <v xml:space="preserve">    DSB togrejsende                         </v>
      </c>
      <c r="H6869">
        <v>8</v>
      </c>
      <c r="I6869">
        <v>8</v>
      </c>
      <c r="J6869">
        <v>0</v>
      </c>
      <c r="K6869">
        <f>IF(AND(Tabel1[[#This Row],[Gruppe]]&gt;=610,Tabel1[[#This Row],[Gruppe]]&lt;=765),Tabel1[[#This Row],[Dækmeter]],0)</f>
        <v>0</v>
      </c>
      <c r="L6869">
        <v>0</v>
      </c>
      <c r="M6869" t="s">
        <v>3</v>
      </c>
      <c r="N6869" t="str">
        <f>VLOOKUP($F6869,Statistikkoder!$A$2:$C$158,3,FALSE)</f>
        <v>Passager</v>
      </c>
    </row>
    <row r="6870" spans="1:14" x14ac:dyDescent="0.2">
      <c r="A6870" t="s">
        <v>220</v>
      </c>
      <c r="B6870" s="1">
        <v>0.52083333333333337</v>
      </c>
      <c r="C6870" t="s">
        <v>6</v>
      </c>
      <c r="D6870" t="s">
        <v>5</v>
      </c>
      <c r="E6870" t="s">
        <v>198</v>
      </c>
      <c r="F6870">
        <v>18</v>
      </c>
      <c r="G6870" t="str">
        <f>VLOOKUP(Tabel1[[#This Row],[Gruppe]],Statistikkoder!$A$1:$C$158,2,FALSE)</f>
        <v xml:space="preserve">    KE Busrejsende                          </v>
      </c>
      <c r="H6870">
        <v>77</v>
      </c>
      <c r="I6870">
        <v>77</v>
      </c>
      <c r="J6870">
        <v>0</v>
      </c>
      <c r="K6870">
        <f>IF(AND(Tabel1[[#This Row],[Gruppe]]&gt;=610,Tabel1[[#This Row],[Gruppe]]&lt;=765),Tabel1[[#This Row],[Dækmeter]],0)</f>
        <v>0</v>
      </c>
      <c r="L6870">
        <v>0</v>
      </c>
      <c r="M6870" t="s">
        <v>3</v>
      </c>
      <c r="N6870" t="str">
        <f>VLOOKUP($F6870,Statistikkoder!$A$2:$C$158,3,FALSE)</f>
        <v>Passager</v>
      </c>
    </row>
    <row r="6871" spans="1:14" x14ac:dyDescent="0.2">
      <c r="A6871" t="s">
        <v>220</v>
      </c>
      <c r="B6871" s="1">
        <v>0.52083333333333337</v>
      </c>
      <c r="C6871" t="s">
        <v>6</v>
      </c>
      <c r="D6871" t="s">
        <v>5</v>
      </c>
      <c r="E6871" t="s">
        <v>198</v>
      </c>
      <c r="F6871">
        <v>20</v>
      </c>
      <c r="G6871" t="str">
        <f>VLOOKUP(Tabel1[[#This Row],[Gruppe]],Statistikkoder!$A$1:$C$158,2,FALSE)</f>
        <v>    Barn 12-15 år gående              </v>
      </c>
      <c r="H6871">
        <v>1</v>
      </c>
      <c r="I6871">
        <v>1</v>
      </c>
      <c r="J6871">
        <v>0</v>
      </c>
      <c r="K6871">
        <f>IF(AND(Tabel1[[#This Row],[Gruppe]]&gt;=610,Tabel1[[#This Row],[Gruppe]]&lt;=765),Tabel1[[#This Row],[Dækmeter]],0)</f>
        <v>0</v>
      </c>
      <c r="L6871">
        <v>0</v>
      </c>
      <c r="M6871" t="s">
        <v>3</v>
      </c>
      <c r="N6871" t="str">
        <f>VLOOKUP($F6871,Statistikkoder!$A$2:$C$158,3,FALSE)</f>
        <v>Passager</v>
      </c>
    </row>
    <row r="6872" spans="1:14" x14ac:dyDescent="0.2">
      <c r="A6872" t="s">
        <v>220</v>
      </c>
      <c r="B6872" s="1">
        <v>0.52083333333333337</v>
      </c>
      <c r="C6872" t="s">
        <v>6</v>
      </c>
      <c r="D6872" t="s">
        <v>5</v>
      </c>
      <c r="E6872" t="s">
        <v>198</v>
      </c>
      <c r="F6872">
        <v>30</v>
      </c>
      <c r="G6872" t="str">
        <f>VLOOKUP(Tabel1[[#This Row],[Gruppe]],Statistikkoder!$A$1:$C$158,2,FALSE)</f>
        <v>    Barn  0-11 år gående              </v>
      </c>
      <c r="H6872">
        <v>2</v>
      </c>
      <c r="I6872">
        <v>2</v>
      </c>
      <c r="J6872">
        <v>0</v>
      </c>
      <c r="K6872">
        <f>IF(AND(Tabel1[[#This Row],[Gruppe]]&gt;=610,Tabel1[[#This Row],[Gruppe]]&lt;=765),Tabel1[[#This Row],[Dækmeter]],0)</f>
        <v>0</v>
      </c>
      <c r="L6872">
        <v>0</v>
      </c>
      <c r="M6872" t="s">
        <v>3</v>
      </c>
      <c r="N6872" t="str">
        <f>VLOOKUP($F6872,Statistikkoder!$A$2:$C$158,3,FALSE)</f>
        <v>Passager</v>
      </c>
    </row>
    <row r="6873" spans="1:14" x14ac:dyDescent="0.2">
      <c r="A6873" t="s">
        <v>220</v>
      </c>
      <c r="B6873" s="1">
        <v>0.52083333333333337</v>
      </c>
      <c r="C6873" t="s">
        <v>6</v>
      </c>
      <c r="D6873" t="s">
        <v>5</v>
      </c>
      <c r="E6873" t="s">
        <v>198</v>
      </c>
      <c r="F6873">
        <v>105</v>
      </c>
      <c r="G6873" t="str">
        <f>VLOOKUP(Tabel1[[#This Row],[Gruppe]],Statistikkoder!$A$1:$C$158,2,FALSE)</f>
        <v>    Bil                              </v>
      </c>
      <c r="H6873">
        <v>1</v>
      </c>
      <c r="I6873">
        <v>0</v>
      </c>
      <c r="J6873">
        <v>6</v>
      </c>
      <c r="K6873">
        <f>IF(AND(Tabel1[[#This Row],[Gruppe]]&gt;=610,Tabel1[[#This Row],[Gruppe]]&lt;=765),Tabel1[[#This Row],[Dækmeter]],0)</f>
        <v>0</v>
      </c>
      <c r="L6873">
        <v>0</v>
      </c>
      <c r="M6873" t="s">
        <v>3</v>
      </c>
      <c r="N6873" t="str">
        <f>VLOOKUP($F6873,Statistikkoder!$A$2:$C$158,3,FALSE)</f>
        <v>Personbil</v>
      </c>
    </row>
    <row r="6874" spans="1:14" x14ac:dyDescent="0.2">
      <c r="A6874" t="s">
        <v>220</v>
      </c>
      <c r="B6874" s="1">
        <v>0.52083333333333337</v>
      </c>
      <c r="C6874" t="s">
        <v>6</v>
      </c>
      <c r="D6874" t="s">
        <v>5</v>
      </c>
      <c r="E6874" t="s">
        <v>198</v>
      </c>
      <c r="F6874">
        <v>110</v>
      </c>
      <c r="G6874" t="str">
        <f>VLOOKUP(Tabel1[[#This Row],[Gruppe]],Statistikkoder!$A$1:$C$158,2,FALSE)</f>
        <v>    Bil &lt; 1,95 m                            </v>
      </c>
      <c r="H6874">
        <v>170</v>
      </c>
      <c r="I6874">
        <v>411</v>
      </c>
      <c r="J6874">
        <v>914</v>
      </c>
      <c r="K6874">
        <f>IF(AND(Tabel1[[#This Row],[Gruppe]]&gt;=610,Tabel1[[#This Row],[Gruppe]]&lt;=765),Tabel1[[#This Row],[Dækmeter]],0)</f>
        <v>0</v>
      </c>
      <c r="L6874">
        <v>0</v>
      </c>
      <c r="M6874" t="s">
        <v>3</v>
      </c>
      <c r="N6874" t="str">
        <f>VLOOKUP($F6874,Statistikkoder!$A$2:$C$158,3,FALSE)</f>
        <v>Personbil</v>
      </c>
    </row>
    <row r="6875" spans="1:14" x14ac:dyDescent="0.2">
      <c r="A6875" t="s">
        <v>220</v>
      </c>
      <c r="B6875" s="1">
        <v>0.52083333333333337</v>
      </c>
      <c r="C6875" t="s">
        <v>6</v>
      </c>
      <c r="D6875" t="s">
        <v>5</v>
      </c>
      <c r="E6875" t="s">
        <v>198</v>
      </c>
      <c r="F6875">
        <v>120</v>
      </c>
      <c r="G6875" t="str">
        <f>VLOOKUP(Tabel1[[#This Row],[Gruppe]],Statistikkoder!$A$1:$C$158,2,FALSE)</f>
        <v>    Bil &gt; 1,95 m                            </v>
      </c>
      <c r="H6875">
        <v>16</v>
      </c>
      <c r="I6875">
        <v>40</v>
      </c>
      <c r="J6875">
        <v>96</v>
      </c>
      <c r="K6875">
        <f>IF(AND(Tabel1[[#This Row],[Gruppe]]&gt;=610,Tabel1[[#This Row],[Gruppe]]&lt;=765),Tabel1[[#This Row],[Dækmeter]],0)</f>
        <v>0</v>
      </c>
      <c r="L6875">
        <v>0</v>
      </c>
      <c r="M6875" t="s">
        <v>3</v>
      </c>
      <c r="N6875" t="str">
        <f>VLOOKUP($F6875,Statistikkoder!$A$2:$C$158,3,FALSE)</f>
        <v>Personbil</v>
      </c>
    </row>
    <row r="6876" spans="1:14" x14ac:dyDescent="0.2">
      <c r="A6876" t="s">
        <v>220</v>
      </c>
      <c r="B6876" s="1">
        <v>0.52083333333333337</v>
      </c>
      <c r="C6876" t="s">
        <v>6</v>
      </c>
      <c r="D6876" t="s">
        <v>5</v>
      </c>
      <c r="E6876" t="s">
        <v>198</v>
      </c>
      <c r="F6876">
        <v>125</v>
      </c>
      <c r="G6876" t="str">
        <f>VLOOKUP(Tabel1[[#This Row],[Gruppe]],Statistikkoder!$A$1:$C$158,2,FALSE)</f>
        <v>    Bil &gt; 1,95 m med anhænger                </v>
      </c>
      <c r="H6876">
        <v>4</v>
      </c>
      <c r="I6876">
        <v>8</v>
      </c>
      <c r="J6876">
        <v>20</v>
      </c>
      <c r="K6876">
        <f>IF(AND(Tabel1[[#This Row],[Gruppe]]&gt;=610,Tabel1[[#This Row],[Gruppe]]&lt;=765),Tabel1[[#This Row],[Dækmeter]],0)</f>
        <v>0</v>
      </c>
      <c r="L6876">
        <v>0</v>
      </c>
      <c r="M6876" t="s">
        <v>3</v>
      </c>
      <c r="N6876" t="str">
        <f>VLOOKUP($F6876,Statistikkoder!$A$2:$C$158,3,FALSE)</f>
        <v>Personbil</v>
      </c>
    </row>
    <row r="6877" spans="1:14" x14ac:dyDescent="0.2">
      <c r="A6877" t="s">
        <v>220</v>
      </c>
      <c r="B6877" s="1">
        <v>0.52083333333333337</v>
      </c>
      <c r="C6877" t="s">
        <v>6</v>
      </c>
      <c r="D6877" t="s">
        <v>5</v>
      </c>
      <c r="E6877" t="s">
        <v>198</v>
      </c>
      <c r="F6877">
        <v>130</v>
      </c>
      <c r="G6877" t="str">
        <f>VLOOKUP(Tabel1[[#This Row],[Gruppe]],Statistikkoder!$A$1:$C$158,2,FALSE)</f>
        <v>    Bil &lt; 1,95 m pensionist                  </v>
      </c>
      <c r="H6877">
        <v>29</v>
      </c>
      <c r="I6877">
        <v>56</v>
      </c>
      <c r="J6877">
        <v>174</v>
      </c>
      <c r="K6877">
        <f>IF(AND(Tabel1[[#This Row],[Gruppe]]&gt;=610,Tabel1[[#This Row],[Gruppe]]&lt;=765),Tabel1[[#This Row],[Dækmeter]],0)</f>
        <v>0</v>
      </c>
      <c r="L6877">
        <v>0</v>
      </c>
      <c r="M6877" t="s">
        <v>3</v>
      </c>
      <c r="N6877" t="str">
        <f>VLOOKUP($F6877,Statistikkoder!$A$2:$C$158,3,FALSE)</f>
        <v>Personbil</v>
      </c>
    </row>
    <row r="6878" spans="1:14" x14ac:dyDescent="0.2">
      <c r="A6878" t="s">
        <v>220</v>
      </c>
      <c r="B6878" s="1">
        <v>0.52083333333333337</v>
      </c>
      <c r="C6878" t="s">
        <v>6</v>
      </c>
      <c r="D6878" t="s">
        <v>5</v>
      </c>
      <c r="E6878" t="s">
        <v>198</v>
      </c>
      <c r="F6878">
        <v>145</v>
      </c>
      <c r="G6878" t="str">
        <f>VLOOKUP(Tabel1[[#This Row],[Gruppe]],Statistikkoder!$A$1:$C$158,2,FALSE)</f>
        <v>    Bil &gt; 1,95 m med anhænger pensionist  </v>
      </c>
      <c r="H6878">
        <v>2</v>
      </c>
      <c r="I6878">
        <v>4</v>
      </c>
      <c r="J6878">
        <v>30</v>
      </c>
      <c r="K6878">
        <f>IF(AND(Tabel1[[#This Row],[Gruppe]]&gt;=610,Tabel1[[#This Row],[Gruppe]]&lt;=765),Tabel1[[#This Row],[Dækmeter]],0)</f>
        <v>0</v>
      </c>
      <c r="L6878">
        <v>0</v>
      </c>
      <c r="M6878" t="s">
        <v>3</v>
      </c>
      <c r="N6878" t="str">
        <f>VLOOKUP($F6878,Statistikkoder!$A$2:$C$158,3,FALSE)</f>
        <v>Personbil</v>
      </c>
    </row>
    <row r="6879" spans="1:14" x14ac:dyDescent="0.2">
      <c r="A6879" t="s">
        <v>220</v>
      </c>
      <c r="B6879" s="1">
        <v>0.52083333333333337</v>
      </c>
      <c r="C6879" t="s">
        <v>6</v>
      </c>
      <c r="D6879" t="s">
        <v>5</v>
      </c>
      <c r="E6879" t="s">
        <v>198</v>
      </c>
      <c r="F6879">
        <v>150</v>
      </c>
      <c r="G6879" t="str">
        <f>VLOOKUP(Tabel1[[#This Row],[Gruppe]],Statistikkoder!$A$1:$C$158,2,FALSE)</f>
        <v>    Bil &lt; 2,95 m handicap                </v>
      </c>
      <c r="H6879">
        <v>2</v>
      </c>
      <c r="I6879">
        <v>4</v>
      </c>
      <c r="J6879">
        <v>12</v>
      </c>
      <c r="K6879">
        <f>IF(AND(Tabel1[[#This Row],[Gruppe]]&gt;=610,Tabel1[[#This Row],[Gruppe]]&lt;=765),Tabel1[[#This Row],[Dækmeter]],0)</f>
        <v>0</v>
      </c>
      <c r="L6879">
        <v>0</v>
      </c>
      <c r="M6879" t="s">
        <v>3</v>
      </c>
      <c r="N6879" t="str">
        <f>VLOOKUP($F6879,Statistikkoder!$A$2:$C$158,3,FALSE)</f>
        <v>Personbil</v>
      </c>
    </row>
    <row r="6880" spans="1:14" x14ac:dyDescent="0.2">
      <c r="A6880" t="s">
        <v>220</v>
      </c>
      <c r="B6880" s="1">
        <v>0.52083333333333337</v>
      </c>
      <c r="C6880" t="s">
        <v>6</v>
      </c>
      <c r="D6880" t="s">
        <v>5</v>
      </c>
      <c r="E6880" t="s">
        <v>198</v>
      </c>
      <c r="F6880">
        <v>310</v>
      </c>
      <c r="G6880" t="str">
        <f>VLOOKUP(Tabel1[[#This Row],[Gruppe]],Statistikkoder!$A$1:$C$158,2,FALSE)</f>
        <v>    Autocamper &lt;  8 meter                </v>
      </c>
      <c r="H6880">
        <v>1</v>
      </c>
      <c r="I6880">
        <v>2</v>
      </c>
      <c r="J6880">
        <v>8</v>
      </c>
      <c r="K6880">
        <f>IF(AND(Tabel1[[#This Row],[Gruppe]]&gt;=610,Tabel1[[#This Row],[Gruppe]]&lt;=765),Tabel1[[#This Row],[Dækmeter]],0)</f>
        <v>0</v>
      </c>
      <c r="L6880">
        <v>0</v>
      </c>
      <c r="M6880" t="s">
        <v>3</v>
      </c>
      <c r="N6880" t="str">
        <f>VLOOKUP($F6880,Statistikkoder!$A$2:$C$158,3,FALSE)</f>
        <v>Autocamper</v>
      </c>
    </row>
    <row r="6881" spans="1:14" x14ac:dyDescent="0.2">
      <c r="A6881" t="s">
        <v>220</v>
      </c>
      <c r="B6881" s="1">
        <v>0.52083333333333337</v>
      </c>
      <c r="C6881" t="s">
        <v>6</v>
      </c>
      <c r="D6881" t="s">
        <v>5</v>
      </c>
      <c r="E6881" t="s">
        <v>198</v>
      </c>
      <c r="F6881">
        <v>410</v>
      </c>
      <c r="G6881" t="str">
        <f>VLOOKUP(Tabel1[[#This Row],[Gruppe]],Statistikkoder!$A$1:$C$158,2,FALSE)</f>
        <v>    MC                                    </v>
      </c>
      <c r="H6881">
        <v>3</v>
      </c>
      <c r="I6881">
        <v>3</v>
      </c>
      <c r="J6881">
        <v>6</v>
      </c>
      <c r="K6881">
        <f>IF(AND(Tabel1[[#This Row],[Gruppe]]&gt;=610,Tabel1[[#This Row],[Gruppe]]&lt;=765),Tabel1[[#This Row],[Dækmeter]],0)</f>
        <v>0</v>
      </c>
      <c r="L6881">
        <v>0</v>
      </c>
      <c r="M6881" t="s">
        <v>3</v>
      </c>
      <c r="N6881" t="str">
        <f>VLOOKUP($F6881,Statistikkoder!$A$2:$C$158,3,FALSE)</f>
        <v>MC/Knallert</v>
      </c>
    </row>
    <row r="6882" spans="1:14" x14ac:dyDescent="0.2">
      <c r="A6882" t="s">
        <v>220</v>
      </c>
      <c r="B6882" s="1">
        <v>0.52083333333333337</v>
      </c>
      <c r="C6882" t="s">
        <v>6</v>
      </c>
      <c r="D6882" t="s">
        <v>5</v>
      </c>
      <c r="E6882" t="s">
        <v>198</v>
      </c>
      <c r="F6882">
        <v>510</v>
      </c>
      <c r="G6882" t="str">
        <f>VLOOKUP(Tabel1[[#This Row],[Gruppe]],Statistikkoder!$A$1:$C$158,2,FALSE)</f>
        <v>    Cykel Voksen                            </v>
      </c>
      <c r="H6882">
        <v>7</v>
      </c>
      <c r="I6882">
        <v>0</v>
      </c>
      <c r="J6882">
        <v>7</v>
      </c>
      <c r="K6882">
        <f>IF(AND(Tabel1[[#This Row],[Gruppe]]&gt;=610,Tabel1[[#This Row],[Gruppe]]&lt;=765),Tabel1[[#This Row],[Dækmeter]],0)</f>
        <v>0</v>
      </c>
      <c r="L6882">
        <v>0</v>
      </c>
      <c r="M6882" t="s">
        <v>3</v>
      </c>
      <c r="N6882" t="str">
        <f>VLOOKUP($F6882,Statistikkoder!$A$2:$C$158,3,FALSE)</f>
        <v>Cykel</v>
      </c>
    </row>
    <row r="6883" spans="1:14" x14ac:dyDescent="0.2">
      <c r="A6883" t="s">
        <v>220</v>
      </c>
      <c r="B6883" s="1">
        <v>0.52083333333333337</v>
      </c>
      <c r="C6883" t="s">
        <v>6</v>
      </c>
      <c r="D6883" t="s">
        <v>5</v>
      </c>
      <c r="E6883" t="s">
        <v>198</v>
      </c>
      <c r="F6883">
        <v>520</v>
      </c>
      <c r="G6883" t="str">
        <f>VLOOKUP(Tabel1[[#This Row],[Gruppe]],Statistikkoder!$A$1:$C$158,2,FALSE)</f>
        <v>    Cykel Barn 12-15 år                      </v>
      </c>
      <c r="H6883">
        <v>1</v>
      </c>
      <c r="I6883">
        <v>0</v>
      </c>
      <c r="J6883">
        <v>1</v>
      </c>
      <c r="K6883">
        <f>IF(AND(Tabel1[[#This Row],[Gruppe]]&gt;=610,Tabel1[[#This Row],[Gruppe]]&lt;=765),Tabel1[[#This Row],[Dækmeter]],0)</f>
        <v>0</v>
      </c>
      <c r="L6883">
        <v>0</v>
      </c>
      <c r="M6883" t="s">
        <v>3</v>
      </c>
      <c r="N6883" t="str">
        <f>VLOOKUP($F6883,Statistikkoder!$A$2:$C$158,3,FALSE)</f>
        <v>Cykel</v>
      </c>
    </row>
    <row r="6884" spans="1:14" x14ac:dyDescent="0.2">
      <c r="A6884" t="s">
        <v>220</v>
      </c>
      <c r="B6884" s="1">
        <v>0.52083333333333337</v>
      </c>
      <c r="C6884" t="s">
        <v>6</v>
      </c>
      <c r="D6884" t="s">
        <v>5</v>
      </c>
      <c r="E6884" t="s">
        <v>198</v>
      </c>
      <c r="F6884">
        <v>530</v>
      </c>
      <c r="G6884" t="str">
        <f>VLOOKUP(Tabel1[[#This Row],[Gruppe]],Statistikkoder!$A$1:$C$158,2,FALSE)</f>
        <v>    Cykel Barn  0-11 år                      </v>
      </c>
      <c r="H6884">
        <v>1</v>
      </c>
      <c r="I6884">
        <v>0</v>
      </c>
      <c r="J6884">
        <v>1</v>
      </c>
      <c r="K6884">
        <f>IF(AND(Tabel1[[#This Row],[Gruppe]]&gt;=610,Tabel1[[#This Row],[Gruppe]]&lt;=765),Tabel1[[#This Row],[Dækmeter]],0)</f>
        <v>0</v>
      </c>
      <c r="L6884">
        <v>0</v>
      </c>
      <c r="M6884" t="s">
        <v>3</v>
      </c>
      <c r="N6884" t="str">
        <f>VLOOKUP($F6884,Statistikkoder!$A$2:$C$158,3,FALSE)</f>
        <v>Cykel</v>
      </c>
    </row>
    <row r="6885" spans="1:14" x14ac:dyDescent="0.2">
      <c r="A6885" t="s">
        <v>220</v>
      </c>
      <c r="B6885" s="1">
        <v>0.52083333333333337</v>
      </c>
      <c r="C6885" t="s">
        <v>6</v>
      </c>
      <c r="D6885" t="s">
        <v>5</v>
      </c>
      <c r="E6885" t="s">
        <v>198</v>
      </c>
      <c r="F6885">
        <v>620</v>
      </c>
      <c r="G6885" t="str">
        <f>VLOOKUP(Tabel1[[#This Row],[Gruppe]],Statistikkoder!$A$1:$C$158,2,FALSE)</f>
        <v>    Bus &lt; 14 m incl. passagerer              </v>
      </c>
      <c r="H6885">
        <v>1</v>
      </c>
      <c r="I6885">
        <v>29</v>
      </c>
      <c r="J6885">
        <v>14</v>
      </c>
      <c r="K6885">
        <f>IF(AND(Tabel1[[#This Row],[Gruppe]]&gt;=610,Tabel1[[#This Row],[Gruppe]]&lt;=765),Tabel1[[#This Row],[Dækmeter]],0)</f>
        <v>14</v>
      </c>
      <c r="L6885">
        <v>0</v>
      </c>
      <c r="M6885" t="s">
        <v>3</v>
      </c>
      <c r="N6885" t="str">
        <f>VLOOKUP($F6885,Statistikkoder!$A$2:$C$158,3,FALSE)</f>
        <v>Bus</v>
      </c>
    </row>
    <row r="6886" spans="1:14" x14ac:dyDescent="0.2">
      <c r="A6886" t="s">
        <v>220</v>
      </c>
      <c r="B6886" s="1">
        <v>0.52083333333333337</v>
      </c>
      <c r="C6886" t="s">
        <v>6</v>
      </c>
      <c r="D6886" t="s">
        <v>5</v>
      </c>
      <c r="E6886" t="s">
        <v>198</v>
      </c>
      <c r="F6886">
        <v>950</v>
      </c>
      <c r="G6886" t="str">
        <f>VLOOKUP(Tabel1[[#This Row],[Gruppe]],Statistikkoder!$A$1:$C$158,2,FALSE)</f>
        <v>    Pendler Bil &gt; 1,95 m                            </v>
      </c>
      <c r="H6886">
        <v>1</v>
      </c>
      <c r="I6886">
        <v>1</v>
      </c>
      <c r="J6886">
        <v>5</v>
      </c>
      <c r="K6886">
        <f>IF(AND(Tabel1[[#This Row],[Gruppe]]&gt;=610,Tabel1[[#This Row],[Gruppe]]&lt;=765),Tabel1[[#This Row],[Dækmeter]],0)</f>
        <v>0</v>
      </c>
      <c r="L6886">
        <v>0</v>
      </c>
      <c r="M6886" t="s">
        <v>3</v>
      </c>
      <c r="N6886" t="str">
        <f>VLOOKUP($F6886,Statistikkoder!$A$2:$C$158,3,FALSE)</f>
        <v>Personbil</v>
      </c>
    </row>
    <row r="6887" spans="1:14" x14ac:dyDescent="0.2">
      <c r="A6887" t="s">
        <v>220</v>
      </c>
      <c r="B6887" s="1">
        <v>0.52083333333333337</v>
      </c>
      <c r="C6887" t="s">
        <v>6</v>
      </c>
      <c r="D6887" t="s">
        <v>5</v>
      </c>
      <c r="E6887" t="s">
        <v>198</v>
      </c>
      <c r="F6887">
        <v>996</v>
      </c>
      <c r="G6887" t="str">
        <f>VLOOKUP(Tabel1[[#This Row],[Gruppe]],Statistikkoder!$A$1:$C$158,2,FALSE)</f>
        <v>    Passager i køretøj                            </v>
      </c>
      <c r="H6887">
        <v>559</v>
      </c>
      <c r="I6887">
        <v>559</v>
      </c>
      <c r="J6887">
        <v>0</v>
      </c>
      <c r="K6887">
        <f>IF(AND(Tabel1[[#This Row],[Gruppe]]&gt;=610,Tabel1[[#This Row],[Gruppe]]&lt;=765),Tabel1[[#This Row],[Dækmeter]],0)</f>
        <v>0</v>
      </c>
      <c r="L6887">
        <v>0</v>
      </c>
      <c r="M6887" t="s">
        <v>3</v>
      </c>
      <c r="N6887" t="str">
        <f>VLOOKUP($F6887,Statistikkoder!$A$2:$C$158,3,FALSE)</f>
        <v>Passager</v>
      </c>
    </row>
    <row r="6888" spans="1:14" x14ac:dyDescent="0.2">
      <c r="A6888" t="s">
        <v>220</v>
      </c>
      <c r="B6888" s="1">
        <v>0.52083333333333337</v>
      </c>
      <c r="C6888" t="s">
        <v>6</v>
      </c>
      <c r="D6888" t="s">
        <v>5</v>
      </c>
      <c r="E6888" t="s">
        <v>198</v>
      </c>
      <c r="F6888">
        <v>997</v>
      </c>
      <c r="G6888" t="str">
        <f>VLOOKUP(Tabel1[[#This Row],[Gruppe]],Statistikkoder!$A$1:$C$158,2,FALSE)</f>
        <v>    Passager ekstra i bil                          </v>
      </c>
      <c r="H6888">
        <v>8</v>
      </c>
      <c r="I6888">
        <v>8</v>
      </c>
      <c r="J6888">
        <v>0</v>
      </c>
      <c r="K6888">
        <f>IF(AND(Tabel1[[#This Row],[Gruppe]]&gt;=610,Tabel1[[#This Row],[Gruppe]]&lt;=765),Tabel1[[#This Row],[Dækmeter]],0)</f>
        <v>0</v>
      </c>
      <c r="L6888">
        <v>0</v>
      </c>
      <c r="M6888" t="s">
        <v>3</v>
      </c>
      <c r="N6888" t="str">
        <f>VLOOKUP($F6888,Statistikkoder!$A$2:$C$158,3,FALSE)</f>
        <v>Passager</v>
      </c>
    </row>
    <row r="6889" spans="1:14" x14ac:dyDescent="0.2">
      <c r="A6889" t="s">
        <v>220</v>
      </c>
      <c r="B6889" s="1">
        <v>0.60416666666666663</v>
      </c>
      <c r="C6889" t="s">
        <v>7</v>
      </c>
      <c r="D6889" t="s">
        <v>8</v>
      </c>
      <c r="E6889" t="s">
        <v>198</v>
      </c>
      <c r="F6889">
        <v>10</v>
      </c>
      <c r="G6889" t="str">
        <f>VLOOKUP(Tabel1[[#This Row],[Gruppe]],Statistikkoder!$A$1:$C$158,2,FALSE)</f>
        <v>    Voksen gående                    </v>
      </c>
      <c r="H6889">
        <v>25</v>
      </c>
      <c r="I6889">
        <v>25</v>
      </c>
      <c r="J6889">
        <v>0</v>
      </c>
      <c r="K6889">
        <f>IF(AND(Tabel1[[#This Row],[Gruppe]]&gt;=610,Tabel1[[#This Row],[Gruppe]]&lt;=765),Tabel1[[#This Row],[Dækmeter]],0)</f>
        <v>0</v>
      </c>
      <c r="L6889">
        <v>0</v>
      </c>
      <c r="M6889" t="s">
        <v>3</v>
      </c>
      <c r="N6889" t="str">
        <f>VLOOKUP($F6889,Statistikkoder!$A$2:$C$158,3,FALSE)</f>
        <v>Passager</v>
      </c>
    </row>
    <row r="6890" spans="1:14" x14ac:dyDescent="0.2">
      <c r="A6890" t="s">
        <v>220</v>
      </c>
      <c r="B6890" s="1">
        <v>0.60416666666666663</v>
      </c>
      <c r="C6890" t="s">
        <v>7</v>
      </c>
      <c r="D6890" t="s">
        <v>8</v>
      </c>
      <c r="E6890" t="s">
        <v>198</v>
      </c>
      <c r="F6890">
        <v>14</v>
      </c>
      <c r="G6890" t="str">
        <f>VLOOKUP(Tabel1[[#This Row],[Gruppe]],Statistikkoder!$A$1:$C$158,2,FALSE)</f>
        <v xml:space="preserve">    DSB togrejsende                         </v>
      </c>
      <c r="H6890">
        <v>11</v>
      </c>
      <c r="I6890">
        <v>11</v>
      </c>
      <c r="J6890">
        <v>0</v>
      </c>
      <c r="K6890">
        <f>IF(AND(Tabel1[[#This Row],[Gruppe]]&gt;=610,Tabel1[[#This Row],[Gruppe]]&lt;=765),Tabel1[[#This Row],[Dækmeter]],0)</f>
        <v>0</v>
      </c>
      <c r="L6890">
        <v>0</v>
      </c>
      <c r="M6890" t="s">
        <v>3</v>
      </c>
      <c r="N6890" t="str">
        <f>VLOOKUP($F6890,Statistikkoder!$A$2:$C$158,3,FALSE)</f>
        <v>Passager</v>
      </c>
    </row>
    <row r="6891" spans="1:14" x14ac:dyDescent="0.2">
      <c r="A6891" t="s">
        <v>220</v>
      </c>
      <c r="B6891" s="1">
        <v>0.60416666666666663</v>
      </c>
      <c r="C6891" t="s">
        <v>7</v>
      </c>
      <c r="D6891" t="s">
        <v>8</v>
      </c>
      <c r="E6891" t="s">
        <v>198</v>
      </c>
      <c r="F6891">
        <v>18</v>
      </c>
      <c r="G6891" t="str">
        <f>VLOOKUP(Tabel1[[#This Row],[Gruppe]],Statistikkoder!$A$1:$C$158,2,FALSE)</f>
        <v xml:space="preserve">    KE Busrejsende                          </v>
      </c>
      <c r="H6891">
        <v>52</v>
      </c>
      <c r="I6891">
        <v>52</v>
      </c>
      <c r="J6891">
        <v>0</v>
      </c>
      <c r="K6891">
        <f>IF(AND(Tabel1[[#This Row],[Gruppe]]&gt;=610,Tabel1[[#This Row],[Gruppe]]&lt;=765),Tabel1[[#This Row],[Dækmeter]],0)</f>
        <v>0</v>
      </c>
      <c r="L6891">
        <v>0</v>
      </c>
      <c r="M6891" t="s">
        <v>3</v>
      </c>
      <c r="N6891" t="str">
        <f>VLOOKUP($F6891,Statistikkoder!$A$2:$C$158,3,FALSE)</f>
        <v>Passager</v>
      </c>
    </row>
    <row r="6892" spans="1:14" x14ac:dyDescent="0.2">
      <c r="A6892" t="s">
        <v>220</v>
      </c>
      <c r="B6892" s="1">
        <v>0.60416666666666663</v>
      </c>
      <c r="C6892" t="s">
        <v>7</v>
      </c>
      <c r="D6892" t="s">
        <v>8</v>
      </c>
      <c r="E6892" t="s">
        <v>198</v>
      </c>
      <c r="F6892">
        <v>40</v>
      </c>
      <c r="G6892" t="str">
        <f>VLOOKUP(Tabel1[[#This Row],[Gruppe]],Statistikkoder!$A$1:$C$158,2,FALSE)</f>
        <v>    Pensionist gående                </v>
      </c>
      <c r="H6892">
        <v>9</v>
      </c>
      <c r="I6892">
        <v>9</v>
      </c>
      <c r="J6892">
        <v>0</v>
      </c>
      <c r="K6892">
        <f>IF(AND(Tabel1[[#This Row],[Gruppe]]&gt;=610,Tabel1[[#This Row],[Gruppe]]&lt;=765),Tabel1[[#This Row],[Dækmeter]],0)</f>
        <v>0</v>
      </c>
      <c r="L6892">
        <v>0</v>
      </c>
      <c r="M6892" t="s">
        <v>3</v>
      </c>
      <c r="N6892" t="str">
        <f>VLOOKUP($F6892,Statistikkoder!$A$2:$C$158,3,FALSE)</f>
        <v>Passager</v>
      </c>
    </row>
    <row r="6893" spans="1:14" x14ac:dyDescent="0.2">
      <c r="A6893" t="s">
        <v>220</v>
      </c>
      <c r="B6893" s="1">
        <v>0.60416666666666663</v>
      </c>
      <c r="C6893" t="s">
        <v>7</v>
      </c>
      <c r="D6893" t="s">
        <v>8</v>
      </c>
      <c r="E6893" t="s">
        <v>198</v>
      </c>
      <c r="F6893">
        <v>110</v>
      </c>
      <c r="G6893" t="str">
        <f>VLOOKUP(Tabel1[[#This Row],[Gruppe]],Statistikkoder!$A$1:$C$158,2,FALSE)</f>
        <v>    Bil &lt; 1,95 m                            </v>
      </c>
      <c r="H6893">
        <v>135</v>
      </c>
      <c r="I6893">
        <v>353</v>
      </c>
      <c r="J6893">
        <v>698</v>
      </c>
      <c r="K6893">
        <f>IF(AND(Tabel1[[#This Row],[Gruppe]]&gt;=610,Tabel1[[#This Row],[Gruppe]]&lt;=765),Tabel1[[#This Row],[Dækmeter]],0)</f>
        <v>0</v>
      </c>
      <c r="L6893">
        <v>0</v>
      </c>
      <c r="M6893" t="s">
        <v>3</v>
      </c>
      <c r="N6893" t="str">
        <f>VLOOKUP($F6893,Statistikkoder!$A$2:$C$158,3,FALSE)</f>
        <v>Personbil</v>
      </c>
    </row>
    <row r="6894" spans="1:14" x14ac:dyDescent="0.2">
      <c r="A6894" t="s">
        <v>220</v>
      </c>
      <c r="B6894" s="1">
        <v>0.60416666666666663</v>
      </c>
      <c r="C6894" t="s">
        <v>7</v>
      </c>
      <c r="D6894" t="s">
        <v>8</v>
      </c>
      <c r="E6894" t="s">
        <v>198</v>
      </c>
      <c r="F6894">
        <v>115</v>
      </c>
      <c r="G6894" t="str">
        <f>VLOOKUP(Tabel1[[#This Row],[Gruppe]],Statistikkoder!$A$1:$C$158,2,FALSE)</f>
        <v>    Bil &lt; 1,95 m med anhænger                </v>
      </c>
      <c r="H6894">
        <v>2</v>
      </c>
      <c r="I6894">
        <v>6</v>
      </c>
      <c r="J6894">
        <v>10</v>
      </c>
      <c r="K6894">
        <f>IF(AND(Tabel1[[#This Row],[Gruppe]]&gt;=610,Tabel1[[#This Row],[Gruppe]]&lt;=765),Tabel1[[#This Row],[Dækmeter]],0)</f>
        <v>0</v>
      </c>
      <c r="L6894">
        <v>0</v>
      </c>
      <c r="M6894" t="s">
        <v>3</v>
      </c>
      <c r="N6894" t="str">
        <f>VLOOKUP($F6894,Statistikkoder!$A$2:$C$158,3,FALSE)</f>
        <v>Personbil</v>
      </c>
    </row>
    <row r="6895" spans="1:14" x14ac:dyDescent="0.2">
      <c r="A6895" t="s">
        <v>220</v>
      </c>
      <c r="B6895" s="1">
        <v>0.60416666666666663</v>
      </c>
      <c r="C6895" t="s">
        <v>7</v>
      </c>
      <c r="D6895" t="s">
        <v>8</v>
      </c>
      <c r="E6895" t="s">
        <v>198</v>
      </c>
      <c r="F6895">
        <v>120</v>
      </c>
      <c r="G6895" t="str">
        <f>VLOOKUP(Tabel1[[#This Row],[Gruppe]],Statistikkoder!$A$1:$C$158,2,FALSE)</f>
        <v>    Bil &gt; 1,95 m                            </v>
      </c>
      <c r="H6895">
        <v>8</v>
      </c>
      <c r="I6895">
        <v>19</v>
      </c>
      <c r="J6895">
        <v>48</v>
      </c>
      <c r="K6895">
        <f>IF(AND(Tabel1[[#This Row],[Gruppe]]&gt;=610,Tabel1[[#This Row],[Gruppe]]&lt;=765),Tabel1[[#This Row],[Dækmeter]],0)</f>
        <v>0</v>
      </c>
      <c r="L6895">
        <v>0</v>
      </c>
      <c r="M6895" t="s">
        <v>3</v>
      </c>
      <c r="N6895" t="str">
        <f>VLOOKUP($F6895,Statistikkoder!$A$2:$C$158,3,FALSE)</f>
        <v>Personbil</v>
      </c>
    </row>
    <row r="6896" spans="1:14" x14ac:dyDescent="0.2">
      <c r="A6896" t="s">
        <v>220</v>
      </c>
      <c r="B6896" s="1">
        <v>0.60416666666666663</v>
      </c>
      <c r="C6896" t="s">
        <v>7</v>
      </c>
      <c r="D6896" t="s">
        <v>8</v>
      </c>
      <c r="E6896" t="s">
        <v>198</v>
      </c>
      <c r="F6896">
        <v>130</v>
      </c>
      <c r="G6896" t="str">
        <f>VLOOKUP(Tabel1[[#This Row],[Gruppe]],Statistikkoder!$A$1:$C$158,2,FALSE)</f>
        <v>    Bil &lt; 1,95 m pensionist                  </v>
      </c>
      <c r="H6896">
        <v>28</v>
      </c>
      <c r="I6896">
        <v>51</v>
      </c>
      <c r="J6896">
        <v>168</v>
      </c>
      <c r="K6896">
        <f>IF(AND(Tabel1[[#This Row],[Gruppe]]&gt;=610,Tabel1[[#This Row],[Gruppe]]&lt;=765),Tabel1[[#This Row],[Dækmeter]],0)</f>
        <v>0</v>
      </c>
      <c r="L6896">
        <v>0</v>
      </c>
      <c r="M6896" t="s">
        <v>3</v>
      </c>
      <c r="N6896" t="str">
        <f>VLOOKUP($F6896,Statistikkoder!$A$2:$C$158,3,FALSE)</f>
        <v>Personbil</v>
      </c>
    </row>
    <row r="6897" spans="1:14" x14ac:dyDescent="0.2">
      <c r="A6897" t="s">
        <v>220</v>
      </c>
      <c r="B6897" s="1">
        <v>0.60416666666666663</v>
      </c>
      <c r="C6897" t="s">
        <v>7</v>
      </c>
      <c r="D6897" t="s">
        <v>8</v>
      </c>
      <c r="E6897" t="s">
        <v>198</v>
      </c>
      <c r="F6897">
        <v>145</v>
      </c>
      <c r="G6897" t="str">
        <f>VLOOKUP(Tabel1[[#This Row],[Gruppe]],Statistikkoder!$A$1:$C$158,2,FALSE)</f>
        <v>    Bil &gt; 1,95 m med anhænger pensionist  </v>
      </c>
      <c r="H6897">
        <v>1</v>
      </c>
      <c r="I6897">
        <v>2</v>
      </c>
      <c r="J6897">
        <v>14</v>
      </c>
      <c r="K6897">
        <f>IF(AND(Tabel1[[#This Row],[Gruppe]]&gt;=610,Tabel1[[#This Row],[Gruppe]]&lt;=765),Tabel1[[#This Row],[Dækmeter]],0)</f>
        <v>0</v>
      </c>
      <c r="L6897">
        <v>0</v>
      </c>
      <c r="M6897" t="s">
        <v>3</v>
      </c>
      <c r="N6897" t="str">
        <f>VLOOKUP($F6897,Statistikkoder!$A$2:$C$158,3,FALSE)</f>
        <v>Personbil</v>
      </c>
    </row>
    <row r="6898" spans="1:14" x14ac:dyDescent="0.2">
      <c r="A6898" t="s">
        <v>220</v>
      </c>
      <c r="B6898" s="1">
        <v>0.60416666666666663</v>
      </c>
      <c r="C6898" t="s">
        <v>7</v>
      </c>
      <c r="D6898" t="s">
        <v>8</v>
      </c>
      <c r="E6898" t="s">
        <v>198</v>
      </c>
      <c r="F6898">
        <v>150</v>
      </c>
      <c r="G6898" t="str">
        <f>VLOOKUP(Tabel1[[#This Row],[Gruppe]],Statistikkoder!$A$1:$C$158,2,FALSE)</f>
        <v>    Bil &lt; 2,95 m handicap                </v>
      </c>
      <c r="H6898">
        <v>1</v>
      </c>
      <c r="I6898">
        <v>2</v>
      </c>
      <c r="J6898">
        <v>6</v>
      </c>
      <c r="K6898">
        <f>IF(AND(Tabel1[[#This Row],[Gruppe]]&gt;=610,Tabel1[[#This Row],[Gruppe]]&lt;=765),Tabel1[[#This Row],[Dækmeter]],0)</f>
        <v>0</v>
      </c>
      <c r="L6898" s="17">
        <v>0</v>
      </c>
      <c r="M6898" s="19" t="s">
        <v>3</v>
      </c>
      <c r="N6898" t="str">
        <f>VLOOKUP($F6898,Statistikkoder!$A$2:$C$158,3,FALSE)</f>
        <v>Personbil</v>
      </c>
    </row>
    <row r="6899" spans="1:14" x14ac:dyDescent="0.2">
      <c r="A6899" t="s">
        <v>220</v>
      </c>
      <c r="B6899" s="1">
        <v>0.60416666666666663</v>
      </c>
      <c r="C6899" t="s">
        <v>7</v>
      </c>
      <c r="D6899" t="s">
        <v>8</v>
      </c>
      <c r="E6899" t="s">
        <v>198</v>
      </c>
      <c r="F6899">
        <v>310</v>
      </c>
      <c r="G6899" t="str">
        <f>VLOOKUP(Tabel1[[#This Row],[Gruppe]],Statistikkoder!$A$1:$C$158,2,FALSE)</f>
        <v>    Autocamper &lt;  8 meter                </v>
      </c>
      <c r="H6899">
        <v>1</v>
      </c>
      <c r="I6899">
        <v>1</v>
      </c>
      <c r="J6899">
        <v>8</v>
      </c>
      <c r="K6899">
        <f>IF(AND(Tabel1[[#This Row],[Gruppe]]&gt;=610,Tabel1[[#This Row],[Gruppe]]&lt;=765),Tabel1[[#This Row],[Dækmeter]],0)</f>
        <v>0</v>
      </c>
      <c r="L6899" s="17">
        <v>0</v>
      </c>
      <c r="M6899" s="19" t="s">
        <v>3</v>
      </c>
      <c r="N6899" t="str">
        <f>VLOOKUP($F6899,Statistikkoder!$A$2:$C$158,3,FALSE)</f>
        <v>Autocamper</v>
      </c>
    </row>
    <row r="6900" spans="1:14" x14ac:dyDescent="0.2">
      <c r="A6900" t="s">
        <v>220</v>
      </c>
      <c r="B6900" s="1">
        <v>0.60416666666666663</v>
      </c>
      <c r="C6900" t="s">
        <v>7</v>
      </c>
      <c r="D6900" t="s">
        <v>8</v>
      </c>
      <c r="E6900" t="s">
        <v>198</v>
      </c>
      <c r="F6900">
        <v>410</v>
      </c>
      <c r="G6900" t="str">
        <f>VLOOKUP(Tabel1[[#This Row],[Gruppe]],Statistikkoder!$A$1:$C$158,2,FALSE)</f>
        <v>    MC                                    </v>
      </c>
      <c r="H6900">
        <v>3</v>
      </c>
      <c r="I6900">
        <v>5</v>
      </c>
      <c r="J6900">
        <v>6</v>
      </c>
      <c r="K6900">
        <f>IF(AND(Tabel1[[#This Row],[Gruppe]]&gt;=610,Tabel1[[#This Row],[Gruppe]]&lt;=765),Tabel1[[#This Row],[Dækmeter]],0)</f>
        <v>0</v>
      </c>
      <c r="L6900" s="17">
        <v>0</v>
      </c>
      <c r="M6900" s="19" t="s">
        <v>3</v>
      </c>
      <c r="N6900" t="str">
        <f>VLOOKUP($F6900,Statistikkoder!$A$2:$C$158,3,FALSE)</f>
        <v>MC/Knallert</v>
      </c>
    </row>
    <row r="6901" spans="1:14" x14ac:dyDescent="0.2">
      <c r="A6901" t="s">
        <v>220</v>
      </c>
      <c r="B6901" s="1">
        <v>0.60416666666666663</v>
      </c>
      <c r="C6901" t="s">
        <v>7</v>
      </c>
      <c r="D6901" t="s">
        <v>8</v>
      </c>
      <c r="E6901" t="s">
        <v>198</v>
      </c>
      <c r="F6901">
        <v>420</v>
      </c>
      <c r="G6901" t="str">
        <f>VLOOKUP(Tabel1[[#This Row],[Gruppe]],Statistikkoder!$A$1:$C$158,2,FALSE)</f>
        <v>    MC/Knallert pensionist                </v>
      </c>
      <c r="H6901">
        <v>1</v>
      </c>
      <c r="I6901">
        <v>1</v>
      </c>
      <c r="J6901">
        <v>2</v>
      </c>
      <c r="K6901">
        <f>IF(AND(Tabel1[[#This Row],[Gruppe]]&gt;=610,Tabel1[[#This Row],[Gruppe]]&lt;=765),Tabel1[[#This Row],[Dækmeter]],0)</f>
        <v>0</v>
      </c>
      <c r="L6901" s="17">
        <v>0</v>
      </c>
      <c r="M6901" s="19" t="s">
        <v>3</v>
      </c>
      <c r="N6901" t="str">
        <f>VLOOKUP($F6901,Statistikkoder!$A$2:$C$158,3,FALSE)</f>
        <v>MC/Knallert</v>
      </c>
    </row>
    <row r="6902" spans="1:14" x14ac:dyDescent="0.2">
      <c r="A6902" t="s">
        <v>220</v>
      </c>
      <c r="B6902" s="1">
        <v>0.60416666666666663</v>
      </c>
      <c r="C6902" t="s">
        <v>7</v>
      </c>
      <c r="D6902" t="s">
        <v>8</v>
      </c>
      <c r="E6902" t="s">
        <v>198</v>
      </c>
      <c r="F6902">
        <v>510</v>
      </c>
      <c r="G6902" t="str">
        <f>VLOOKUP(Tabel1[[#This Row],[Gruppe]],Statistikkoder!$A$1:$C$158,2,FALSE)</f>
        <v>    Cykel Voksen                            </v>
      </c>
      <c r="H6902">
        <v>14</v>
      </c>
      <c r="I6902">
        <v>0</v>
      </c>
      <c r="J6902">
        <v>14</v>
      </c>
      <c r="K6902">
        <f>IF(AND(Tabel1[[#This Row],[Gruppe]]&gt;=610,Tabel1[[#This Row],[Gruppe]]&lt;=765),Tabel1[[#This Row],[Dækmeter]],0)</f>
        <v>0</v>
      </c>
      <c r="L6902" s="17">
        <v>0</v>
      </c>
      <c r="M6902" s="19" t="s">
        <v>3</v>
      </c>
      <c r="N6902" t="str">
        <f>VLOOKUP($F6902,Statistikkoder!$A$2:$C$158,3,FALSE)</f>
        <v>Cykel</v>
      </c>
    </row>
    <row r="6903" spans="1:14" x14ac:dyDescent="0.2">
      <c r="A6903" t="s">
        <v>220</v>
      </c>
      <c r="B6903" s="1">
        <v>0.60416666666666663</v>
      </c>
      <c r="C6903" t="s">
        <v>7</v>
      </c>
      <c r="D6903" t="s">
        <v>8</v>
      </c>
      <c r="E6903" t="s">
        <v>198</v>
      </c>
      <c r="F6903">
        <v>620</v>
      </c>
      <c r="G6903" t="str">
        <f>VLOOKUP(Tabel1[[#This Row],[Gruppe]],Statistikkoder!$A$1:$C$158,2,FALSE)</f>
        <v>    Bus &lt; 14 m incl. passagerer              </v>
      </c>
      <c r="H6903">
        <v>2</v>
      </c>
      <c r="I6903">
        <v>75</v>
      </c>
      <c r="J6903">
        <v>28</v>
      </c>
      <c r="K6903">
        <f>IF(AND(Tabel1[[#This Row],[Gruppe]]&gt;=610,Tabel1[[#This Row],[Gruppe]]&lt;=765),Tabel1[[#This Row],[Dækmeter]],0)</f>
        <v>28</v>
      </c>
      <c r="L6903" s="17">
        <v>0</v>
      </c>
      <c r="M6903" s="19" t="s">
        <v>3</v>
      </c>
      <c r="N6903" t="str">
        <f>VLOOKUP($F6903,Statistikkoder!$A$2:$C$158,3,FALSE)</f>
        <v>Bus</v>
      </c>
    </row>
    <row r="6904" spans="1:14" x14ac:dyDescent="0.2">
      <c r="A6904" t="s">
        <v>220</v>
      </c>
      <c r="B6904" s="1">
        <v>0.60416666666666663</v>
      </c>
      <c r="C6904" t="s">
        <v>7</v>
      </c>
      <c r="D6904" t="s">
        <v>8</v>
      </c>
      <c r="E6904" t="s">
        <v>198</v>
      </c>
      <c r="F6904">
        <v>945</v>
      </c>
      <c r="G6904" t="str">
        <f>VLOOKUP(Tabel1[[#This Row],[Gruppe]],Statistikkoder!$A$1:$C$158,2,FALSE)</f>
        <v xml:space="preserve">    Pendler Bil &lt; 1,95 m                            </v>
      </c>
      <c r="H6904">
        <v>1</v>
      </c>
      <c r="I6904">
        <v>1</v>
      </c>
      <c r="J6904">
        <v>6</v>
      </c>
      <c r="K6904">
        <f>IF(AND(Tabel1[[#This Row],[Gruppe]]&gt;=610,Tabel1[[#This Row],[Gruppe]]&lt;=765),Tabel1[[#This Row],[Dækmeter]],0)</f>
        <v>0</v>
      </c>
      <c r="L6904" s="17">
        <v>0</v>
      </c>
      <c r="M6904" s="19" t="s">
        <v>3</v>
      </c>
      <c r="N6904" t="str">
        <f>VLOOKUP($F6904,Statistikkoder!$A$2:$C$158,3,FALSE)</f>
        <v>Personbil</v>
      </c>
    </row>
    <row r="6905" spans="1:14" x14ac:dyDescent="0.2">
      <c r="A6905" t="s">
        <v>220</v>
      </c>
      <c r="B6905" s="1">
        <v>0.60416666666666663</v>
      </c>
      <c r="C6905" t="s">
        <v>7</v>
      </c>
      <c r="D6905" t="s">
        <v>8</v>
      </c>
      <c r="E6905" t="s">
        <v>198</v>
      </c>
      <c r="F6905">
        <v>996</v>
      </c>
      <c r="G6905" t="str">
        <f>VLOOKUP(Tabel1[[#This Row],[Gruppe]],Statistikkoder!$A$1:$C$158,2,FALSE)</f>
        <v>    Passager i køretøj                            </v>
      </c>
      <c r="H6905">
        <v>516</v>
      </c>
      <c r="I6905">
        <v>516</v>
      </c>
      <c r="J6905">
        <v>0</v>
      </c>
      <c r="K6905">
        <f>IF(AND(Tabel1[[#This Row],[Gruppe]]&gt;=610,Tabel1[[#This Row],[Gruppe]]&lt;=765),Tabel1[[#This Row],[Dækmeter]],0)</f>
        <v>0</v>
      </c>
      <c r="L6905" s="17">
        <v>0</v>
      </c>
      <c r="M6905" s="19" t="s">
        <v>3</v>
      </c>
      <c r="N6905" t="str">
        <f>VLOOKUP($F6905,Statistikkoder!$A$2:$C$158,3,FALSE)</f>
        <v>Passager</v>
      </c>
    </row>
    <row r="6906" spans="1:14" x14ac:dyDescent="0.2">
      <c r="A6906" t="s">
        <v>220</v>
      </c>
      <c r="B6906" s="1">
        <v>0.60416666666666663</v>
      </c>
      <c r="C6906" t="s">
        <v>7</v>
      </c>
      <c r="D6906" t="s">
        <v>8</v>
      </c>
      <c r="E6906" t="s">
        <v>198</v>
      </c>
      <c r="F6906">
        <v>997</v>
      </c>
      <c r="G6906" t="str">
        <f>VLOOKUP(Tabel1[[#This Row],[Gruppe]],Statistikkoder!$A$1:$C$158,2,FALSE)</f>
        <v>    Passager ekstra i bil                          </v>
      </c>
      <c r="H6906">
        <v>12</v>
      </c>
      <c r="I6906">
        <v>12</v>
      </c>
      <c r="J6906">
        <v>0</v>
      </c>
      <c r="K6906">
        <f>IF(AND(Tabel1[[#This Row],[Gruppe]]&gt;=610,Tabel1[[#This Row],[Gruppe]]&lt;=765),Tabel1[[#This Row],[Dækmeter]],0)</f>
        <v>0</v>
      </c>
      <c r="L6906" s="17">
        <v>0</v>
      </c>
      <c r="M6906" s="19" t="s">
        <v>3</v>
      </c>
      <c r="N6906" t="str">
        <f>VLOOKUP($F6906,Statistikkoder!$A$2:$C$158,3,FALSE)</f>
        <v>Passager</v>
      </c>
    </row>
    <row r="6907" spans="1:14" x14ac:dyDescent="0.2">
      <c r="A6907" t="s">
        <v>220</v>
      </c>
      <c r="B6907" s="1">
        <v>0.60416666666666663</v>
      </c>
      <c r="C6907" t="s">
        <v>6</v>
      </c>
      <c r="D6907" t="s">
        <v>5</v>
      </c>
      <c r="E6907" t="s">
        <v>196</v>
      </c>
      <c r="F6907">
        <v>10</v>
      </c>
      <c r="G6907" t="str">
        <f>VLOOKUP(Tabel1[[#This Row],[Gruppe]],Statistikkoder!$A$1:$C$158,2,FALSE)</f>
        <v>    Voksen gående                    </v>
      </c>
      <c r="H6907">
        <v>23</v>
      </c>
      <c r="I6907">
        <v>23</v>
      </c>
      <c r="J6907">
        <v>0</v>
      </c>
      <c r="K6907">
        <f>IF(AND(Tabel1[[#This Row],[Gruppe]]&gt;=610,Tabel1[[#This Row],[Gruppe]]&lt;=765),Tabel1[[#This Row],[Dækmeter]],0)</f>
        <v>0</v>
      </c>
      <c r="L6907">
        <v>0</v>
      </c>
      <c r="M6907" t="s">
        <v>3</v>
      </c>
      <c r="N6907" t="str">
        <f>VLOOKUP($F6907,Statistikkoder!$A$2:$C$158,3,FALSE)</f>
        <v>Passager</v>
      </c>
    </row>
    <row r="6908" spans="1:14" x14ac:dyDescent="0.2">
      <c r="A6908" t="s">
        <v>220</v>
      </c>
      <c r="B6908" s="1">
        <v>0.60416666666666663</v>
      </c>
      <c r="C6908" t="s">
        <v>6</v>
      </c>
      <c r="D6908" t="s">
        <v>5</v>
      </c>
      <c r="E6908" t="s">
        <v>196</v>
      </c>
      <c r="F6908">
        <v>11</v>
      </c>
      <c r="G6908" t="str">
        <f>VLOOKUP(Tabel1[[#This Row],[Gruppe]],Statistikkoder!$A$1:$C$158,2,FALSE)</f>
        <v>    DSB skolerejser                  </v>
      </c>
      <c r="H6908">
        <v>55</v>
      </c>
      <c r="I6908">
        <v>55</v>
      </c>
      <c r="J6908">
        <v>0</v>
      </c>
      <c r="K6908">
        <f>IF(AND(Tabel1[[#This Row],[Gruppe]]&gt;=610,Tabel1[[#This Row],[Gruppe]]&lt;=765),Tabel1[[#This Row],[Dækmeter]],0)</f>
        <v>0</v>
      </c>
      <c r="L6908">
        <v>0</v>
      </c>
      <c r="M6908" t="s">
        <v>3</v>
      </c>
      <c r="N6908" t="str">
        <f>VLOOKUP($F6908,Statistikkoder!$A$2:$C$158,3,FALSE)</f>
        <v>Passager</v>
      </c>
    </row>
    <row r="6909" spans="1:14" x14ac:dyDescent="0.2">
      <c r="A6909" t="s">
        <v>220</v>
      </c>
      <c r="B6909" s="1">
        <v>0.60416666666666663</v>
      </c>
      <c r="C6909" t="s">
        <v>6</v>
      </c>
      <c r="D6909" t="s">
        <v>5</v>
      </c>
      <c r="E6909" t="s">
        <v>196</v>
      </c>
      <c r="F6909">
        <v>14</v>
      </c>
      <c r="G6909" t="str">
        <f>VLOOKUP(Tabel1[[#This Row],[Gruppe]],Statistikkoder!$A$1:$C$158,2,FALSE)</f>
        <v xml:space="preserve">    DSB togrejsende                         </v>
      </c>
      <c r="H6909">
        <v>5</v>
      </c>
      <c r="I6909">
        <v>5</v>
      </c>
      <c r="J6909">
        <v>0</v>
      </c>
      <c r="K6909">
        <f>IF(AND(Tabel1[[#This Row],[Gruppe]]&gt;=610,Tabel1[[#This Row],[Gruppe]]&lt;=765),Tabel1[[#This Row],[Dækmeter]],0)</f>
        <v>0</v>
      </c>
      <c r="L6909">
        <v>0</v>
      </c>
      <c r="M6909" t="s">
        <v>3</v>
      </c>
      <c r="N6909" t="str">
        <f>VLOOKUP($F6909,Statistikkoder!$A$2:$C$158,3,FALSE)</f>
        <v>Passager</v>
      </c>
    </row>
    <row r="6910" spans="1:14" x14ac:dyDescent="0.2">
      <c r="A6910" t="s">
        <v>220</v>
      </c>
      <c r="B6910" s="1">
        <v>0.60416666666666663</v>
      </c>
      <c r="C6910" t="s">
        <v>6</v>
      </c>
      <c r="D6910" t="s">
        <v>5</v>
      </c>
      <c r="E6910" t="s">
        <v>196</v>
      </c>
      <c r="F6910">
        <v>18</v>
      </c>
      <c r="G6910" t="str">
        <f>VLOOKUP(Tabel1[[#This Row],[Gruppe]],Statistikkoder!$A$1:$C$158,2,FALSE)</f>
        <v xml:space="preserve">    KE Busrejsende                          </v>
      </c>
      <c r="H6910">
        <v>132</v>
      </c>
      <c r="I6910">
        <v>132</v>
      </c>
      <c r="J6910">
        <v>0</v>
      </c>
      <c r="K6910">
        <f>IF(AND(Tabel1[[#This Row],[Gruppe]]&gt;=610,Tabel1[[#This Row],[Gruppe]]&lt;=765),Tabel1[[#This Row],[Dækmeter]],0)</f>
        <v>0</v>
      </c>
      <c r="L6910">
        <v>0</v>
      </c>
      <c r="M6910" t="s">
        <v>3</v>
      </c>
      <c r="N6910" t="str">
        <f>VLOOKUP($F6910,Statistikkoder!$A$2:$C$158,3,FALSE)</f>
        <v>Passager</v>
      </c>
    </row>
    <row r="6911" spans="1:14" x14ac:dyDescent="0.2">
      <c r="A6911" t="s">
        <v>220</v>
      </c>
      <c r="B6911" s="1">
        <v>0.60416666666666663</v>
      </c>
      <c r="C6911" t="s">
        <v>6</v>
      </c>
      <c r="D6911" t="s">
        <v>5</v>
      </c>
      <c r="E6911" t="s">
        <v>196</v>
      </c>
      <c r="F6911">
        <v>30</v>
      </c>
      <c r="G6911" t="str">
        <f>VLOOKUP(Tabel1[[#This Row],[Gruppe]],Statistikkoder!$A$1:$C$158,2,FALSE)</f>
        <v>    Barn  0-11 år gående              </v>
      </c>
      <c r="H6911">
        <v>4</v>
      </c>
      <c r="I6911">
        <v>4</v>
      </c>
      <c r="J6911">
        <v>0</v>
      </c>
      <c r="K6911">
        <f>IF(AND(Tabel1[[#This Row],[Gruppe]]&gt;=610,Tabel1[[#This Row],[Gruppe]]&lt;=765),Tabel1[[#This Row],[Dækmeter]],0)</f>
        <v>0</v>
      </c>
      <c r="L6911">
        <v>0</v>
      </c>
      <c r="M6911" t="s">
        <v>3</v>
      </c>
      <c r="N6911" t="str">
        <f>VLOOKUP($F6911,Statistikkoder!$A$2:$C$158,3,FALSE)</f>
        <v>Passager</v>
      </c>
    </row>
    <row r="6912" spans="1:14" x14ac:dyDescent="0.2">
      <c r="A6912" t="s">
        <v>220</v>
      </c>
      <c r="B6912" s="1">
        <v>0.60416666666666663</v>
      </c>
      <c r="C6912" t="s">
        <v>6</v>
      </c>
      <c r="D6912" t="s">
        <v>5</v>
      </c>
      <c r="E6912" t="s">
        <v>196</v>
      </c>
      <c r="F6912">
        <v>40</v>
      </c>
      <c r="G6912" t="str">
        <f>VLOOKUP(Tabel1[[#This Row],[Gruppe]],Statistikkoder!$A$1:$C$158,2,FALSE)</f>
        <v>    Pensionist gående                </v>
      </c>
      <c r="H6912">
        <v>10</v>
      </c>
      <c r="I6912">
        <v>10</v>
      </c>
      <c r="J6912">
        <v>0</v>
      </c>
      <c r="K6912">
        <f>IF(AND(Tabel1[[#This Row],[Gruppe]]&gt;=610,Tabel1[[#This Row],[Gruppe]]&lt;=765),Tabel1[[#This Row],[Dækmeter]],0)</f>
        <v>0</v>
      </c>
      <c r="L6912">
        <v>0</v>
      </c>
      <c r="M6912" t="s">
        <v>3</v>
      </c>
      <c r="N6912" t="str">
        <f>VLOOKUP($F6912,Statistikkoder!$A$2:$C$158,3,FALSE)</f>
        <v>Passager</v>
      </c>
    </row>
    <row r="6913" spans="1:14" x14ac:dyDescent="0.2">
      <c r="A6913" t="s">
        <v>220</v>
      </c>
      <c r="B6913" s="1">
        <v>0.60416666666666663</v>
      </c>
      <c r="C6913" t="s">
        <v>6</v>
      </c>
      <c r="D6913" t="s">
        <v>5</v>
      </c>
      <c r="E6913" t="s">
        <v>196</v>
      </c>
      <c r="F6913">
        <v>110</v>
      </c>
      <c r="G6913" t="str">
        <f>VLOOKUP(Tabel1[[#This Row],[Gruppe]],Statistikkoder!$A$1:$C$158,2,FALSE)</f>
        <v>    Bil &lt; 1,95 m                            </v>
      </c>
      <c r="H6913">
        <v>107</v>
      </c>
      <c r="I6913">
        <v>268</v>
      </c>
      <c r="J6913">
        <v>587</v>
      </c>
      <c r="K6913">
        <f>IF(AND(Tabel1[[#This Row],[Gruppe]]&gt;=610,Tabel1[[#This Row],[Gruppe]]&lt;=765),Tabel1[[#This Row],[Dækmeter]],0)</f>
        <v>0</v>
      </c>
      <c r="L6913">
        <v>0</v>
      </c>
      <c r="M6913" t="s">
        <v>3</v>
      </c>
      <c r="N6913" t="str">
        <f>VLOOKUP($F6913,Statistikkoder!$A$2:$C$158,3,FALSE)</f>
        <v>Personbil</v>
      </c>
    </row>
    <row r="6914" spans="1:14" x14ac:dyDescent="0.2">
      <c r="A6914" t="s">
        <v>220</v>
      </c>
      <c r="B6914" s="1">
        <v>0.60416666666666663</v>
      </c>
      <c r="C6914" t="s">
        <v>6</v>
      </c>
      <c r="D6914" t="s">
        <v>5</v>
      </c>
      <c r="E6914" t="s">
        <v>196</v>
      </c>
      <c r="F6914">
        <v>114</v>
      </c>
      <c r="G6914" t="str">
        <f>VLOOKUP(Tabel1[[#This Row],[Gruppe]],Statistikkoder!$A$1:$C$158,2,FALSE)</f>
        <v>    Bil Fribillet                            </v>
      </c>
      <c r="H6914">
        <v>3</v>
      </c>
      <c r="I6914">
        <v>6</v>
      </c>
      <c r="J6914">
        <v>18</v>
      </c>
      <c r="K6914">
        <f>IF(AND(Tabel1[[#This Row],[Gruppe]]&gt;=610,Tabel1[[#This Row],[Gruppe]]&lt;=765),Tabel1[[#This Row],[Dækmeter]],0)</f>
        <v>0</v>
      </c>
      <c r="L6914">
        <v>0</v>
      </c>
      <c r="M6914" t="s">
        <v>3</v>
      </c>
      <c r="N6914" t="str">
        <f>VLOOKUP($F6914,Statistikkoder!$A$2:$C$158,3,FALSE)</f>
        <v>Personbil</v>
      </c>
    </row>
    <row r="6915" spans="1:14" x14ac:dyDescent="0.2">
      <c r="A6915" t="s">
        <v>220</v>
      </c>
      <c r="B6915" s="1">
        <v>0.60416666666666663</v>
      </c>
      <c r="C6915" t="s">
        <v>6</v>
      </c>
      <c r="D6915" t="s">
        <v>5</v>
      </c>
      <c r="E6915" t="s">
        <v>196</v>
      </c>
      <c r="F6915">
        <v>115</v>
      </c>
      <c r="G6915" t="str">
        <f>VLOOKUP(Tabel1[[#This Row],[Gruppe]],Statistikkoder!$A$1:$C$158,2,FALSE)</f>
        <v>    Bil &lt; 1,95 m med anhænger                </v>
      </c>
      <c r="H6915">
        <v>3</v>
      </c>
      <c r="I6915">
        <v>6</v>
      </c>
      <c r="J6915">
        <v>15</v>
      </c>
      <c r="K6915">
        <f>IF(AND(Tabel1[[#This Row],[Gruppe]]&gt;=610,Tabel1[[#This Row],[Gruppe]]&lt;=765),Tabel1[[#This Row],[Dækmeter]],0)</f>
        <v>0</v>
      </c>
      <c r="L6915">
        <v>0</v>
      </c>
      <c r="M6915" t="s">
        <v>3</v>
      </c>
      <c r="N6915" t="str">
        <f>VLOOKUP($F6915,Statistikkoder!$A$2:$C$158,3,FALSE)</f>
        <v>Personbil</v>
      </c>
    </row>
    <row r="6916" spans="1:14" x14ac:dyDescent="0.2">
      <c r="A6916" t="s">
        <v>220</v>
      </c>
      <c r="B6916" s="1">
        <v>0.60416666666666663</v>
      </c>
      <c r="C6916" t="s">
        <v>6</v>
      </c>
      <c r="D6916" t="s">
        <v>5</v>
      </c>
      <c r="E6916" t="s">
        <v>196</v>
      </c>
      <c r="F6916">
        <v>120</v>
      </c>
      <c r="G6916" t="str">
        <f>VLOOKUP(Tabel1[[#This Row],[Gruppe]],Statistikkoder!$A$1:$C$158,2,FALSE)</f>
        <v>    Bil &gt; 1,95 m                            </v>
      </c>
      <c r="H6916">
        <v>10</v>
      </c>
      <c r="I6916">
        <v>21</v>
      </c>
      <c r="J6916">
        <v>60</v>
      </c>
      <c r="K6916">
        <f>IF(AND(Tabel1[[#This Row],[Gruppe]]&gt;=610,Tabel1[[#This Row],[Gruppe]]&lt;=765),Tabel1[[#This Row],[Dækmeter]],0)</f>
        <v>0</v>
      </c>
      <c r="L6916">
        <v>0</v>
      </c>
      <c r="M6916" t="s">
        <v>3</v>
      </c>
      <c r="N6916" t="str">
        <f>VLOOKUP($F6916,Statistikkoder!$A$2:$C$158,3,FALSE)</f>
        <v>Personbil</v>
      </c>
    </row>
    <row r="6917" spans="1:14" x14ac:dyDescent="0.2">
      <c r="A6917" t="s">
        <v>220</v>
      </c>
      <c r="B6917" s="1">
        <v>0.60416666666666663</v>
      </c>
      <c r="C6917" t="s">
        <v>6</v>
      </c>
      <c r="D6917" t="s">
        <v>5</v>
      </c>
      <c r="E6917" t="s">
        <v>196</v>
      </c>
      <c r="F6917">
        <v>125</v>
      </c>
      <c r="G6917" t="str">
        <f>VLOOKUP(Tabel1[[#This Row],[Gruppe]],Statistikkoder!$A$1:$C$158,2,FALSE)</f>
        <v>    Bil &gt; 1,95 m med anhænger                </v>
      </c>
      <c r="H6917">
        <v>8</v>
      </c>
      <c r="I6917">
        <v>21</v>
      </c>
      <c r="J6917">
        <v>40</v>
      </c>
      <c r="K6917">
        <f>IF(AND(Tabel1[[#This Row],[Gruppe]]&gt;=610,Tabel1[[#This Row],[Gruppe]]&lt;=765),Tabel1[[#This Row],[Dækmeter]],0)</f>
        <v>0</v>
      </c>
      <c r="L6917">
        <v>0</v>
      </c>
      <c r="M6917" t="s">
        <v>3</v>
      </c>
      <c r="N6917" t="str">
        <f>VLOOKUP($F6917,Statistikkoder!$A$2:$C$158,3,FALSE)</f>
        <v>Personbil</v>
      </c>
    </row>
    <row r="6918" spans="1:14" x14ac:dyDescent="0.2">
      <c r="A6918" t="s">
        <v>220</v>
      </c>
      <c r="B6918" s="1">
        <v>0.60416666666666663</v>
      </c>
      <c r="C6918" t="s">
        <v>6</v>
      </c>
      <c r="D6918" t="s">
        <v>5</v>
      </c>
      <c r="E6918" t="s">
        <v>196</v>
      </c>
      <c r="F6918">
        <v>130</v>
      </c>
      <c r="G6918" t="str">
        <f>VLOOKUP(Tabel1[[#This Row],[Gruppe]],Statistikkoder!$A$1:$C$158,2,FALSE)</f>
        <v>    Bil &lt; 1,95 m pensionist                  </v>
      </c>
      <c r="H6918">
        <v>71</v>
      </c>
      <c r="I6918">
        <v>127</v>
      </c>
      <c r="J6918">
        <v>426</v>
      </c>
      <c r="K6918">
        <f>IF(AND(Tabel1[[#This Row],[Gruppe]]&gt;=610,Tabel1[[#This Row],[Gruppe]]&lt;=765),Tabel1[[#This Row],[Dækmeter]],0)</f>
        <v>0</v>
      </c>
      <c r="L6918">
        <v>0</v>
      </c>
      <c r="M6918" t="s">
        <v>3</v>
      </c>
      <c r="N6918" t="str">
        <f>VLOOKUP($F6918,Statistikkoder!$A$2:$C$158,3,FALSE)</f>
        <v>Personbil</v>
      </c>
    </row>
    <row r="6919" spans="1:14" x14ac:dyDescent="0.2">
      <c r="A6919" t="s">
        <v>220</v>
      </c>
      <c r="B6919" s="1">
        <v>0.60416666666666663</v>
      </c>
      <c r="C6919" t="s">
        <v>6</v>
      </c>
      <c r="D6919" t="s">
        <v>5</v>
      </c>
      <c r="E6919" t="s">
        <v>196</v>
      </c>
      <c r="F6919">
        <v>140</v>
      </c>
      <c r="G6919" t="str">
        <f>VLOOKUP(Tabel1[[#This Row],[Gruppe]],Statistikkoder!$A$1:$C$158,2,FALSE)</f>
        <v>    Bil &gt; 1,95 m pensionist              </v>
      </c>
      <c r="H6919">
        <v>2</v>
      </c>
      <c r="I6919">
        <v>4</v>
      </c>
      <c r="J6919">
        <v>12</v>
      </c>
      <c r="K6919">
        <f>IF(AND(Tabel1[[#This Row],[Gruppe]]&gt;=610,Tabel1[[#This Row],[Gruppe]]&lt;=765),Tabel1[[#This Row],[Dækmeter]],0)</f>
        <v>0</v>
      </c>
      <c r="L6919">
        <v>0</v>
      </c>
      <c r="M6919" t="s">
        <v>3</v>
      </c>
      <c r="N6919" t="str">
        <f>VLOOKUP($F6919,Statistikkoder!$A$2:$C$158,3,FALSE)</f>
        <v>Personbil</v>
      </c>
    </row>
    <row r="6920" spans="1:14" x14ac:dyDescent="0.2">
      <c r="A6920" t="s">
        <v>220</v>
      </c>
      <c r="B6920" s="1">
        <v>0.60416666666666663</v>
      </c>
      <c r="C6920" t="s">
        <v>6</v>
      </c>
      <c r="D6920" t="s">
        <v>5</v>
      </c>
      <c r="E6920" t="s">
        <v>196</v>
      </c>
      <c r="F6920">
        <v>145</v>
      </c>
      <c r="G6920" t="str">
        <f>VLOOKUP(Tabel1[[#This Row],[Gruppe]],Statistikkoder!$A$1:$C$158,2,FALSE)</f>
        <v>    Bil &gt; 1,95 m med anhænger pensionist  </v>
      </c>
      <c r="H6920">
        <v>2</v>
      </c>
      <c r="I6920">
        <v>4</v>
      </c>
      <c r="J6920">
        <v>28</v>
      </c>
      <c r="K6920">
        <f>IF(AND(Tabel1[[#This Row],[Gruppe]]&gt;=610,Tabel1[[#This Row],[Gruppe]]&lt;=765),Tabel1[[#This Row],[Dækmeter]],0)</f>
        <v>0</v>
      </c>
      <c r="L6920">
        <v>0</v>
      </c>
      <c r="M6920" t="s">
        <v>3</v>
      </c>
      <c r="N6920" t="str">
        <f>VLOOKUP($F6920,Statistikkoder!$A$2:$C$158,3,FALSE)</f>
        <v>Personbil</v>
      </c>
    </row>
    <row r="6921" spans="1:14" x14ac:dyDescent="0.2">
      <c r="A6921" t="s">
        <v>220</v>
      </c>
      <c r="B6921" s="1">
        <v>0.60416666666666663</v>
      </c>
      <c r="C6921" t="s">
        <v>6</v>
      </c>
      <c r="D6921" t="s">
        <v>5</v>
      </c>
      <c r="E6921" t="s">
        <v>196</v>
      </c>
      <c r="F6921">
        <v>150</v>
      </c>
      <c r="G6921" t="str">
        <f>VLOOKUP(Tabel1[[#This Row],[Gruppe]],Statistikkoder!$A$1:$C$158,2,FALSE)</f>
        <v>    Bil &lt; 2,95 m handicap                </v>
      </c>
      <c r="H6921">
        <v>5</v>
      </c>
      <c r="I6921">
        <v>10</v>
      </c>
      <c r="J6921">
        <v>30</v>
      </c>
      <c r="K6921">
        <f>IF(AND(Tabel1[[#This Row],[Gruppe]]&gt;=610,Tabel1[[#This Row],[Gruppe]]&lt;=765),Tabel1[[#This Row],[Dækmeter]],0)</f>
        <v>0</v>
      </c>
      <c r="L6921">
        <v>0</v>
      </c>
      <c r="M6921" t="s">
        <v>3</v>
      </c>
      <c r="N6921" t="str">
        <f>VLOOKUP($F6921,Statistikkoder!$A$2:$C$158,3,FALSE)</f>
        <v>Personbil</v>
      </c>
    </row>
    <row r="6922" spans="1:14" x14ac:dyDescent="0.2">
      <c r="A6922" t="s">
        <v>220</v>
      </c>
      <c r="B6922" s="1">
        <v>0.60416666666666663</v>
      </c>
      <c r="C6922" t="s">
        <v>6</v>
      </c>
      <c r="D6922" t="s">
        <v>5</v>
      </c>
      <c r="E6922" t="s">
        <v>196</v>
      </c>
      <c r="F6922">
        <v>310</v>
      </c>
      <c r="G6922" t="str">
        <f>VLOOKUP(Tabel1[[#This Row],[Gruppe]],Statistikkoder!$A$1:$C$158,2,FALSE)</f>
        <v>    Autocamper &lt;  8 meter                </v>
      </c>
      <c r="H6922">
        <v>5</v>
      </c>
      <c r="I6922">
        <v>13</v>
      </c>
      <c r="J6922">
        <v>40</v>
      </c>
      <c r="K6922">
        <f>IF(AND(Tabel1[[#This Row],[Gruppe]]&gt;=610,Tabel1[[#This Row],[Gruppe]]&lt;=765),Tabel1[[#This Row],[Dækmeter]],0)</f>
        <v>0</v>
      </c>
      <c r="L6922">
        <v>0</v>
      </c>
      <c r="M6922" t="s">
        <v>3</v>
      </c>
      <c r="N6922" t="str">
        <f>VLOOKUP($F6922,Statistikkoder!$A$2:$C$158,3,FALSE)</f>
        <v>Autocamper</v>
      </c>
    </row>
    <row r="6923" spans="1:14" x14ac:dyDescent="0.2">
      <c r="A6923" t="s">
        <v>220</v>
      </c>
      <c r="B6923" s="1">
        <v>0.60416666666666663</v>
      </c>
      <c r="C6923" t="s">
        <v>6</v>
      </c>
      <c r="D6923" t="s">
        <v>5</v>
      </c>
      <c r="E6923" t="s">
        <v>196</v>
      </c>
      <c r="F6923">
        <v>410</v>
      </c>
      <c r="G6923" t="str">
        <f>VLOOKUP(Tabel1[[#This Row],[Gruppe]],Statistikkoder!$A$1:$C$158,2,FALSE)</f>
        <v>    MC                                    </v>
      </c>
      <c r="H6923">
        <v>8</v>
      </c>
      <c r="I6923">
        <v>8</v>
      </c>
      <c r="J6923">
        <v>16</v>
      </c>
      <c r="K6923">
        <f>IF(AND(Tabel1[[#This Row],[Gruppe]]&gt;=610,Tabel1[[#This Row],[Gruppe]]&lt;=765),Tabel1[[#This Row],[Dækmeter]],0)</f>
        <v>0</v>
      </c>
      <c r="L6923">
        <v>0</v>
      </c>
      <c r="M6923" t="s">
        <v>3</v>
      </c>
      <c r="N6923" t="str">
        <f>VLOOKUP($F6923,Statistikkoder!$A$2:$C$158,3,FALSE)</f>
        <v>MC/Knallert</v>
      </c>
    </row>
    <row r="6924" spans="1:14" x14ac:dyDescent="0.2">
      <c r="A6924" t="s">
        <v>220</v>
      </c>
      <c r="B6924" s="1">
        <v>0.60416666666666663</v>
      </c>
      <c r="C6924" t="s">
        <v>6</v>
      </c>
      <c r="D6924" t="s">
        <v>5</v>
      </c>
      <c r="E6924" t="s">
        <v>196</v>
      </c>
      <c r="F6924">
        <v>420</v>
      </c>
      <c r="G6924" t="str">
        <f>VLOOKUP(Tabel1[[#This Row],[Gruppe]],Statistikkoder!$A$1:$C$158,2,FALSE)</f>
        <v>    MC/Knallert pensionist                </v>
      </c>
      <c r="H6924">
        <v>1</v>
      </c>
      <c r="I6924">
        <v>2</v>
      </c>
      <c r="J6924">
        <v>2</v>
      </c>
      <c r="K6924">
        <f>IF(AND(Tabel1[[#This Row],[Gruppe]]&gt;=610,Tabel1[[#This Row],[Gruppe]]&lt;=765),Tabel1[[#This Row],[Dækmeter]],0)</f>
        <v>0</v>
      </c>
      <c r="L6924">
        <v>0</v>
      </c>
      <c r="M6924" t="s">
        <v>3</v>
      </c>
      <c r="N6924" t="str">
        <f>VLOOKUP($F6924,Statistikkoder!$A$2:$C$158,3,FALSE)</f>
        <v>MC/Knallert</v>
      </c>
    </row>
    <row r="6925" spans="1:14" x14ac:dyDescent="0.2">
      <c r="A6925" t="s">
        <v>220</v>
      </c>
      <c r="B6925" s="1">
        <v>0.60416666666666663</v>
      </c>
      <c r="C6925" t="s">
        <v>6</v>
      </c>
      <c r="D6925" t="s">
        <v>5</v>
      </c>
      <c r="E6925" t="s">
        <v>196</v>
      </c>
      <c r="F6925">
        <v>510</v>
      </c>
      <c r="G6925" t="str">
        <f>VLOOKUP(Tabel1[[#This Row],[Gruppe]],Statistikkoder!$A$1:$C$158,2,FALSE)</f>
        <v>    Cykel Voksen                            </v>
      </c>
      <c r="H6925">
        <v>5</v>
      </c>
      <c r="I6925">
        <v>0</v>
      </c>
      <c r="J6925">
        <v>5</v>
      </c>
      <c r="K6925">
        <f>IF(AND(Tabel1[[#This Row],[Gruppe]]&gt;=610,Tabel1[[#This Row],[Gruppe]]&lt;=765),Tabel1[[#This Row],[Dækmeter]],0)</f>
        <v>0</v>
      </c>
      <c r="L6925">
        <v>0</v>
      </c>
      <c r="M6925" t="s">
        <v>3</v>
      </c>
      <c r="N6925" t="str">
        <f>VLOOKUP($F6925,Statistikkoder!$A$2:$C$158,3,FALSE)</f>
        <v>Cykel</v>
      </c>
    </row>
    <row r="6926" spans="1:14" x14ac:dyDescent="0.2">
      <c r="A6926" t="s">
        <v>220</v>
      </c>
      <c r="B6926" s="1">
        <v>0.60416666666666663</v>
      </c>
      <c r="C6926" t="s">
        <v>6</v>
      </c>
      <c r="D6926" t="s">
        <v>5</v>
      </c>
      <c r="E6926" t="s">
        <v>196</v>
      </c>
      <c r="F6926">
        <v>540</v>
      </c>
      <c r="G6926" t="str">
        <f>VLOOKUP(Tabel1[[#This Row],[Gruppe]],Statistikkoder!$A$1:$C$158,2,FALSE)</f>
        <v>    Cykel m/anhænger Voksen                  </v>
      </c>
      <c r="H6926">
        <v>1</v>
      </c>
      <c r="I6926">
        <v>0</v>
      </c>
      <c r="J6926">
        <v>1</v>
      </c>
      <c r="K6926">
        <f>IF(AND(Tabel1[[#This Row],[Gruppe]]&gt;=610,Tabel1[[#This Row],[Gruppe]]&lt;=765),Tabel1[[#This Row],[Dækmeter]],0)</f>
        <v>0</v>
      </c>
      <c r="L6926">
        <v>0</v>
      </c>
      <c r="M6926" t="s">
        <v>3</v>
      </c>
      <c r="N6926" t="str">
        <f>VLOOKUP($F6926,Statistikkoder!$A$2:$C$158,3,FALSE)</f>
        <v>Cykel</v>
      </c>
    </row>
    <row r="6927" spans="1:14" x14ac:dyDescent="0.2">
      <c r="A6927" t="s">
        <v>220</v>
      </c>
      <c r="B6927" s="1">
        <v>0.60416666666666663</v>
      </c>
      <c r="C6927" t="s">
        <v>6</v>
      </c>
      <c r="D6927" t="s">
        <v>5</v>
      </c>
      <c r="E6927" t="s">
        <v>196</v>
      </c>
      <c r="F6927">
        <v>620</v>
      </c>
      <c r="G6927" t="str">
        <f>VLOOKUP(Tabel1[[#This Row],[Gruppe]],Statistikkoder!$A$1:$C$158,2,FALSE)</f>
        <v>    Bus &lt; 14 m incl. passagerer              </v>
      </c>
      <c r="H6927">
        <v>1</v>
      </c>
      <c r="I6927">
        <v>57</v>
      </c>
      <c r="J6927">
        <v>14</v>
      </c>
      <c r="K6927">
        <f>IF(AND(Tabel1[[#This Row],[Gruppe]]&gt;=610,Tabel1[[#This Row],[Gruppe]]&lt;=765),Tabel1[[#This Row],[Dækmeter]],0)</f>
        <v>14</v>
      </c>
      <c r="L6927">
        <v>0</v>
      </c>
      <c r="M6927" t="s">
        <v>3</v>
      </c>
      <c r="N6927" t="str">
        <f>VLOOKUP($F6927,Statistikkoder!$A$2:$C$158,3,FALSE)</f>
        <v>Bus</v>
      </c>
    </row>
    <row r="6928" spans="1:14" x14ac:dyDescent="0.2">
      <c r="A6928" t="s">
        <v>220</v>
      </c>
      <c r="B6928" s="1">
        <v>0.60416666666666663</v>
      </c>
      <c r="C6928" t="s">
        <v>6</v>
      </c>
      <c r="D6928" t="s">
        <v>5</v>
      </c>
      <c r="E6928" t="s">
        <v>196</v>
      </c>
      <c r="F6928">
        <v>710</v>
      </c>
      <c r="G6928" t="str">
        <f>VLOOKUP(Tabel1[[#This Row],[Gruppe]],Statistikkoder!$A$1:$C$158,2,FALSE)</f>
        <v>    Forvogn &lt; 10 meter incl. fører          </v>
      </c>
      <c r="H6928">
        <v>1</v>
      </c>
      <c r="I6928">
        <v>1</v>
      </c>
      <c r="J6928">
        <v>10</v>
      </c>
      <c r="K6928">
        <f>IF(AND(Tabel1[[#This Row],[Gruppe]]&gt;=610,Tabel1[[#This Row],[Gruppe]]&lt;=765),Tabel1[[#This Row],[Dækmeter]],0)</f>
        <v>10</v>
      </c>
      <c r="L6928">
        <v>0</v>
      </c>
      <c r="M6928" t="s">
        <v>3</v>
      </c>
      <c r="N6928" t="str">
        <f>VLOOKUP($F6928,Statistikkoder!$A$2:$C$158,3,FALSE)</f>
        <v>Forvogn</v>
      </c>
    </row>
    <row r="6929" spans="1:14" x14ac:dyDescent="0.2">
      <c r="A6929" t="s">
        <v>220</v>
      </c>
      <c r="B6929" s="1">
        <v>0.60416666666666663</v>
      </c>
      <c r="C6929" t="s">
        <v>6</v>
      </c>
      <c r="D6929" t="s">
        <v>5</v>
      </c>
      <c r="E6929" t="s">
        <v>196</v>
      </c>
      <c r="F6929">
        <v>730</v>
      </c>
      <c r="G6929" t="str">
        <f>VLOOKUP(Tabel1[[#This Row],[Gruppe]],Statistikkoder!$A$1:$C$158,2,FALSE)</f>
        <v>    Sættevogn 17 m. max 40 tons            </v>
      </c>
      <c r="H6929">
        <v>1</v>
      </c>
      <c r="I6929">
        <v>1</v>
      </c>
      <c r="J6929">
        <v>18</v>
      </c>
      <c r="K6929">
        <f>IF(AND(Tabel1[[#This Row],[Gruppe]]&gt;=610,Tabel1[[#This Row],[Gruppe]]&lt;=765),Tabel1[[#This Row],[Dækmeter]],0)</f>
        <v>18</v>
      </c>
      <c r="L6929">
        <v>0</v>
      </c>
      <c r="M6929" t="s">
        <v>3</v>
      </c>
      <c r="N6929" t="str">
        <f>VLOOKUP($F6929,Statistikkoder!$A$2:$C$158,3,FALSE)</f>
        <v>Sættevogn</v>
      </c>
    </row>
    <row r="6930" spans="1:14" x14ac:dyDescent="0.2">
      <c r="A6930" t="s">
        <v>220</v>
      </c>
      <c r="B6930" s="1">
        <v>0.60416666666666663</v>
      </c>
      <c r="C6930" t="s">
        <v>6</v>
      </c>
      <c r="D6930" t="s">
        <v>5</v>
      </c>
      <c r="E6930" t="s">
        <v>196</v>
      </c>
      <c r="F6930">
        <v>936</v>
      </c>
      <c r="G6930" t="str">
        <f>VLOOKUP(Tabel1[[#This Row],[Gruppe]],Statistikkoder!$A$1:$C$158,2,FALSE)</f>
        <v xml:space="preserve">    Pendler Gående Barn 0-11 år             </v>
      </c>
      <c r="H6930">
        <v>1</v>
      </c>
      <c r="I6930">
        <v>1</v>
      </c>
      <c r="J6930">
        <v>0</v>
      </c>
      <c r="K6930">
        <f>IF(AND(Tabel1[[#This Row],[Gruppe]]&gt;=610,Tabel1[[#This Row],[Gruppe]]&lt;=765),Tabel1[[#This Row],[Dækmeter]],0)</f>
        <v>0</v>
      </c>
      <c r="L6930">
        <v>0</v>
      </c>
      <c r="M6930" t="s">
        <v>3</v>
      </c>
      <c r="N6930" t="str">
        <f>VLOOKUP($F6930,Statistikkoder!$A$2:$C$158,3,FALSE)</f>
        <v>Passager</v>
      </c>
    </row>
    <row r="6931" spans="1:14" x14ac:dyDescent="0.2">
      <c r="A6931" t="s">
        <v>220</v>
      </c>
      <c r="B6931" s="1">
        <v>0.60416666666666663</v>
      </c>
      <c r="C6931" t="s">
        <v>6</v>
      </c>
      <c r="D6931" t="s">
        <v>5</v>
      </c>
      <c r="E6931" t="s">
        <v>196</v>
      </c>
      <c r="F6931">
        <v>940</v>
      </c>
      <c r="G6931" t="str">
        <f>VLOOKUP(Tabel1[[#This Row],[Gruppe]],Statistikkoder!$A$1:$C$158,2,FALSE)</f>
        <v>    Pendler Gående Værnepligtig                    </v>
      </c>
      <c r="H6931">
        <v>7</v>
      </c>
      <c r="I6931">
        <v>7</v>
      </c>
      <c r="J6931">
        <v>0</v>
      </c>
      <c r="K6931">
        <f>IF(AND(Tabel1[[#This Row],[Gruppe]]&gt;=610,Tabel1[[#This Row],[Gruppe]]&lt;=765),Tabel1[[#This Row],[Dækmeter]],0)</f>
        <v>0</v>
      </c>
      <c r="L6931">
        <v>0</v>
      </c>
      <c r="M6931" t="s">
        <v>3</v>
      </c>
      <c r="N6931" t="str">
        <f>VLOOKUP($F6931,Statistikkoder!$A$2:$C$158,3,FALSE)</f>
        <v>Passager</v>
      </c>
    </row>
    <row r="6932" spans="1:14" x14ac:dyDescent="0.2">
      <c r="A6932" t="s">
        <v>220</v>
      </c>
      <c r="B6932" s="1">
        <v>0.60416666666666663</v>
      </c>
      <c r="C6932" t="s">
        <v>6</v>
      </c>
      <c r="D6932" t="s">
        <v>5</v>
      </c>
      <c r="E6932" t="s">
        <v>196</v>
      </c>
      <c r="F6932">
        <v>945</v>
      </c>
      <c r="G6932" t="str">
        <f>VLOOKUP(Tabel1[[#This Row],[Gruppe]],Statistikkoder!$A$1:$C$158,2,FALSE)</f>
        <v xml:space="preserve">    Pendler Bil &lt; 1,95 m                            </v>
      </c>
      <c r="H6932">
        <v>24</v>
      </c>
      <c r="I6932">
        <v>52</v>
      </c>
      <c r="J6932">
        <v>140</v>
      </c>
      <c r="K6932">
        <f>IF(AND(Tabel1[[#This Row],[Gruppe]]&gt;=610,Tabel1[[#This Row],[Gruppe]]&lt;=765),Tabel1[[#This Row],[Dækmeter]],0)</f>
        <v>0</v>
      </c>
      <c r="L6932">
        <v>0</v>
      </c>
      <c r="M6932" t="s">
        <v>3</v>
      </c>
      <c r="N6932" t="str">
        <f>VLOOKUP($F6932,Statistikkoder!$A$2:$C$158,3,FALSE)</f>
        <v>Personbil</v>
      </c>
    </row>
    <row r="6933" spans="1:14" x14ac:dyDescent="0.2">
      <c r="A6933" t="s">
        <v>220</v>
      </c>
      <c r="B6933" s="1">
        <v>0.60416666666666663</v>
      </c>
      <c r="C6933" t="s">
        <v>6</v>
      </c>
      <c r="D6933" t="s">
        <v>5</v>
      </c>
      <c r="E6933" t="s">
        <v>196</v>
      </c>
      <c r="F6933">
        <v>950</v>
      </c>
      <c r="G6933" t="str">
        <f>VLOOKUP(Tabel1[[#This Row],[Gruppe]],Statistikkoder!$A$1:$C$158,2,FALSE)</f>
        <v>    Pendler Bil &gt; 1,95 m                            </v>
      </c>
      <c r="H6933">
        <v>2</v>
      </c>
      <c r="I6933">
        <v>2</v>
      </c>
      <c r="J6933">
        <v>10</v>
      </c>
      <c r="K6933">
        <f>IF(AND(Tabel1[[#This Row],[Gruppe]]&gt;=610,Tabel1[[#This Row],[Gruppe]]&lt;=765),Tabel1[[#This Row],[Dækmeter]],0)</f>
        <v>0</v>
      </c>
      <c r="L6933">
        <v>0</v>
      </c>
      <c r="M6933" t="s">
        <v>3</v>
      </c>
      <c r="N6933" t="str">
        <f>VLOOKUP($F6933,Statistikkoder!$A$2:$C$158,3,FALSE)</f>
        <v>Personbil</v>
      </c>
    </row>
    <row r="6934" spans="1:14" x14ac:dyDescent="0.2">
      <c r="A6934" t="s">
        <v>220</v>
      </c>
      <c r="B6934" s="1">
        <v>0.60416666666666663</v>
      </c>
      <c r="C6934" t="s">
        <v>6</v>
      </c>
      <c r="D6934" t="s">
        <v>5</v>
      </c>
      <c r="E6934" t="s">
        <v>196</v>
      </c>
      <c r="F6934">
        <v>996</v>
      </c>
      <c r="G6934" t="str">
        <f>VLOOKUP(Tabel1[[#This Row],[Gruppe]],Statistikkoder!$A$1:$C$158,2,FALSE)</f>
        <v>    Passager i køretøj                            </v>
      </c>
      <c r="H6934">
        <v>603</v>
      </c>
      <c r="I6934">
        <v>603</v>
      </c>
      <c r="J6934">
        <v>0</v>
      </c>
      <c r="K6934">
        <f>IF(AND(Tabel1[[#This Row],[Gruppe]]&gt;=610,Tabel1[[#This Row],[Gruppe]]&lt;=765),Tabel1[[#This Row],[Dækmeter]],0)</f>
        <v>0</v>
      </c>
      <c r="L6934">
        <v>0</v>
      </c>
      <c r="M6934" t="s">
        <v>3</v>
      </c>
      <c r="N6934" t="str">
        <f>VLOOKUP($F6934,Statistikkoder!$A$2:$C$158,3,FALSE)</f>
        <v>Passager</v>
      </c>
    </row>
    <row r="6935" spans="1:14" x14ac:dyDescent="0.2">
      <c r="A6935" t="s">
        <v>220</v>
      </c>
      <c r="B6935" s="1">
        <v>0.60416666666666663</v>
      </c>
      <c r="C6935" t="s">
        <v>6</v>
      </c>
      <c r="D6935" t="s">
        <v>5</v>
      </c>
      <c r="E6935" t="s">
        <v>196</v>
      </c>
      <c r="F6935">
        <v>997</v>
      </c>
      <c r="G6935" t="str">
        <f>VLOOKUP(Tabel1[[#This Row],[Gruppe]],Statistikkoder!$A$1:$C$158,2,FALSE)</f>
        <v>    Passager ekstra i bil                          </v>
      </c>
      <c r="H6935">
        <v>20</v>
      </c>
      <c r="I6935">
        <v>20</v>
      </c>
      <c r="J6935">
        <v>0</v>
      </c>
      <c r="K6935">
        <f>IF(AND(Tabel1[[#This Row],[Gruppe]]&gt;=610,Tabel1[[#This Row],[Gruppe]]&lt;=765),Tabel1[[#This Row],[Dækmeter]],0)</f>
        <v>0</v>
      </c>
      <c r="L6935">
        <v>0</v>
      </c>
      <c r="M6935" t="s">
        <v>3</v>
      </c>
      <c r="N6935" t="str">
        <f>VLOOKUP($F6935,Statistikkoder!$A$2:$C$158,3,FALSE)</f>
        <v>Passager</v>
      </c>
    </row>
    <row r="6936" spans="1:14" x14ac:dyDescent="0.2">
      <c r="A6936" t="s">
        <v>220</v>
      </c>
      <c r="B6936" s="1">
        <v>0.6875</v>
      </c>
      <c r="C6936" t="s">
        <v>7</v>
      </c>
      <c r="D6936" t="s">
        <v>8</v>
      </c>
      <c r="E6936" t="s">
        <v>196</v>
      </c>
      <c r="F6936">
        <v>10</v>
      </c>
      <c r="G6936" t="str">
        <f>VLOOKUP(Tabel1[[#This Row],[Gruppe]],Statistikkoder!$A$1:$C$158,2,FALSE)</f>
        <v>    Voksen gående                    </v>
      </c>
      <c r="H6936">
        <v>47</v>
      </c>
      <c r="I6936">
        <v>47</v>
      </c>
      <c r="J6936">
        <v>0</v>
      </c>
      <c r="K6936">
        <f>IF(AND(Tabel1[[#This Row],[Gruppe]]&gt;=610,Tabel1[[#This Row],[Gruppe]]&lt;=765),Tabel1[[#This Row],[Dækmeter]],0)</f>
        <v>0</v>
      </c>
      <c r="L6936" s="17">
        <v>0</v>
      </c>
      <c r="M6936" s="19" t="s">
        <v>3</v>
      </c>
      <c r="N6936" t="str">
        <f>VLOOKUP($F6936,Statistikkoder!$A$2:$C$158,3,FALSE)</f>
        <v>Passager</v>
      </c>
    </row>
    <row r="6937" spans="1:14" x14ac:dyDescent="0.2">
      <c r="A6937" t="s">
        <v>220</v>
      </c>
      <c r="B6937" s="1">
        <v>0.6875</v>
      </c>
      <c r="C6937" t="s">
        <v>7</v>
      </c>
      <c r="D6937" t="s">
        <v>8</v>
      </c>
      <c r="E6937" t="s">
        <v>196</v>
      </c>
      <c r="F6937">
        <v>14</v>
      </c>
      <c r="G6937" t="str">
        <f>VLOOKUP(Tabel1[[#This Row],[Gruppe]],Statistikkoder!$A$1:$C$158,2,FALSE)</f>
        <v xml:space="preserve">    DSB togrejsende                         </v>
      </c>
      <c r="H6937">
        <v>8</v>
      </c>
      <c r="I6937">
        <v>8</v>
      </c>
      <c r="J6937">
        <v>0</v>
      </c>
      <c r="K6937">
        <f>IF(AND(Tabel1[[#This Row],[Gruppe]]&gt;=610,Tabel1[[#This Row],[Gruppe]]&lt;=765),Tabel1[[#This Row],[Dækmeter]],0)</f>
        <v>0</v>
      </c>
      <c r="L6937" s="17">
        <v>0</v>
      </c>
      <c r="M6937" s="19" t="s">
        <v>3</v>
      </c>
      <c r="N6937" t="str">
        <f>VLOOKUP($F6937,Statistikkoder!$A$2:$C$158,3,FALSE)</f>
        <v>Passager</v>
      </c>
    </row>
    <row r="6938" spans="1:14" x14ac:dyDescent="0.2">
      <c r="A6938" t="s">
        <v>220</v>
      </c>
      <c r="B6938" s="1">
        <v>0.6875</v>
      </c>
      <c r="C6938" t="s">
        <v>7</v>
      </c>
      <c r="D6938" t="s">
        <v>8</v>
      </c>
      <c r="E6938" t="s">
        <v>196</v>
      </c>
      <c r="F6938">
        <v>18</v>
      </c>
      <c r="G6938" t="str">
        <f>VLOOKUP(Tabel1[[#This Row],[Gruppe]],Statistikkoder!$A$1:$C$158,2,FALSE)</f>
        <v xml:space="preserve">    KE Busrejsende                          </v>
      </c>
      <c r="H6938">
        <v>96</v>
      </c>
      <c r="I6938">
        <v>96</v>
      </c>
      <c r="J6938">
        <v>0</v>
      </c>
      <c r="K6938">
        <f>IF(AND(Tabel1[[#This Row],[Gruppe]]&gt;=610,Tabel1[[#This Row],[Gruppe]]&lt;=765),Tabel1[[#This Row],[Dækmeter]],0)</f>
        <v>0</v>
      </c>
      <c r="L6938" s="17">
        <v>0</v>
      </c>
      <c r="M6938" s="19" t="s">
        <v>3</v>
      </c>
      <c r="N6938" t="str">
        <f>VLOOKUP($F6938,Statistikkoder!$A$2:$C$158,3,FALSE)</f>
        <v>Passager</v>
      </c>
    </row>
    <row r="6939" spans="1:14" x14ac:dyDescent="0.2">
      <c r="A6939" t="s">
        <v>220</v>
      </c>
      <c r="B6939" s="1">
        <v>0.6875</v>
      </c>
      <c r="C6939" t="s">
        <v>7</v>
      </c>
      <c r="D6939" t="s">
        <v>8</v>
      </c>
      <c r="E6939" t="s">
        <v>196</v>
      </c>
      <c r="F6939">
        <v>20</v>
      </c>
      <c r="G6939" t="str">
        <f>VLOOKUP(Tabel1[[#This Row],[Gruppe]],Statistikkoder!$A$1:$C$158,2,FALSE)</f>
        <v>    Barn 12-15 år gående              </v>
      </c>
      <c r="H6939">
        <v>2</v>
      </c>
      <c r="I6939">
        <v>2</v>
      </c>
      <c r="J6939">
        <v>0</v>
      </c>
      <c r="K6939">
        <f>IF(AND(Tabel1[[#This Row],[Gruppe]]&gt;=610,Tabel1[[#This Row],[Gruppe]]&lt;=765),Tabel1[[#This Row],[Dækmeter]],0)</f>
        <v>0</v>
      </c>
      <c r="L6939" s="17">
        <v>0</v>
      </c>
      <c r="M6939" s="19" t="s">
        <v>3</v>
      </c>
      <c r="N6939" t="str">
        <f>VLOOKUP($F6939,Statistikkoder!$A$2:$C$158,3,FALSE)</f>
        <v>Passager</v>
      </c>
    </row>
    <row r="6940" spans="1:14" x14ac:dyDescent="0.2">
      <c r="A6940" t="s">
        <v>220</v>
      </c>
      <c r="B6940" s="1">
        <v>0.6875</v>
      </c>
      <c r="C6940" t="s">
        <v>7</v>
      </c>
      <c r="D6940" t="s">
        <v>8</v>
      </c>
      <c r="E6940" t="s">
        <v>196</v>
      </c>
      <c r="F6940">
        <v>40</v>
      </c>
      <c r="G6940" t="str">
        <f>VLOOKUP(Tabel1[[#This Row],[Gruppe]],Statistikkoder!$A$1:$C$158,2,FALSE)</f>
        <v>    Pensionist gående                </v>
      </c>
      <c r="H6940">
        <v>5</v>
      </c>
      <c r="I6940">
        <v>5</v>
      </c>
      <c r="J6940">
        <v>0</v>
      </c>
      <c r="K6940">
        <f>IF(AND(Tabel1[[#This Row],[Gruppe]]&gt;=610,Tabel1[[#This Row],[Gruppe]]&lt;=765),Tabel1[[#This Row],[Dækmeter]],0)</f>
        <v>0</v>
      </c>
      <c r="L6940" s="17">
        <v>0</v>
      </c>
      <c r="M6940" s="19" t="s">
        <v>3</v>
      </c>
      <c r="N6940" t="str">
        <f>VLOOKUP($F6940,Statistikkoder!$A$2:$C$158,3,FALSE)</f>
        <v>Passager</v>
      </c>
    </row>
    <row r="6941" spans="1:14" x14ac:dyDescent="0.2">
      <c r="A6941" t="s">
        <v>220</v>
      </c>
      <c r="B6941" s="1">
        <v>0.6875</v>
      </c>
      <c r="C6941" t="s">
        <v>7</v>
      </c>
      <c r="D6941" t="s">
        <v>8</v>
      </c>
      <c r="E6941" t="s">
        <v>196</v>
      </c>
      <c r="F6941">
        <v>110</v>
      </c>
      <c r="G6941" t="str">
        <f>VLOOKUP(Tabel1[[#This Row],[Gruppe]],Statistikkoder!$A$1:$C$158,2,FALSE)</f>
        <v>    Bil &lt; 1,95 m                            </v>
      </c>
      <c r="H6941">
        <v>147</v>
      </c>
      <c r="I6941">
        <v>398</v>
      </c>
      <c r="J6941">
        <v>788</v>
      </c>
      <c r="K6941">
        <f>IF(AND(Tabel1[[#This Row],[Gruppe]]&gt;=610,Tabel1[[#This Row],[Gruppe]]&lt;=765),Tabel1[[#This Row],[Dækmeter]],0)</f>
        <v>0</v>
      </c>
      <c r="L6941" s="17">
        <v>0</v>
      </c>
      <c r="M6941" s="19" t="s">
        <v>3</v>
      </c>
      <c r="N6941" t="str">
        <f>VLOOKUP($F6941,Statistikkoder!$A$2:$C$158,3,FALSE)</f>
        <v>Personbil</v>
      </c>
    </row>
    <row r="6942" spans="1:14" x14ac:dyDescent="0.2">
      <c r="A6942" t="s">
        <v>220</v>
      </c>
      <c r="B6942" s="1">
        <v>0.6875</v>
      </c>
      <c r="C6942" t="s">
        <v>7</v>
      </c>
      <c r="D6942" t="s">
        <v>8</v>
      </c>
      <c r="E6942" t="s">
        <v>196</v>
      </c>
      <c r="F6942">
        <v>115</v>
      </c>
      <c r="G6942" t="str">
        <f>VLOOKUP(Tabel1[[#This Row],[Gruppe]],Statistikkoder!$A$1:$C$158,2,FALSE)</f>
        <v>    Bil &lt; 1,95 m med anhænger                </v>
      </c>
      <c r="H6942">
        <v>4</v>
      </c>
      <c r="I6942">
        <v>16</v>
      </c>
      <c r="J6942">
        <v>20</v>
      </c>
      <c r="K6942">
        <f>IF(AND(Tabel1[[#This Row],[Gruppe]]&gt;=610,Tabel1[[#This Row],[Gruppe]]&lt;=765),Tabel1[[#This Row],[Dækmeter]],0)</f>
        <v>0</v>
      </c>
      <c r="L6942" s="17">
        <v>0</v>
      </c>
      <c r="M6942" s="19" t="s">
        <v>3</v>
      </c>
      <c r="N6942" t="str">
        <f>VLOOKUP($F6942,Statistikkoder!$A$2:$C$158,3,FALSE)</f>
        <v>Personbil</v>
      </c>
    </row>
    <row r="6943" spans="1:14" x14ac:dyDescent="0.2">
      <c r="A6943" t="s">
        <v>220</v>
      </c>
      <c r="B6943" s="1">
        <v>0.6875</v>
      </c>
      <c r="C6943" t="s">
        <v>7</v>
      </c>
      <c r="D6943" t="s">
        <v>8</v>
      </c>
      <c r="E6943" t="s">
        <v>196</v>
      </c>
      <c r="F6943">
        <v>120</v>
      </c>
      <c r="G6943" t="str">
        <f>VLOOKUP(Tabel1[[#This Row],[Gruppe]],Statistikkoder!$A$1:$C$158,2,FALSE)</f>
        <v>    Bil &gt; 1,95 m                            </v>
      </c>
      <c r="H6943">
        <v>13</v>
      </c>
      <c r="I6943">
        <v>35</v>
      </c>
      <c r="J6943">
        <v>78</v>
      </c>
      <c r="K6943">
        <f>IF(AND(Tabel1[[#This Row],[Gruppe]]&gt;=610,Tabel1[[#This Row],[Gruppe]]&lt;=765),Tabel1[[#This Row],[Dækmeter]],0)</f>
        <v>0</v>
      </c>
      <c r="L6943" s="17">
        <v>0</v>
      </c>
      <c r="M6943" s="19" t="s">
        <v>3</v>
      </c>
      <c r="N6943" t="str">
        <f>VLOOKUP($F6943,Statistikkoder!$A$2:$C$158,3,FALSE)</f>
        <v>Personbil</v>
      </c>
    </row>
    <row r="6944" spans="1:14" x14ac:dyDescent="0.2">
      <c r="A6944" t="s">
        <v>220</v>
      </c>
      <c r="B6944" s="1">
        <v>0.6875</v>
      </c>
      <c r="C6944" t="s">
        <v>7</v>
      </c>
      <c r="D6944" t="s">
        <v>8</v>
      </c>
      <c r="E6944" t="s">
        <v>196</v>
      </c>
      <c r="F6944">
        <v>125</v>
      </c>
      <c r="G6944" t="str">
        <f>VLOOKUP(Tabel1[[#This Row],[Gruppe]],Statistikkoder!$A$1:$C$158,2,FALSE)</f>
        <v>    Bil &gt; 1,95 m med anhænger                </v>
      </c>
      <c r="H6944">
        <v>3</v>
      </c>
      <c r="I6944">
        <v>9</v>
      </c>
      <c r="J6944">
        <v>24</v>
      </c>
      <c r="K6944">
        <f>IF(AND(Tabel1[[#This Row],[Gruppe]]&gt;=610,Tabel1[[#This Row],[Gruppe]]&lt;=765),Tabel1[[#This Row],[Dækmeter]],0)</f>
        <v>0</v>
      </c>
      <c r="L6944" s="17">
        <v>0</v>
      </c>
      <c r="M6944" s="19" t="s">
        <v>3</v>
      </c>
      <c r="N6944" t="str">
        <f>VLOOKUP($F6944,Statistikkoder!$A$2:$C$158,3,FALSE)</f>
        <v>Personbil</v>
      </c>
    </row>
    <row r="6945" spans="1:14" x14ac:dyDescent="0.2">
      <c r="A6945" t="s">
        <v>220</v>
      </c>
      <c r="B6945" s="1">
        <v>0.6875</v>
      </c>
      <c r="C6945" t="s">
        <v>7</v>
      </c>
      <c r="D6945" t="s">
        <v>8</v>
      </c>
      <c r="E6945" t="s">
        <v>196</v>
      </c>
      <c r="F6945">
        <v>130</v>
      </c>
      <c r="G6945" t="str">
        <f>VLOOKUP(Tabel1[[#This Row],[Gruppe]],Statistikkoder!$A$1:$C$158,2,FALSE)</f>
        <v>    Bil &lt; 1,95 m pensionist                  </v>
      </c>
      <c r="H6945">
        <v>42</v>
      </c>
      <c r="I6945">
        <v>75</v>
      </c>
      <c r="J6945">
        <v>252</v>
      </c>
      <c r="K6945">
        <f>IF(AND(Tabel1[[#This Row],[Gruppe]]&gt;=610,Tabel1[[#This Row],[Gruppe]]&lt;=765),Tabel1[[#This Row],[Dækmeter]],0)</f>
        <v>0</v>
      </c>
      <c r="L6945" s="17">
        <v>0</v>
      </c>
      <c r="M6945" s="19" t="s">
        <v>3</v>
      </c>
      <c r="N6945" t="str">
        <f>VLOOKUP($F6945,Statistikkoder!$A$2:$C$158,3,FALSE)</f>
        <v>Personbil</v>
      </c>
    </row>
    <row r="6946" spans="1:14" x14ac:dyDescent="0.2">
      <c r="A6946" t="s">
        <v>220</v>
      </c>
      <c r="B6946" s="1">
        <v>0.6875</v>
      </c>
      <c r="C6946" t="s">
        <v>7</v>
      </c>
      <c r="D6946" t="s">
        <v>8</v>
      </c>
      <c r="E6946" t="s">
        <v>196</v>
      </c>
      <c r="F6946">
        <v>140</v>
      </c>
      <c r="G6946" t="str">
        <f>VLOOKUP(Tabel1[[#This Row],[Gruppe]],Statistikkoder!$A$1:$C$158,2,FALSE)</f>
        <v>    Bil &gt; 1,95 m pensionist              </v>
      </c>
      <c r="H6946">
        <v>1</v>
      </c>
      <c r="I6946">
        <v>2</v>
      </c>
      <c r="J6946">
        <v>6</v>
      </c>
      <c r="K6946">
        <f>IF(AND(Tabel1[[#This Row],[Gruppe]]&gt;=610,Tabel1[[#This Row],[Gruppe]]&lt;=765),Tabel1[[#This Row],[Dækmeter]],0)</f>
        <v>0</v>
      </c>
      <c r="L6946" s="17">
        <v>0</v>
      </c>
      <c r="M6946" s="19" t="s">
        <v>3</v>
      </c>
      <c r="N6946" t="str">
        <f>VLOOKUP($F6946,Statistikkoder!$A$2:$C$158,3,FALSE)</f>
        <v>Personbil</v>
      </c>
    </row>
    <row r="6947" spans="1:14" x14ac:dyDescent="0.2">
      <c r="A6947" t="s">
        <v>220</v>
      </c>
      <c r="B6947" s="1">
        <v>0.6875</v>
      </c>
      <c r="C6947" t="s">
        <v>7</v>
      </c>
      <c r="D6947" t="s">
        <v>8</v>
      </c>
      <c r="E6947" t="s">
        <v>196</v>
      </c>
      <c r="F6947">
        <v>145</v>
      </c>
      <c r="G6947" t="str">
        <f>VLOOKUP(Tabel1[[#This Row],[Gruppe]],Statistikkoder!$A$1:$C$158,2,FALSE)</f>
        <v>    Bil &gt; 1,95 m med anhænger pensionist  </v>
      </c>
      <c r="H6947">
        <v>1</v>
      </c>
      <c r="I6947">
        <v>2</v>
      </c>
      <c r="J6947">
        <v>14</v>
      </c>
      <c r="K6947">
        <f>IF(AND(Tabel1[[#This Row],[Gruppe]]&gt;=610,Tabel1[[#This Row],[Gruppe]]&lt;=765),Tabel1[[#This Row],[Dækmeter]],0)</f>
        <v>0</v>
      </c>
      <c r="L6947" s="17">
        <v>0</v>
      </c>
      <c r="M6947" s="19" t="s">
        <v>3</v>
      </c>
      <c r="N6947" t="str">
        <f>VLOOKUP($F6947,Statistikkoder!$A$2:$C$158,3,FALSE)</f>
        <v>Personbil</v>
      </c>
    </row>
    <row r="6948" spans="1:14" x14ac:dyDescent="0.2">
      <c r="A6948" t="s">
        <v>220</v>
      </c>
      <c r="B6948" s="1">
        <v>0.6875</v>
      </c>
      <c r="C6948" t="s">
        <v>7</v>
      </c>
      <c r="D6948" t="s">
        <v>8</v>
      </c>
      <c r="E6948" t="s">
        <v>196</v>
      </c>
      <c r="F6948">
        <v>150</v>
      </c>
      <c r="G6948" t="str">
        <f>VLOOKUP(Tabel1[[#This Row],[Gruppe]],Statistikkoder!$A$1:$C$158,2,FALSE)</f>
        <v>    Bil &lt; 2,95 m handicap                </v>
      </c>
      <c r="H6948">
        <v>5</v>
      </c>
      <c r="I6948">
        <v>9</v>
      </c>
      <c r="J6948">
        <v>30</v>
      </c>
      <c r="K6948">
        <f>IF(AND(Tabel1[[#This Row],[Gruppe]]&gt;=610,Tabel1[[#This Row],[Gruppe]]&lt;=765),Tabel1[[#This Row],[Dækmeter]],0)</f>
        <v>0</v>
      </c>
      <c r="L6948" s="17">
        <v>0</v>
      </c>
      <c r="M6948" s="19" t="s">
        <v>3</v>
      </c>
      <c r="N6948" t="str">
        <f>VLOOKUP($F6948,Statistikkoder!$A$2:$C$158,3,FALSE)</f>
        <v>Personbil</v>
      </c>
    </row>
    <row r="6949" spans="1:14" x14ac:dyDescent="0.2">
      <c r="A6949" t="s">
        <v>220</v>
      </c>
      <c r="B6949" s="1">
        <v>0.6875</v>
      </c>
      <c r="C6949" t="s">
        <v>7</v>
      </c>
      <c r="D6949" t="s">
        <v>8</v>
      </c>
      <c r="E6949" t="s">
        <v>196</v>
      </c>
      <c r="F6949">
        <v>330</v>
      </c>
      <c r="G6949" t="str">
        <f>VLOOKUP(Tabel1[[#This Row],[Gruppe]],Statistikkoder!$A$1:$C$158,2,FALSE)</f>
        <v>    Autocamper &lt;  8 meter pensionist      </v>
      </c>
      <c r="H6949">
        <v>1</v>
      </c>
      <c r="I6949">
        <v>2</v>
      </c>
      <c r="J6949">
        <v>8</v>
      </c>
      <c r="K6949">
        <f>IF(AND(Tabel1[[#This Row],[Gruppe]]&gt;=610,Tabel1[[#This Row],[Gruppe]]&lt;=765),Tabel1[[#This Row],[Dækmeter]],0)</f>
        <v>0</v>
      </c>
      <c r="L6949">
        <v>0</v>
      </c>
      <c r="M6949" t="s">
        <v>3</v>
      </c>
      <c r="N6949" t="str">
        <f>VLOOKUP($F6949,Statistikkoder!$A$2:$C$158,3,FALSE)</f>
        <v>Autocamper</v>
      </c>
    </row>
    <row r="6950" spans="1:14" x14ac:dyDescent="0.2">
      <c r="A6950" t="s">
        <v>220</v>
      </c>
      <c r="B6950" s="1">
        <v>0.6875</v>
      </c>
      <c r="C6950" t="s">
        <v>7</v>
      </c>
      <c r="D6950" t="s">
        <v>8</v>
      </c>
      <c r="E6950" t="s">
        <v>196</v>
      </c>
      <c r="F6950">
        <v>410</v>
      </c>
      <c r="G6950" t="str">
        <f>VLOOKUP(Tabel1[[#This Row],[Gruppe]],Statistikkoder!$A$1:$C$158,2,FALSE)</f>
        <v>    MC                                    </v>
      </c>
      <c r="H6950">
        <v>6</v>
      </c>
      <c r="I6950">
        <v>7</v>
      </c>
      <c r="J6950">
        <v>12</v>
      </c>
      <c r="K6950">
        <f>IF(AND(Tabel1[[#This Row],[Gruppe]]&gt;=610,Tabel1[[#This Row],[Gruppe]]&lt;=765),Tabel1[[#This Row],[Dækmeter]],0)</f>
        <v>0</v>
      </c>
      <c r="L6950">
        <v>0</v>
      </c>
      <c r="M6950" t="s">
        <v>3</v>
      </c>
      <c r="N6950" t="str">
        <f>VLOOKUP($F6950,Statistikkoder!$A$2:$C$158,3,FALSE)</f>
        <v>MC/Knallert</v>
      </c>
    </row>
    <row r="6951" spans="1:14" x14ac:dyDescent="0.2">
      <c r="A6951" t="s">
        <v>220</v>
      </c>
      <c r="B6951" s="1">
        <v>0.6875</v>
      </c>
      <c r="C6951" t="s">
        <v>7</v>
      </c>
      <c r="D6951" t="s">
        <v>8</v>
      </c>
      <c r="E6951" t="s">
        <v>196</v>
      </c>
      <c r="F6951">
        <v>510</v>
      </c>
      <c r="G6951" t="str">
        <f>VLOOKUP(Tabel1[[#This Row],[Gruppe]],Statistikkoder!$A$1:$C$158,2,FALSE)</f>
        <v>    Cykel Voksen                            </v>
      </c>
      <c r="H6951">
        <v>29</v>
      </c>
      <c r="I6951">
        <v>0</v>
      </c>
      <c r="J6951">
        <v>29</v>
      </c>
      <c r="K6951">
        <f>IF(AND(Tabel1[[#This Row],[Gruppe]]&gt;=610,Tabel1[[#This Row],[Gruppe]]&lt;=765),Tabel1[[#This Row],[Dækmeter]],0)</f>
        <v>0</v>
      </c>
      <c r="L6951">
        <v>0</v>
      </c>
      <c r="M6951" t="s">
        <v>3</v>
      </c>
      <c r="N6951" t="str">
        <f>VLOOKUP($F6951,Statistikkoder!$A$2:$C$158,3,FALSE)</f>
        <v>Cykel</v>
      </c>
    </row>
    <row r="6952" spans="1:14" x14ac:dyDescent="0.2">
      <c r="A6952" t="s">
        <v>220</v>
      </c>
      <c r="B6952" s="1">
        <v>0.6875</v>
      </c>
      <c r="C6952" t="s">
        <v>7</v>
      </c>
      <c r="D6952" t="s">
        <v>8</v>
      </c>
      <c r="E6952" t="s">
        <v>196</v>
      </c>
      <c r="F6952">
        <v>620</v>
      </c>
      <c r="G6952" t="str">
        <f>VLOOKUP(Tabel1[[#This Row],[Gruppe]],Statistikkoder!$A$1:$C$158,2,FALSE)</f>
        <v>    Bus &lt; 14 m incl. passagerer              </v>
      </c>
      <c r="H6952">
        <v>1</v>
      </c>
      <c r="I6952">
        <v>70</v>
      </c>
      <c r="J6952">
        <v>14</v>
      </c>
      <c r="K6952">
        <f>IF(AND(Tabel1[[#This Row],[Gruppe]]&gt;=610,Tabel1[[#This Row],[Gruppe]]&lt;=765),Tabel1[[#This Row],[Dækmeter]],0)</f>
        <v>14</v>
      </c>
      <c r="L6952">
        <v>0</v>
      </c>
      <c r="M6952" t="s">
        <v>3</v>
      </c>
      <c r="N6952" t="str">
        <f>VLOOKUP($F6952,Statistikkoder!$A$2:$C$158,3,FALSE)</f>
        <v>Bus</v>
      </c>
    </row>
    <row r="6953" spans="1:14" x14ac:dyDescent="0.2">
      <c r="A6953" t="s">
        <v>220</v>
      </c>
      <c r="B6953" s="1">
        <v>0.6875</v>
      </c>
      <c r="C6953" t="s">
        <v>7</v>
      </c>
      <c r="D6953" t="s">
        <v>8</v>
      </c>
      <c r="E6953" t="s">
        <v>196</v>
      </c>
      <c r="F6953">
        <v>710</v>
      </c>
      <c r="G6953" t="str">
        <f>VLOOKUP(Tabel1[[#This Row],[Gruppe]],Statistikkoder!$A$1:$C$158,2,FALSE)</f>
        <v>    Forvogn &lt; 10 meter incl. fører          </v>
      </c>
      <c r="H6953">
        <v>1</v>
      </c>
      <c r="I6953">
        <v>2</v>
      </c>
      <c r="J6953">
        <v>10</v>
      </c>
      <c r="K6953">
        <f>IF(AND(Tabel1[[#This Row],[Gruppe]]&gt;=610,Tabel1[[#This Row],[Gruppe]]&lt;=765),Tabel1[[#This Row],[Dækmeter]],0)</f>
        <v>10</v>
      </c>
      <c r="L6953">
        <v>0</v>
      </c>
      <c r="M6953" t="s">
        <v>3</v>
      </c>
      <c r="N6953" t="str">
        <f>VLOOKUP($F6953,Statistikkoder!$A$2:$C$158,3,FALSE)</f>
        <v>Forvogn</v>
      </c>
    </row>
    <row r="6954" spans="1:14" x14ac:dyDescent="0.2">
      <c r="A6954" t="s">
        <v>220</v>
      </c>
      <c r="B6954" s="1">
        <v>0.6875</v>
      </c>
      <c r="C6954" t="s">
        <v>7</v>
      </c>
      <c r="D6954" t="s">
        <v>8</v>
      </c>
      <c r="E6954" t="s">
        <v>196</v>
      </c>
      <c r="F6954">
        <v>730</v>
      </c>
      <c r="G6954" t="str">
        <f>VLOOKUP(Tabel1[[#This Row],[Gruppe]],Statistikkoder!$A$1:$C$158,2,FALSE)</f>
        <v>    Sættevogn 17 m. max 40 tons            </v>
      </c>
      <c r="H6954">
        <v>3</v>
      </c>
      <c r="I6954">
        <v>3</v>
      </c>
      <c r="J6954">
        <v>54</v>
      </c>
      <c r="K6954">
        <f>IF(AND(Tabel1[[#This Row],[Gruppe]]&gt;=610,Tabel1[[#This Row],[Gruppe]]&lt;=765),Tabel1[[#This Row],[Dækmeter]],0)</f>
        <v>54</v>
      </c>
      <c r="L6954">
        <v>0</v>
      </c>
      <c r="M6954" t="s">
        <v>3</v>
      </c>
      <c r="N6954" t="str">
        <f>VLOOKUP($F6954,Statistikkoder!$A$2:$C$158,3,FALSE)</f>
        <v>Sættevogn</v>
      </c>
    </row>
    <row r="6955" spans="1:14" x14ac:dyDescent="0.2">
      <c r="A6955" t="s">
        <v>220</v>
      </c>
      <c r="B6955" s="1">
        <v>0.6875</v>
      </c>
      <c r="C6955" t="s">
        <v>7</v>
      </c>
      <c r="D6955" t="s">
        <v>8</v>
      </c>
      <c r="E6955" t="s">
        <v>196</v>
      </c>
      <c r="F6955">
        <v>930</v>
      </c>
      <c r="G6955" t="str">
        <f>VLOOKUP(Tabel1[[#This Row],[Gruppe]],Statistikkoder!$A$1:$C$158,2,FALSE)</f>
        <v>    Pendler Gående Voksen                    </v>
      </c>
      <c r="H6955">
        <v>1</v>
      </c>
      <c r="I6955">
        <v>1</v>
      </c>
      <c r="J6955">
        <v>0</v>
      </c>
      <c r="K6955">
        <f>IF(AND(Tabel1[[#This Row],[Gruppe]]&gt;=610,Tabel1[[#This Row],[Gruppe]]&lt;=765),Tabel1[[#This Row],[Dækmeter]],0)</f>
        <v>0</v>
      </c>
      <c r="L6955">
        <v>0</v>
      </c>
      <c r="M6955" t="s">
        <v>3</v>
      </c>
      <c r="N6955" t="str">
        <f>VLOOKUP($F6955,Statistikkoder!$A$2:$C$158,3,FALSE)</f>
        <v>Passager</v>
      </c>
    </row>
    <row r="6956" spans="1:14" x14ac:dyDescent="0.2">
      <c r="A6956" t="s">
        <v>220</v>
      </c>
      <c r="B6956" s="1">
        <v>0.6875</v>
      </c>
      <c r="C6956" t="s">
        <v>7</v>
      </c>
      <c r="D6956" t="s">
        <v>8</v>
      </c>
      <c r="E6956" t="s">
        <v>196</v>
      </c>
      <c r="F6956">
        <v>945</v>
      </c>
      <c r="G6956" t="str">
        <f>VLOOKUP(Tabel1[[#This Row],[Gruppe]],Statistikkoder!$A$1:$C$158,2,FALSE)</f>
        <v xml:space="preserve">    Pendler Bil &lt; 1,95 m                            </v>
      </c>
      <c r="H6956">
        <v>41</v>
      </c>
      <c r="I6956">
        <v>96</v>
      </c>
      <c r="J6956">
        <v>245</v>
      </c>
      <c r="K6956">
        <f>IF(AND(Tabel1[[#This Row],[Gruppe]]&gt;=610,Tabel1[[#This Row],[Gruppe]]&lt;=765),Tabel1[[#This Row],[Dækmeter]],0)</f>
        <v>0</v>
      </c>
      <c r="L6956">
        <v>0</v>
      </c>
      <c r="M6956" t="s">
        <v>3</v>
      </c>
      <c r="N6956" t="str">
        <f>VLOOKUP($F6956,Statistikkoder!$A$2:$C$158,3,FALSE)</f>
        <v>Personbil</v>
      </c>
    </row>
    <row r="6957" spans="1:14" x14ac:dyDescent="0.2">
      <c r="A6957" t="s">
        <v>220</v>
      </c>
      <c r="B6957" s="1">
        <v>0.6875</v>
      </c>
      <c r="C6957" t="s">
        <v>7</v>
      </c>
      <c r="D6957" t="s">
        <v>8</v>
      </c>
      <c r="E6957" t="s">
        <v>196</v>
      </c>
      <c r="F6957">
        <v>996</v>
      </c>
      <c r="G6957" t="str">
        <f>VLOOKUP(Tabel1[[#This Row],[Gruppe]],Statistikkoder!$A$1:$C$158,2,FALSE)</f>
        <v>    Passager i køretøj                            </v>
      </c>
      <c r="H6957">
        <v>726</v>
      </c>
      <c r="I6957">
        <v>726</v>
      </c>
      <c r="J6957">
        <v>0</v>
      </c>
      <c r="K6957">
        <f>IF(AND(Tabel1[[#This Row],[Gruppe]]&gt;=610,Tabel1[[#This Row],[Gruppe]]&lt;=765),Tabel1[[#This Row],[Dækmeter]],0)</f>
        <v>0</v>
      </c>
      <c r="L6957">
        <v>0</v>
      </c>
      <c r="M6957" t="s">
        <v>3</v>
      </c>
      <c r="N6957" t="str">
        <f>VLOOKUP($F6957,Statistikkoder!$A$2:$C$158,3,FALSE)</f>
        <v>Passager</v>
      </c>
    </row>
    <row r="6958" spans="1:14" x14ac:dyDescent="0.2">
      <c r="A6958" t="s">
        <v>220</v>
      </c>
      <c r="B6958" s="1">
        <v>0.6875</v>
      </c>
      <c r="C6958" t="s">
        <v>7</v>
      </c>
      <c r="D6958" t="s">
        <v>8</v>
      </c>
      <c r="E6958" t="s">
        <v>196</v>
      </c>
      <c r="F6958">
        <v>997</v>
      </c>
      <c r="G6958" t="str">
        <f>VLOOKUP(Tabel1[[#This Row],[Gruppe]],Statistikkoder!$A$1:$C$158,2,FALSE)</f>
        <v>    Passager ekstra i bil                          </v>
      </c>
      <c r="H6958">
        <v>14</v>
      </c>
      <c r="I6958">
        <v>14</v>
      </c>
      <c r="J6958">
        <v>0</v>
      </c>
      <c r="K6958">
        <f>IF(AND(Tabel1[[#This Row],[Gruppe]]&gt;=610,Tabel1[[#This Row],[Gruppe]]&lt;=765),Tabel1[[#This Row],[Dækmeter]],0)</f>
        <v>0</v>
      </c>
      <c r="L6958">
        <v>0</v>
      </c>
      <c r="M6958" t="s">
        <v>3</v>
      </c>
      <c r="N6958" t="str">
        <f>VLOOKUP($F6958,Statistikkoder!$A$2:$C$158,3,FALSE)</f>
        <v>Passager</v>
      </c>
    </row>
    <row r="6959" spans="1:14" x14ac:dyDescent="0.2">
      <c r="A6959" t="s">
        <v>220</v>
      </c>
      <c r="B6959" s="1">
        <v>0.6875</v>
      </c>
      <c r="C6959" t="s">
        <v>6</v>
      </c>
      <c r="D6959" t="s">
        <v>5</v>
      </c>
      <c r="E6959" t="s">
        <v>198</v>
      </c>
      <c r="F6959">
        <v>10</v>
      </c>
      <c r="G6959" t="str">
        <f>VLOOKUP(Tabel1[[#This Row],[Gruppe]],Statistikkoder!$A$1:$C$158,2,FALSE)</f>
        <v>    Voksen gående                    </v>
      </c>
      <c r="H6959">
        <v>36</v>
      </c>
      <c r="I6959">
        <v>36</v>
      </c>
      <c r="J6959">
        <v>0</v>
      </c>
      <c r="K6959">
        <f>IF(AND(Tabel1[[#This Row],[Gruppe]]&gt;=610,Tabel1[[#This Row],[Gruppe]]&lt;=765),Tabel1[[#This Row],[Dækmeter]],0)</f>
        <v>0</v>
      </c>
      <c r="L6959">
        <v>0</v>
      </c>
      <c r="M6959" t="s">
        <v>3</v>
      </c>
      <c r="N6959" t="str">
        <f>VLOOKUP($F6959,Statistikkoder!$A$2:$C$158,3,FALSE)</f>
        <v>Passager</v>
      </c>
    </row>
    <row r="6960" spans="1:14" x14ac:dyDescent="0.2">
      <c r="A6960" t="s">
        <v>220</v>
      </c>
      <c r="B6960" s="1">
        <v>0.6875</v>
      </c>
      <c r="C6960" t="s">
        <v>6</v>
      </c>
      <c r="D6960" t="s">
        <v>5</v>
      </c>
      <c r="E6960" t="s">
        <v>198</v>
      </c>
      <c r="F6960">
        <v>14</v>
      </c>
      <c r="G6960" t="str">
        <f>VLOOKUP(Tabel1[[#This Row],[Gruppe]],Statistikkoder!$A$1:$C$158,2,FALSE)</f>
        <v xml:space="preserve">    DSB togrejsende                         </v>
      </c>
      <c r="H6960">
        <v>3</v>
      </c>
      <c r="I6960">
        <v>3</v>
      </c>
      <c r="J6960">
        <v>0</v>
      </c>
      <c r="K6960">
        <f>IF(AND(Tabel1[[#This Row],[Gruppe]]&gt;=610,Tabel1[[#This Row],[Gruppe]]&lt;=765),Tabel1[[#This Row],[Dækmeter]],0)</f>
        <v>0</v>
      </c>
      <c r="L6960">
        <v>0</v>
      </c>
      <c r="M6960" t="s">
        <v>3</v>
      </c>
      <c r="N6960" t="str">
        <f>VLOOKUP($F6960,Statistikkoder!$A$2:$C$158,3,FALSE)</f>
        <v>Passager</v>
      </c>
    </row>
    <row r="6961" spans="1:14" x14ac:dyDescent="0.2">
      <c r="A6961" t="s">
        <v>220</v>
      </c>
      <c r="B6961" s="1">
        <v>0.6875</v>
      </c>
      <c r="C6961" t="s">
        <v>6</v>
      </c>
      <c r="D6961" t="s">
        <v>5</v>
      </c>
      <c r="E6961" t="s">
        <v>198</v>
      </c>
      <c r="F6961">
        <v>18</v>
      </c>
      <c r="G6961" t="str">
        <f>VLOOKUP(Tabel1[[#This Row],[Gruppe]],Statistikkoder!$A$1:$C$158,2,FALSE)</f>
        <v xml:space="preserve">    KE Busrejsende                          </v>
      </c>
      <c r="H6961">
        <v>84</v>
      </c>
      <c r="I6961">
        <v>84</v>
      </c>
      <c r="J6961">
        <v>0</v>
      </c>
      <c r="K6961">
        <f>IF(AND(Tabel1[[#This Row],[Gruppe]]&gt;=610,Tabel1[[#This Row],[Gruppe]]&lt;=765),Tabel1[[#This Row],[Dækmeter]],0)</f>
        <v>0</v>
      </c>
      <c r="L6961">
        <v>0</v>
      </c>
      <c r="M6961" t="s">
        <v>3</v>
      </c>
      <c r="N6961" t="str">
        <f>VLOOKUP($F6961,Statistikkoder!$A$2:$C$158,3,FALSE)</f>
        <v>Passager</v>
      </c>
    </row>
    <row r="6962" spans="1:14" x14ac:dyDescent="0.2">
      <c r="A6962" t="s">
        <v>220</v>
      </c>
      <c r="B6962" s="1">
        <v>0.6875</v>
      </c>
      <c r="C6962" t="s">
        <v>6</v>
      </c>
      <c r="D6962" t="s">
        <v>5</v>
      </c>
      <c r="E6962" t="s">
        <v>198</v>
      </c>
      <c r="F6962">
        <v>20</v>
      </c>
      <c r="G6962" t="str">
        <f>VLOOKUP(Tabel1[[#This Row],[Gruppe]],Statistikkoder!$A$1:$C$158,2,FALSE)</f>
        <v>    Barn 12-15 år gående              </v>
      </c>
      <c r="H6962">
        <v>2</v>
      </c>
      <c r="I6962">
        <v>2</v>
      </c>
      <c r="J6962">
        <v>0</v>
      </c>
      <c r="K6962">
        <f>IF(AND(Tabel1[[#This Row],[Gruppe]]&gt;=610,Tabel1[[#This Row],[Gruppe]]&lt;=765),Tabel1[[#This Row],[Dækmeter]],0)</f>
        <v>0</v>
      </c>
      <c r="L6962">
        <v>0</v>
      </c>
      <c r="M6962" t="s">
        <v>3</v>
      </c>
      <c r="N6962" t="str">
        <f>VLOOKUP($F6962,Statistikkoder!$A$2:$C$158,3,FALSE)</f>
        <v>Passager</v>
      </c>
    </row>
    <row r="6963" spans="1:14" x14ac:dyDescent="0.2">
      <c r="A6963" t="s">
        <v>220</v>
      </c>
      <c r="B6963" s="1">
        <v>0.6875</v>
      </c>
      <c r="C6963" t="s">
        <v>6</v>
      </c>
      <c r="D6963" t="s">
        <v>5</v>
      </c>
      <c r="E6963" t="s">
        <v>198</v>
      </c>
      <c r="F6963">
        <v>30</v>
      </c>
      <c r="G6963" t="str">
        <f>VLOOKUP(Tabel1[[#This Row],[Gruppe]],Statistikkoder!$A$1:$C$158,2,FALSE)</f>
        <v>    Barn  0-11 år gående              </v>
      </c>
      <c r="H6963">
        <v>6</v>
      </c>
      <c r="I6963">
        <v>6</v>
      </c>
      <c r="J6963">
        <v>0</v>
      </c>
      <c r="K6963">
        <f>IF(AND(Tabel1[[#This Row],[Gruppe]]&gt;=610,Tabel1[[#This Row],[Gruppe]]&lt;=765),Tabel1[[#This Row],[Dækmeter]],0)</f>
        <v>0</v>
      </c>
      <c r="L6963">
        <v>0</v>
      </c>
      <c r="M6963" t="s">
        <v>3</v>
      </c>
      <c r="N6963" t="str">
        <f>VLOOKUP($F6963,Statistikkoder!$A$2:$C$158,3,FALSE)</f>
        <v>Passager</v>
      </c>
    </row>
    <row r="6964" spans="1:14" x14ac:dyDescent="0.2">
      <c r="A6964" t="s">
        <v>220</v>
      </c>
      <c r="B6964" s="1">
        <v>0.6875</v>
      </c>
      <c r="C6964" t="s">
        <v>6</v>
      </c>
      <c r="D6964" t="s">
        <v>5</v>
      </c>
      <c r="E6964" t="s">
        <v>198</v>
      </c>
      <c r="F6964">
        <v>40</v>
      </c>
      <c r="G6964" t="str">
        <f>VLOOKUP(Tabel1[[#This Row],[Gruppe]],Statistikkoder!$A$1:$C$158,2,FALSE)</f>
        <v>    Pensionist gående                </v>
      </c>
      <c r="H6964">
        <v>6</v>
      </c>
      <c r="I6964">
        <v>6</v>
      </c>
      <c r="J6964">
        <v>0</v>
      </c>
      <c r="K6964">
        <f>IF(AND(Tabel1[[#This Row],[Gruppe]]&gt;=610,Tabel1[[#This Row],[Gruppe]]&lt;=765),Tabel1[[#This Row],[Dækmeter]],0)</f>
        <v>0</v>
      </c>
      <c r="L6964">
        <v>0</v>
      </c>
      <c r="M6964" t="s">
        <v>3</v>
      </c>
      <c r="N6964" t="str">
        <f>VLOOKUP($F6964,Statistikkoder!$A$2:$C$158,3,FALSE)</f>
        <v>Passager</v>
      </c>
    </row>
    <row r="6965" spans="1:14" x14ac:dyDescent="0.2">
      <c r="A6965" t="s">
        <v>220</v>
      </c>
      <c r="B6965" s="1">
        <v>0.6875</v>
      </c>
      <c r="C6965" t="s">
        <v>6</v>
      </c>
      <c r="D6965" t="s">
        <v>5</v>
      </c>
      <c r="E6965" t="s">
        <v>198</v>
      </c>
      <c r="F6965">
        <v>110</v>
      </c>
      <c r="G6965" t="str">
        <f>VLOOKUP(Tabel1[[#This Row],[Gruppe]],Statistikkoder!$A$1:$C$158,2,FALSE)</f>
        <v>    Bil &lt; 1,95 m                            </v>
      </c>
      <c r="H6965">
        <v>118</v>
      </c>
      <c r="I6965">
        <v>278</v>
      </c>
      <c r="J6965">
        <v>600</v>
      </c>
      <c r="K6965">
        <f>IF(AND(Tabel1[[#This Row],[Gruppe]]&gt;=610,Tabel1[[#This Row],[Gruppe]]&lt;=765),Tabel1[[#This Row],[Dækmeter]],0)</f>
        <v>0</v>
      </c>
      <c r="L6965">
        <v>0</v>
      </c>
      <c r="M6965" t="s">
        <v>3</v>
      </c>
      <c r="N6965" t="str">
        <f>VLOOKUP($F6965,Statistikkoder!$A$2:$C$158,3,FALSE)</f>
        <v>Personbil</v>
      </c>
    </row>
    <row r="6966" spans="1:14" x14ac:dyDescent="0.2">
      <c r="A6966" t="s">
        <v>220</v>
      </c>
      <c r="B6966" s="1">
        <v>0.6875</v>
      </c>
      <c r="C6966" t="s">
        <v>6</v>
      </c>
      <c r="D6966" t="s">
        <v>5</v>
      </c>
      <c r="E6966" t="s">
        <v>198</v>
      </c>
      <c r="F6966">
        <v>114</v>
      </c>
      <c r="G6966" t="str">
        <f>VLOOKUP(Tabel1[[#This Row],[Gruppe]],Statistikkoder!$A$1:$C$158,2,FALSE)</f>
        <v>    Bil Fribillet                            </v>
      </c>
      <c r="H6966">
        <v>1</v>
      </c>
      <c r="I6966">
        <v>1</v>
      </c>
      <c r="J6966">
        <v>5</v>
      </c>
      <c r="K6966">
        <f>IF(AND(Tabel1[[#This Row],[Gruppe]]&gt;=610,Tabel1[[#This Row],[Gruppe]]&lt;=765),Tabel1[[#This Row],[Dækmeter]],0)</f>
        <v>0</v>
      </c>
      <c r="L6966">
        <v>0</v>
      </c>
      <c r="M6966" t="s">
        <v>3</v>
      </c>
      <c r="N6966" t="str">
        <f>VLOOKUP($F6966,Statistikkoder!$A$2:$C$158,3,FALSE)</f>
        <v>Personbil</v>
      </c>
    </row>
    <row r="6967" spans="1:14" x14ac:dyDescent="0.2">
      <c r="A6967" t="s">
        <v>220</v>
      </c>
      <c r="B6967" s="1">
        <v>0.6875</v>
      </c>
      <c r="C6967" t="s">
        <v>6</v>
      </c>
      <c r="D6967" t="s">
        <v>5</v>
      </c>
      <c r="E6967" t="s">
        <v>198</v>
      </c>
      <c r="F6967">
        <v>115</v>
      </c>
      <c r="G6967" t="str">
        <f>VLOOKUP(Tabel1[[#This Row],[Gruppe]],Statistikkoder!$A$1:$C$158,2,FALSE)</f>
        <v>    Bil &lt; 1,95 m med anhænger                </v>
      </c>
      <c r="H6967">
        <v>1</v>
      </c>
      <c r="I6967">
        <v>1</v>
      </c>
      <c r="J6967">
        <v>5</v>
      </c>
      <c r="K6967">
        <f>IF(AND(Tabel1[[#This Row],[Gruppe]]&gt;=610,Tabel1[[#This Row],[Gruppe]]&lt;=765),Tabel1[[#This Row],[Dækmeter]],0)</f>
        <v>0</v>
      </c>
      <c r="L6967">
        <v>0</v>
      </c>
      <c r="M6967" t="s">
        <v>3</v>
      </c>
      <c r="N6967" t="str">
        <f>VLOOKUP($F6967,Statistikkoder!$A$2:$C$158,3,FALSE)</f>
        <v>Personbil</v>
      </c>
    </row>
    <row r="6968" spans="1:14" x14ac:dyDescent="0.2">
      <c r="A6968" t="s">
        <v>220</v>
      </c>
      <c r="B6968" s="1">
        <v>0.6875</v>
      </c>
      <c r="C6968" t="s">
        <v>6</v>
      </c>
      <c r="D6968" t="s">
        <v>5</v>
      </c>
      <c r="E6968" t="s">
        <v>198</v>
      </c>
      <c r="F6968">
        <v>120</v>
      </c>
      <c r="G6968" t="str">
        <f>VLOOKUP(Tabel1[[#This Row],[Gruppe]],Statistikkoder!$A$1:$C$158,2,FALSE)</f>
        <v>    Bil &gt; 1,95 m                            </v>
      </c>
      <c r="H6968">
        <v>8</v>
      </c>
      <c r="I6968">
        <v>15</v>
      </c>
      <c r="J6968">
        <v>48</v>
      </c>
      <c r="K6968">
        <f>IF(AND(Tabel1[[#This Row],[Gruppe]]&gt;=610,Tabel1[[#This Row],[Gruppe]]&lt;=765),Tabel1[[#This Row],[Dækmeter]],0)</f>
        <v>0</v>
      </c>
      <c r="L6968">
        <v>0</v>
      </c>
      <c r="M6968" t="s">
        <v>3</v>
      </c>
      <c r="N6968" t="str">
        <f>VLOOKUP($F6968,Statistikkoder!$A$2:$C$158,3,FALSE)</f>
        <v>Personbil</v>
      </c>
    </row>
    <row r="6969" spans="1:14" x14ac:dyDescent="0.2">
      <c r="A6969" t="s">
        <v>220</v>
      </c>
      <c r="B6969" s="1">
        <v>0.6875</v>
      </c>
      <c r="C6969" t="s">
        <v>6</v>
      </c>
      <c r="D6969" t="s">
        <v>5</v>
      </c>
      <c r="E6969" t="s">
        <v>198</v>
      </c>
      <c r="F6969">
        <v>125</v>
      </c>
      <c r="G6969" t="str">
        <f>VLOOKUP(Tabel1[[#This Row],[Gruppe]],Statistikkoder!$A$1:$C$158,2,FALSE)</f>
        <v>    Bil &gt; 1,95 m med anhænger                </v>
      </c>
      <c r="H6969">
        <v>3</v>
      </c>
      <c r="I6969">
        <v>5</v>
      </c>
      <c r="J6969">
        <v>15</v>
      </c>
      <c r="K6969">
        <f>IF(AND(Tabel1[[#This Row],[Gruppe]]&gt;=610,Tabel1[[#This Row],[Gruppe]]&lt;=765),Tabel1[[#This Row],[Dækmeter]],0)</f>
        <v>0</v>
      </c>
      <c r="L6969">
        <v>0</v>
      </c>
      <c r="M6969" t="s">
        <v>3</v>
      </c>
      <c r="N6969" t="str">
        <f>VLOOKUP($F6969,Statistikkoder!$A$2:$C$158,3,FALSE)</f>
        <v>Personbil</v>
      </c>
    </row>
    <row r="6970" spans="1:14" x14ac:dyDescent="0.2">
      <c r="A6970" t="s">
        <v>220</v>
      </c>
      <c r="B6970" s="1">
        <v>0.6875</v>
      </c>
      <c r="C6970" t="s">
        <v>6</v>
      </c>
      <c r="D6970" t="s">
        <v>5</v>
      </c>
      <c r="E6970" t="s">
        <v>198</v>
      </c>
      <c r="F6970">
        <v>130</v>
      </c>
      <c r="G6970" t="str">
        <f>VLOOKUP(Tabel1[[#This Row],[Gruppe]],Statistikkoder!$A$1:$C$158,2,FALSE)</f>
        <v>    Bil &lt; 1,95 m pensionist                  </v>
      </c>
      <c r="H6970">
        <v>23</v>
      </c>
      <c r="I6970">
        <v>44</v>
      </c>
      <c r="J6970">
        <v>138</v>
      </c>
      <c r="K6970">
        <f>IF(AND(Tabel1[[#This Row],[Gruppe]]&gt;=610,Tabel1[[#This Row],[Gruppe]]&lt;=765),Tabel1[[#This Row],[Dækmeter]],0)</f>
        <v>0</v>
      </c>
      <c r="L6970">
        <v>0</v>
      </c>
      <c r="M6970" t="s">
        <v>3</v>
      </c>
      <c r="N6970" t="str">
        <f>VLOOKUP($F6970,Statistikkoder!$A$2:$C$158,3,FALSE)</f>
        <v>Personbil</v>
      </c>
    </row>
    <row r="6971" spans="1:14" x14ac:dyDescent="0.2">
      <c r="A6971" t="s">
        <v>220</v>
      </c>
      <c r="B6971" s="1">
        <v>0.6875</v>
      </c>
      <c r="C6971" t="s">
        <v>6</v>
      </c>
      <c r="D6971" t="s">
        <v>5</v>
      </c>
      <c r="E6971" t="s">
        <v>198</v>
      </c>
      <c r="F6971">
        <v>145</v>
      </c>
      <c r="G6971" t="str">
        <f>VLOOKUP(Tabel1[[#This Row],[Gruppe]],Statistikkoder!$A$1:$C$158,2,FALSE)</f>
        <v>    Bil &gt; 1,95 m med anhænger pensionist  </v>
      </c>
      <c r="H6971">
        <v>1</v>
      </c>
      <c r="I6971">
        <v>2</v>
      </c>
      <c r="J6971">
        <v>14</v>
      </c>
      <c r="K6971">
        <f>IF(AND(Tabel1[[#This Row],[Gruppe]]&gt;=610,Tabel1[[#This Row],[Gruppe]]&lt;=765),Tabel1[[#This Row],[Dækmeter]],0)</f>
        <v>0</v>
      </c>
      <c r="L6971">
        <v>0</v>
      </c>
      <c r="M6971" t="s">
        <v>3</v>
      </c>
      <c r="N6971" t="str">
        <f>VLOOKUP($F6971,Statistikkoder!$A$2:$C$158,3,FALSE)</f>
        <v>Personbil</v>
      </c>
    </row>
    <row r="6972" spans="1:14" x14ac:dyDescent="0.2">
      <c r="A6972" t="s">
        <v>220</v>
      </c>
      <c r="B6972" s="1">
        <v>0.6875</v>
      </c>
      <c r="C6972" t="s">
        <v>6</v>
      </c>
      <c r="D6972" t="s">
        <v>5</v>
      </c>
      <c r="E6972" t="s">
        <v>198</v>
      </c>
      <c r="F6972">
        <v>150</v>
      </c>
      <c r="G6972" t="str">
        <f>VLOOKUP(Tabel1[[#This Row],[Gruppe]],Statistikkoder!$A$1:$C$158,2,FALSE)</f>
        <v>    Bil &lt; 2,95 m handicap                </v>
      </c>
      <c r="H6972">
        <v>4</v>
      </c>
      <c r="I6972">
        <v>8</v>
      </c>
      <c r="J6972">
        <v>24</v>
      </c>
      <c r="K6972">
        <f>IF(AND(Tabel1[[#This Row],[Gruppe]]&gt;=610,Tabel1[[#This Row],[Gruppe]]&lt;=765),Tabel1[[#This Row],[Dækmeter]],0)</f>
        <v>0</v>
      </c>
      <c r="L6972">
        <v>0</v>
      </c>
      <c r="M6972" t="s">
        <v>3</v>
      </c>
      <c r="N6972" t="str">
        <f>VLOOKUP($F6972,Statistikkoder!$A$2:$C$158,3,FALSE)</f>
        <v>Personbil</v>
      </c>
    </row>
    <row r="6973" spans="1:14" x14ac:dyDescent="0.2">
      <c r="A6973" t="s">
        <v>220</v>
      </c>
      <c r="B6973" s="1">
        <v>0.6875</v>
      </c>
      <c r="C6973" t="s">
        <v>6</v>
      </c>
      <c r="D6973" t="s">
        <v>5</v>
      </c>
      <c r="E6973" t="s">
        <v>198</v>
      </c>
      <c r="F6973">
        <v>310</v>
      </c>
      <c r="G6973" t="str">
        <f>VLOOKUP(Tabel1[[#This Row],[Gruppe]],Statistikkoder!$A$1:$C$158,2,FALSE)</f>
        <v>    Autocamper &lt;  8 meter                </v>
      </c>
      <c r="H6973">
        <v>2</v>
      </c>
      <c r="I6973">
        <v>6</v>
      </c>
      <c r="J6973">
        <v>16</v>
      </c>
      <c r="K6973">
        <f>IF(AND(Tabel1[[#This Row],[Gruppe]]&gt;=610,Tabel1[[#This Row],[Gruppe]]&lt;=765),Tabel1[[#This Row],[Dækmeter]],0)</f>
        <v>0</v>
      </c>
      <c r="L6973">
        <v>0</v>
      </c>
      <c r="M6973" t="s">
        <v>3</v>
      </c>
      <c r="N6973" t="str">
        <f>VLOOKUP($F6973,Statistikkoder!$A$2:$C$158,3,FALSE)</f>
        <v>Autocamper</v>
      </c>
    </row>
    <row r="6974" spans="1:14" x14ac:dyDescent="0.2">
      <c r="A6974" t="s">
        <v>220</v>
      </c>
      <c r="B6974" s="1">
        <v>0.6875</v>
      </c>
      <c r="C6974" t="s">
        <v>6</v>
      </c>
      <c r="D6974" t="s">
        <v>5</v>
      </c>
      <c r="E6974" t="s">
        <v>198</v>
      </c>
      <c r="F6974">
        <v>330</v>
      </c>
      <c r="G6974" t="str">
        <f>VLOOKUP(Tabel1[[#This Row],[Gruppe]],Statistikkoder!$A$1:$C$158,2,FALSE)</f>
        <v>    Autocamper &lt;  8 meter pensionist      </v>
      </c>
      <c r="H6974">
        <v>1</v>
      </c>
      <c r="I6974">
        <v>2</v>
      </c>
      <c r="J6974">
        <v>8</v>
      </c>
      <c r="K6974">
        <f>IF(AND(Tabel1[[#This Row],[Gruppe]]&gt;=610,Tabel1[[#This Row],[Gruppe]]&lt;=765),Tabel1[[#This Row],[Dækmeter]],0)</f>
        <v>0</v>
      </c>
      <c r="L6974">
        <v>0</v>
      </c>
      <c r="M6974" t="s">
        <v>3</v>
      </c>
      <c r="N6974" t="str">
        <f>VLOOKUP($F6974,Statistikkoder!$A$2:$C$158,3,FALSE)</f>
        <v>Autocamper</v>
      </c>
    </row>
    <row r="6975" spans="1:14" x14ac:dyDescent="0.2">
      <c r="A6975" t="s">
        <v>220</v>
      </c>
      <c r="B6975" s="1">
        <v>0.6875</v>
      </c>
      <c r="C6975" t="s">
        <v>6</v>
      </c>
      <c r="D6975" t="s">
        <v>5</v>
      </c>
      <c r="E6975" t="s">
        <v>198</v>
      </c>
      <c r="F6975">
        <v>410</v>
      </c>
      <c r="G6975" t="str">
        <f>VLOOKUP(Tabel1[[#This Row],[Gruppe]],Statistikkoder!$A$1:$C$158,2,FALSE)</f>
        <v>    MC                                    </v>
      </c>
      <c r="H6975">
        <v>1</v>
      </c>
      <c r="I6975">
        <v>2</v>
      </c>
      <c r="J6975">
        <v>2</v>
      </c>
      <c r="K6975">
        <f>IF(AND(Tabel1[[#This Row],[Gruppe]]&gt;=610,Tabel1[[#This Row],[Gruppe]]&lt;=765),Tabel1[[#This Row],[Dækmeter]],0)</f>
        <v>0</v>
      </c>
      <c r="L6975">
        <v>0</v>
      </c>
      <c r="M6975" t="s">
        <v>3</v>
      </c>
      <c r="N6975" t="str">
        <f>VLOOKUP($F6975,Statistikkoder!$A$2:$C$158,3,FALSE)</f>
        <v>MC/Knallert</v>
      </c>
    </row>
    <row r="6976" spans="1:14" x14ac:dyDescent="0.2">
      <c r="A6976" t="s">
        <v>220</v>
      </c>
      <c r="B6976" s="1">
        <v>0.6875</v>
      </c>
      <c r="C6976" t="s">
        <v>6</v>
      </c>
      <c r="D6976" t="s">
        <v>5</v>
      </c>
      <c r="E6976" t="s">
        <v>198</v>
      </c>
      <c r="F6976">
        <v>510</v>
      </c>
      <c r="G6976" t="str">
        <f>VLOOKUP(Tabel1[[#This Row],[Gruppe]],Statistikkoder!$A$1:$C$158,2,FALSE)</f>
        <v>    Cykel Voksen                            </v>
      </c>
      <c r="H6976">
        <v>26</v>
      </c>
      <c r="I6976">
        <v>0</v>
      </c>
      <c r="J6976">
        <v>26</v>
      </c>
      <c r="K6976">
        <f>IF(AND(Tabel1[[#This Row],[Gruppe]]&gt;=610,Tabel1[[#This Row],[Gruppe]]&lt;=765),Tabel1[[#This Row],[Dækmeter]],0)</f>
        <v>0</v>
      </c>
      <c r="L6976">
        <v>0</v>
      </c>
      <c r="M6976" t="s">
        <v>3</v>
      </c>
      <c r="N6976" t="str">
        <f>VLOOKUP($F6976,Statistikkoder!$A$2:$C$158,3,FALSE)</f>
        <v>Cykel</v>
      </c>
    </row>
    <row r="6977" spans="1:14" x14ac:dyDescent="0.2">
      <c r="A6977" t="s">
        <v>220</v>
      </c>
      <c r="B6977" s="1">
        <v>0.6875</v>
      </c>
      <c r="C6977" t="s">
        <v>6</v>
      </c>
      <c r="D6977" t="s">
        <v>5</v>
      </c>
      <c r="E6977" t="s">
        <v>198</v>
      </c>
      <c r="F6977">
        <v>520</v>
      </c>
      <c r="G6977" t="str">
        <f>VLOOKUP(Tabel1[[#This Row],[Gruppe]],Statistikkoder!$A$1:$C$158,2,FALSE)</f>
        <v>    Cykel Barn 12-15 år                      </v>
      </c>
      <c r="H6977">
        <v>2</v>
      </c>
      <c r="I6977">
        <v>0</v>
      </c>
      <c r="J6977">
        <v>2</v>
      </c>
      <c r="K6977">
        <f>IF(AND(Tabel1[[#This Row],[Gruppe]]&gt;=610,Tabel1[[#This Row],[Gruppe]]&lt;=765),Tabel1[[#This Row],[Dækmeter]],0)</f>
        <v>0</v>
      </c>
      <c r="L6977">
        <v>0</v>
      </c>
      <c r="M6977" t="s">
        <v>3</v>
      </c>
      <c r="N6977" t="str">
        <f>VLOOKUP($F6977,Statistikkoder!$A$2:$C$158,3,FALSE)</f>
        <v>Cykel</v>
      </c>
    </row>
    <row r="6978" spans="1:14" x14ac:dyDescent="0.2">
      <c r="A6978" t="s">
        <v>220</v>
      </c>
      <c r="B6978" s="1">
        <v>0.6875</v>
      </c>
      <c r="C6978" t="s">
        <v>6</v>
      </c>
      <c r="D6978" t="s">
        <v>5</v>
      </c>
      <c r="E6978" t="s">
        <v>198</v>
      </c>
      <c r="F6978">
        <v>530</v>
      </c>
      <c r="G6978" t="str">
        <f>VLOOKUP(Tabel1[[#This Row],[Gruppe]],Statistikkoder!$A$1:$C$158,2,FALSE)</f>
        <v>    Cykel Barn  0-11 år                      </v>
      </c>
      <c r="H6978">
        <v>1</v>
      </c>
      <c r="I6978">
        <v>0</v>
      </c>
      <c r="J6978">
        <v>1</v>
      </c>
      <c r="K6978">
        <f>IF(AND(Tabel1[[#This Row],[Gruppe]]&gt;=610,Tabel1[[#This Row],[Gruppe]]&lt;=765),Tabel1[[#This Row],[Dækmeter]],0)</f>
        <v>0</v>
      </c>
      <c r="L6978">
        <v>0</v>
      </c>
      <c r="M6978" t="s">
        <v>3</v>
      </c>
      <c r="N6978" t="str">
        <f>VLOOKUP($F6978,Statistikkoder!$A$2:$C$158,3,FALSE)</f>
        <v>Cykel</v>
      </c>
    </row>
    <row r="6979" spans="1:14" x14ac:dyDescent="0.2">
      <c r="A6979" t="s">
        <v>220</v>
      </c>
      <c r="B6979" s="1">
        <v>0.6875</v>
      </c>
      <c r="C6979" t="s">
        <v>6</v>
      </c>
      <c r="D6979" t="s">
        <v>5</v>
      </c>
      <c r="E6979" t="s">
        <v>198</v>
      </c>
      <c r="F6979">
        <v>620</v>
      </c>
      <c r="G6979" t="str">
        <f>VLOOKUP(Tabel1[[#This Row],[Gruppe]],Statistikkoder!$A$1:$C$158,2,FALSE)</f>
        <v>    Bus &lt; 14 m incl. passagerer              </v>
      </c>
      <c r="H6979">
        <v>2</v>
      </c>
      <c r="I6979">
        <v>63</v>
      </c>
      <c r="J6979">
        <v>28</v>
      </c>
      <c r="K6979">
        <f>IF(AND(Tabel1[[#This Row],[Gruppe]]&gt;=610,Tabel1[[#This Row],[Gruppe]]&lt;=765),Tabel1[[#This Row],[Dækmeter]],0)</f>
        <v>28</v>
      </c>
      <c r="L6979">
        <v>0</v>
      </c>
      <c r="M6979" t="s">
        <v>3</v>
      </c>
      <c r="N6979" t="str">
        <f>VLOOKUP($F6979,Statistikkoder!$A$2:$C$158,3,FALSE)</f>
        <v>Bus</v>
      </c>
    </row>
    <row r="6980" spans="1:14" x14ac:dyDescent="0.2">
      <c r="A6980" t="s">
        <v>220</v>
      </c>
      <c r="B6980" s="1">
        <v>0.6875</v>
      </c>
      <c r="C6980" t="s">
        <v>6</v>
      </c>
      <c r="D6980" t="s">
        <v>5</v>
      </c>
      <c r="E6980" t="s">
        <v>198</v>
      </c>
      <c r="F6980">
        <v>710</v>
      </c>
      <c r="G6980" t="str">
        <f>VLOOKUP(Tabel1[[#This Row],[Gruppe]],Statistikkoder!$A$1:$C$158,2,FALSE)</f>
        <v>    Forvogn &lt; 10 meter incl. fører          </v>
      </c>
      <c r="H6980">
        <v>1</v>
      </c>
      <c r="I6980">
        <v>1</v>
      </c>
      <c r="J6980">
        <v>10</v>
      </c>
      <c r="K6980">
        <f>IF(AND(Tabel1[[#This Row],[Gruppe]]&gt;=610,Tabel1[[#This Row],[Gruppe]]&lt;=765),Tabel1[[#This Row],[Dækmeter]],0)</f>
        <v>10</v>
      </c>
      <c r="L6980">
        <v>0</v>
      </c>
      <c r="M6980" t="s">
        <v>3</v>
      </c>
      <c r="N6980" t="str">
        <f>VLOOKUP($F6980,Statistikkoder!$A$2:$C$158,3,FALSE)</f>
        <v>Forvogn</v>
      </c>
    </row>
    <row r="6981" spans="1:14" x14ac:dyDescent="0.2">
      <c r="A6981" t="s">
        <v>220</v>
      </c>
      <c r="B6981" s="1">
        <v>0.6875</v>
      </c>
      <c r="C6981" t="s">
        <v>6</v>
      </c>
      <c r="D6981" t="s">
        <v>5</v>
      </c>
      <c r="E6981" t="s">
        <v>198</v>
      </c>
      <c r="F6981">
        <v>930</v>
      </c>
      <c r="G6981" t="str">
        <f>VLOOKUP(Tabel1[[#This Row],[Gruppe]],Statistikkoder!$A$1:$C$158,2,FALSE)</f>
        <v>    Pendler Gående Voksen                    </v>
      </c>
      <c r="H6981">
        <v>1</v>
      </c>
      <c r="I6981">
        <v>1</v>
      </c>
      <c r="J6981">
        <v>0</v>
      </c>
      <c r="K6981">
        <f>IF(AND(Tabel1[[#This Row],[Gruppe]]&gt;=610,Tabel1[[#This Row],[Gruppe]]&lt;=765),Tabel1[[#This Row],[Dækmeter]],0)</f>
        <v>0</v>
      </c>
      <c r="L6981">
        <v>0</v>
      </c>
      <c r="M6981" t="s">
        <v>3</v>
      </c>
      <c r="N6981" t="str">
        <f>VLOOKUP($F6981,Statistikkoder!$A$2:$C$158,3,FALSE)</f>
        <v>Passager</v>
      </c>
    </row>
    <row r="6982" spans="1:14" x14ac:dyDescent="0.2">
      <c r="A6982" t="s">
        <v>220</v>
      </c>
      <c r="B6982" s="1">
        <v>0.6875</v>
      </c>
      <c r="C6982" t="s">
        <v>6</v>
      </c>
      <c r="D6982" t="s">
        <v>5</v>
      </c>
      <c r="E6982" t="s">
        <v>198</v>
      </c>
      <c r="F6982">
        <v>945</v>
      </c>
      <c r="G6982" t="str">
        <f>VLOOKUP(Tabel1[[#This Row],[Gruppe]],Statistikkoder!$A$1:$C$158,2,FALSE)</f>
        <v xml:space="preserve">    Pendler Bil &lt; 1,95 m                            </v>
      </c>
      <c r="H6982">
        <v>3</v>
      </c>
      <c r="I6982">
        <v>6</v>
      </c>
      <c r="J6982">
        <v>18</v>
      </c>
      <c r="K6982">
        <f>IF(AND(Tabel1[[#This Row],[Gruppe]]&gt;=610,Tabel1[[#This Row],[Gruppe]]&lt;=765),Tabel1[[#This Row],[Dækmeter]],0)</f>
        <v>0</v>
      </c>
      <c r="L6982">
        <v>0</v>
      </c>
      <c r="M6982" t="s">
        <v>3</v>
      </c>
      <c r="N6982" t="str">
        <f>VLOOKUP($F6982,Statistikkoder!$A$2:$C$158,3,FALSE)</f>
        <v>Personbil</v>
      </c>
    </row>
    <row r="6983" spans="1:14" x14ac:dyDescent="0.2">
      <c r="A6983" t="s">
        <v>220</v>
      </c>
      <c r="B6983" s="1">
        <v>0.6875</v>
      </c>
      <c r="C6983" t="s">
        <v>6</v>
      </c>
      <c r="D6983" t="s">
        <v>5</v>
      </c>
      <c r="E6983" t="s">
        <v>198</v>
      </c>
      <c r="F6983">
        <v>996</v>
      </c>
      <c r="G6983" t="str">
        <f>VLOOKUP(Tabel1[[#This Row],[Gruppe]],Statistikkoder!$A$1:$C$158,2,FALSE)</f>
        <v>    Passager i køretøj                            </v>
      </c>
      <c r="H6983">
        <v>434</v>
      </c>
      <c r="I6983">
        <v>434</v>
      </c>
      <c r="J6983">
        <v>0</v>
      </c>
      <c r="K6983">
        <f>IF(AND(Tabel1[[#This Row],[Gruppe]]&gt;=610,Tabel1[[#This Row],[Gruppe]]&lt;=765),Tabel1[[#This Row],[Dækmeter]],0)</f>
        <v>0</v>
      </c>
      <c r="L6983">
        <v>0</v>
      </c>
      <c r="M6983" t="s">
        <v>3</v>
      </c>
      <c r="N6983" t="str">
        <f>VLOOKUP($F6983,Statistikkoder!$A$2:$C$158,3,FALSE)</f>
        <v>Passager</v>
      </c>
    </row>
    <row r="6984" spans="1:14" x14ac:dyDescent="0.2">
      <c r="A6984" t="s">
        <v>220</v>
      </c>
      <c r="B6984" s="1">
        <v>0.6875</v>
      </c>
      <c r="C6984" t="s">
        <v>6</v>
      </c>
      <c r="D6984" t="s">
        <v>5</v>
      </c>
      <c r="E6984" t="s">
        <v>198</v>
      </c>
      <c r="F6984">
        <v>997</v>
      </c>
      <c r="G6984" t="str">
        <f>VLOOKUP(Tabel1[[#This Row],[Gruppe]],Statistikkoder!$A$1:$C$158,2,FALSE)</f>
        <v>    Passager ekstra i bil                          </v>
      </c>
      <c r="H6984">
        <v>8</v>
      </c>
      <c r="I6984">
        <v>8</v>
      </c>
      <c r="J6984">
        <v>0</v>
      </c>
      <c r="K6984">
        <f>IF(AND(Tabel1[[#This Row],[Gruppe]]&gt;=610,Tabel1[[#This Row],[Gruppe]]&lt;=765),Tabel1[[#This Row],[Dækmeter]],0)</f>
        <v>0</v>
      </c>
      <c r="L6984">
        <v>0</v>
      </c>
      <c r="M6984" t="s">
        <v>3</v>
      </c>
      <c r="N6984" t="str">
        <f>VLOOKUP($F6984,Statistikkoder!$A$2:$C$158,3,FALSE)</f>
        <v>Passager</v>
      </c>
    </row>
    <row r="6985" spans="1:14" x14ac:dyDescent="0.2">
      <c r="A6985" t="s">
        <v>220</v>
      </c>
      <c r="B6985" s="1">
        <v>0.70833333333333337</v>
      </c>
      <c r="C6985" t="s">
        <v>4</v>
      </c>
      <c r="D6985" t="s">
        <v>5</v>
      </c>
      <c r="E6985" t="s">
        <v>2</v>
      </c>
      <c r="F6985">
        <v>10</v>
      </c>
      <c r="G6985" t="str">
        <f>VLOOKUP(Tabel1[[#This Row],[Gruppe]],Statistikkoder!$A$1:$C$158,2,FALSE)</f>
        <v>    Voksen gående                    </v>
      </c>
      <c r="H6985">
        <v>25</v>
      </c>
      <c r="I6985">
        <v>25</v>
      </c>
      <c r="J6985">
        <v>0</v>
      </c>
      <c r="K6985">
        <f>IF(AND(Tabel1[[#This Row],[Gruppe]]&gt;=610,Tabel1[[#This Row],[Gruppe]]&lt;=765),Tabel1[[#This Row],[Dækmeter]],0)</f>
        <v>0</v>
      </c>
      <c r="L6985">
        <v>0</v>
      </c>
      <c r="M6985" t="s">
        <v>3</v>
      </c>
      <c r="N6985" t="str">
        <f>VLOOKUP($F6985,Statistikkoder!$A$2:$C$158,3,FALSE)</f>
        <v>Passager</v>
      </c>
    </row>
    <row r="6986" spans="1:14" x14ac:dyDescent="0.2">
      <c r="A6986" t="s">
        <v>220</v>
      </c>
      <c r="B6986" s="1">
        <v>0.70833333333333337</v>
      </c>
      <c r="C6986" t="s">
        <v>4</v>
      </c>
      <c r="D6986" t="s">
        <v>5</v>
      </c>
      <c r="E6986" t="s">
        <v>2</v>
      </c>
      <c r="F6986">
        <v>29</v>
      </c>
      <c r="G6986" t="str">
        <f>VLOOKUP(Tabel1[[#This Row],[Gruppe]],Statistikkoder!$A$1:$C$158,2,FALSE)</f>
        <v xml:space="preserve">    Barn  0-11 år gående alene              </v>
      </c>
      <c r="H6986">
        <v>1</v>
      </c>
      <c r="I6986">
        <v>1</v>
      </c>
      <c r="J6986">
        <v>0</v>
      </c>
      <c r="K6986">
        <f>IF(AND(Tabel1[[#This Row],[Gruppe]]&gt;=610,Tabel1[[#This Row],[Gruppe]]&lt;=765),Tabel1[[#This Row],[Dækmeter]],0)</f>
        <v>0</v>
      </c>
      <c r="L6986">
        <v>0</v>
      </c>
      <c r="M6986" t="s">
        <v>3</v>
      </c>
      <c r="N6986" t="str">
        <f>VLOOKUP($F6986,Statistikkoder!$A$2:$C$158,3,FALSE)</f>
        <v>Passager</v>
      </c>
    </row>
    <row r="6987" spans="1:14" x14ac:dyDescent="0.2">
      <c r="A6987" t="s">
        <v>220</v>
      </c>
      <c r="B6987" s="1">
        <v>0.70833333333333337</v>
      </c>
      <c r="C6987" t="s">
        <v>4</v>
      </c>
      <c r="D6987" t="s">
        <v>5</v>
      </c>
      <c r="E6987" t="s">
        <v>2</v>
      </c>
      <c r="F6987">
        <v>40</v>
      </c>
      <c r="G6987" t="str">
        <f>VLOOKUP(Tabel1[[#This Row],[Gruppe]],Statistikkoder!$A$1:$C$158,2,FALSE)</f>
        <v>    Pensionist gående                </v>
      </c>
      <c r="H6987">
        <v>11</v>
      </c>
      <c r="I6987">
        <v>11</v>
      </c>
      <c r="J6987">
        <v>0</v>
      </c>
      <c r="K6987">
        <f>IF(AND(Tabel1[[#This Row],[Gruppe]]&gt;=610,Tabel1[[#This Row],[Gruppe]]&lt;=765),Tabel1[[#This Row],[Dækmeter]],0)</f>
        <v>0</v>
      </c>
      <c r="L6987">
        <v>0</v>
      </c>
      <c r="M6987" t="s">
        <v>3</v>
      </c>
      <c r="N6987" t="str">
        <f>VLOOKUP($F6987,Statistikkoder!$A$2:$C$158,3,FALSE)</f>
        <v>Passager</v>
      </c>
    </row>
    <row r="6988" spans="1:14" x14ac:dyDescent="0.2">
      <c r="A6988" t="s">
        <v>220</v>
      </c>
      <c r="B6988" s="1">
        <v>0.70833333333333337</v>
      </c>
      <c r="C6988" t="s">
        <v>4</v>
      </c>
      <c r="D6988" t="s">
        <v>5</v>
      </c>
      <c r="E6988" t="s">
        <v>2</v>
      </c>
      <c r="F6988">
        <v>101</v>
      </c>
      <c r="G6988" t="str">
        <f>VLOOKUP(Tabel1[[#This Row],[Gruppe]],Statistikkoder!$A$1:$C$158,2,FALSE)</f>
        <v>    Kahyt                            </v>
      </c>
      <c r="H6988">
        <v>7</v>
      </c>
      <c r="I6988">
        <v>0</v>
      </c>
      <c r="J6988">
        <v>0</v>
      </c>
      <c r="K6988">
        <f>IF(AND(Tabel1[[#This Row],[Gruppe]]&gt;=610,Tabel1[[#This Row],[Gruppe]]&lt;=765),Tabel1[[#This Row],[Dækmeter]],0)</f>
        <v>0</v>
      </c>
      <c r="L6988">
        <v>0</v>
      </c>
      <c r="M6988" t="s">
        <v>3</v>
      </c>
      <c r="N6988" t="str">
        <f>VLOOKUP($F6988,Statistikkoder!$A$2:$C$158,3,FALSE)</f>
        <v>Kahyt</v>
      </c>
    </row>
    <row r="6989" spans="1:14" x14ac:dyDescent="0.2">
      <c r="A6989" t="s">
        <v>220</v>
      </c>
      <c r="B6989" s="1">
        <v>0.70833333333333337</v>
      </c>
      <c r="C6989" t="s">
        <v>4</v>
      </c>
      <c r="D6989" t="s">
        <v>5</v>
      </c>
      <c r="E6989" t="s">
        <v>2</v>
      </c>
      <c r="F6989">
        <v>105</v>
      </c>
      <c r="G6989" t="str">
        <f>VLOOKUP(Tabel1[[#This Row],[Gruppe]],Statistikkoder!$A$1:$C$158,2,FALSE)</f>
        <v>    Bil                              </v>
      </c>
      <c r="H6989">
        <v>36</v>
      </c>
      <c r="I6989">
        <v>89</v>
      </c>
      <c r="J6989">
        <v>180</v>
      </c>
      <c r="K6989">
        <f>IF(AND(Tabel1[[#This Row],[Gruppe]]&gt;=610,Tabel1[[#This Row],[Gruppe]]&lt;=765),Tabel1[[#This Row],[Dækmeter]],0)</f>
        <v>0</v>
      </c>
      <c r="L6989">
        <v>0</v>
      </c>
      <c r="M6989" t="s">
        <v>3</v>
      </c>
      <c r="N6989" t="str">
        <f>VLOOKUP($F6989,Statistikkoder!$A$2:$C$158,3,FALSE)</f>
        <v>Personbil</v>
      </c>
    </row>
    <row r="6990" spans="1:14" x14ac:dyDescent="0.2">
      <c r="A6990" t="s">
        <v>220</v>
      </c>
      <c r="B6990" s="1">
        <v>0.70833333333333337</v>
      </c>
      <c r="C6990" t="s">
        <v>4</v>
      </c>
      <c r="D6990" t="s">
        <v>5</v>
      </c>
      <c r="E6990" t="s">
        <v>2</v>
      </c>
      <c r="F6990">
        <v>106</v>
      </c>
      <c r="G6990" t="str">
        <f>VLOOKUP(Tabel1[[#This Row],[Gruppe]],Statistikkoder!$A$1:$C$158,2,FALSE)</f>
        <v>    Bil Pensionist                  </v>
      </c>
      <c r="H6990">
        <v>8</v>
      </c>
      <c r="I6990">
        <v>15</v>
      </c>
      <c r="J6990">
        <v>40</v>
      </c>
      <c r="K6990">
        <f>IF(AND(Tabel1[[#This Row],[Gruppe]]&gt;=610,Tabel1[[#This Row],[Gruppe]]&lt;=765),Tabel1[[#This Row],[Dækmeter]],0)</f>
        <v>0</v>
      </c>
      <c r="L6990">
        <v>0</v>
      </c>
      <c r="M6990" t="s">
        <v>3</v>
      </c>
      <c r="N6990" t="str">
        <f>VLOOKUP($F6990,Statistikkoder!$A$2:$C$158,3,FALSE)</f>
        <v>Personbil</v>
      </c>
    </row>
    <row r="6991" spans="1:14" x14ac:dyDescent="0.2">
      <c r="A6991" t="s">
        <v>220</v>
      </c>
      <c r="B6991" s="1">
        <v>0.70833333333333337</v>
      </c>
      <c r="C6991" t="s">
        <v>4</v>
      </c>
      <c r="D6991" t="s">
        <v>5</v>
      </c>
      <c r="E6991" t="s">
        <v>2</v>
      </c>
      <c r="F6991">
        <v>116</v>
      </c>
      <c r="G6991" t="str">
        <f>VLOOKUP(Tabel1[[#This Row],[Gruppe]],Statistikkoder!$A$1:$C$158,2,FALSE)</f>
        <v>    Bil med anhænger                        </v>
      </c>
      <c r="H6991">
        <v>14</v>
      </c>
      <c r="I6991">
        <v>29</v>
      </c>
      <c r="J6991">
        <v>70</v>
      </c>
      <c r="K6991">
        <f>IF(AND(Tabel1[[#This Row],[Gruppe]]&gt;=610,Tabel1[[#This Row],[Gruppe]]&lt;=765),Tabel1[[#This Row],[Dækmeter]],0)</f>
        <v>0</v>
      </c>
      <c r="L6991">
        <v>0</v>
      </c>
      <c r="M6991" t="s">
        <v>3</v>
      </c>
      <c r="N6991" t="str">
        <f>VLOOKUP($F6991,Statistikkoder!$A$2:$C$158,3,FALSE)</f>
        <v>Personbil</v>
      </c>
    </row>
    <row r="6992" spans="1:14" x14ac:dyDescent="0.2">
      <c r="A6992" t="s">
        <v>220</v>
      </c>
      <c r="B6992" s="1">
        <v>0.70833333333333337</v>
      </c>
      <c r="C6992" t="s">
        <v>4</v>
      </c>
      <c r="D6992" t="s">
        <v>5</v>
      </c>
      <c r="E6992" t="s">
        <v>2</v>
      </c>
      <c r="F6992">
        <v>310</v>
      </c>
      <c r="G6992" t="str">
        <f>VLOOKUP(Tabel1[[#This Row],[Gruppe]],Statistikkoder!$A$1:$C$158,2,FALSE)</f>
        <v>    Autocamper &lt;  8 meter                </v>
      </c>
      <c r="H6992">
        <v>6</v>
      </c>
      <c r="I6992">
        <v>13</v>
      </c>
      <c r="J6992">
        <v>48</v>
      </c>
      <c r="K6992">
        <f>IF(AND(Tabel1[[#This Row],[Gruppe]]&gt;=610,Tabel1[[#This Row],[Gruppe]]&lt;=765),Tabel1[[#This Row],[Dækmeter]],0)</f>
        <v>0</v>
      </c>
      <c r="L6992">
        <v>0</v>
      </c>
      <c r="M6992" t="s">
        <v>3</v>
      </c>
      <c r="N6992" t="str">
        <f>VLOOKUP($F6992,Statistikkoder!$A$2:$C$158,3,FALSE)</f>
        <v>Autocamper</v>
      </c>
    </row>
    <row r="6993" spans="1:14" x14ac:dyDescent="0.2">
      <c r="A6993" t="s">
        <v>220</v>
      </c>
      <c r="B6993" s="1">
        <v>0.70833333333333337</v>
      </c>
      <c r="C6993" t="s">
        <v>4</v>
      </c>
      <c r="D6993" t="s">
        <v>5</v>
      </c>
      <c r="E6993" t="s">
        <v>2</v>
      </c>
      <c r="F6993">
        <v>320</v>
      </c>
      <c r="G6993" t="str">
        <f>VLOOKUP(Tabel1[[#This Row],[Gruppe]],Statistikkoder!$A$1:$C$158,2,FALSE)</f>
        <v>    Autocamper &lt; 12 meter                </v>
      </c>
      <c r="H6993">
        <v>2</v>
      </c>
      <c r="I6993">
        <v>4</v>
      </c>
      <c r="J6993">
        <v>20</v>
      </c>
      <c r="K6993">
        <f>IF(AND(Tabel1[[#This Row],[Gruppe]]&gt;=610,Tabel1[[#This Row],[Gruppe]]&lt;=765),Tabel1[[#This Row],[Dækmeter]],0)</f>
        <v>0</v>
      </c>
      <c r="L6993">
        <v>0</v>
      </c>
      <c r="M6993" t="s">
        <v>3</v>
      </c>
      <c r="N6993" t="str">
        <f>VLOOKUP($F6993,Statistikkoder!$A$2:$C$158,3,FALSE)</f>
        <v>Autocamper</v>
      </c>
    </row>
    <row r="6994" spans="1:14" x14ac:dyDescent="0.2">
      <c r="A6994" t="s">
        <v>220</v>
      </c>
      <c r="B6994" s="1">
        <v>0.70833333333333337</v>
      </c>
      <c r="C6994" t="s">
        <v>4</v>
      </c>
      <c r="D6994" t="s">
        <v>5</v>
      </c>
      <c r="E6994" t="s">
        <v>2</v>
      </c>
      <c r="F6994">
        <v>330</v>
      </c>
      <c r="G6994" t="str">
        <f>VLOOKUP(Tabel1[[#This Row],[Gruppe]],Statistikkoder!$A$1:$C$158,2,FALSE)</f>
        <v>    Autocamper &lt;  8 meter pensionist      </v>
      </c>
      <c r="H6994">
        <v>4</v>
      </c>
      <c r="I6994">
        <v>8</v>
      </c>
      <c r="J6994">
        <v>32</v>
      </c>
      <c r="K6994">
        <f>IF(AND(Tabel1[[#This Row],[Gruppe]]&gt;=610,Tabel1[[#This Row],[Gruppe]]&lt;=765),Tabel1[[#This Row],[Dækmeter]],0)</f>
        <v>0</v>
      </c>
      <c r="L6994">
        <v>0</v>
      </c>
      <c r="M6994" t="s">
        <v>3</v>
      </c>
      <c r="N6994" t="str">
        <f>VLOOKUP($F6994,Statistikkoder!$A$2:$C$158,3,FALSE)</f>
        <v>Autocamper</v>
      </c>
    </row>
    <row r="6995" spans="1:14" x14ac:dyDescent="0.2">
      <c r="A6995" t="s">
        <v>220</v>
      </c>
      <c r="B6995" s="1">
        <v>0.70833333333333337</v>
      </c>
      <c r="C6995" t="s">
        <v>4</v>
      </c>
      <c r="D6995" t="s">
        <v>5</v>
      </c>
      <c r="E6995" t="s">
        <v>2</v>
      </c>
      <c r="F6995">
        <v>410</v>
      </c>
      <c r="G6995" t="str">
        <f>VLOOKUP(Tabel1[[#This Row],[Gruppe]],Statistikkoder!$A$1:$C$158,2,FALSE)</f>
        <v>    MC                                    </v>
      </c>
      <c r="H6995">
        <v>2</v>
      </c>
      <c r="I6995">
        <v>2</v>
      </c>
      <c r="J6995">
        <v>4</v>
      </c>
      <c r="K6995">
        <f>IF(AND(Tabel1[[#This Row],[Gruppe]]&gt;=610,Tabel1[[#This Row],[Gruppe]]&lt;=765),Tabel1[[#This Row],[Dækmeter]],0)</f>
        <v>0</v>
      </c>
      <c r="L6995">
        <v>0</v>
      </c>
      <c r="M6995" t="s">
        <v>3</v>
      </c>
      <c r="N6995" t="str">
        <f>VLOOKUP($F6995,Statistikkoder!$A$2:$C$158,3,FALSE)</f>
        <v>MC/Knallert</v>
      </c>
    </row>
    <row r="6996" spans="1:14" x14ac:dyDescent="0.2">
      <c r="A6996" t="s">
        <v>220</v>
      </c>
      <c r="B6996" s="1">
        <v>0.70833333333333337</v>
      </c>
      <c r="C6996" t="s">
        <v>4</v>
      </c>
      <c r="D6996" t="s">
        <v>5</v>
      </c>
      <c r="E6996" t="s">
        <v>2</v>
      </c>
      <c r="F6996">
        <v>420</v>
      </c>
      <c r="G6996" t="str">
        <f>VLOOKUP(Tabel1[[#This Row],[Gruppe]],Statistikkoder!$A$1:$C$158,2,FALSE)</f>
        <v>    MC/Knallert pensionist                </v>
      </c>
      <c r="H6996">
        <v>1</v>
      </c>
      <c r="I6996">
        <v>2</v>
      </c>
      <c r="J6996">
        <v>2</v>
      </c>
      <c r="K6996">
        <f>IF(AND(Tabel1[[#This Row],[Gruppe]]&gt;=610,Tabel1[[#This Row],[Gruppe]]&lt;=765),Tabel1[[#This Row],[Dækmeter]],0)</f>
        <v>0</v>
      </c>
      <c r="L6996">
        <v>0</v>
      </c>
      <c r="M6996" t="s">
        <v>3</v>
      </c>
      <c r="N6996" t="str">
        <f>VLOOKUP($F6996,Statistikkoder!$A$2:$C$158,3,FALSE)</f>
        <v>MC/Knallert</v>
      </c>
    </row>
    <row r="6997" spans="1:14" x14ac:dyDescent="0.2">
      <c r="A6997" t="s">
        <v>220</v>
      </c>
      <c r="B6997" s="1">
        <v>0.70833333333333337</v>
      </c>
      <c r="C6997" t="s">
        <v>4</v>
      </c>
      <c r="D6997" t="s">
        <v>5</v>
      </c>
      <c r="E6997" t="s">
        <v>2</v>
      </c>
      <c r="F6997">
        <v>510</v>
      </c>
      <c r="G6997" t="str">
        <f>VLOOKUP(Tabel1[[#This Row],[Gruppe]],Statistikkoder!$A$1:$C$158,2,FALSE)</f>
        <v>    Cykel Voksen                            </v>
      </c>
      <c r="H6997">
        <v>11</v>
      </c>
      <c r="I6997">
        <v>0</v>
      </c>
      <c r="J6997">
        <v>11</v>
      </c>
      <c r="K6997">
        <f>IF(AND(Tabel1[[#This Row],[Gruppe]]&gt;=610,Tabel1[[#This Row],[Gruppe]]&lt;=765),Tabel1[[#This Row],[Dækmeter]],0)</f>
        <v>0</v>
      </c>
      <c r="L6997">
        <v>0</v>
      </c>
      <c r="M6997" t="s">
        <v>3</v>
      </c>
      <c r="N6997" t="str">
        <f>VLOOKUP($F6997,Statistikkoder!$A$2:$C$158,3,FALSE)</f>
        <v>Cykel</v>
      </c>
    </row>
    <row r="6998" spans="1:14" x14ac:dyDescent="0.2">
      <c r="A6998" t="s">
        <v>220</v>
      </c>
      <c r="B6998" s="1">
        <v>0.70833333333333337</v>
      </c>
      <c r="C6998" t="s">
        <v>4</v>
      </c>
      <c r="D6998" t="s">
        <v>5</v>
      </c>
      <c r="E6998" t="s">
        <v>2</v>
      </c>
      <c r="F6998">
        <v>710</v>
      </c>
      <c r="G6998" t="str">
        <f>VLOOKUP(Tabel1[[#This Row],[Gruppe]],Statistikkoder!$A$1:$C$158,2,FALSE)</f>
        <v>    Forvogn &lt; 10 meter incl. fører          </v>
      </c>
      <c r="H6998">
        <v>2</v>
      </c>
      <c r="I6998">
        <v>1</v>
      </c>
      <c r="J6998">
        <v>20</v>
      </c>
      <c r="K6998">
        <f>IF(AND(Tabel1[[#This Row],[Gruppe]]&gt;=610,Tabel1[[#This Row],[Gruppe]]&lt;=765),Tabel1[[#This Row],[Dækmeter]],0)</f>
        <v>20</v>
      </c>
      <c r="L6998">
        <v>0</v>
      </c>
      <c r="M6998" t="s">
        <v>3</v>
      </c>
      <c r="N6998" t="str">
        <f>VLOOKUP($F6998,Statistikkoder!$A$2:$C$158,3,FALSE)</f>
        <v>Forvogn</v>
      </c>
    </row>
    <row r="6999" spans="1:14" x14ac:dyDescent="0.2">
      <c r="A6999" t="s">
        <v>220</v>
      </c>
      <c r="B6999" s="1">
        <v>0.70833333333333337</v>
      </c>
      <c r="C6999" t="s">
        <v>4</v>
      </c>
      <c r="D6999" t="s">
        <v>5</v>
      </c>
      <c r="E6999" t="s">
        <v>2</v>
      </c>
      <c r="F6999">
        <v>720</v>
      </c>
      <c r="G6999" t="str">
        <f>VLOOKUP(Tabel1[[#This Row],[Gruppe]],Statistikkoder!$A$1:$C$158,2,FALSE)</f>
        <v>    Forvogn &gt; 10 meter incl. fører          </v>
      </c>
      <c r="H6999">
        <v>3</v>
      </c>
      <c r="I6999">
        <v>0</v>
      </c>
      <c r="J6999">
        <v>36</v>
      </c>
      <c r="K6999">
        <f>IF(AND(Tabel1[[#This Row],[Gruppe]]&gt;=610,Tabel1[[#This Row],[Gruppe]]&lt;=765),Tabel1[[#This Row],[Dækmeter]],0)</f>
        <v>36</v>
      </c>
      <c r="L6999">
        <v>0</v>
      </c>
      <c r="M6999" t="s">
        <v>3</v>
      </c>
      <c r="N6999" t="str">
        <f>VLOOKUP($F6999,Statistikkoder!$A$2:$C$158,3,FALSE)</f>
        <v>Forvogn</v>
      </c>
    </row>
    <row r="7000" spans="1:14" x14ac:dyDescent="0.2">
      <c r="A7000" t="s">
        <v>220</v>
      </c>
      <c r="B7000" s="1">
        <v>0.70833333333333337</v>
      </c>
      <c r="C7000" t="s">
        <v>4</v>
      </c>
      <c r="D7000" t="s">
        <v>5</v>
      </c>
      <c r="E7000" t="s">
        <v>2</v>
      </c>
      <c r="F7000">
        <v>730</v>
      </c>
      <c r="G7000" t="str">
        <f>VLOOKUP(Tabel1[[#This Row],[Gruppe]],Statistikkoder!$A$1:$C$158,2,FALSE)</f>
        <v>    Sættevogn 17 m. max 40 tons            </v>
      </c>
      <c r="H7000">
        <v>1</v>
      </c>
      <c r="I7000">
        <v>2</v>
      </c>
      <c r="J7000">
        <v>18</v>
      </c>
      <c r="K7000">
        <f>IF(AND(Tabel1[[#This Row],[Gruppe]]&gt;=610,Tabel1[[#This Row],[Gruppe]]&lt;=765),Tabel1[[#This Row],[Dækmeter]],0)</f>
        <v>18</v>
      </c>
      <c r="L7000">
        <v>0</v>
      </c>
      <c r="M7000" t="s">
        <v>3</v>
      </c>
      <c r="N7000" t="str">
        <f>VLOOKUP($F7000,Statistikkoder!$A$2:$C$158,3,FALSE)</f>
        <v>Sættevogn</v>
      </c>
    </row>
    <row r="7001" spans="1:14" x14ac:dyDescent="0.2">
      <c r="A7001" t="s">
        <v>220</v>
      </c>
      <c r="B7001" s="1">
        <v>0.70833333333333337</v>
      </c>
      <c r="C7001" t="s">
        <v>4</v>
      </c>
      <c r="D7001" t="s">
        <v>5</v>
      </c>
      <c r="E7001" t="s">
        <v>2</v>
      </c>
      <c r="F7001">
        <v>750</v>
      </c>
      <c r="G7001" t="str">
        <f>VLOOKUP(Tabel1[[#This Row],[Gruppe]],Statistikkoder!$A$1:$C$158,2,FALSE)</f>
        <v>    Løstrailer m/håndtering 34 tons        </v>
      </c>
      <c r="H7001">
        <v>50</v>
      </c>
      <c r="I7001">
        <v>0</v>
      </c>
      <c r="J7001">
        <v>750</v>
      </c>
      <c r="K7001">
        <f>IF(AND(Tabel1[[#This Row],[Gruppe]]&gt;=610,Tabel1[[#This Row],[Gruppe]]&lt;=765),Tabel1[[#This Row],[Dækmeter]],0)</f>
        <v>750</v>
      </c>
      <c r="L7001">
        <v>2</v>
      </c>
      <c r="M7001">
        <v>9</v>
      </c>
      <c r="N7001" t="str">
        <f>VLOOKUP($F7001,Statistikkoder!$A$2:$C$158,3,FALSE)</f>
        <v>Løstrailer</v>
      </c>
    </row>
    <row r="7002" spans="1:14" x14ac:dyDescent="0.2">
      <c r="A7002" t="s">
        <v>220</v>
      </c>
      <c r="B7002" s="1">
        <v>0.70833333333333337</v>
      </c>
      <c r="C7002" t="s">
        <v>4</v>
      </c>
      <c r="D7002" t="s">
        <v>5</v>
      </c>
      <c r="E7002" t="s">
        <v>2</v>
      </c>
      <c r="F7002">
        <v>760</v>
      </c>
      <c r="G7002" t="str">
        <f>VLOOKUP(Tabel1[[#This Row],[Gruppe]],Statistikkoder!$A$1:$C$158,2,FALSE)</f>
        <v>    Løstrailer m/håndtering 34 tons, Haste  </v>
      </c>
      <c r="H7002">
        <v>4</v>
      </c>
      <c r="I7002">
        <v>0</v>
      </c>
      <c r="J7002">
        <v>60</v>
      </c>
      <c r="K7002">
        <f>IF(AND(Tabel1[[#This Row],[Gruppe]]&gt;=610,Tabel1[[#This Row],[Gruppe]]&lt;=765),Tabel1[[#This Row],[Dækmeter]],0)</f>
        <v>60</v>
      </c>
      <c r="L7002">
        <v>0</v>
      </c>
      <c r="M7002" t="s">
        <v>3</v>
      </c>
      <c r="N7002" t="str">
        <f>VLOOKUP($F7002,Statistikkoder!$A$2:$C$158,3,FALSE)</f>
        <v>Løstrailer</v>
      </c>
    </row>
    <row r="7003" spans="1:14" x14ac:dyDescent="0.2">
      <c r="A7003" t="s">
        <v>220</v>
      </c>
      <c r="B7003" s="1">
        <v>0.70833333333333337</v>
      </c>
      <c r="C7003" t="s">
        <v>4</v>
      </c>
      <c r="D7003" t="s">
        <v>5</v>
      </c>
      <c r="E7003" t="s">
        <v>2</v>
      </c>
      <c r="F7003">
        <v>996</v>
      </c>
      <c r="G7003" t="str">
        <f>VLOOKUP(Tabel1[[#This Row],[Gruppe]],Statistikkoder!$A$1:$C$158,2,FALSE)</f>
        <v>    Passager i køretøj                            </v>
      </c>
      <c r="H7003">
        <v>165</v>
      </c>
      <c r="I7003">
        <v>165</v>
      </c>
      <c r="J7003">
        <v>0</v>
      </c>
      <c r="K7003">
        <f>IF(AND(Tabel1[[#This Row],[Gruppe]]&gt;=610,Tabel1[[#This Row],[Gruppe]]&lt;=765),Tabel1[[#This Row],[Dækmeter]],0)</f>
        <v>0</v>
      </c>
      <c r="L7003">
        <v>0</v>
      </c>
      <c r="M7003" t="s">
        <v>3</v>
      </c>
      <c r="N7003" t="str">
        <f>VLOOKUP($F7003,Statistikkoder!$A$2:$C$158,3,FALSE)</f>
        <v>Passager</v>
      </c>
    </row>
    <row r="7004" spans="1:14" x14ac:dyDescent="0.2">
      <c r="A7004" t="s">
        <v>220</v>
      </c>
      <c r="B7004" s="1">
        <v>0.70833333333333337</v>
      </c>
      <c r="C7004" t="s">
        <v>4</v>
      </c>
      <c r="D7004" t="s">
        <v>5</v>
      </c>
      <c r="E7004" t="s">
        <v>2</v>
      </c>
      <c r="F7004">
        <v>997</v>
      </c>
      <c r="G7004" t="str">
        <f>VLOOKUP(Tabel1[[#This Row],[Gruppe]],Statistikkoder!$A$1:$C$158,2,FALSE)</f>
        <v>    Passager ekstra i bil                          </v>
      </c>
      <c r="H7004">
        <v>2</v>
      </c>
      <c r="I7004">
        <v>2</v>
      </c>
      <c r="J7004">
        <v>0</v>
      </c>
      <c r="K7004">
        <f>IF(AND(Tabel1[[#This Row],[Gruppe]]&gt;=610,Tabel1[[#This Row],[Gruppe]]&lt;=765),Tabel1[[#This Row],[Dækmeter]],0)</f>
        <v>0</v>
      </c>
      <c r="L7004">
        <v>0</v>
      </c>
      <c r="M7004" t="s">
        <v>3</v>
      </c>
      <c r="N7004" t="str">
        <f>VLOOKUP($F7004,Statistikkoder!$A$2:$C$158,3,FALSE)</f>
        <v>Passager</v>
      </c>
    </row>
    <row r="7005" spans="1:14" x14ac:dyDescent="0.2">
      <c r="A7005" t="s">
        <v>220</v>
      </c>
      <c r="B7005" s="1">
        <v>0.77083333333333337</v>
      </c>
      <c r="C7005" t="s">
        <v>7</v>
      </c>
      <c r="D7005" t="s">
        <v>8</v>
      </c>
      <c r="E7005" t="s">
        <v>198</v>
      </c>
      <c r="F7005">
        <v>10</v>
      </c>
      <c r="G7005" t="str">
        <f>VLOOKUP(Tabel1[[#This Row],[Gruppe]],Statistikkoder!$A$1:$C$158,2,FALSE)</f>
        <v>    Voksen gående                    </v>
      </c>
      <c r="H7005">
        <v>24</v>
      </c>
      <c r="I7005">
        <v>24</v>
      </c>
      <c r="J7005">
        <v>0</v>
      </c>
      <c r="K7005">
        <f>IF(AND(Tabel1[[#This Row],[Gruppe]]&gt;=610,Tabel1[[#This Row],[Gruppe]]&lt;=765),Tabel1[[#This Row],[Dækmeter]],0)</f>
        <v>0</v>
      </c>
      <c r="L7005">
        <v>0</v>
      </c>
      <c r="M7005" t="s">
        <v>3</v>
      </c>
      <c r="N7005" t="str">
        <f>VLOOKUP($F7005,Statistikkoder!$A$2:$C$158,3,FALSE)</f>
        <v>Passager</v>
      </c>
    </row>
    <row r="7006" spans="1:14" x14ac:dyDescent="0.2">
      <c r="A7006" t="s">
        <v>220</v>
      </c>
      <c r="B7006" s="1">
        <v>0.77083333333333337</v>
      </c>
      <c r="C7006" t="s">
        <v>7</v>
      </c>
      <c r="D7006" t="s">
        <v>8</v>
      </c>
      <c r="E7006" t="s">
        <v>198</v>
      </c>
      <c r="F7006">
        <v>14</v>
      </c>
      <c r="G7006" t="str">
        <f>VLOOKUP(Tabel1[[#This Row],[Gruppe]],Statistikkoder!$A$1:$C$158,2,FALSE)</f>
        <v xml:space="preserve">    DSB togrejsende                         </v>
      </c>
      <c r="H7006">
        <v>6</v>
      </c>
      <c r="I7006">
        <v>6</v>
      </c>
      <c r="J7006">
        <v>0</v>
      </c>
      <c r="K7006">
        <f>IF(AND(Tabel1[[#This Row],[Gruppe]]&gt;=610,Tabel1[[#This Row],[Gruppe]]&lt;=765),Tabel1[[#This Row],[Dækmeter]],0)</f>
        <v>0</v>
      </c>
      <c r="L7006">
        <v>0</v>
      </c>
      <c r="M7006" t="s">
        <v>3</v>
      </c>
      <c r="N7006" t="str">
        <f>VLOOKUP($F7006,Statistikkoder!$A$2:$C$158,3,FALSE)</f>
        <v>Passager</v>
      </c>
    </row>
    <row r="7007" spans="1:14" x14ac:dyDescent="0.2">
      <c r="A7007" t="s">
        <v>220</v>
      </c>
      <c r="B7007" s="1">
        <v>0.77083333333333337</v>
      </c>
      <c r="C7007" t="s">
        <v>7</v>
      </c>
      <c r="D7007" t="s">
        <v>8</v>
      </c>
      <c r="E7007" t="s">
        <v>198</v>
      </c>
      <c r="F7007">
        <v>18</v>
      </c>
      <c r="G7007" t="str">
        <f>VLOOKUP(Tabel1[[#This Row],[Gruppe]],Statistikkoder!$A$1:$C$158,2,FALSE)</f>
        <v xml:space="preserve">    KE Busrejsende                          </v>
      </c>
      <c r="H7007">
        <v>121</v>
      </c>
      <c r="I7007">
        <v>121</v>
      </c>
      <c r="J7007">
        <v>0</v>
      </c>
      <c r="K7007">
        <f>IF(AND(Tabel1[[#This Row],[Gruppe]]&gt;=610,Tabel1[[#This Row],[Gruppe]]&lt;=765),Tabel1[[#This Row],[Dækmeter]],0)</f>
        <v>0</v>
      </c>
      <c r="L7007">
        <v>0</v>
      </c>
      <c r="M7007" t="s">
        <v>3</v>
      </c>
      <c r="N7007" t="str">
        <f>VLOOKUP($F7007,Statistikkoder!$A$2:$C$158,3,FALSE)</f>
        <v>Passager</v>
      </c>
    </row>
    <row r="7008" spans="1:14" x14ac:dyDescent="0.2">
      <c r="A7008" t="s">
        <v>220</v>
      </c>
      <c r="B7008" s="1">
        <v>0.77083333333333337</v>
      </c>
      <c r="C7008" t="s">
        <v>7</v>
      </c>
      <c r="D7008" t="s">
        <v>8</v>
      </c>
      <c r="E7008" t="s">
        <v>198</v>
      </c>
      <c r="F7008">
        <v>20</v>
      </c>
      <c r="G7008" t="str">
        <f>VLOOKUP(Tabel1[[#This Row],[Gruppe]],Statistikkoder!$A$1:$C$158,2,FALSE)</f>
        <v>    Barn 12-15 år gående              </v>
      </c>
      <c r="H7008">
        <v>2</v>
      </c>
      <c r="I7008">
        <v>2</v>
      </c>
      <c r="J7008">
        <v>0</v>
      </c>
      <c r="K7008">
        <f>IF(AND(Tabel1[[#This Row],[Gruppe]]&gt;=610,Tabel1[[#This Row],[Gruppe]]&lt;=765),Tabel1[[#This Row],[Dækmeter]],0)</f>
        <v>0</v>
      </c>
      <c r="L7008">
        <v>0</v>
      </c>
      <c r="M7008" t="s">
        <v>3</v>
      </c>
      <c r="N7008" t="str">
        <f>VLOOKUP($F7008,Statistikkoder!$A$2:$C$158,3,FALSE)</f>
        <v>Passager</v>
      </c>
    </row>
    <row r="7009" spans="1:14" x14ac:dyDescent="0.2">
      <c r="A7009" t="s">
        <v>220</v>
      </c>
      <c r="B7009" s="1">
        <v>0.77083333333333337</v>
      </c>
      <c r="C7009" t="s">
        <v>7</v>
      </c>
      <c r="D7009" t="s">
        <v>8</v>
      </c>
      <c r="E7009" t="s">
        <v>198</v>
      </c>
      <c r="F7009">
        <v>30</v>
      </c>
      <c r="G7009" t="str">
        <f>VLOOKUP(Tabel1[[#This Row],[Gruppe]],Statistikkoder!$A$1:$C$158,2,FALSE)</f>
        <v>    Barn  0-11 år gående              </v>
      </c>
      <c r="H7009">
        <v>2</v>
      </c>
      <c r="I7009">
        <v>2</v>
      </c>
      <c r="J7009">
        <v>0</v>
      </c>
      <c r="K7009">
        <f>IF(AND(Tabel1[[#This Row],[Gruppe]]&gt;=610,Tabel1[[#This Row],[Gruppe]]&lt;=765),Tabel1[[#This Row],[Dækmeter]],0)</f>
        <v>0</v>
      </c>
      <c r="L7009">
        <v>0</v>
      </c>
      <c r="M7009" t="s">
        <v>3</v>
      </c>
      <c r="N7009" t="str">
        <f>VLOOKUP($F7009,Statistikkoder!$A$2:$C$158,3,FALSE)</f>
        <v>Passager</v>
      </c>
    </row>
    <row r="7010" spans="1:14" x14ac:dyDescent="0.2">
      <c r="A7010" t="s">
        <v>220</v>
      </c>
      <c r="B7010" s="1">
        <v>0.77083333333333337</v>
      </c>
      <c r="C7010" t="s">
        <v>7</v>
      </c>
      <c r="D7010" t="s">
        <v>8</v>
      </c>
      <c r="E7010" t="s">
        <v>198</v>
      </c>
      <c r="F7010">
        <v>40</v>
      </c>
      <c r="G7010" t="str">
        <f>VLOOKUP(Tabel1[[#This Row],[Gruppe]],Statistikkoder!$A$1:$C$158,2,FALSE)</f>
        <v>    Pensionist gående                </v>
      </c>
      <c r="H7010">
        <v>1</v>
      </c>
      <c r="I7010">
        <v>1</v>
      </c>
      <c r="J7010">
        <v>0</v>
      </c>
      <c r="K7010">
        <f>IF(AND(Tabel1[[#This Row],[Gruppe]]&gt;=610,Tabel1[[#This Row],[Gruppe]]&lt;=765),Tabel1[[#This Row],[Dækmeter]],0)</f>
        <v>0</v>
      </c>
      <c r="L7010">
        <v>0</v>
      </c>
      <c r="M7010" t="s">
        <v>3</v>
      </c>
      <c r="N7010" t="str">
        <f>VLOOKUP($F7010,Statistikkoder!$A$2:$C$158,3,FALSE)</f>
        <v>Passager</v>
      </c>
    </row>
    <row r="7011" spans="1:14" x14ac:dyDescent="0.2">
      <c r="A7011" t="s">
        <v>220</v>
      </c>
      <c r="B7011" s="1">
        <v>0.77083333333333337</v>
      </c>
      <c r="C7011" t="s">
        <v>7</v>
      </c>
      <c r="D7011" t="s">
        <v>8</v>
      </c>
      <c r="E7011" t="s">
        <v>198</v>
      </c>
      <c r="F7011">
        <v>110</v>
      </c>
      <c r="G7011" t="str">
        <f>VLOOKUP(Tabel1[[#This Row],[Gruppe]],Statistikkoder!$A$1:$C$158,2,FALSE)</f>
        <v>    Bil &lt; 1,95 m                            </v>
      </c>
      <c r="H7011">
        <v>161</v>
      </c>
      <c r="I7011">
        <v>423</v>
      </c>
      <c r="J7011">
        <v>837</v>
      </c>
      <c r="K7011">
        <f>IF(AND(Tabel1[[#This Row],[Gruppe]]&gt;=610,Tabel1[[#This Row],[Gruppe]]&lt;=765),Tabel1[[#This Row],[Dækmeter]],0)</f>
        <v>0</v>
      </c>
      <c r="L7011">
        <v>0</v>
      </c>
      <c r="M7011" t="s">
        <v>3</v>
      </c>
      <c r="N7011" t="str">
        <f>VLOOKUP($F7011,Statistikkoder!$A$2:$C$158,3,FALSE)</f>
        <v>Personbil</v>
      </c>
    </row>
    <row r="7012" spans="1:14" x14ac:dyDescent="0.2">
      <c r="A7012" t="s">
        <v>220</v>
      </c>
      <c r="B7012" s="1">
        <v>0.77083333333333337</v>
      </c>
      <c r="C7012" t="s">
        <v>7</v>
      </c>
      <c r="D7012" t="s">
        <v>8</v>
      </c>
      <c r="E7012" t="s">
        <v>198</v>
      </c>
      <c r="F7012">
        <v>115</v>
      </c>
      <c r="G7012" t="str">
        <f>VLOOKUP(Tabel1[[#This Row],[Gruppe]],Statistikkoder!$A$1:$C$158,2,FALSE)</f>
        <v>    Bil &lt; 1,95 m med anhænger                </v>
      </c>
      <c r="H7012">
        <v>1</v>
      </c>
      <c r="I7012">
        <v>1</v>
      </c>
      <c r="J7012">
        <v>5</v>
      </c>
      <c r="K7012">
        <f>IF(AND(Tabel1[[#This Row],[Gruppe]]&gt;=610,Tabel1[[#This Row],[Gruppe]]&lt;=765),Tabel1[[#This Row],[Dækmeter]],0)</f>
        <v>0</v>
      </c>
      <c r="L7012">
        <v>0</v>
      </c>
      <c r="M7012" t="s">
        <v>3</v>
      </c>
      <c r="N7012" t="str">
        <f>VLOOKUP($F7012,Statistikkoder!$A$2:$C$158,3,FALSE)</f>
        <v>Personbil</v>
      </c>
    </row>
    <row r="7013" spans="1:14" x14ac:dyDescent="0.2">
      <c r="A7013" t="s">
        <v>220</v>
      </c>
      <c r="B7013" s="1">
        <v>0.77083333333333337</v>
      </c>
      <c r="C7013" t="s">
        <v>7</v>
      </c>
      <c r="D7013" t="s">
        <v>8</v>
      </c>
      <c r="E7013" t="s">
        <v>198</v>
      </c>
      <c r="F7013">
        <v>120</v>
      </c>
      <c r="G7013" t="str">
        <f>VLOOKUP(Tabel1[[#This Row],[Gruppe]],Statistikkoder!$A$1:$C$158,2,FALSE)</f>
        <v>    Bil &gt; 1,95 m                            </v>
      </c>
      <c r="H7013">
        <v>6</v>
      </c>
      <c r="I7013">
        <v>11</v>
      </c>
      <c r="J7013">
        <v>36</v>
      </c>
      <c r="K7013">
        <f>IF(AND(Tabel1[[#This Row],[Gruppe]]&gt;=610,Tabel1[[#This Row],[Gruppe]]&lt;=765),Tabel1[[#This Row],[Dækmeter]],0)</f>
        <v>0</v>
      </c>
      <c r="L7013" s="17">
        <v>0</v>
      </c>
      <c r="M7013" s="19" t="s">
        <v>3</v>
      </c>
      <c r="N7013" t="str">
        <f>VLOOKUP($F7013,Statistikkoder!$A$2:$C$158,3,FALSE)</f>
        <v>Personbil</v>
      </c>
    </row>
    <row r="7014" spans="1:14" x14ac:dyDescent="0.2">
      <c r="A7014" t="s">
        <v>220</v>
      </c>
      <c r="B7014" s="1">
        <v>0.77083333333333337</v>
      </c>
      <c r="C7014" t="s">
        <v>7</v>
      </c>
      <c r="D7014" t="s">
        <v>8</v>
      </c>
      <c r="E7014" t="s">
        <v>198</v>
      </c>
      <c r="F7014">
        <v>125</v>
      </c>
      <c r="G7014" t="str">
        <f>VLOOKUP(Tabel1[[#This Row],[Gruppe]],Statistikkoder!$A$1:$C$158,2,FALSE)</f>
        <v>    Bil &gt; 1,95 m med anhænger                </v>
      </c>
      <c r="H7014">
        <v>2</v>
      </c>
      <c r="I7014">
        <v>4</v>
      </c>
      <c r="J7014">
        <v>10</v>
      </c>
      <c r="K7014">
        <f>IF(AND(Tabel1[[#This Row],[Gruppe]]&gt;=610,Tabel1[[#This Row],[Gruppe]]&lt;=765),Tabel1[[#This Row],[Dækmeter]],0)</f>
        <v>0</v>
      </c>
      <c r="L7014" s="17">
        <v>0</v>
      </c>
      <c r="M7014" s="19" t="s">
        <v>3</v>
      </c>
      <c r="N7014" t="str">
        <f>VLOOKUP($F7014,Statistikkoder!$A$2:$C$158,3,FALSE)</f>
        <v>Personbil</v>
      </c>
    </row>
    <row r="7015" spans="1:14" x14ac:dyDescent="0.2">
      <c r="A7015" t="s">
        <v>220</v>
      </c>
      <c r="B7015" s="1">
        <v>0.77083333333333337</v>
      </c>
      <c r="C7015" t="s">
        <v>7</v>
      </c>
      <c r="D7015" t="s">
        <v>8</v>
      </c>
      <c r="E7015" t="s">
        <v>198</v>
      </c>
      <c r="F7015">
        <v>130</v>
      </c>
      <c r="G7015" t="str">
        <f>VLOOKUP(Tabel1[[#This Row],[Gruppe]],Statistikkoder!$A$1:$C$158,2,FALSE)</f>
        <v>    Bil &lt; 1,95 m pensionist                  </v>
      </c>
      <c r="H7015">
        <v>10</v>
      </c>
      <c r="I7015">
        <v>20</v>
      </c>
      <c r="J7015">
        <v>60</v>
      </c>
      <c r="K7015">
        <f>IF(AND(Tabel1[[#This Row],[Gruppe]]&gt;=610,Tabel1[[#This Row],[Gruppe]]&lt;=765),Tabel1[[#This Row],[Dækmeter]],0)</f>
        <v>0</v>
      </c>
      <c r="L7015" s="17">
        <v>0</v>
      </c>
      <c r="M7015" s="19" t="s">
        <v>3</v>
      </c>
      <c r="N7015" t="str">
        <f>VLOOKUP($F7015,Statistikkoder!$A$2:$C$158,3,FALSE)</f>
        <v>Personbil</v>
      </c>
    </row>
    <row r="7016" spans="1:14" x14ac:dyDescent="0.2">
      <c r="A7016" t="s">
        <v>220</v>
      </c>
      <c r="B7016" s="1">
        <v>0.77083333333333337</v>
      </c>
      <c r="C7016" t="s">
        <v>7</v>
      </c>
      <c r="D7016" t="s">
        <v>8</v>
      </c>
      <c r="E7016" t="s">
        <v>198</v>
      </c>
      <c r="F7016">
        <v>135</v>
      </c>
      <c r="G7016" t="str">
        <f>VLOOKUP(Tabel1[[#This Row],[Gruppe]],Statistikkoder!$A$1:$C$158,2,FALSE)</f>
        <v>    Bil &lt; 1,95 m med anhænger pensionist    </v>
      </c>
      <c r="H7016">
        <v>1</v>
      </c>
      <c r="I7016">
        <v>1</v>
      </c>
      <c r="J7016">
        <v>11</v>
      </c>
      <c r="K7016">
        <f>IF(AND(Tabel1[[#This Row],[Gruppe]]&gt;=610,Tabel1[[#This Row],[Gruppe]]&lt;=765),Tabel1[[#This Row],[Dækmeter]],0)</f>
        <v>0</v>
      </c>
      <c r="L7016" s="17">
        <v>0</v>
      </c>
      <c r="M7016" s="19" t="s">
        <v>3</v>
      </c>
      <c r="N7016" t="str">
        <f>VLOOKUP($F7016,Statistikkoder!$A$2:$C$158,3,FALSE)</f>
        <v>Personbil</v>
      </c>
    </row>
    <row r="7017" spans="1:14" x14ac:dyDescent="0.2">
      <c r="A7017" t="s">
        <v>220</v>
      </c>
      <c r="B7017" s="1">
        <v>0.77083333333333337</v>
      </c>
      <c r="C7017" t="s">
        <v>7</v>
      </c>
      <c r="D7017" t="s">
        <v>8</v>
      </c>
      <c r="E7017" t="s">
        <v>198</v>
      </c>
      <c r="F7017">
        <v>150</v>
      </c>
      <c r="G7017" t="str">
        <f>VLOOKUP(Tabel1[[#This Row],[Gruppe]],Statistikkoder!$A$1:$C$158,2,FALSE)</f>
        <v>    Bil &lt; 2,95 m handicap                </v>
      </c>
      <c r="H7017">
        <v>1</v>
      </c>
      <c r="I7017">
        <v>2</v>
      </c>
      <c r="J7017">
        <v>6</v>
      </c>
      <c r="K7017">
        <f>IF(AND(Tabel1[[#This Row],[Gruppe]]&gt;=610,Tabel1[[#This Row],[Gruppe]]&lt;=765),Tabel1[[#This Row],[Dækmeter]],0)</f>
        <v>0</v>
      </c>
      <c r="L7017" s="17">
        <v>0</v>
      </c>
      <c r="M7017" s="19" t="s">
        <v>3</v>
      </c>
      <c r="N7017" t="str">
        <f>VLOOKUP($F7017,Statistikkoder!$A$2:$C$158,3,FALSE)</f>
        <v>Personbil</v>
      </c>
    </row>
    <row r="7018" spans="1:14" x14ac:dyDescent="0.2">
      <c r="A7018" t="s">
        <v>220</v>
      </c>
      <c r="B7018" s="1">
        <v>0.77083333333333337</v>
      </c>
      <c r="C7018" t="s">
        <v>7</v>
      </c>
      <c r="D7018" t="s">
        <v>8</v>
      </c>
      <c r="E7018" t="s">
        <v>198</v>
      </c>
      <c r="F7018">
        <v>310</v>
      </c>
      <c r="G7018" t="str">
        <f>VLOOKUP(Tabel1[[#This Row],[Gruppe]],Statistikkoder!$A$1:$C$158,2,FALSE)</f>
        <v>    Autocamper &lt;  8 meter                </v>
      </c>
      <c r="H7018">
        <v>1</v>
      </c>
      <c r="I7018">
        <v>3</v>
      </c>
      <c r="J7018">
        <v>8</v>
      </c>
      <c r="K7018">
        <f>IF(AND(Tabel1[[#This Row],[Gruppe]]&gt;=610,Tabel1[[#This Row],[Gruppe]]&lt;=765),Tabel1[[#This Row],[Dækmeter]],0)</f>
        <v>0</v>
      </c>
      <c r="L7018" s="17">
        <v>0</v>
      </c>
      <c r="M7018" s="19" t="s">
        <v>3</v>
      </c>
      <c r="N7018" t="str">
        <f>VLOOKUP($F7018,Statistikkoder!$A$2:$C$158,3,FALSE)</f>
        <v>Autocamper</v>
      </c>
    </row>
    <row r="7019" spans="1:14" x14ac:dyDescent="0.2">
      <c r="A7019" t="s">
        <v>220</v>
      </c>
      <c r="B7019" s="1">
        <v>0.77083333333333337</v>
      </c>
      <c r="C7019" t="s">
        <v>7</v>
      </c>
      <c r="D7019" t="s">
        <v>8</v>
      </c>
      <c r="E7019" t="s">
        <v>198</v>
      </c>
      <c r="F7019">
        <v>410</v>
      </c>
      <c r="G7019" t="str">
        <f>VLOOKUP(Tabel1[[#This Row],[Gruppe]],Statistikkoder!$A$1:$C$158,2,FALSE)</f>
        <v>    MC                                    </v>
      </c>
      <c r="H7019">
        <v>3</v>
      </c>
      <c r="I7019">
        <v>3</v>
      </c>
      <c r="J7019">
        <v>6</v>
      </c>
      <c r="K7019">
        <f>IF(AND(Tabel1[[#This Row],[Gruppe]]&gt;=610,Tabel1[[#This Row],[Gruppe]]&lt;=765),Tabel1[[#This Row],[Dækmeter]],0)</f>
        <v>0</v>
      </c>
      <c r="L7019" s="17">
        <v>0</v>
      </c>
      <c r="M7019" s="19" t="s">
        <v>3</v>
      </c>
      <c r="N7019" t="str">
        <f>VLOOKUP($F7019,Statistikkoder!$A$2:$C$158,3,FALSE)</f>
        <v>MC/Knallert</v>
      </c>
    </row>
    <row r="7020" spans="1:14" x14ac:dyDescent="0.2">
      <c r="A7020" t="s">
        <v>220</v>
      </c>
      <c r="B7020" s="1">
        <v>0.77083333333333337</v>
      </c>
      <c r="C7020" t="s">
        <v>7</v>
      </c>
      <c r="D7020" t="s">
        <v>8</v>
      </c>
      <c r="E7020" t="s">
        <v>198</v>
      </c>
      <c r="F7020">
        <v>510</v>
      </c>
      <c r="G7020" t="str">
        <f>VLOOKUP(Tabel1[[#This Row],[Gruppe]],Statistikkoder!$A$1:$C$158,2,FALSE)</f>
        <v>    Cykel Voksen                            </v>
      </c>
      <c r="H7020">
        <v>10</v>
      </c>
      <c r="I7020">
        <v>0</v>
      </c>
      <c r="J7020">
        <v>10</v>
      </c>
      <c r="K7020">
        <f>IF(AND(Tabel1[[#This Row],[Gruppe]]&gt;=610,Tabel1[[#This Row],[Gruppe]]&lt;=765),Tabel1[[#This Row],[Dækmeter]],0)</f>
        <v>0</v>
      </c>
      <c r="L7020" s="17">
        <v>0</v>
      </c>
      <c r="M7020" s="19" t="s">
        <v>3</v>
      </c>
      <c r="N7020" t="str">
        <f>VLOOKUP($F7020,Statistikkoder!$A$2:$C$158,3,FALSE)</f>
        <v>Cykel</v>
      </c>
    </row>
    <row r="7021" spans="1:14" x14ac:dyDescent="0.2">
      <c r="A7021" t="s">
        <v>220</v>
      </c>
      <c r="B7021" s="1">
        <v>0.77083333333333337</v>
      </c>
      <c r="C7021" t="s">
        <v>7</v>
      </c>
      <c r="D7021" t="s">
        <v>8</v>
      </c>
      <c r="E7021" t="s">
        <v>198</v>
      </c>
      <c r="F7021">
        <v>620</v>
      </c>
      <c r="G7021" t="str">
        <f>VLOOKUP(Tabel1[[#This Row],[Gruppe]],Statistikkoder!$A$1:$C$158,2,FALSE)</f>
        <v>    Bus &lt; 14 m incl. passagerer              </v>
      </c>
      <c r="H7021">
        <v>1</v>
      </c>
      <c r="I7021">
        <v>39</v>
      </c>
      <c r="J7021">
        <v>14</v>
      </c>
      <c r="K7021">
        <f>IF(AND(Tabel1[[#This Row],[Gruppe]]&gt;=610,Tabel1[[#This Row],[Gruppe]]&lt;=765),Tabel1[[#This Row],[Dækmeter]],0)</f>
        <v>14</v>
      </c>
      <c r="L7021" s="17">
        <v>0</v>
      </c>
      <c r="M7021" s="19" t="s">
        <v>3</v>
      </c>
      <c r="N7021" t="str">
        <f>VLOOKUP($F7021,Statistikkoder!$A$2:$C$158,3,FALSE)</f>
        <v>Bus</v>
      </c>
    </row>
    <row r="7022" spans="1:14" x14ac:dyDescent="0.2">
      <c r="A7022" t="s">
        <v>220</v>
      </c>
      <c r="B7022" s="1">
        <v>0.77083333333333337</v>
      </c>
      <c r="C7022" t="s">
        <v>7</v>
      </c>
      <c r="D7022" t="s">
        <v>8</v>
      </c>
      <c r="E7022" t="s">
        <v>198</v>
      </c>
      <c r="F7022">
        <v>945</v>
      </c>
      <c r="G7022" t="str">
        <f>VLOOKUP(Tabel1[[#This Row],[Gruppe]],Statistikkoder!$A$1:$C$158,2,FALSE)</f>
        <v xml:space="preserve">    Pendler Bil &lt; 1,95 m                            </v>
      </c>
      <c r="H7022">
        <v>11</v>
      </c>
      <c r="I7022">
        <v>30</v>
      </c>
      <c r="J7022">
        <v>65</v>
      </c>
      <c r="K7022">
        <f>IF(AND(Tabel1[[#This Row],[Gruppe]]&gt;=610,Tabel1[[#This Row],[Gruppe]]&lt;=765),Tabel1[[#This Row],[Dækmeter]],0)</f>
        <v>0</v>
      </c>
      <c r="L7022" s="17">
        <v>0</v>
      </c>
      <c r="M7022" s="19" t="s">
        <v>3</v>
      </c>
      <c r="N7022" t="str">
        <f>VLOOKUP($F7022,Statistikkoder!$A$2:$C$158,3,FALSE)</f>
        <v>Personbil</v>
      </c>
    </row>
    <row r="7023" spans="1:14" x14ac:dyDescent="0.2">
      <c r="A7023" t="s">
        <v>220</v>
      </c>
      <c r="B7023" s="1">
        <v>0.77083333333333337</v>
      </c>
      <c r="C7023" t="s">
        <v>7</v>
      </c>
      <c r="D7023" t="s">
        <v>8</v>
      </c>
      <c r="E7023" t="s">
        <v>198</v>
      </c>
      <c r="F7023">
        <v>950</v>
      </c>
      <c r="G7023" t="str">
        <f>VLOOKUP(Tabel1[[#This Row],[Gruppe]],Statistikkoder!$A$1:$C$158,2,FALSE)</f>
        <v>    Pendler Bil &gt; 1,95 m                            </v>
      </c>
      <c r="H7023">
        <v>1</v>
      </c>
      <c r="I7023">
        <v>1</v>
      </c>
      <c r="J7023">
        <v>5</v>
      </c>
      <c r="K7023">
        <f>IF(AND(Tabel1[[#This Row],[Gruppe]]&gt;=610,Tabel1[[#This Row],[Gruppe]]&lt;=765),Tabel1[[#This Row],[Dækmeter]],0)</f>
        <v>0</v>
      </c>
      <c r="L7023" s="17">
        <v>0</v>
      </c>
      <c r="M7023" s="19" t="s">
        <v>3</v>
      </c>
      <c r="N7023" t="str">
        <f>VLOOKUP($F7023,Statistikkoder!$A$2:$C$158,3,FALSE)</f>
        <v>Personbil</v>
      </c>
    </row>
    <row r="7024" spans="1:14" x14ac:dyDescent="0.2">
      <c r="A7024" t="s">
        <v>220</v>
      </c>
      <c r="B7024" s="1">
        <v>0.77083333333333337</v>
      </c>
      <c r="C7024" t="s">
        <v>7</v>
      </c>
      <c r="D7024" t="s">
        <v>8</v>
      </c>
      <c r="E7024" t="s">
        <v>198</v>
      </c>
      <c r="F7024">
        <v>996</v>
      </c>
      <c r="G7024" t="str">
        <f>VLOOKUP(Tabel1[[#This Row],[Gruppe]],Statistikkoder!$A$1:$C$158,2,FALSE)</f>
        <v>    Passager i køretøj                            </v>
      </c>
      <c r="H7024">
        <v>538</v>
      </c>
      <c r="I7024">
        <v>538</v>
      </c>
      <c r="J7024">
        <v>0</v>
      </c>
      <c r="K7024">
        <f>IF(AND(Tabel1[[#This Row],[Gruppe]]&gt;=610,Tabel1[[#This Row],[Gruppe]]&lt;=765),Tabel1[[#This Row],[Dækmeter]],0)</f>
        <v>0</v>
      </c>
      <c r="L7024" s="17">
        <v>0</v>
      </c>
      <c r="M7024" s="19" t="s">
        <v>3</v>
      </c>
      <c r="N7024" t="str">
        <f>VLOOKUP($F7024,Statistikkoder!$A$2:$C$158,3,FALSE)</f>
        <v>Passager</v>
      </c>
    </row>
    <row r="7025" spans="1:14" x14ac:dyDescent="0.2">
      <c r="A7025" t="s">
        <v>220</v>
      </c>
      <c r="B7025" s="1">
        <v>0.77083333333333337</v>
      </c>
      <c r="C7025" t="s">
        <v>7</v>
      </c>
      <c r="D7025" t="s">
        <v>8</v>
      </c>
      <c r="E7025" t="s">
        <v>198</v>
      </c>
      <c r="F7025">
        <v>997</v>
      </c>
      <c r="G7025" t="str">
        <f>VLOOKUP(Tabel1[[#This Row],[Gruppe]],Statistikkoder!$A$1:$C$158,2,FALSE)</f>
        <v>    Passager ekstra i bil                          </v>
      </c>
      <c r="H7025">
        <v>11</v>
      </c>
      <c r="I7025">
        <v>11</v>
      </c>
      <c r="J7025">
        <v>0</v>
      </c>
      <c r="K7025">
        <f>IF(AND(Tabel1[[#This Row],[Gruppe]]&gt;=610,Tabel1[[#This Row],[Gruppe]]&lt;=765),Tabel1[[#This Row],[Dækmeter]],0)</f>
        <v>0</v>
      </c>
      <c r="L7025" s="17">
        <v>0</v>
      </c>
      <c r="M7025" s="19" t="s">
        <v>3</v>
      </c>
      <c r="N7025" t="str">
        <f>VLOOKUP($F7025,Statistikkoder!$A$2:$C$158,3,FALSE)</f>
        <v>Passager</v>
      </c>
    </row>
    <row r="7026" spans="1:14" x14ac:dyDescent="0.2">
      <c r="A7026" t="s">
        <v>220</v>
      </c>
      <c r="B7026" s="1">
        <v>0.77083333333333337</v>
      </c>
      <c r="C7026" t="s">
        <v>6</v>
      </c>
      <c r="D7026" t="s">
        <v>5</v>
      </c>
      <c r="E7026" t="s">
        <v>196</v>
      </c>
      <c r="F7026">
        <v>10</v>
      </c>
      <c r="G7026" t="str">
        <f>VLOOKUP(Tabel1[[#This Row],[Gruppe]],Statistikkoder!$A$1:$C$158,2,FALSE)</f>
        <v>    Voksen gående                    </v>
      </c>
      <c r="H7026">
        <v>5</v>
      </c>
      <c r="I7026">
        <v>5</v>
      </c>
      <c r="J7026">
        <v>0</v>
      </c>
      <c r="K7026">
        <f>IF(AND(Tabel1[[#This Row],[Gruppe]]&gt;=610,Tabel1[[#This Row],[Gruppe]]&lt;=765),Tabel1[[#This Row],[Dækmeter]],0)</f>
        <v>0</v>
      </c>
      <c r="L7026">
        <v>0</v>
      </c>
      <c r="M7026" t="s">
        <v>3</v>
      </c>
      <c r="N7026" t="str">
        <f>VLOOKUP($F7026,Statistikkoder!$A$2:$C$158,3,FALSE)</f>
        <v>Passager</v>
      </c>
    </row>
    <row r="7027" spans="1:14" x14ac:dyDescent="0.2">
      <c r="A7027" t="s">
        <v>220</v>
      </c>
      <c r="B7027" s="1">
        <v>0.77083333333333337</v>
      </c>
      <c r="C7027" t="s">
        <v>6</v>
      </c>
      <c r="D7027" t="s">
        <v>5</v>
      </c>
      <c r="E7027" t="s">
        <v>196</v>
      </c>
      <c r="F7027">
        <v>14</v>
      </c>
      <c r="G7027" t="str">
        <f>VLOOKUP(Tabel1[[#This Row],[Gruppe]],Statistikkoder!$A$1:$C$158,2,FALSE)</f>
        <v xml:space="preserve">    DSB togrejsende                         </v>
      </c>
      <c r="H7027">
        <v>5</v>
      </c>
      <c r="I7027">
        <v>5</v>
      </c>
      <c r="J7027">
        <v>0</v>
      </c>
      <c r="K7027">
        <f>IF(AND(Tabel1[[#This Row],[Gruppe]]&gt;=610,Tabel1[[#This Row],[Gruppe]]&lt;=765),Tabel1[[#This Row],[Dækmeter]],0)</f>
        <v>0</v>
      </c>
      <c r="L7027">
        <v>0</v>
      </c>
      <c r="M7027" t="s">
        <v>3</v>
      </c>
      <c r="N7027" t="str">
        <f>VLOOKUP($F7027,Statistikkoder!$A$2:$C$158,3,FALSE)</f>
        <v>Passager</v>
      </c>
    </row>
    <row r="7028" spans="1:14" x14ac:dyDescent="0.2">
      <c r="A7028" t="s">
        <v>220</v>
      </c>
      <c r="B7028" s="1">
        <v>0.77083333333333337</v>
      </c>
      <c r="C7028" t="s">
        <v>6</v>
      </c>
      <c r="D7028" t="s">
        <v>5</v>
      </c>
      <c r="E7028" t="s">
        <v>196</v>
      </c>
      <c r="F7028">
        <v>18</v>
      </c>
      <c r="G7028" t="str">
        <f>VLOOKUP(Tabel1[[#This Row],[Gruppe]],Statistikkoder!$A$1:$C$158,2,FALSE)</f>
        <v xml:space="preserve">    KE Busrejsende                          </v>
      </c>
      <c r="H7028">
        <v>53</v>
      </c>
      <c r="I7028">
        <v>53</v>
      </c>
      <c r="J7028">
        <v>0</v>
      </c>
      <c r="K7028">
        <f>IF(AND(Tabel1[[#This Row],[Gruppe]]&gt;=610,Tabel1[[#This Row],[Gruppe]]&lt;=765),Tabel1[[#This Row],[Dækmeter]],0)</f>
        <v>0</v>
      </c>
      <c r="L7028">
        <v>0</v>
      </c>
      <c r="M7028" t="s">
        <v>3</v>
      </c>
      <c r="N7028" t="str">
        <f>VLOOKUP($F7028,Statistikkoder!$A$2:$C$158,3,FALSE)</f>
        <v>Passager</v>
      </c>
    </row>
    <row r="7029" spans="1:14" x14ac:dyDescent="0.2">
      <c r="A7029" t="s">
        <v>220</v>
      </c>
      <c r="B7029" s="1">
        <v>0.77083333333333337</v>
      </c>
      <c r="C7029" t="s">
        <v>6</v>
      </c>
      <c r="D7029" t="s">
        <v>5</v>
      </c>
      <c r="E7029" t="s">
        <v>196</v>
      </c>
      <c r="F7029">
        <v>40</v>
      </c>
      <c r="G7029" t="str">
        <f>VLOOKUP(Tabel1[[#This Row],[Gruppe]],Statistikkoder!$A$1:$C$158,2,FALSE)</f>
        <v>    Pensionist gående                </v>
      </c>
      <c r="H7029">
        <v>3</v>
      </c>
      <c r="I7029">
        <v>3</v>
      </c>
      <c r="J7029">
        <v>0</v>
      </c>
      <c r="K7029">
        <f>IF(AND(Tabel1[[#This Row],[Gruppe]]&gt;=610,Tabel1[[#This Row],[Gruppe]]&lt;=765),Tabel1[[#This Row],[Dækmeter]],0)</f>
        <v>0</v>
      </c>
      <c r="L7029">
        <v>0</v>
      </c>
      <c r="M7029" t="s">
        <v>3</v>
      </c>
      <c r="N7029" t="str">
        <f>VLOOKUP($F7029,Statistikkoder!$A$2:$C$158,3,FALSE)</f>
        <v>Passager</v>
      </c>
    </row>
    <row r="7030" spans="1:14" x14ac:dyDescent="0.2">
      <c r="A7030" t="s">
        <v>220</v>
      </c>
      <c r="B7030" s="1">
        <v>0.77083333333333337</v>
      </c>
      <c r="C7030" t="s">
        <v>6</v>
      </c>
      <c r="D7030" t="s">
        <v>5</v>
      </c>
      <c r="E7030" t="s">
        <v>196</v>
      </c>
      <c r="F7030">
        <v>110</v>
      </c>
      <c r="G7030" t="str">
        <f>VLOOKUP(Tabel1[[#This Row],[Gruppe]],Statistikkoder!$A$1:$C$158,2,FALSE)</f>
        <v>    Bil &lt; 1,95 m                            </v>
      </c>
      <c r="H7030">
        <v>121</v>
      </c>
      <c r="I7030">
        <v>292</v>
      </c>
      <c r="J7030">
        <v>610</v>
      </c>
      <c r="K7030">
        <f>IF(AND(Tabel1[[#This Row],[Gruppe]]&gt;=610,Tabel1[[#This Row],[Gruppe]]&lt;=765),Tabel1[[#This Row],[Dækmeter]],0)</f>
        <v>0</v>
      </c>
      <c r="L7030">
        <v>0</v>
      </c>
      <c r="M7030" t="s">
        <v>3</v>
      </c>
      <c r="N7030" t="str">
        <f>VLOOKUP($F7030,Statistikkoder!$A$2:$C$158,3,FALSE)</f>
        <v>Personbil</v>
      </c>
    </row>
    <row r="7031" spans="1:14" x14ac:dyDescent="0.2">
      <c r="A7031" t="s">
        <v>220</v>
      </c>
      <c r="B7031" s="1">
        <v>0.77083333333333337</v>
      </c>
      <c r="C7031" t="s">
        <v>6</v>
      </c>
      <c r="D7031" t="s">
        <v>5</v>
      </c>
      <c r="E7031" t="s">
        <v>196</v>
      </c>
      <c r="F7031">
        <v>114</v>
      </c>
      <c r="G7031" t="str">
        <f>VLOOKUP(Tabel1[[#This Row],[Gruppe]],Statistikkoder!$A$1:$C$158,2,FALSE)</f>
        <v>    Bil Fribillet                            </v>
      </c>
      <c r="H7031">
        <v>1</v>
      </c>
      <c r="I7031">
        <v>4</v>
      </c>
      <c r="J7031">
        <v>6</v>
      </c>
      <c r="K7031">
        <f>IF(AND(Tabel1[[#This Row],[Gruppe]]&gt;=610,Tabel1[[#This Row],[Gruppe]]&lt;=765),Tabel1[[#This Row],[Dækmeter]],0)</f>
        <v>0</v>
      </c>
      <c r="L7031">
        <v>0</v>
      </c>
      <c r="M7031" t="s">
        <v>3</v>
      </c>
      <c r="N7031" t="str">
        <f>VLOOKUP($F7031,Statistikkoder!$A$2:$C$158,3,FALSE)</f>
        <v>Personbil</v>
      </c>
    </row>
    <row r="7032" spans="1:14" x14ac:dyDescent="0.2">
      <c r="A7032" t="s">
        <v>220</v>
      </c>
      <c r="B7032" s="1">
        <v>0.77083333333333337</v>
      </c>
      <c r="C7032" t="s">
        <v>6</v>
      </c>
      <c r="D7032" t="s">
        <v>5</v>
      </c>
      <c r="E7032" t="s">
        <v>196</v>
      </c>
      <c r="F7032">
        <v>120</v>
      </c>
      <c r="G7032" t="str">
        <f>VLOOKUP(Tabel1[[#This Row],[Gruppe]],Statistikkoder!$A$1:$C$158,2,FALSE)</f>
        <v>    Bil &gt; 1,95 m                            </v>
      </c>
      <c r="H7032">
        <v>6</v>
      </c>
      <c r="I7032">
        <v>19</v>
      </c>
      <c r="J7032">
        <v>36</v>
      </c>
      <c r="K7032">
        <f>IF(AND(Tabel1[[#This Row],[Gruppe]]&gt;=610,Tabel1[[#This Row],[Gruppe]]&lt;=765),Tabel1[[#This Row],[Dækmeter]],0)</f>
        <v>0</v>
      </c>
      <c r="L7032">
        <v>0</v>
      </c>
      <c r="M7032" t="s">
        <v>3</v>
      </c>
      <c r="N7032" t="str">
        <f>VLOOKUP($F7032,Statistikkoder!$A$2:$C$158,3,FALSE)</f>
        <v>Personbil</v>
      </c>
    </row>
    <row r="7033" spans="1:14" x14ac:dyDescent="0.2">
      <c r="A7033" t="s">
        <v>220</v>
      </c>
      <c r="B7033" s="1">
        <v>0.77083333333333337</v>
      </c>
      <c r="C7033" t="s">
        <v>6</v>
      </c>
      <c r="D7033" t="s">
        <v>5</v>
      </c>
      <c r="E7033" t="s">
        <v>196</v>
      </c>
      <c r="F7033">
        <v>125</v>
      </c>
      <c r="G7033" t="str">
        <f>VLOOKUP(Tabel1[[#This Row],[Gruppe]],Statistikkoder!$A$1:$C$158,2,FALSE)</f>
        <v>    Bil &gt; 1,95 m med anhænger                </v>
      </c>
      <c r="H7033">
        <v>4</v>
      </c>
      <c r="I7033">
        <v>7</v>
      </c>
      <c r="J7033">
        <v>20</v>
      </c>
      <c r="K7033">
        <f>IF(AND(Tabel1[[#This Row],[Gruppe]]&gt;=610,Tabel1[[#This Row],[Gruppe]]&lt;=765),Tabel1[[#This Row],[Dækmeter]],0)</f>
        <v>0</v>
      </c>
      <c r="L7033">
        <v>0</v>
      </c>
      <c r="M7033" t="s">
        <v>3</v>
      </c>
      <c r="N7033" t="str">
        <f>VLOOKUP($F7033,Statistikkoder!$A$2:$C$158,3,FALSE)</f>
        <v>Personbil</v>
      </c>
    </row>
    <row r="7034" spans="1:14" x14ac:dyDescent="0.2">
      <c r="A7034" t="s">
        <v>220</v>
      </c>
      <c r="B7034" s="1">
        <v>0.77083333333333337</v>
      </c>
      <c r="C7034" t="s">
        <v>6</v>
      </c>
      <c r="D7034" t="s">
        <v>5</v>
      </c>
      <c r="E7034" t="s">
        <v>196</v>
      </c>
      <c r="F7034">
        <v>130</v>
      </c>
      <c r="G7034" t="str">
        <f>VLOOKUP(Tabel1[[#This Row],[Gruppe]],Statistikkoder!$A$1:$C$158,2,FALSE)</f>
        <v>    Bil &lt; 1,95 m pensionist                  </v>
      </c>
      <c r="H7034">
        <v>23</v>
      </c>
      <c r="I7034">
        <v>40</v>
      </c>
      <c r="J7034">
        <v>138</v>
      </c>
      <c r="K7034">
        <f>IF(AND(Tabel1[[#This Row],[Gruppe]]&gt;=610,Tabel1[[#This Row],[Gruppe]]&lt;=765),Tabel1[[#This Row],[Dækmeter]],0)</f>
        <v>0</v>
      </c>
      <c r="L7034">
        <v>0</v>
      </c>
      <c r="M7034" t="s">
        <v>3</v>
      </c>
      <c r="N7034" t="str">
        <f>VLOOKUP($F7034,Statistikkoder!$A$2:$C$158,3,FALSE)</f>
        <v>Personbil</v>
      </c>
    </row>
    <row r="7035" spans="1:14" x14ac:dyDescent="0.2">
      <c r="A7035" t="s">
        <v>220</v>
      </c>
      <c r="B7035" s="1">
        <v>0.77083333333333337</v>
      </c>
      <c r="C7035" t="s">
        <v>6</v>
      </c>
      <c r="D7035" t="s">
        <v>5</v>
      </c>
      <c r="E7035" t="s">
        <v>196</v>
      </c>
      <c r="F7035">
        <v>145</v>
      </c>
      <c r="G7035" t="str">
        <f>VLOOKUP(Tabel1[[#This Row],[Gruppe]],Statistikkoder!$A$1:$C$158,2,FALSE)</f>
        <v>    Bil &gt; 1,95 m med anhænger pensionist  </v>
      </c>
      <c r="H7035">
        <v>1</v>
      </c>
      <c r="I7035">
        <v>2</v>
      </c>
      <c r="J7035">
        <v>14</v>
      </c>
      <c r="K7035">
        <f>IF(AND(Tabel1[[#This Row],[Gruppe]]&gt;=610,Tabel1[[#This Row],[Gruppe]]&lt;=765),Tabel1[[#This Row],[Dækmeter]],0)</f>
        <v>0</v>
      </c>
      <c r="L7035">
        <v>0</v>
      </c>
      <c r="M7035" t="s">
        <v>3</v>
      </c>
      <c r="N7035" t="str">
        <f>VLOOKUP($F7035,Statistikkoder!$A$2:$C$158,3,FALSE)</f>
        <v>Personbil</v>
      </c>
    </row>
    <row r="7036" spans="1:14" x14ac:dyDescent="0.2">
      <c r="A7036" t="s">
        <v>220</v>
      </c>
      <c r="B7036" s="1">
        <v>0.77083333333333337</v>
      </c>
      <c r="C7036" t="s">
        <v>6</v>
      </c>
      <c r="D7036" t="s">
        <v>5</v>
      </c>
      <c r="E7036" t="s">
        <v>196</v>
      </c>
      <c r="F7036">
        <v>150</v>
      </c>
      <c r="G7036" t="str">
        <f>VLOOKUP(Tabel1[[#This Row],[Gruppe]],Statistikkoder!$A$1:$C$158,2,FALSE)</f>
        <v>    Bil &lt; 2,95 m handicap                </v>
      </c>
      <c r="H7036">
        <v>5</v>
      </c>
      <c r="I7036">
        <v>10</v>
      </c>
      <c r="J7036">
        <v>30</v>
      </c>
      <c r="K7036">
        <f>IF(AND(Tabel1[[#This Row],[Gruppe]]&gt;=610,Tabel1[[#This Row],[Gruppe]]&lt;=765),Tabel1[[#This Row],[Dækmeter]],0)</f>
        <v>0</v>
      </c>
      <c r="L7036">
        <v>0</v>
      </c>
      <c r="M7036" t="s">
        <v>3</v>
      </c>
      <c r="N7036" t="str">
        <f>VLOOKUP($F7036,Statistikkoder!$A$2:$C$158,3,FALSE)</f>
        <v>Personbil</v>
      </c>
    </row>
    <row r="7037" spans="1:14" x14ac:dyDescent="0.2">
      <c r="A7037" t="s">
        <v>220</v>
      </c>
      <c r="B7037" s="1">
        <v>0.77083333333333337</v>
      </c>
      <c r="C7037" t="s">
        <v>6</v>
      </c>
      <c r="D7037" t="s">
        <v>5</v>
      </c>
      <c r="E7037" t="s">
        <v>196</v>
      </c>
      <c r="F7037">
        <v>210</v>
      </c>
      <c r="G7037" t="str">
        <f>VLOOKUP(Tabel1[[#This Row],[Gruppe]],Statistikkoder!$A$1:$C$158,2,FALSE)</f>
        <v>    Anhænger                              </v>
      </c>
      <c r="H7037">
        <v>1</v>
      </c>
      <c r="I7037">
        <v>0</v>
      </c>
      <c r="J7037">
        <v>5</v>
      </c>
      <c r="K7037">
        <f>IF(AND(Tabel1[[#This Row],[Gruppe]]&gt;=610,Tabel1[[#This Row],[Gruppe]]&lt;=765),Tabel1[[#This Row],[Dækmeter]],0)</f>
        <v>0</v>
      </c>
      <c r="L7037">
        <v>0</v>
      </c>
      <c r="M7037" t="s">
        <v>3</v>
      </c>
      <c r="N7037" t="str">
        <f>VLOOKUP($F7037,Statistikkoder!$A$2:$C$158,3,FALSE)</f>
        <v>Anhænger</v>
      </c>
    </row>
    <row r="7038" spans="1:14" x14ac:dyDescent="0.2">
      <c r="A7038" t="s">
        <v>220</v>
      </c>
      <c r="B7038" s="1">
        <v>0.77083333333333337</v>
      </c>
      <c r="C7038" t="s">
        <v>6</v>
      </c>
      <c r="D7038" t="s">
        <v>5</v>
      </c>
      <c r="E7038" t="s">
        <v>196</v>
      </c>
      <c r="F7038">
        <v>310</v>
      </c>
      <c r="G7038" t="str">
        <f>VLOOKUP(Tabel1[[#This Row],[Gruppe]],Statistikkoder!$A$1:$C$158,2,FALSE)</f>
        <v>    Autocamper &lt;  8 meter                </v>
      </c>
      <c r="H7038">
        <v>5</v>
      </c>
      <c r="I7038">
        <v>8</v>
      </c>
      <c r="J7038">
        <v>40</v>
      </c>
      <c r="K7038">
        <f>IF(AND(Tabel1[[#This Row],[Gruppe]]&gt;=610,Tabel1[[#This Row],[Gruppe]]&lt;=765),Tabel1[[#This Row],[Dækmeter]],0)</f>
        <v>0</v>
      </c>
      <c r="L7038">
        <v>0</v>
      </c>
      <c r="M7038" t="s">
        <v>3</v>
      </c>
      <c r="N7038" t="str">
        <f>VLOOKUP($F7038,Statistikkoder!$A$2:$C$158,3,FALSE)</f>
        <v>Autocamper</v>
      </c>
    </row>
    <row r="7039" spans="1:14" x14ac:dyDescent="0.2">
      <c r="A7039" t="s">
        <v>220</v>
      </c>
      <c r="B7039" s="1">
        <v>0.77083333333333337</v>
      </c>
      <c r="C7039" t="s">
        <v>6</v>
      </c>
      <c r="D7039" t="s">
        <v>5</v>
      </c>
      <c r="E7039" t="s">
        <v>196</v>
      </c>
      <c r="F7039">
        <v>330</v>
      </c>
      <c r="G7039" t="str">
        <f>VLOOKUP(Tabel1[[#This Row],[Gruppe]],Statistikkoder!$A$1:$C$158,2,FALSE)</f>
        <v>    Autocamper &lt;  8 meter pensionist      </v>
      </c>
      <c r="H7039">
        <v>4</v>
      </c>
      <c r="I7039">
        <v>8</v>
      </c>
      <c r="J7039">
        <v>32</v>
      </c>
      <c r="K7039">
        <f>IF(AND(Tabel1[[#This Row],[Gruppe]]&gt;=610,Tabel1[[#This Row],[Gruppe]]&lt;=765),Tabel1[[#This Row],[Dækmeter]],0)</f>
        <v>0</v>
      </c>
      <c r="L7039">
        <v>0</v>
      </c>
      <c r="M7039" t="s">
        <v>3</v>
      </c>
      <c r="N7039" t="str">
        <f>VLOOKUP($F7039,Statistikkoder!$A$2:$C$158,3,FALSE)</f>
        <v>Autocamper</v>
      </c>
    </row>
    <row r="7040" spans="1:14" x14ac:dyDescent="0.2">
      <c r="A7040" t="s">
        <v>220</v>
      </c>
      <c r="B7040" s="1">
        <v>0.77083333333333337</v>
      </c>
      <c r="C7040" t="s">
        <v>6</v>
      </c>
      <c r="D7040" t="s">
        <v>5</v>
      </c>
      <c r="E7040" t="s">
        <v>196</v>
      </c>
      <c r="F7040">
        <v>410</v>
      </c>
      <c r="G7040" t="str">
        <f>VLOOKUP(Tabel1[[#This Row],[Gruppe]],Statistikkoder!$A$1:$C$158,2,FALSE)</f>
        <v>    MC                                    </v>
      </c>
      <c r="H7040">
        <v>1</v>
      </c>
      <c r="I7040">
        <v>2</v>
      </c>
      <c r="J7040">
        <v>2</v>
      </c>
      <c r="K7040">
        <f>IF(AND(Tabel1[[#This Row],[Gruppe]]&gt;=610,Tabel1[[#This Row],[Gruppe]]&lt;=765),Tabel1[[#This Row],[Dækmeter]],0)</f>
        <v>0</v>
      </c>
      <c r="L7040">
        <v>0</v>
      </c>
      <c r="M7040" t="s">
        <v>3</v>
      </c>
      <c r="N7040" t="str">
        <f>VLOOKUP($F7040,Statistikkoder!$A$2:$C$158,3,FALSE)</f>
        <v>MC/Knallert</v>
      </c>
    </row>
    <row r="7041" spans="1:14" x14ac:dyDescent="0.2">
      <c r="A7041" t="s">
        <v>220</v>
      </c>
      <c r="B7041" s="1">
        <v>0.77083333333333337</v>
      </c>
      <c r="C7041" t="s">
        <v>6</v>
      </c>
      <c r="D7041" t="s">
        <v>5</v>
      </c>
      <c r="E7041" t="s">
        <v>196</v>
      </c>
      <c r="F7041">
        <v>430</v>
      </c>
      <c r="G7041" t="str">
        <f>VLOOKUP(Tabel1[[#This Row],[Gruppe]],Statistikkoder!$A$1:$C$158,2,FALSE)</f>
        <v>    MC/Knallert Sidevogn/anhænger            </v>
      </c>
      <c r="H7041">
        <v>1</v>
      </c>
      <c r="I7041">
        <v>2</v>
      </c>
      <c r="J7041">
        <v>4</v>
      </c>
      <c r="K7041">
        <f>IF(AND(Tabel1[[#This Row],[Gruppe]]&gt;=610,Tabel1[[#This Row],[Gruppe]]&lt;=765),Tabel1[[#This Row],[Dækmeter]],0)</f>
        <v>0</v>
      </c>
      <c r="L7041">
        <v>0</v>
      </c>
      <c r="M7041" t="s">
        <v>3</v>
      </c>
      <c r="N7041" t="str">
        <f>VLOOKUP($F7041,Statistikkoder!$A$2:$C$158,3,FALSE)</f>
        <v>MC/Knallert</v>
      </c>
    </row>
    <row r="7042" spans="1:14" x14ac:dyDescent="0.2">
      <c r="A7042" t="s">
        <v>220</v>
      </c>
      <c r="B7042" s="1">
        <v>0.77083333333333337</v>
      </c>
      <c r="C7042" t="s">
        <v>6</v>
      </c>
      <c r="D7042" t="s">
        <v>5</v>
      </c>
      <c r="E7042" t="s">
        <v>196</v>
      </c>
      <c r="F7042">
        <v>730</v>
      </c>
      <c r="G7042" t="str">
        <f>VLOOKUP(Tabel1[[#This Row],[Gruppe]],Statistikkoder!$A$1:$C$158,2,FALSE)</f>
        <v>    Sættevogn 17 m. max 40 tons            </v>
      </c>
      <c r="H7042">
        <v>6</v>
      </c>
      <c r="I7042">
        <v>7</v>
      </c>
      <c r="J7042">
        <v>108</v>
      </c>
      <c r="K7042">
        <f>IF(AND(Tabel1[[#This Row],[Gruppe]]&gt;=610,Tabel1[[#This Row],[Gruppe]]&lt;=765),Tabel1[[#This Row],[Dækmeter]],0)</f>
        <v>108</v>
      </c>
      <c r="L7042">
        <v>0</v>
      </c>
      <c r="M7042" t="s">
        <v>3</v>
      </c>
      <c r="N7042" t="str">
        <f>VLOOKUP($F7042,Statistikkoder!$A$2:$C$158,3,FALSE)</f>
        <v>Sættevogn</v>
      </c>
    </row>
    <row r="7043" spans="1:14" x14ac:dyDescent="0.2">
      <c r="A7043" t="s">
        <v>220</v>
      </c>
      <c r="B7043" s="1">
        <v>0.77083333333333337</v>
      </c>
      <c r="C7043" t="s">
        <v>6</v>
      </c>
      <c r="D7043" t="s">
        <v>5</v>
      </c>
      <c r="E7043" t="s">
        <v>196</v>
      </c>
      <c r="F7043">
        <v>740</v>
      </c>
      <c r="G7043" t="str">
        <f>VLOOKUP(Tabel1[[#This Row],[Gruppe]],Statistikkoder!$A$1:$C$158,2,FALSE)</f>
        <v>    Vogntog 19 m. max 40 tons                </v>
      </c>
      <c r="H7043">
        <v>1</v>
      </c>
      <c r="I7043">
        <v>1</v>
      </c>
      <c r="J7043">
        <v>20</v>
      </c>
      <c r="K7043">
        <f>IF(AND(Tabel1[[#This Row],[Gruppe]]&gt;=610,Tabel1[[#This Row],[Gruppe]]&lt;=765),Tabel1[[#This Row],[Dækmeter]],0)</f>
        <v>20</v>
      </c>
      <c r="L7043">
        <v>0</v>
      </c>
      <c r="M7043" t="s">
        <v>3</v>
      </c>
      <c r="N7043" t="str">
        <f>VLOOKUP($F7043,Statistikkoder!$A$2:$C$158,3,FALSE)</f>
        <v>Vogntog</v>
      </c>
    </row>
    <row r="7044" spans="1:14" x14ac:dyDescent="0.2">
      <c r="A7044" t="s">
        <v>220</v>
      </c>
      <c r="B7044" s="1">
        <v>0.77083333333333337</v>
      </c>
      <c r="C7044" t="s">
        <v>6</v>
      </c>
      <c r="D7044" t="s">
        <v>5</v>
      </c>
      <c r="E7044" t="s">
        <v>196</v>
      </c>
      <c r="F7044">
        <v>945</v>
      </c>
      <c r="G7044" t="str">
        <f>VLOOKUP(Tabel1[[#This Row],[Gruppe]],Statistikkoder!$A$1:$C$158,2,FALSE)</f>
        <v xml:space="preserve">    Pendler Bil &lt; 1,95 m                            </v>
      </c>
      <c r="H7044">
        <v>8</v>
      </c>
      <c r="I7044">
        <v>12</v>
      </c>
      <c r="J7044">
        <v>48</v>
      </c>
      <c r="K7044">
        <f>IF(AND(Tabel1[[#This Row],[Gruppe]]&gt;=610,Tabel1[[#This Row],[Gruppe]]&lt;=765),Tabel1[[#This Row],[Dækmeter]],0)</f>
        <v>0</v>
      </c>
      <c r="L7044">
        <v>0</v>
      </c>
      <c r="M7044" t="s">
        <v>3</v>
      </c>
      <c r="N7044" t="str">
        <f>VLOOKUP($F7044,Statistikkoder!$A$2:$C$158,3,FALSE)</f>
        <v>Personbil</v>
      </c>
    </row>
    <row r="7045" spans="1:14" x14ac:dyDescent="0.2">
      <c r="A7045" t="s">
        <v>220</v>
      </c>
      <c r="B7045" s="1">
        <v>0.77083333333333337</v>
      </c>
      <c r="C7045" t="s">
        <v>6</v>
      </c>
      <c r="D7045" t="s">
        <v>5</v>
      </c>
      <c r="E7045" t="s">
        <v>196</v>
      </c>
      <c r="F7045">
        <v>996</v>
      </c>
      <c r="G7045" t="str">
        <f>VLOOKUP(Tabel1[[#This Row],[Gruppe]],Statistikkoder!$A$1:$C$158,2,FALSE)</f>
        <v>    Passager i køretøj                            </v>
      </c>
      <c r="H7045">
        <v>414</v>
      </c>
      <c r="I7045">
        <v>414</v>
      </c>
      <c r="J7045">
        <v>0</v>
      </c>
      <c r="K7045">
        <f>IF(AND(Tabel1[[#This Row],[Gruppe]]&gt;=610,Tabel1[[#This Row],[Gruppe]]&lt;=765),Tabel1[[#This Row],[Dækmeter]],0)</f>
        <v>0</v>
      </c>
      <c r="L7045">
        <v>0</v>
      </c>
      <c r="M7045" t="s">
        <v>3</v>
      </c>
      <c r="N7045" t="str">
        <f>VLOOKUP($F7045,Statistikkoder!$A$2:$C$158,3,FALSE)</f>
        <v>Passager</v>
      </c>
    </row>
    <row r="7046" spans="1:14" x14ac:dyDescent="0.2">
      <c r="A7046" t="s">
        <v>220</v>
      </c>
      <c r="B7046" s="1">
        <v>0.77083333333333337</v>
      </c>
      <c r="C7046" t="s">
        <v>6</v>
      </c>
      <c r="D7046" t="s">
        <v>5</v>
      </c>
      <c r="E7046" t="s">
        <v>196</v>
      </c>
      <c r="F7046">
        <v>997</v>
      </c>
      <c r="G7046" t="str">
        <f>VLOOKUP(Tabel1[[#This Row],[Gruppe]],Statistikkoder!$A$1:$C$158,2,FALSE)</f>
        <v>    Passager ekstra i bil                          </v>
      </c>
      <c r="H7046">
        <v>9</v>
      </c>
      <c r="I7046">
        <v>9</v>
      </c>
      <c r="J7046">
        <v>0</v>
      </c>
      <c r="K7046">
        <f>IF(AND(Tabel1[[#This Row],[Gruppe]]&gt;=610,Tabel1[[#This Row],[Gruppe]]&lt;=765),Tabel1[[#This Row],[Dækmeter]],0)</f>
        <v>0</v>
      </c>
      <c r="L7046">
        <v>0</v>
      </c>
      <c r="M7046" t="s">
        <v>3</v>
      </c>
      <c r="N7046" t="str">
        <f>VLOOKUP($F7046,Statistikkoder!$A$2:$C$158,3,FALSE)</f>
        <v>Passager</v>
      </c>
    </row>
    <row r="7047" spans="1:14" x14ac:dyDescent="0.2">
      <c r="A7047" t="s">
        <v>220</v>
      </c>
      <c r="B7047" s="1">
        <v>0.85416666666666663</v>
      </c>
      <c r="C7047" t="s">
        <v>7</v>
      </c>
      <c r="D7047" t="s">
        <v>8</v>
      </c>
      <c r="E7047" t="s">
        <v>196</v>
      </c>
      <c r="F7047">
        <v>10</v>
      </c>
      <c r="G7047" t="str">
        <f>VLOOKUP(Tabel1[[#This Row],[Gruppe]],Statistikkoder!$A$1:$C$158,2,FALSE)</f>
        <v>    Voksen gående                    </v>
      </c>
      <c r="H7047">
        <v>19</v>
      </c>
      <c r="I7047">
        <v>19</v>
      </c>
      <c r="J7047">
        <v>0</v>
      </c>
      <c r="K7047">
        <f>IF(AND(Tabel1[[#This Row],[Gruppe]]&gt;=610,Tabel1[[#This Row],[Gruppe]]&lt;=765),Tabel1[[#This Row],[Dækmeter]],0)</f>
        <v>0</v>
      </c>
      <c r="L7047" s="17">
        <v>0</v>
      </c>
      <c r="M7047" s="19" t="s">
        <v>3</v>
      </c>
      <c r="N7047" t="str">
        <f>VLOOKUP($F7047,Statistikkoder!$A$2:$C$158,3,FALSE)</f>
        <v>Passager</v>
      </c>
    </row>
    <row r="7048" spans="1:14" x14ac:dyDescent="0.2">
      <c r="A7048" t="s">
        <v>220</v>
      </c>
      <c r="B7048" s="1">
        <v>0.85416666666666663</v>
      </c>
      <c r="C7048" t="s">
        <v>7</v>
      </c>
      <c r="D7048" t="s">
        <v>8</v>
      </c>
      <c r="E7048" t="s">
        <v>196</v>
      </c>
      <c r="F7048">
        <v>14</v>
      </c>
      <c r="G7048" t="str">
        <f>VLOOKUP(Tabel1[[#This Row],[Gruppe]],Statistikkoder!$A$1:$C$158,2,FALSE)</f>
        <v xml:space="preserve">    DSB togrejsende                         </v>
      </c>
      <c r="H7048">
        <v>8</v>
      </c>
      <c r="I7048">
        <v>8</v>
      </c>
      <c r="J7048">
        <v>0</v>
      </c>
      <c r="K7048">
        <f>IF(AND(Tabel1[[#This Row],[Gruppe]]&gt;=610,Tabel1[[#This Row],[Gruppe]]&lt;=765),Tabel1[[#This Row],[Dækmeter]],0)</f>
        <v>0</v>
      </c>
      <c r="L7048" s="17">
        <v>0</v>
      </c>
      <c r="M7048" s="19" t="s">
        <v>3</v>
      </c>
      <c r="N7048" t="str">
        <f>VLOOKUP($F7048,Statistikkoder!$A$2:$C$158,3,FALSE)</f>
        <v>Passager</v>
      </c>
    </row>
    <row r="7049" spans="1:14" x14ac:dyDescent="0.2">
      <c r="A7049" t="s">
        <v>220</v>
      </c>
      <c r="B7049" s="1">
        <v>0.85416666666666663</v>
      </c>
      <c r="C7049" t="s">
        <v>7</v>
      </c>
      <c r="D7049" t="s">
        <v>8</v>
      </c>
      <c r="E7049" t="s">
        <v>196</v>
      </c>
      <c r="F7049">
        <v>18</v>
      </c>
      <c r="G7049" t="str">
        <f>VLOOKUP(Tabel1[[#This Row],[Gruppe]],Statistikkoder!$A$1:$C$158,2,FALSE)</f>
        <v xml:space="preserve">    KE Busrejsende                          </v>
      </c>
      <c r="H7049">
        <v>112</v>
      </c>
      <c r="I7049">
        <v>112</v>
      </c>
      <c r="J7049">
        <v>0</v>
      </c>
      <c r="K7049">
        <f>IF(AND(Tabel1[[#This Row],[Gruppe]]&gt;=610,Tabel1[[#This Row],[Gruppe]]&lt;=765),Tabel1[[#This Row],[Dækmeter]],0)</f>
        <v>0</v>
      </c>
      <c r="L7049" s="17">
        <v>0</v>
      </c>
      <c r="M7049" s="19" t="s">
        <v>3</v>
      </c>
      <c r="N7049" t="str">
        <f>VLOOKUP($F7049,Statistikkoder!$A$2:$C$158,3,FALSE)</f>
        <v>Passager</v>
      </c>
    </row>
    <row r="7050" spans="1:14" x14ac:dyDescent="0.2">
      <c r="A7050" t="s">
        <v>220</v>
      </c>
      <c r="B7050" s="1">
        <v>0.85416666666666663</v>
      </c>
      <c r="C7050" t="s">
        <v>7</v>
      </c>
      <c r="D7050" t="s">
        <v>8</v>
      </c>
      <c r="E7050" t="s">
        <v>196</v>
      </c>
      <c r="F7050">
        <v>30</v>
      </c>
      <c r="G7050" t="str">
        <f>VLOOKUP(Tabel1[[#This Row],[Gruppe]],Statistikkoder!$A$1:$C$158,2,FALSE)</f>
        <v>    Barn  0-11 år gående              </v>
      </c>
      <c r="H7050">
        <v>1</v>
      </c>
      <c r="I7050">
        <v>1</v>
      </c>
      <c r="J7050">
        <v>0</v>
      </c>
      <c r="K7050">
        <f>IF(AND(Tabel1[[#This Row],[Gruppe]]&gt;=610,Tabel1[[#This Row],[Gruppe]]&lt;=765),Tabel1[[#This Row],[Dækmeter]],0)</f>
        <v>0</v>
      </c>
      <c r="L7050" s="17">
        <v>0</v>
      </c>
      <c r="M7050" s="19" t="s">
        <v>3</v>
      </c>
      <c r="N7050" t="str">
        <f>VLOOKUP($F7050,Statistikkoder!$A$2:$C$158,3,FALSE)</f>
        <v>Passager</v>
      </c>
    </row>
    <row r="7051" spans="1:14" x14ac:dyDescent="0.2">
      <c r="A7051" t="s">
        <v>220</v>
      </c>
      <c r="B7051" s="1">
        <v>0.85416666666666663</v>
      </c>
      <c r="C7051" t="s">
        <v>7</v>
      </c>
      <c r="D7051" t="s">
        <v>8</v>
      </c>
      <c r="E7051" t="s">
        <v>196</v>
      </c>
      <c r="F7051">
        <v>110</v>
      </c>
      <c r="G7051" t="str">
        <f>VLOOKUP(Tabel1[[#This Row],[Gruppe]],Statistikkoder!$A$1:$C$158,2,FALSE)</f>
        <v>    Bil &lt; 1,95 m                            </v>
      </c>
      <c r="H7051">
        <v>133</v>
      </c>
      <c r="I7051">
        <v>317</v>
      </c>
      <c r="J7051">
        <v>670</v>
      </c>
      <c r="K7051">
        <f>IF(AND(Tabel1[[#This Row],[Gruppe]]&gt;=610,Tabel1[[#This Row],[Gruppe]]&lt;=765),Tabel1[[#This Row],[Dækmeter]],0)</f>
        <v>0</v>
      </c>
      <c r="L7051" s="17">
        <v>0</v>
      </c>
      <c r="M7051" s="19" t="s">
        <v>3</v>
      </c>
      <c r="N7051" t="str">
        <f>VLOOKUP($F7051,Statistikkoder!$A$2:$C$158,3,FALSE)</f>
        <v>Personbil</v>
      </c>
    </row>
    <row r="7052" spans="1:14" x14ac:dyDescent="0.2">
      <c r="A7052" t="s">
        <v>220</v>
      </c>
      <c r="B7052" s="1">
        <v>0.85416666666666663</v>
      </c>
      <c r="C7052" t="s">
        <v>7</v>
      </c>
      <c r="D7052" t="s">
        <v>8</v>
      </c>
      <c r="E7052" t="s">
        <v>196</v>
      </c>
      <c r="F7052">
        <v>115</v>
      </c>
      <c r="G7052" t="str">
        <f>VLOOKUP(Tabel1[[#This Row],[Gruppe]],Statistikkoder!$A$1:$C$158,2,FALSE)</f>
        <v>    Bil &lt; 1,95 m med anhænger                </v>
      </c>
      <c r="H7052">
        <v>3</v>
      </c>
      <c r="I7052">
        <v>9</v>
      </c>
      <c r="J7052">
        <v>15</v>
      </c>
      <c r="K7052">
        <f>IF(AND(Tabel1[[#This Row],[Gruppe]]&gt;=610,Tabel1[[#This Row],[Gruppe]]&lt;=765),Tabel1[[#This Row],[Dækmeter]],0)</f>
        <v>0</v>
      </c>
      <c r="L7052" s="17">
        <v>0</v>
      </c>
      <c r="M7052" s="19" t="s">
        <v>3</v>
      </c>
      <c r="N7052" t="str">
        <f>VLOOKUP($F7052,Statistikkoder!$A$2:$C$158,3,FALSE)</f>
        <v>Personbil</v>
      </c>
    </row>
    <row r="7053" spans="1:14" x14ac:dyDescent="0.2">
      <c r="A7053" t="s">
        <v>220</v>
      </c>
      <c r="B7053" s="1">
        <v>0.85416666666666663</v>
      </c>
      <c r="C7053" t="s">
        <v>7</v>
      </c>
      <c r="D7053" t="s">
        <v>8</v>
      </c>
      <c r="E7053" t="s">
        <v>196</v>
      </c>
      <c r="F7053">
        <v>120</v>
      </c>
      <c r="G7053" t="str">
        <f>VLOOKUP(Tabel1[[#This Row],[Gruppe]],Statistikkoder!$A$1:$C$158,2,FALSE)</f>
        <v>    Bil &gt; 1,95 m                            </v>
      </c>
      <c r="H7053">
        <v>6</v>
      </c>
      <c r="I7053">
        <v>12</v>
      </c>
      <c r="J7053">
        <v>36</v>
      </c>
      <c r="K7053">
        <f>IF(AND(Tabel1[[#This Row],[Gruppe]]&gt;=610,Tabel1[[#This Row],[Gruppe]]&lt;=765),Tabel1[[#This Row],[Dækmeter]],0)</f>
        <v>0</v>
      </c>
      <c r="L7053">
        <v>0</v>
      </c>
      <c r="M7053" t="s">
        <v>3</v>
      </c>
      <c r="N7053" t="str">
        <f>VLOOKUP($F7053,Statistikkoder!$A$2:$C$158,3,FALSE)</f>
        <v>Personbil</v>
      </c>
    </row>
    <row r="7054" spans="1:14" x14ac:dyDescent="0.2">
      <c r="A7054" t="s">
        <v>220</v>
      </c>
      <c r="B7054" s="1">
        <v>0.85416666666666663</v>
      </c>
      <c r="C7054" t="s">
        <v>7</v>
      </c>
      <c r="D7054" t="s">
        <v>8</v>
      </c>
      <c r="E7054" t="s">
        <v>196</v>
      </c>
      <c r="F7054">
        <v>125</v>
      </c>
      <c r="G7054" t="str">
        <f>VLOOKUP(Tabel1[[#This Row],[Gruppe]],Statistikkoder!$A$1:$C$158,2,FALSE)</f>
        <v>    Bil &gt; 1,95 m med anhænger                </v>
      </c>
      <c r="H7054">
        <v>3</v>
      </c>
      <c r="I7054">
        <v>6</v>
      </c>
      <c r="J7054">
        <v>15</v>
      </c>
      <c r="K7054">
        <f>IF(AND(Tabel1[[#This Row],[Gruppe]]&gt;=610,Tabel1[[#This Row],[Gruppe]]&lt;=765),Tabel1[[#This Row],[Dækmeter]],0)</f>
        <v>0</v>
      </c>
      <c r="L7054">
        <v>0</v>
      </c>
      <c r="M7054" t="s">
        <v>3</v>
      </c>
      <c r="N7054" t="str">
        <f>VLOOKUP($F7054,Statistikkoder!$A$2:$C$158,3,FALSE)</f>
        <v>Personbil</v>
      </c>
    </row>
    <row r="7055" spans="1:14" x14ac:dyDescent="0.2">
      <c r="A7055" t="s">
        <v>220</v>
      </c>
      <c r="B7055" s="1">
        <v>0.85416666666666663</v>
      </c>
      <c r="C7055" t="s">
        <v>7</v>
      </c>
      <c r="D7055" t="s">
        <v>8</v>
      </c>
      <c r="E7055" t="s">
        <v>196</v>
      </c>
      <c r="F7055">
        <v>130</v>
      </c>
      <c r="G7055" t="str">
        <f>VLOOKUP(Tabel1[[#This Row],[Gruppe]],Statistikkoder!$A$1:$C$158,2,FALSE)</f>
        <v>    Bil &lt; 1,95 m pensionist                  </v>
      </c>
      <c r="H7055">
        <v>30</v>
      </c>
      <c r="I7055">
        <v>55</v>
      </c>
      <c r="J7055">
        <v>180</v>
      </c>
      <c r="K7055">
        <f>IF(AND(Tabel1[[#This Row],[Gruppe]]&gt;=610,Tabel1[[#This Row],[Gruppe]]&lt;=765),Tabel1[[#This Row],[Dækmeter]],0)</f>
        <v>0</v>
      </c>
      <c r="L7055">
        <v>0</v>
      </c>
      <c r="M7055" t="s">
        <v>3</v>
      </c>
      <c r="N7055" t="str">
        <f>VLOOKUP($F7055,Statistikkoder!$A$2:$C$158,3,FALSE)</f>
        <v>Personbil</v>
      </c>
    </row>
    <row r="7056" spans="1:14" x14ac:dyDescent="0.2">
      <c r="A7056" t="s">
        <v>220</v>
      </c>
      <c r="B7056" s="1">
        <v>0.85416666666666663</v>
      </c>
      <c r="C7056" t="s">
        <v>7</v>
      </c>
      <c r="D7056" t="s">
        <v>8</v>
      </c>
      <c r="E7056" t="s">
        <v>196</v>
      </c>
      <c r="F7056">
        <v>140</v>
      </c>
      <c r="G7056" t="str">
        <f>VLOOKUP(Tabel1[[#This Row],[Gruppe]],Statistikkoder!$A$1:$C$158,2,FALSE)</f>
        <v>    Bil &gt; 1,95 m pensionist              </v>
      </c>
      <c r="H7056">
        <v>1</v>
      </c>
      <c r="I7056">
        <v>1</v>
      </c>
      <c r="J7056">
        <v>6</v>
      </c>
      <c r="K7056">
        <f>IF(AND(Tabel1[[#This Row],[Gruppe]]&gt;=610,Tabel1[[#This Row],[Gruppe]]&lt;=765),Tabel1[[#This Row],[Dækmeter]],0)</f>
        <v>0</v>
      </c>
      <c r="L7056">
        <v>0</v>
      </c>
      <c r="M7056" t="s">
        <v>3</v>
      </c>
      <c r="N7056" t="str">
        <f>VLOOKUP($F7056,Statistikkoder!$A$2:$C$158,3,FALSE)</f>
        <v>Personbil</v>
      </c>
    </row>
    <row r="7057" spans="1:14" x14ac:dyDescent="0.2">
      <c r="A7057" t="s">
        <v>220</v>
      </c>
      <c r="B7057" s="1">
        <v>0.85416666666666663</v>
      </c>
      <c r="C7057" t="s">
        <v>7</v>
      </c>
      <c r="D7057" t="s">
        <v>8</v>
      </c>
      <c r="E7057" t="s">
        <v>196</v>
      </c>
      <c r="F7057">
        <v>150</v>
      </c>
      <c r="G7057" t="str">
        <f>VLOOKUP(Tabel1[[#This Row],[Gruppe]],Statistikkoder!$A$1:$C$158,2,FALSE)</f>
        <v>    Bil &lt; 2,95 m handicap                </v>
      </c>
      <c r="H7057">
        <v>3</v>
      </c>
      <c r="I7057">
        <v>5</v>
      </c>
      <c r="J7057">
        <v>18</v>
      </c>
      <c r="K7057">
        <f>IF(AND(Tabel1[[#This Row],[Gruppe]]&gt;=610,Tabel1[[#This Row],[Gruppe]]&lt;=765),Tabel1[[#This Row],[Dækmeter]],0)</f>
        <v>0</v>
      </c>
      <c r="L7057">
        <v>0</v>
      </c>
      <c r="M7057" t="s">
        <v>3</v>
      </c>
      <c r="N7057" t="str">
        <f>VLOOKUP($F7057,Statistikkoder!$A$2:$C$158,3,FALSE)</f>
        <v>Personbil</v>
      </c>
    </row>
    <row r="7058" spans="1:14" x14ac:dyDescent="0.2">
      <c r="A7058" t="s">
        <v>220</v>
      </c>
      <c r="B7058" s="1">
        <v>0.85416666666666663</v>
      </c>
      <c r="C7058" t="s">
        <v>7</v>
      </c>
      <c r="D7058" t="s">
        <v>8</v>
      </c>
      <c r="E7058" t="s">
        <v>196</v>
      </c>
      <c r="F7058">
        <v>310</v>
      </c>
      <c r="G7058" t="str">
        <f>VLOOKUP(Tabel1[[#This Row],[Gruppe]],Statistikkoder!$A$1:$C$158,2,FALSE)</f>
        <v>    Autocamper &lt;  8 meter                </v>
      </c>
      <c r="H7058">
        <v>1</v>
      </c>
      <c r="I7058">
        <v>4</v>
      </c>
      <c r="J7058">
        <v>8</v>
      </c>
      <c r="K7058">
        <f>IF(AND(Tabel1[[#This Row],[Gruppe]]&gt;=610,Tabel1[[#This Row],[Gruppe]]&lt;=765),Tabel1[[#This Row],[Dækmeter]],0)</f>
        <v>0</v>
      </c>
      <c r="L7058">
        <v>0</v>
      </c>
      <c r="M7058" t="s">
        <v>3</v>
      </c>
      <c r="N7058" t="str">
        <f>VLOOKUP($F7058,Statistikkoder!$A$2:$C$158,3,FALSE)</f>
        <v>Autocamper</v>
      </c>
    </row>
    <row r="7059" spans="1:14" x14ac:dyDescent="0.2">
      <c r="A7059" t="s">
        <v>220</v>
      </c>
      <c r="B7059" s="1">
        <v>0.85416666666666663</v>
      </c>
      <c r="C7059" t="s">
        <v>7</v>
      </c>
      <c r="D7059" t="s">
        <v>8</v>
      </c>
      <c r="E7059" t="s">
        <v>196</v>
      </c>
      <c r="F7059">
        <v>330</v>
      </c>
      <c r="G7059" t="str">
        <f>VLOOKUP(Tabel1[[#This Row],[Gruppe]],Statistikkoder!$A$1:$C$158,2,FALSE)</f>
        <v>    Autocamper &lt;  8 meter pensionist      </v>
      </c>
      <c r="H7059">
        <v>1</v>
      </c>
      <c r="I7059">
        <v>2</v>
      </c>
      <c r="J7059">
        <v>8</v>
      </c>
      <c r="K7059">
        <f>IF(AND(Tabel1[[#This Row],[Gruppe]]&gt;=610,Tabel1[[#This Row],[Gruppe]]&lt;=765),Tabel1[[#This Row],[Dækmeter]],0)</f>
        <v>0</v>
      </c>
      <c r="L7059">
        <v>0</v>
      </c>
      <c r="M7059" t="s">
        <v>3</v>
      </c>
      <c r="N7059" t="str">
        <f>VLOOKUP($F7059,Statistikkoder!$A$2:$C$158,3,FALSE)</f>
        <v>Autocamper</v>
      </c>
    </row>
    <row r="7060" spans="1:14" x14ac:dyDescent="0.2">
      <c r="A7060" t="s">
        <v>220</v>
      </c>
      <c r="B7060" s="1">
        <v>0.85416666666666663</v>
      </c>
      <c r="C7060" t="s">
        <v>7</v>
      </c>
      <c r="D7060" t="s">
        <v>8</v>
      </c>
      <c r="E7060" t="s">
        <v>196</v>
      </c>
      <c r="F7060">
        <v>410</v>
      </c>
      <c r="G7060" t="str">
        <f>VLOOKUP(Tabel1[[#This Row],[Gruppe]],Statistikkoder!$A$1:$C$158,2,FALSE)</f>
        <v>    MC                                    </v>
      </c>
      <c r="H7060">
        <v>4</v>
      </c>
      <c r="I7060">
        <v>5</v>
      </c>
      <c r="J7060">
        <v>8</v>
      </c>
      <c r="K7060">
        <f>IF(AND(Tabel1[[#This Row],[Gruppe]]&gt;=610,Tabel1[[#This Row],[Gruppe]]&lt;=765),Tabel1[[#This Row],[Dækmeter]],0)</f>
        <v>0</v>
      </c>
      <c r="L7060">
        <v>0</v>
      </c>
      <c r="M7060" t="s">
        <v>3</v>
      </c>
      <c r="N7060" t="str">
        <f>VLOOKUP($F7060,Statistikkoder!$A$2:$C$158,3,FALSE)</f>
        <v>MC/Knallert</v>
      </c>
    </row>
    <row r="7061" spans="1:14" x14ac:dyDescent="0.2">
      <c r="A7061" t="s">
        <v>220</v>
      </c>
      <c r="B7061" s="1">
        <v>0.85416666666666663</v>
      </c>
      <c r="C7061" t="s">
        <v>7</v>
      </c>
      <c r="D7061" t="s">
        <v>8</v>
      </c>
      <c r="E7061" t="s">
        <v>196</v>
      </c>
      <c r="F7061">
        <v>510</v>
      </c>
      <c r="G7061" t="str">
        <f>VLOOKUP(Tabel1[[#This Row],[Gruppe]],Statistikkoder!$A$1:$C$158,2,FALSE)</f>
        <v>    Cykel Voksen                            </v>
      </c>
      <c r="H7061">
        <v>9</v>
      </c>
      <c r="I7061">
        <v>0</v>
      </c>
      <c r="J7061">
        <v>9</v>
      </c>
      <c r="K7061">
        <f>IF(AND(Tabel1[[#This Row],[Gruppe]]&gt;=610,Tabel1[[#This Row],[Gruppe]]&lt;=765),Tabel1[[#This Row],[Dækmeter]],0)</f>
        <v>0</v>
      </c>
      <c r="L7061">
        <v>0</v>
      </c>
      <c r="M7061" t="s">
        <v>3</v>
      </c>
      <c r="N7061" t="str">
        <f>VLOOKUP($F7061,Statistikkoder!$A$2:$C$158,3,FALSE)</f>
        <v>Cykel</v>
      </c>
    </row>
    <row r="7062" spans="1:14" x14ac:dyDescent="0.2">
      <c r="A7062" t="s">
        <v>220</v>
      </c>
      <c r="B7062" s="1">
        <v>0.85416666666666663</v>
      </c>
      <c r="C7062" t="s">
        <v>7</v>
      </c>
      <c r="D7062" t="s">
        <v>8</v>
      </c>
      <c r="E7062" t="s">
        <v>196</v>
      </c>
      <c r="F7062">
        <v>730</v>
      </c>
      <c r="G7062" t="str">
        <f>VLOOKUP(Tabel1[[#This Row],[Gruppe]],Statistikkoder!$A$1:$C$158,2,FALSE)</f>
        <v>    Sættevogn 17 m. max 40 tons            </v>
      </c>
      <c r="H7062">
        <v>1</v>
      </c>
      <c r="I7062">
        <v>1</v>
      </c>
      <c r="J7062">
        <v>18</v>
      </c>
      <c r="K7062">
        <f>IF(AND(Tabel1[[#This Row],[Gruppe]]&gt;=610,Tabel1[[#This Row],[Gruppe]]&lt;=765),Tabel1[[#This Row],[Dækmeter]],0)</f>
        <v>18</v>
      </c>
      <c r="L7062">
        <v>0</v>
      </c>
      <c r="M7062" t="s">
        <v>3</v>
      </c>
      <c r="N7062" t="str">
        <f>VLOOKUP($F7062,Statistikkoder!$A$2:$C$158,3,FALSE)</f>
        <v>Sættevogn</v>
      </c>
    </row>
    <row r="7063" spans="1:14" x14ac:dyDescent="0.2">
      <c r="A7063" t="s">
        <v>220</v>
      </c>
      <c r="B7063" s="1">
        <v>0.85416666666666663</v>
      </c>
      <c r="C7063" t="s">
        <v>7</v>
      </c>
      <c r="D7063" t="s">
        <v>8</v>
      </c>
      <c r="E7063" t="s">
        <v>196</v>
      </c>
      <c r="F7063">
        <v>740</v>
      </c>
      <c r="G7063" t="str">
        <f>VLOOKUP(Tabel1[[#This Row],[Gruppe]],Statistikkoder!$A$1:$C$158,2,FALSE)</f>
        <v>    Vogntog 19 m. max 40 tons                </v>
      </c>
      <c r="H7063">
        <v>1</v>
      </c>
      <c r="I7063">
        <v>1</v>
      </c>
      <c r="J7063">
        <v>20</v>
      </c>
      <c r="K7063">
        <f>IF(AND(Tabel1[[#This Row],[Gruppe]]&gt;=610,Tabel1[[#This Row],[Gruppe]]&lt;=765),Tabel1[[#This Row],[Dækmeter]],0)</f>
        <v>20</v>
      </c>
      <c r="L7063">
        <v>0</v>
      </c>
      <c r="M7063" t="s">
        <v>3</v>
      </c>
      <c r="N7063" t="str">
        <f>VLOOKUP($F7063,Statistikkoder!$A$2:$C$158,3,FALSE)</f>
        <v>Vogntog</v>
      </c>
    </row>
    <row r="7064" spans="1:14" x14ac:dyDescent="0.2">
      <c r="A7064" t="s">
        <v>220</v>
      </c>
      <c r="B7064" s="1">
        <v>0.85416666666666663</v>
      </c>
      <c r="C7064" t="s">
        <v>7</v>
      </c>
      <c r="D7064" t="s">
        <v>8</v>
      </c>
      <c r="E7064" t="s">
        <v>196</v>
      </c>
      <c r="F7064">
        <v>945</v>
      </c>
      <c r="G7064" t="str">
        <f>VLOOKUP(Tabel1[[#This Row],[Gruppe]],Statistikkoder!$A$1:$C$158,2,FALSE)</f>
        <v xml:space="preserve">    Pendler Bil &lt; 1,95 m                            </v>
      </c>
      <c r="H7064">
        <v>19</v>
      </c>
      <c r="I7064">
        <v>45</v>
      </c>
      <c r="J7064">
        <v>112</v>
      </c>
      <c r="K7064">
        <f>IF(AND(Tabel1[[#This Row],[Gruppe]]&gt;=610,Tabel1[[#This Row],[Gruppe]]&lt;=765),Tabel1[[#This Row],[Dækmeter]],0)</f>
        <v>0</v>
      </c>
      <c r="L7064">
        <v>0</v>
      </c>
      <c r="M7064" t="s">
        <v>3</v>
      </c>
      <c r="N7064" t="str">
        <f>VLOOKUP($F7064,Statistikkoder!$A$2:$C$158,3,FALSE)</f>
        <v>Personbil</v>
      </c>
    </row>
    <row r="7065" spans="1:14" x14ac:dyDescent="0.2">
      <c r="A7065" t="s">
        <v>220</v>
      </c>
      <c r="B7065" s="1">
        <v>0.85416666666666663</v>
      </c>
      <c r="C7065" t="s">
        <v>7</v>
      </c>
      <c r="D7065" t="s">
        <v>8</v>
      </c>
      <c r="E7065" t="s">
        <v>196</v>
      </c>
      <c r="F7065">
        <v>996</v>
      </c>
      <c r="G7065" t="str">
        <f>VLOOKUP(Tabel1[[#This Row],[Gruppe]],Statistikkoder!$A$1:$C$158,2,FALSE)</f>
        <v>    Passager i køretøj                            </v>
      </c>
      <c r="H7065">
        <v>463</v>
      </c>
      <c r="I7065">
        <v>463</v>
      </c>
      <c r="J7065">
        <v>0</v>
      </c>
      <c r="K7065">
        <f>IF(AND(Tabel1[[#This Row],[Gruppe]]&gt;=610,Tabel1[[#This Row],[Gruppe]]&lt;=765),Tabel1[[#This Row],[Dækmeter]],0)</f>
        <v>0</v>
      </c>
      <c r="L7065">
        <v>0</v>
      </c>
      <c r="M7065" t="s">
        <v>3</v>
      </c>
      <c r="N7065" t="str">
        <f>VLOOKUP($F7065,Statistikkoder!$A$2:$C$158,3,FALSE)</f>
        <v>Passager</v>
      </c>
    </row>
    <row r="7066" spans="1:14" x14ac:dyDescent="0.2">
      <c r="A7066" t="s">
        <v>220</v>
      </c>
      <c r="B7066" s="1">
        <v>0.85416666666666663</v>
      </c>
      <c r="C7066" t="s">
        <v>7</v>
      </c>
      <c r="D7066" t="s">
        <v>8</v>
      </c>
      <c r="E7066" t="s">
        <v>196</v>
      </c>
      <c r="F7066">
        <v>997</v>
      </c>
      <c r="G7066" t="str">
        <f>VLOOKUP(Tabel1[[#This Row],[Gruppe]],Statistikkoder!$A$1:$C$158,2,FALSE)</f>
        <v>    Passager ekstra i bil                          </v>
      </c>
      <c r="H7066">
        <v>8</v>
      </c>
      <c r="I7066">
        <v>8</v>
      </c>
      <c r="J7066">
        <v>0</v>
      </c>
      <c r="K7066">
        <f>IF(AND(Tabel1[[#This Row],[Gruppe]]&gt;=610,Tabel1[[#This Row],[Gruppe]]&lt;=765),Tabel1[[#This Row],[Dækmeter]],0)</f>
        <v>0</v>
      </c>
      <c r="L7066">
        <v>0</v>
      </c>
      <c r="M7066" t="s">
        <v>3</v>
      </c>
      <c r="N7066" t="str">
        <f>VLOOKUP($F7066,Statistikkoder!$A$2:$C$158,3,FALSE)</f>
        <v>Passager</v>
      </c>
    </row>
    <row r="7067" spans="1:14" x14ac:dyDescent="0.2">
      <c r="A7067" t="s">
        <v>221</v>
      </c>
      <c r="B7067" s="1">
        <v>2.0833333333333332E-2</v>
      </c>
      <c r="C7067" t="s">
        <v>0</v>
      </c>
      <c r="D7067" t="s">
        <v>1</v>
      </c>
      <c r="E7067" t="s">
        <v>2</v>
      </c>
      <c r="F7067">
        <v>10</v>
      </c>
      <c r="G7067" t="str">
        <f>VLOOKUP(Tabel1[[#This Row],[Gruppe]],Statistikkoder!$A$1:$C$158,2,FALSE)</f>
        <v>    Voksen gående                    </v>
      </c>
      <c r="H7067">
        <v>38</v>
      </c>
      <c r="I7067">
        <v>38</v>
      </c>
      <c r="J7067">
        <v>0</v>
      </c>
      <c r="K7067">
        <f>IF(AND(Tabel1[[#This Row],[Gruppe]]&gt;=610,Tabel1[[#This Row],[Gruppe]]&lt;=765),Tabel1[[#This Row],[Dækmeter]],0)</f>
        <v>0</v>
      </c>
      <c r="L7067">
        <v>0</v>
      </c>
      <c r="M7067" t="s">
        <v>3</v>
      </c>
      <c r="N7067" t="str">
        <f>VLOOKUP($F7067,Statistikkoder!$A$2:$C$158,3,FALSE)</f>
        <v>Passager</v>
      </c>
    </row>
    <row r="7068" spans="1:14" x14ac:dyDescent="0.2">
      <c r="A7068" t="s">
        <v>221</v>
      </c>
      <c r="B7068" s="1">
        <v>2.0833333333333332E-2</v>
      </c>
      <c r="C7068" t="s">
        <v>0</v>
      </c>
      <c r="D7068" t="s">
        <v>1</v>
      </c>
      <c r="E7068" t="s">
        <v>2</v>
      </c>
      <c r="F7068">
        <v>40</v>
      </c>
      <c r="G7068" t="str">
        <f>VLOOKUP(Tabel1[[#This Row],[Gruppe]],Statistikkoder!$A$1:$C$158,2,FALSE)</f>
        <v>    Pensionist gående                </v>
      </c>
      <c r="H7068">
        <v>9</v>
      </c>
      <c r="I7068">
        <v>9</v>
      </c>
      <c r="J7068">
        <v>0</v>
      </c>
      <c r="K7068">
        <f>IF(AND(Tabel1[[#This Row],[Gruppe]]&gt;=610,Tabel1[[#This Row],[Gruppe]]&lt;=765),Tabel1[[#This Row],[Dækmeter]],0)</f>
        <v>0</v>
      </c>
      <c r="L7068">
        <v>0</v>
      </c>
      <c r="M7068" t="s">
        <v>3</v>
      </c>
      <c r="N7068" t="str">
        <f>VLOOKUP($F7068,Statistikkoder!$A$2:$C$158,3,FALSE)</f>
        <v>Passager</v>
      </c>
    </row>
    <row r="7069" spans="1:14" x14ac:dyDescent="0.2">
      <c r="A7069" t="s">
        <v>221</v>
      </c>
      <c r="B7069" s="1">
        <v>2.0833333333333332E-2</v>
      </c>
      <c r="C7069" t="s">
        <v>0</v>
      </c>
      <c r="D7069" t="s">
        <v>1</v>
      </c>
      <c r="E7069" t="s">
        <v>2</v>
      </c>
      <c r="F7069">
        <v>50</v>
      </c>
      <c r="G7069" t="str">
        <f>VLOOKUP(Tabel1[[#This Row],[Gruppe]],Statistikkoder!$A$1:$C$158,2,FALSE)</f>
        <v>    Handicap gående                  </v>
      </c>
      <c r="H7069">
        <v>2</v>
      </c>
      <c r="I7069">
        <v>2</v>
      </c>
      <c r="J7069">
        <v>0</v>
      </c>
      <c r="K7069">
        <f>IF(AND(Tabel1[[#This Row],[Gruppe]]&gt;=610,Tabel1[[#This Row],[Gruppe]]&lt;=765),Tabel1[[#This Row],[Dækmeter]],0)</f>
        <v>0</v>
      </c>
      <c r="L7069">
        <v>0</v>
      </c>
      <c r="M7069" t="s">
        <v>3</v>
      </c>
      <c r="N7069" t="str">
        <f>VLOOKUP($F7069,Statistikkoder!$A$2:$C$158,3,FALSE)</f>
        <v>Passager</v>
      </c>
    </row>
    <row r="7070" spans="1:14" x14ac:dyDescent="0.2">
      <c r="A7070" t="s">
        <v>221</v>
      </c>
      <c r="B7070" s="1">
        <v>2.0833333333333332E-2</v>
      </c>
      <c r="C7070" t="s">
        <v>0</v>
      </c>
      <c r="D7070" t="s">
        <v>1</v>
      </c>
      <c r="E7070" t="s">
        <v>2</v>
      </c>
      <c r="F7070">
        <v>100</v>
      </c>
      <c r="G7070" t="str">
        <f>VLOOKUP(Tabel1[[#This Row],[Gruppe]],Statistikkoder!$A$1:$C$158,2,FALSE)</f>
        <v>    Køje                            </v>
      </c>
      <c r="H7070">
        <v>9</v>
      </c>
      <c r="I7070">
        <v>0</v>
      </c>
      <c r="J7070">
        <v>0</v>
      </c>
      <c r="K7070">
        <f>IF(AND(Tabel1[[#This Row],[Gruppe]]&gt;=610,Tabel1[[#This Row],[Gruppe]]&lt;=765),Tabel1[[#This Row],[Dækmeter]],0)</f>
        <v>0</v>
      </c>
      <c r="L7070">
        <v>0</v>
      </c>
      <c r="M7070" t="s">
        <v>3</v>
      </c>
      <c r="N7070" t="str">
        <f>VLOOKUP($F7070,Statistikkoder!$A$2:$C$158,3,FALSE)</f>
        <v>Kahyt</v>
      </c>
    </row>
    <row r="7071" spans="1:14" x14ac:dyDescent="0.2">
      <c r="A7071" t="s">
        <v>221</v>
      </c>
      <c r="B7071" s="1">
        <v>2.0833333333333332E-2</v>
      </c>
      <c r="C7071" t="s">
        <v>0</v>
      </c>
      <c r="D7071" t="s">
        <v>1</v>
      </c>
      <c r="E7071" t="s">
        <v>2</v>
      </c>
      <c r="F7071">
        <v>101</v>
      </c>
      <c r="G7071" t="str">
        <f>VLOOKUP(Tabel1[[#This Row],[Gruppe]],Statistikkoder!$A$1:$C$158,2,FALSE)</f>
        <v>    Kahyt                            </v>
      </c>
      <c r="H7071">
        <v>9</v>
      </c>
      <c r="I7071">
        <v>0</v>
      </c>
      <c r="J7071">
        <v>0</v>
      </c>
      <c r="K7071">
        <f>IF(AND(Tabel1[[#This Row],[Gruppe]]&gt;=610,Tabel1[[#This Row],[Gruppe]]&lt;=765),Tabel1[[#This Row],[Dækmeter]],0)</f>
        <v>0</v>
      </c>
      <c r="L7071">
        <v>0</v>
      </c>
      <c r="M7071" t="s">
        <v>3</v>
      </c>
      <c r="N7071" t="str">
        <f>VLOOKUP($F7071,Statistikkoder!$A$2:$C$158,3,FALSE)</f>
        <v>Kahyt</v>
      </c>
    </row>
    <row r="7072" spans="1:14" x14ac:dyDescent="0.2">
      <c r="A7072" t="s">
        <v>221</v>
      </c>
      <c r="B7072" s="1">
        <v>2.0833333333333332E-2</v>
      </c>
      <c r="C7072" t="s">
        <v>0</v>
      </c>
      <c r="D7072" t="s">
        <v>1</v>
      </c>
      <c r="E7072" t="s">
        <v>2</v>
      </c>
      <c r="F7072">
        <v>105</v>
      </c>
      <c r="G7072" t="str">
        <f>VLOOKUP(Tabel1[[#This Row],[Gruppe]],Statistikkoder!$A$1:$C$158,2,FALSE)</f>
        <v>    Bil                              </v>
      </c>
      <c r="H7072">
        <v>40</v>
      </c>
      <c r="I7072">
        <v>81</v>
      </c>
      <c r="J7072">
        <v>200</v>
      </c>
      <c r="K7072">
        <f>IF(AND(Tabel1[[#This Row],[Gruppe]]&gt;=610,Tabel1[[#This Row],[Gruppe]]&lt;=765),Tabel1[[#This Row],[Dækmeter]],0)</f>
        <v>0</v>
      </c>
      <c r="L7072">
        <v>0</v>
      </c>
      <c r="M7072" t="s">
        <v>3</v>
      </c>
      <c r="N7072" t="str">
        <f>VLOOKUP($F7072,Statistikkoder!$A$2:$C$158,3,FALSE)</f>
        <v>Personbil</v>
      </c>
    </row>
    <row r="7073" spans="1:14" x14ac:dyDescent="0.2">
      <c r="A7073" t="s">
        <v>221</v>
      </c>
      <c r="B7073" s="1">
        <v>2.0833333333333332E-2</v>
      </c>
      <c r="C7073" t="s">
        <v>0</v>
      </c>
      <c r="D7073" t="s">
        <v>1</v>
      </c>
      <c r="E7073" t="s">
        <v>2</v>
      </c>
      <c r="F7073">
        <v>106</v>
      </c>
      <c r="G7073" t="str">
        <f>VLOOKUP(Tabel1[[#This Row],[Gruppe]],Statistikkoder!$A$1:$C$158,2,FALSE)</f>
        <v>    Bil Pensionist                  </v>
      </c>
      <c r="H7073">
        <v>13</v>
      </c>
      <c r="I7073">
        <v>25</v>
      </c>
      <c r="J7073">
        <v>65</v>
      </c>
      <c r="K7073">
        <f>IF(AND(Tabel1[[#This Row],[Gruppe]]&gt;=610,Tabel1[[#This Row],[Gruppe]]&lt;=765),Tabel1[[#This Row],[Dækmeter]],0)</f>
        <v>0</v>
      </c>
      <c r="L7073">
        <v>0</v>
      </c>
      <c r="M7073" t="s">
        <v>3</v>
      </c>
      <c r="N7073" t="str">
        <f>VLOOKUP($F7073,Statistikkoder!$A$2:$C$158,3,FALSE)</f>
        <v>Personbil</v>
      </c>
    </row>
    <row r="7074" spans="1:14" x14ac:dyDescent="0.2">
      <c r="A7074" t="s">
        <v>221</v>
      </c>
      <c r="B7074" s="1">
        <v>2.0833333333333332E-2</v>
      </c>
      <c r="C7074" t="s">
        <v>0</v>
      </c>
      <c r="D7074" t="s">
        <v>1</v>
      </c>
      <c r="E7074" t="s">
        <v>2</v>
      </c>
      <c r="F7074">
        <v>107</v>
      </c>
      <c r="G7074" t="str">
        <f>VLOOKUP(Tabel1[[#This Row],[Gruppe]],Statistikkoder!$A$1:$C$158,2,FALSE)</f>
        <v>    Bil Handicap                    </v>
      </c>
      <c r="H7074">
        <v>1</v>
      </c>
      <c r="I7074">
        <v>2</v>
      </c>
      <c r="J7074">
        <v>5</v>
      </c>
      <c r="K7074">
        <f>IF(AND(Tabel1[[#This Row],[Gruppe]]&gt;=610,Tabel1[[#This Row],[Gruppe]]&lt;=765),Tabel1[[#This Row],[Dækmeter]],0)</f>
        <v>0</v>
      </c>
      <c r="L7074">
        <v>0</v>
      </c>
      <c r="M7074" t="s">
        <v>3</v>
      </c>
      <c r="N7074" t="str">
        <f>VLOOKUP($F7074,Statistikkoder!$A$2:$C$158,3,FALSE)</f>
        <v>Personbil</v>
      </c>
    </row>
    <row r="7075" spans="1:14" x14ac:dyDescent="0.2">
      <c r="A7075" t="s">
        <v>221</v>
      </c>
      <c r="B7075" s="1">
        <v>2.0833333333333332E-2</v>
      </c>
      <c r="C7075" t="s">
        <v>0</v>
      </c>
      <c r="D7075" t="s">
        <v>1</v>
      </c>
      <c r="E7075" t="s">
        <v>2</v>
      </c>
      <c r="F7075">
        <v>116</v>
      </c>
      <c r="G7075" t="str">
        <f>VLOOKUP(Tabel1[[#This Row],[Gruppe]],Statistikkoder!$A$1:$C$158,2,FALSE)</f>
        <v>    Bil med anhænger                        </v>
      </c>
      <c r="H7075">
        <v>12</v>
      </c>
      <c r="I7075">
        <v>23</v>
      </c>
      <c r="J7075">
        <v>60</v>
      </c>
      <c r="K7075">
        <f>IF(AND(Tabel1[[#This Row],[Gruppe]]&gt;=610,Tabel1[[#This Row],[Gruppe]]&lt;=765),Tabel1[[#This Row],[Dækmeter]],0)</f>
        <v>0</v>
      </c>
      <c r="L7075">
        <v>0</v>
      </c>
      <c r="M7075" t="s">
        <v>3</v>
      </c>
      <c r="N7075" t="str">
        <f>VLOOKUP($F7075,Statistikkoder!$A$2:$C$158,3,FALSE)</f>
        <v>Personbil</v>
      </c>
    </row>
    <row r="7076" spans="1:14" x14ac:dyDescent="0.2">
      <c r="A7076" t="s">
        <v>221</v>
      </c>
      <c r="B7076" s="1">
        <v>2.0833333333333332E-2</v>
      </c>
      <c r="C7076" t="s">
        <v>0</v>
      </c>
      <c r="D7076" t="s">
        <v>1</v>
      </c>
      <c r="E7076" t="s">
        <v>2</v>
      </c>
      <c r="F7076">
        <v>310</v>
      </c>
      <c r="G7076" t="str">
        <f>VLOOKUP(Tabel1[[#This Row],[Gruppe]],Statistikkoder!$A$1:$C$158,2,FALSE)</f>
        <v>    Autocamper &lt;  8 meter                </v>
      </c>
      <c r="H7076">
        <v>5</v>
      </c>
      <c r="I7076">
        <v>12</v>
      </c>
      <c r="J7076">
        <v>40</v>
      </c>
      <c r="K7076">
        <f>IF(AND(Tabel1[[#This Row],[Gruppe]]&gt;=610,Tabel1[[#This Row],[Gruppe]]&lt;=765),Tabel1[[#This Row],[Dækmeter]],0)</f>
        <v>0</v>
      </c>
      <c r="L7076">
        <v>0</v>
      </c>
      <c r="M7076" t="s">
        <v>3</v>
      </c>
      <c r="N7076" t="str">
        <f>VLOOKUP($F7076,Statistikkoder!$A$2:$C$158,3,FALSE)</f>
        <v>Autocamper</v>
      </c>
    </row>
    <row r="7077" spans="1:14" x14ac:dyDescent="0.2">
      <c r="A7077" t="s">
        <v>221</v>
      </c>
      <c r="B7077" s="1">
        <v>2.0833333333333332E-2</v>
      </c>
      <c r="C7077" t="s">
        <v>0</v>
      </c>
      <c r="D7077" t="s">
        <v>1</v>
      </c>
      <c r="E7077" t="s">
        <v>2</v>
      </c>
      <c r="F7077">
        <v>320</v>
      </c>
      <c r="G7077" t="str">
        <f>VLOOKUP(Tabel1[[#This Row],[Gruppe]],Statistikkoder!$A$1:$C$158,2,FALSE)</f>
        <v>    Autocamper &lt; 12 meter                </v>
      </c>
      <c r="H7077">
        <v>1</v>
      </c>
      <c r="I7077">
        <v>2</v>
      </c>
      <c r="J7077">
        <v>10</v>
      </c>
      <c r="K7077">
        <f>IF(AND(Tabel1[[#This Row],[Gruppe]]&gt;=610,Tabel1[[#This Row],[Gruppe]]&lt;=765),Tabel1[[#This Row],[Dækmeter]],0)</f>
        <v>0</v>
      </c>
      <c r="L7077">
        <v>0</v>
      </c>
      <c r="M7077" t="s">
        <v>3</v>
      </c>
      <c r="N7077" t="str">
        <f>VLOOKUP($F7077,Statistikkoder!$A$2:$C$158,3,FALSE)</f>
        <v>Autocamper</v>
      </c>
    </row>
    <row r="7078" spans="1:14" x14ac:dyDescent="0.2">
      <c r="A7078" t="s">
        <v>221</v>
      </c>
      <c r="B7078" s="1">
        <v>2.0833333333333332E-2</v>
      </c>
      <c r="C7078" t="s">
        <v>0</v>
      </c>
      <c r="D7078" t="s">
        <v>1</v>
      </c>
      <c r="E7078" t="s">
        <v>2</v>
      </c>
      <c r="F7078">
        <v>330</v>
      </c>
      <c r="G7078" t="str">
        <f>VLOOKUP(Tabel1[[#This Row],[Gruppe]],Statistikkoder!$A$1:$C$158,2,FALSE)</f>
        <v>    Autocamper &lt;  8 meter pensionist      </v>
      </c>
      <c r="H7078">
        <v>1</v>
      </c>
      <c r="I7078">
        <v>2</v>
      </c>
      <c r="J7078">
        <v>8</v>
      </c>
      <c r="K7078">
        <f>IF(AND(Tabel1[[#This Row],[Gruppe]]&gt;=610,Tabel1[[#This Row],[Gruppe]]&lt;=765),Tabel1[[#This Row],[Dækmeter]],0)</f>
        <v>0</v>
      </c>
      <c r="L7078">
        <v>0</v>
      </c>
      <c r="M7078" t="s">
        <v>3</v>
      </c>
      <c r="N7078" t="str">
        <f>VLOOKUP($F7078,Statistikkoder!$A$2:$C$158,3,FALSE)</f>
        <v>Autocamper</v>
      </c>
    </row>
    <row r="7079" spans="1:14" x14ac:dyDescent="0.2">
      <c r="A7079" t="s">
        <v>221</v>
      </c>
      <c r="B7079" s="1">
        <v>2.0833333333333332E-2</v>
      </c>
      <c r="C7079" t="s">
        <v>0</v>
      </c>
      <c r="D7079" t="s">
        <v>1</v>
      </c>
      <c r="E7079" t="s">
        <v>2</v>
      </c>
      <c r="F7079">
        <v>340</v>
      </c>
      <c r="G7079" t="str">
        <f>VLOOKUP(Tabel1[[#This Row],[Gruppe]],Statistikkoder!$A$1:$C$158,2,FALSE)</f>
        <v>    Autocamper &lt; 12 meter pensionist      </v>
      </c>
      <c r="H7079">
        <v>1</v>
      </c>
      <c r="I7079">
        <v>1</v>
      </c>
      <c r="J7079">
        <v>10</v>
      </c>
      <c r="K7079">
        <f>IF(AND(Tabel1[[#This Row],[Gruppe]]&gt;=610,Tabel1[[#This Row],[Gruppe]]&lt;=765),Tabel1[[#This Row],[Dækmeter]],0)</f>
        <v>0</v>
      </c>
      <c r="L7079">
        <v>0</v>
      </c>
      <c r="M7079" t="s">
        <v>3</v>
      </c>
      <c r="N7079" t="str">
        <f>VLOOKUP($F7079,Statistikkoder!$A$2:$C$158,3,FALSE)</f>
        <v>Autocamper</v>
      </c>
    </row>
    <row r="7080" spans="1:14" x14ac:dyDescent="0.2">
      <c r="A7080" t="s">
        <v>221</v>
      </c>
      <c r="B7080" s="1">
        <v>2.0833333333333332E-2</v>
      </c>
      <c r="C7080" t="s">
        <v>0</v>
      </c>
      <c r="D7080" t="s">
        <v>1</v>
      </c>
      <c r="E7080" t="s">
        <v>2</v>
      </c>
      <c r="F7080">
        <v>510</v>
      </c>
      <c r="G7080" t="str">
        <f>VLOOKUP(Tabel1[[#This Row],[Gruppe]],Statistikkoder!$A$1:$C$158,2,FALSE)</f>
        <v>    Cykel Voksen                            </v>
      </c>
      <c r="H7080">
        <v>21</v>
      </c>
      <c r="I7080">
        <v>0</v>
      </c>
      <c r="J7080">
        <v>21</v>
      </c>
      <c r="K7080">
        <f>IF(AND(Tabel1[[#This Row],[Gruppe]]&gt;=610,Tabel1[[#This Row],[Gruppe]]&lt;=765),Tabel1[[#This Row],[Dækmeter]],0)</f>
        <v>0</v>
      </c>
      <c r="L7080">
        <v>0</v>
      </c>
      <c r="M7080" t="s">
        <v>3</v>
      </c>
      <c r="N7080" t="str">
        <f>VLOOKUP($F7080,Statistikkoder!$A$2:$C$158,3,FALSE)</f>
        <v>Cykel</v>
      </c>
    </row>
    <row r="7081" spans="1:14" x14ac:dyDescent="0.2">
      <c r="A7081" t="s">
        <v>221</v>
      </c>
      <c r="B7081" s="1">
        <v>2.0833333333333332E-2</v>
      </c>
      <c r="C7081" t="s">
        <v>0</v>
      </c>
      <c r="D7081" t="s">
        <v>1</v>
      </c>
      <c r="E7081" t="s">
        <v>2</v>
      </c>
      <c r="F7081">
        <v>720</v>
      </c>
      <c r="G7081" t="str">
        <f>VLOOKUP(Tabel1[[#This Row],[Gruppe]],Statistikkoder!$A$1:$C$158,2,FALSE)</f>
        <v>    Forvogn &gt; 10 meter incl. fører          </v>
      </c>
      <c r="H7081">
        <v>3</v>
      </c>
      <c r="I7081">
        <v>0</v>
      </c>
      <c r="J7081">
        <v>36</v>
      </c>
      <c r="K7081">
        <f>IF(AND(Tabel1[[#This Row],[Gruppe]]&gt;=610,Tabel1[[#This Row],[Gruppe]]&lt;=765),Tabel1[[#This Row],[Dækmeter]],0)</f>
        <v>36</v>
      </c>
      <c r="L7081">
        <v>0</v>
      </c>
      <c r="M7081" t="s">
        <v>3</v>
      </c>
      <c r="N7081" t="str">
        <f>VLOOKUP($F7081,Statistikkoder!$A$2:$C$158,3,FALSE)</f>
        <v>Forvogn</v>
      </c>
    </row>
    <row r="7082" spans="1:14" x14ac:dyDescent="0.2">
      <c r="A7082" t="s">
        <v>221</v>
      </c>
      <c r="B7082" s="1">
        <v>2.0833333333333332E-2</v>
      </c>
      <c r="C7082" t="s">
        <v>0</v>
      </c>
      <c r="D7082" t="s">
        <v>1</v>
      </c>
      <c r="E7082" t="s">
        <v>2</v>
      </c>
      <c r="F7082">
        <v>750</v>
      </c>
      <c r="G7082" t="str">
        <f>VLOOKUP(Tabel1[[#This Row],[Gruppe]],Statistikkoder!$A$1:$C$158,2,FALSE)</f>
        <v>    Løstrailer m/håndtering 34 tons        </v>
      </c>
      <c r="H7082">
        <v>37</v>
      </c>
      <c r="I7082">
        <v>0</v>
      </c>
      <c r="J7082">
        <v>555</v>
      </c>
      <c r="K7082">
        <f>IF(AND(Tabel1[[#This Row],[Gruppe]]&gt;=610,Tabel1[[#This Row],[Gruppe]]&lt;=765),Tabel1[[#This Row],[Dækmeter]],0)</f>
        <v>555</v>
      </c>
      <c r="L7082">
        <v>67</v>
      </c>
      <c r="M7082">
        <v>2</v>
      </c>
      <c r="N7082" t="str">
        <f>VLOOKUP($F7082,Statistikkoder!$A$2:$C$158,3,FALSE)</f>
        <v>Løstrailer</v>
      </c>
    </row>
    <row r="7083" spans="1:14" x14ac:dyDescent="0.2">
      <c r="A7083" t="s">
        <v>221</v>
      </c>
      <c r="B7083" s="1">
        <v>2.0833333333333332E-2</v>
      </c>
      <c r="C7083" t="s">
        <v>0</v>
      </c>
      <c r="D7083" t="s">
        <v>1</v>
      </c>
      <c r="E7083" t="s">
        <v>2</v>
      </c>
      <c r="F7083">
        <v>750</v>
      </c>
      <c r="G7083" t="str">
        <f>VLOOKUP(Tabel1[[#This Row],[Gruppe]],Statistikkoder!$A$1:$C$158,2,FALSE)</f>
        <v>    Løstrailer m/håndtering 34 tons        </v>
      </c>
      <c r="H7083">
        <v>0</v>
      </c>
      <c r="I7083">
        <v>0</v>
      </c>
      <c r="J7083">
        <v>0</v>
      </c>
      <c r="K7083">
        <f>IF(AND(Tabel1[[#This Row],[Gruppe]]&gt;=610,Tabel1[[#This Row],[Gruppe]]&lt;=765),Tabel1[[#This Row],[Dækmeter]],0)</f>
        <v>0</v>
      </c>
      <c r="L7083">
        <v>64</v>
      </c>
      <c r="M7083">
        <v>3</v>
      </c>
      <c r="N7083" t="str">
        <f>VLOOKUP($F7083,Statistikkoder!$A$2:$C$158,3,FALSE)</f>
        <v>Løstrailer</v>
      </c>
    </row>
    <row r="7084" spans="1:14" x14ac:dyDescent="0.2">
      <c r="A7084" t="s">
        <v>221</v>
      </c>
      <c r="B7084" s="1">
        <v>2.0833333333333332E-2</v>
      </c>
      <c r="C7084" t="s">
        <v>0</v>
      </c>
      <c r="D7084" t="s">
        <v>1</v>
      </c>
      <c r="E7084" t="s">
        <v>2</v>
      </c>
      <c r="F7084">
        <v>750</v>
      </c>
      <c r="G7084" t="str">
        <f>VLOOKUP(Tabel1[[#This Row],[Gruppe]],Statistikkoder!$A$1:$C$158,2,FALSE)</f>
        <v>    Løstrailer m/håndtering 34 tons        </v>
      </c>
      <c r="H7084">
        <v>0</v>
      </c>
      <c r="I7084">
        <v>0</v>
      </c>
      <c r="J7084">
        <v>0</v>
      </c>
      <c r="K7084">
        <f>IF(AND(Tabel1[[#This Row],[Gruppe]]&gt;=610,Tabel1[[#This Row],[Gruppe]]&lt;=765),Tabel1[[#This Row],[Dækmeter]],0)</f>
        <v>0</v>
      </c>
      <c r="L7084">
        <v>97</v>
      </c>
      <c r="M7084">
        <v>8</v>
      </c>
      <c r="N7084" t="str">
        <f>VLOOKUP($F7084,Statistikkoder!$A$2:$C$158,3,FALSE)</f>
        <v>Løstrailer</v>
      </c>
    </row>
    <row r="7085" spans="1:14" x14ac:dyDescent="0.2">
      <c r="A7085" t="s">
        <v>221</v>
      </c>
      <c r="B7085" s="1">
        <v>2.0833333333333332E-2</v>
      </c>
      <c r="C7085" t="s">
        <v>0</v>
      </c>
      <c r="D7085" t="s">
        <v>1</v>
      </c>
      <c r="E7085" t="s">
        <v>2</v>
      </c>
      <c r="F7085">
        <v>750</v>
      </c>
      <c r="G7085" t="str">
        <f>VLOOKUP(Tabel1[[#This Row],[Gruppe]],Statistikkoder!$A$1:$C$158,2,FALSE)</f>
        <v>    Løstrailer m/håndtering 34 tons        </v>
      </c>
      <c r="H7085">
        <v>1</v>
      </c>
      <c r="I7085">
        <v>0</v>
      </c>
      <c r="J7085">
        <v>15</v>
      </c>
      <c r="K7085">
        <f>IF(AND(Tabel1[[#This Row],[Gruppe]]&gt;=610,Tabel1[[#This Row],[Gruppe]]&lt;=765),Tabel1[[#This Row],[Dækmeter]],0)</f>
        <v>15</v>
      </c>
      <c r="L7085">
        <v>81</v>
      </c>
      <c r="M7085">
        <v>9</v>
      </c>
      <c r="N7085" t="str">
        <f>VLOOKUP($F7085,Statistikkoder!$A$2:$C$158,3,FALSE)</f>
        <v>Løstrailer</v>
      </c>
    </row>
    <row r="7086" spans="1:14" x14ac:dyDescent="0.2">
      <c r="A7086" t="s">
        <v>221</v>
      </c>
      <c r="B7086" s="1">
        <v>2.0833333333333332E-2</v>
      </c>
      <c r="C7086" t="s">
        <v>0</v>
      </c>
      <c r="D7086" t="s">
        <v>1</v>
      </c>
      <c r="E7086" t="s">
        <v>2</v>
      </c>
      <c r="F7086">
        <v>760</v>
      </c>
      <c r="G7086" t="str">
        <f>VLOOKUP(Tabel1[[#This Row],[Gruppe]],Statistikkoder!$A$1:$C$158,2,FALSE)</f>
        <v>    Løstrailer m/håndtering 34 tons, Haste  </v>
      </c>
      <c r="H7086">
        <v>17</v>
      </c>
      <c r="I7086">
        <v>0</v>
      </c>
      <c r="J7086">
        <v>255</v>
      </c>
      <c r="K7086">
        <f>IF(AND(Tabel1[[#This Row],[Gruppe]]&gt;=610,Tabel1[[#This Row],[Gruppe]]&lt;=765),Tabel1[[#This Row],[Dækmeter]],0)</f>
        <v>255</v>
      </c>
      <c r="L7086">
        <v>247</v>
      </c>
      <c r="M7086">
        <v>3</v>
      </c>
      <c r="N7086" t="str">
        <f>VLOOKUP($F7086,Statistikkoder!$A$2:$C$158,3,FALSE)</f>
        <v>Løstrailer</v>
      </c>
    </row>
    <row r="7087" spans="1:14" x14ac:dyDescent="0.2">
      <c r="A7087" t="s">
        <v>221</v>
      </c>
      <c r="B7087" s="1">
        <v>2.0833333333333332E-2</v>
      </c>
      <c r="C7087" t="s">
        <v>0</v>
      </c>
      <c r="D7087" t="s">
        <v>1</v>
      </c>
      <c r="E7087" t="s">
        <v>2</v>
      </c>
      <c r="F7087">
        <v>760</v>
      </c>
      <c r="G7087" t="str">
        <f>VLOOKUP(Tabel1[[#This Row],[Gruppe]],Statistikkoder!$A$1:$C$158,2,FALSE)</f>
        <v>    Løstrailer m/håndtering 34 tons, Haste  </v>
      </c>
      <c r="H7087">
        <v>0</v>
      </c>
      <c r="I7087">
        <v>0</v>
      </c>
      <c r="J7087">
        <v>0</v>
      </c>
      <c r="K7087">
        <f>IF(AND(Tabel1[[#This Row],[Gruppe]]&gt;=610,Tabel1[[#This Row],[Gruppe]]&lt;=765),Tabel1[[#This Row],[Dækmeter]],0)</f>
        <v>0</v>
      </c>
      <c r="L7087">
        <v>52</v>
      </c>
      <c r="M7087">
        <v>8</v>
      </c>
      <c r="N7087" t="str">
        <f>VLOOKUP($F7087,Statistikkoder!$A$2:$C$158,3,FALSE)</f>
        <v>Løstrailer</v>
      </c>
    </row>
    <row r="7088" spans="1:14" x14ac:dyDescent="0.2">
      <c r="A7088" t="s">
        <v>221</v>
      </c>
      <c r="B7088" s="1">
        <v>2.0833333333333332E-2</v>
      </c>
      <c r="C7088" t="s">
        <v>0</v>
      </c>
      <c r="D7088" t="s">
        <v>1</v>
      </c>
      <c r="E7088" t="s">
        <v>2</v>
      </c>
      <c r="F7088">
        <v>996</v>
      </c>
      <c r="G7088" t="str">
        <f>VLOOKUP(Tabel1[[#This Row],[Gruppe]],Statistikkoder!$A$1:$C$158,2,FALSE)</f>
        <v>    Passager i køretøj                            </v>
      </c>
      <c r="H7088">
        <v>148</v>
      </c>
      <c r="I7088">
        <v>148</v>
      </c>
      <c r="J7088">
        <v>0</v>
      </c>
      <c r="K7088">
        <f>IF(AND(Tabel1[[#This Row],[Gruppe]]&gt;=610,Tabel1[[#This Row],[Gruppe]]&lt;=765),Tabel1[[#This Row],[Dækmeter]],0)</f>
        <v>0</v>
      </c>
      <c r="L7088">
        <v>0</v>
      </c>
      <c r="M7088" t="s">
        <v>3</v>
      </c>
      <c r="N7088" t="str">
        <f>VLOOKUP($F7088,Statistikkoder!$A$2:$C$158,3,FALSE)</f>
        <v>Passager</v>
      </c>
    </row>
    <row r="7089" spans="1:14" x14ac:dyDescent="0.2">
      <c r="A7089" t="s">
        <v>221</v>
      </c>
      <c r="B7089" s="1">
        <v>2.0833333333333332E-2</v>
      </c>
      <c r="C7089" t="s">
        <v>0</v>
      </c>
      <c r="D7089" t="s">
        <v>1</v>
      </c>
      <c r="E7089" t="s">
        <v>2</v>
      </c>
      <c r="F7089">
        <v>997</v>
      </c>
      <c r="G7089" t="str">
        <f>VLOOKUP(Tabel1[[#This Row],[Gruppe]],Statistikkoder!$A$1:$C$158,2,FALSE)</f>
        <v>    Passager ekstra i bil                          </v>
      </c>
      <c r="H7089">
        <v>1</v>
      </c>
      <c r="I7089">
        <v>1</v>
      </c>
      <c r="J7089">
        <v>0</v>
      </c>
      <c r="K7089">
        <f>IF(AND(Tabel1[[#This Row],[Gruppe]]&gt;=610,Tabel1[[#This Row],[Gruppe]]&lt;=765),Tabel1[[#This Row],[Dækmeter]],0)</f>
        <v>0</v>
      </c>
      <c r="L7089">
        <v>0</v>
      </c>
      <c r="M7089" t="s">
        <v>3</v>
      </c>
      <c r="N7089" t="str">
        <f>VLOOKUP($F7089,Statistikkoder!$A$2:$C$158,3,FALSE)</f>
        <v>Passager</v>
      </c>
    </row>
    <row r="7090" spans="1:14" x14ac:dyDescent="0.2">
      <c r="A7090" t="s">
        <v>221</v>
      </c>
      <c r="B7090" s="1">
        <v>0.27083333333333331</v>
      </c>
      <c r="C7090" t="s">
        <v>6</v>
      </c>
      <c r="D7090" t="s">
        <v>5</v>
      </c>
      <c r="E7090" t="s">
        <v>196</v>
      </c>
      <c r="F7090">
        <v>10</v>
      </c>
      <c r="G7090" t="str">
        <f>VLOOKUP(Tabel1[[#This Row],[Gruppe]],Statistikkoder!$A$1:$C$158,2,FALSE)</f>
        <v>    Voksen gående                    </v>
      </c>
      <c r="H7090">
        <v>6</v>
      </c>
      <c r="I7090">
        <v>6</v>
      </c>
      <c r="J7090">
        <v>0</v>
      </c>
      <c r="K7090">
        <f>IF(AND(Tabel1[[#This Row],[Gruppe]]&gt;=610,Tabel1[[#This Row],[Gruppe]]&lt;=765),Tabel1[[#This Row],[Dækmeter]],0)</f>
        <v>0</v>
      </c>
      <c r="L7090">
        <v>0</v>
      </c>
      <c r="M7090" t="s">
        <v>3</v>
      </c>
      <c r="N7090" t="str">
        <f>VLOOKUP($F7090,Statistikkoder!$A$2:$C$158,3,FALSE)</f>
        <v>Passager</v>
      </c>
    </row>
    <row r="7091" spans="1:14" x14ac:dyDescent="0.2">
      <c r="A7091" t="s">
        <v>221</v>
      </c>
      <c r="B7091" s="1">
        <v>0.27083333333333331</v>
      </c>
      <c r="C7091" t="s">
        <v>6</v>
      </c>
      <c r="D7091" t="s">
        <v>5</v>
      </c>
      <c r="E7091" t="s">
        <v>196</v>
      </c>
      <c r="F7091">
        <v>14</v>
      </c>
      <c r="G7091" t="str">
        <f>VLOOKUP(Tabel1[[#This Row],[Gruppe]],Statistikkoder!$A$1:$C$158,2,FALSE)</f>
        <v xml:space="preserve">    DSB togrejsende                         </v>
      </c>
      <c r="H7091">
        <v>6</v>
      </c>
      <c r="I7091">
        <v>6</v>
      </c>
      <c r="J7091">
        <v>0</v>
      </c>
      <c r="K7091">
        <f>IF(AND(Tabel1[[#This Row],[Gruppe]]&gt;=610,Tabel1[[#This Row],[Gruppe]]&lt;=765),Tabel1[[#This Row],[Dækmeter]],0)</f>
        <v>0</v>
      </c>
      <c r="L7091">
        <v>0</v>
      </c>
      <c r="M7091" t="s">
        <v>3</v>
      </c>
      <c r="N7091" t="str">
        <f>VLOOKUP($F7091,Statistikkoder!$A$2:$C$158,3,FALSE)</f>
        <v>Passager</v>
      </c>
    </row>
    <row r="7092" spans="1:14" x14ac:dyDescent="0.2">
      <c r="A7092" t="s">
        <v>221</v>
      </c>
      <c r="B7092" s="1">
        <v>0.27083333333333331</v>
      </c>
      <c r="C7092" t="s">
        <v>6</v>
      </c>
      <c r="D7092" t="s">
        <v>5</v>
      </c>
      <c r="E7092" t="s">
        <v>196</v>
      </c>
      <c r="F7092">
        <v>40</v>
      </c>
      <c r="G7092" t="str">
        <f>VLOOKUP(Tabel1[[#This Row],[Gruppe]],Statistikkoder!$A$1:$C$158,2,FALSE)</f>
        <v>    Pensionist gående                </v>
      </c>
      <c r="H7092">
        <v>2</v>
      </c>
      <c r="I7092">
        <v>2</v>
      </c>
      <c r="J7092">
        <v>0</v>
      </c>
      <c r="K7092">
        <f>IF(AND(Tabel1[[#This Row],[Gruppe]]&gt;=610,Tabel1[[#This Row],[Gruppe]]&lt;=765),Tabel1[[#This Row],[Dækmeter]],0)</f>
        <v>0</v>
      </c>
      <c r="L7092">
        <v>0</v>
      </c>
      <c r="M7092" t="s">
        <v>3</v>
      </c>
      <c r="N7092" t="str">
        <f>VLOOKUP($F7092,Statistikkoder!$A$2:$C$158,3,FALSE)</f>
        <v>Passager</v>
      </c>
    </row>
    <row r="7093" spans="1:14" x14ac:dyDescent="0.2">
      <c r="A7093" t="s">
        <v>221</v>
      </c>
      <c r="B7093" s="1">
        <v>0.27083333333333331</v>
      </c>
      <c r="C7093" t="s">
        <v>6</v>
      </c>
      <c r="D7093" t="s">
        <v>5</v>
      </c>
      <c r="E7093" t="s">
        <v>196</v>
      </c>
      <c r="F7093">
        <v>110</v>
      </c>
      <c r="G7093" t="str">
        <f>VLOOKUP(Tabel1[[#This Row],[Gruppe]],Statistikkoder!$A$1:$C$158,2,FALSE)</f>
        <v>    Bil &lt; 1,95 m                            </v>
      </c>
      <c r="H7093">
        <v>146</v>
      </c>
      <c r="I7093">
        <v>377</v>
      </c>
      <c r="J7093">
        <v>732</v>
      </c>
      <c r="K7093">
        <f>IF(AND(Tabel1[[#This Row],[Gruppe]]&gt;=610,Tabel1[[#This Row],[Gruppe]]&lt;=765),Tabel1[[#This Row],[Dækmeter]],0)</f>
        <v>0</v>
      </c>
      <c r="L7093">
        <v>0</v>
      </c>
      <c r="M7093" t="s">
        <v>3</v>
      </c>
      <c r="N7093" t="str">
        <f>VLOOKUP($F7093,Statistikkoder!$A$2:$C$158,3,FALSE)</f>
        <v>Personbil</v>
      </c>
    </row>
    <row r="7094" spans="1:14" x14ac:dyDescent="0.2">
      <c r="A7094" t="s">
        <v>221</v>
      </c>
      <c r="B7094" s="1">
        <v>0.27083333333333331</v>
      </c>
      <c r="C7094" t="s">
        <v>6</v>
      </c>
      <c r="D7094" t="s">
        <v>5</v>
      </c>
      <c r="E7094" t="s">
        <v>196</v>
      </c>
      <c r="F7094">
        <v>114</v>
      </c>
      <c r="G7094" t="str">
        <f>VLOOKUP(Tabel1[[#This Row],[Gruppe]],Statistikkoder!$A$1:$C$158,2,FALSE)</f>
        <v>    Bil Fribillet                            </v>
      </c>
      <c r="H7094">
        <v>1</v>
      </c>
      <c r="I7094">
        <v>4</v>
      </c>
      <c r="J7094">
        <v>6</v>
      </c>
      <c r="K7094">
        <f>IF(AND(Tabel1[[#This Row],[Gruppe]]&gt;=610,Tabel1[[#This Row],[Gruppe]]&lt;=765),Tabel1[[#This Row],[Dækmeter]],0)</f>
        <v>0</v>
      </c>
      <c r="L7094">
        <v>0</v>
      </c>
      <c r="M7094" t="s">
        <v>3</v>
      </c>
      <c r="N7094" t="str">
        <f>VLOOKUP($F7094,Statistikkoder!$A$2:$C$158,3,FALSE)</f>
        <v>Personbil</v>
      </c>
    </row>
    <row r="7095" spans="1:14" x14ac:dyDescent="0.2">
      <c r="A7095" t="s">
        <v>221</v>
      </c>
      <c r="B7095" s="1">
        <v>0.27083333333333331</v>
      </c>
      <c r="C7095" t="s">
        <v>6</v>
      </c>
      <c r="D7095" t="s">
        <v>5</v>
      </c>
      <c r="E7095" t="s">
        <v>196</v>
      </c>
      <c r="F7095">
        <v>115</v>
      </c>
      <c r="G7095" t="str">
        <f>VLOOKUP(Tabel1[[#This Row],[Gruppe]],Statistikkoder!$A$1:$C$158,2,FALSE)</f>
        <v>    Bil &lt; 1,95 m med anhænger                </v>
      </c>
      <c r="H7095">
        <v>4</v>
      </c>
      <c r="I7095">
        <v>10</v>
      </c>
      <c r="J7095">
        <v>20</v>
      </c>
      <c r="K7095">
        <f>IF(AND(Tabel1[[#This Row],[Gruppe]]&gt;=610,Tabel1[[#This Row],[Gruppe]]&lt;=765),Tabel1[[#This Row],[Dækmeter]],0)</f>
        <v>0</v>
      </c>
      <c r="L7095">
        <v>0</v>
      </c>
      <c r="M7095" t="s">
        <v>3</v>
      </c>
      <c r="N7095" t="str">
        <f>VLOOKUP($F7095,Statistikkoder!$A$2:$C$158,3,FALSE)</f>
        <v>Personbil</v>
      </c>
    </row>
    <row r="7096" spans="1:14" x14ac:dyDescent="0.2">
      <c r="A7096" t="s">
        <v>221</v>
      </c>
      <c r="B7096" s="1">
        <v>0.27083333333333331</v>
      </c>
      <c r="C7096" t="s">
        <v>6</v>
      </c>
      <c r="D7096" t="s">
        <v>5</v>
      </c>
      <c r="E7096" t="s">
        <v>196</v>
      </c>
      <c r="F7096">
        <v>120</v>
      </c>
      <c r="G7096" t="str">
        <f>VLOOKUP(Tabel1[[#This Row],[Gruppe]],Statistikkoder!$A$1:$C$158,2,FALSE)</f>
        <v>    Bil &gt; 1,95 m                            </v>
      </c>
      <c r="H7096">
        <v>7</v>
      </c>
      <c r="I7096">
        <v>14</v>
      </c>
      <c r="J7096">
        <v>42</v>
      </c>
      <c r="K7096">
        <f>IF(AND(Tabel1[[#This Row],[Gruppe]]&gt;=610,Tabel1[[#This Row],[Gruppe]]&lt;=765),Tabel1[[#This Row],[Dækmeter]],0)</f>
        <v>0</v>
      </c>
      <c r="L7096">
        <v>0</v>
      </c>
      <c r="M7096" t="s">
        <v>3</v>
      </c>
      <c r="N7096" t="str">
        <f>VLOOKUP($F7096,Statistikkoder!$A$2:$C$158,3,FALSE)</f>
        <v>Personbil</v>
      </c>
    </row>
    <row r="7097" spans="1:14" x14ac:dyDescent="0.2">
      <c r="A7097" t="s">
        <v>221</v>
      </c>
      <c r="B7097" s="1">
        <v>0.27083333333333331</v>
      </c>
      <c r="C7097" t="s">
        <v>6</v>
      </c>
      <c r="D7097" t="s">
        <v>5</v>
      </c>
      <c r="E7097" t="s">
        <v>196</v>
      </c>
      <c r="F7097">
        <v>125</v>
      </c>
      <c r="G7097" t="str">
        <f>VLOOKUP(Tabel1[[#This Row],[Gruppe]],Statistikkoder!$A$1:$C$158,2,FALSE)</f>
        <v>    Bil &gt; 1,95 m med anhænger                </v>
      </c>
      <c r="H7097">
        <v>3</v>
      </c>
      <c r="I7097">
        <v>7</v>
      </c>
      <c r="J7097">
        <v>24</v>
      </c>
      <c r="K7097">
        <f>IF(AND(Tabel1[[#This Row],[Gruppe]]&gt;=610,Tabel1[[#This Row],[Gruppe]]&lt;=765),Tabel1[[#This Row],[Dækmeter]],0)</f>
        <v>0</v>
      </c>
      <c r="L7097">
        <v>0</v>
      </c>
      <c r="M7097" t="s">
        <v>3</v>
      </c>
      <c r="N7097" t="str">
        <f>VLOOKUP($F7097,Statistikkoder!$A$2:$C$158,3,FALSE)</f>
        <v>Personbil</v>
      </c>
    </row>
    <row r="7098" spans="1:14" x14ac:dyDescent="0.2">
      <c r="A7098" t="s">
        <v>221</v>
      </c>
      <c r="B7098" s="1">
        <v>0.27083333333333331</v>
      </c>
      <c r="C7098" t="s">
        <v>6</v>
      </c>
      <c r="D7098" t="s">
        <v>5</v>
      </c>
      <c r="E7098" t="s">
        <v>196</v>
      </c>
      <c r="F7098">
        <v>130</v>
      </c>
      <c r="G7098" t="str">
        <f>VLOOKUP(Tabel1[[#This Row],[Gruppe]],Statistikkoder!$A$1:$C$158,2,FALSE)</f>
        <v>    Bil &lt; 1,95 m pensionist                  </v>
      </c>
      <c r="H7098">
        <v>19</v>
      </c>
      <c r="I7098">
        <v>35</v>
      </c>
      <c r="J7098">
        <v>114</v>
      </c>
      <c r="K7098">
        <f>IF(AND(Tabel1[[#This Row],[Gruppe]]&gt;=610,Tabel1[[#This Row],[Gruppe]]&lt;=765),Tabel1[[#This Row],[Dækmeter]],0)</f>
        <v>0</v>
      </c>
      <c r="L7098">
        <v>0</v>
      </c>
      <c r="M7098" t="s">
        <v>3</v>
      </c>
      <c r="N7098" t="str">
        <f>VLOOKUP($F7098,Statistikkoder!$A$2:$C$158,3,FALSE)</f>
        <v>Personbil</v>
      </c>
    </row>
    <row r="7099" spans="1:14" x14ac:dyDescent="0.2">
      <c r="A7099" t="s">
        <v>221</v>
      </c>
      <c r="B7099" s="1">
        <v>0.27083333333333331</v>
      </c>
      <c r="C7099" t="s">
        <v>6</v>
      </c>
      <c r="D7099" t="s">
        <v>5</v>
      </c>
      <c r="E7099" t="s">
        <v>196</v>
      </c>
      <c r="F7099">
        <v>140</v>
      </c>
      <c r="G7099" t="str">
        <f>VLOOKUP(Tabel1[[#This Row],[Gruppe]],Statistikkoder!$A$1:$C$158,2,FALSE)</f>
        <v>    Bil &gt; 1,95 m pensionist              </v>
      </c>
      <c r="H7099">
        <v>1</v>
      </c>
      <c r="I7099">
        <v>1</v>
      </c>
      <c r="J7099">
        <v>6</v>
      </c>
      <c r="K7099">
        <f>IF(AND(Tabel1[[#This Row],[Gruppe]]&gt;=610,Tabel1[[#This Row],[Gruppe]]&lt;=765),Tabel1[[#This Row],[Dækmeter]],0)</f>
        <v>0</v>
      </c>
      <c r="L7099">
        <v>0</v>
      </c>
      <c r="M7099" t="s">
        <v>3</v>
      </c>
      <c r="N7099" t="str">
        <f>VLOOKUP($F7099,Statistikkoder!$A$2:$C$158,3,FALSE)</f>
        <v>Personbil</v>
      </c>
    </row>
    <row r="7100" spans="1:14" x14ac:dyDescent="0.2">
      <c r="A7100" t="s">
        <v>221</v>
      </c>
      <c r="B7100" s="1">
        <v>0.27083333333333331</v>
      </c>
      <c r="C7100" t="s">
        <v>6</v>
      </c>
      <c r="D7100" t="s">
        <v>5</v>
      </c>
      <c r="E7100" t="s">
        <v>196</v>
      </c>
      <c r="F7100">
        <v>150</v>
      </c>
      <c r="G7100" t="str">
        <f>VLOOKUP(Tabel1[[#This Row],[Gruppe]],Statistikkoder!$A$1:$C$158,2,FALSE)</f>
        <v>    Bil &lt; 2,95 m handicap                </v>
      </c>
      <c r="H7100">
        <v>1</v>
      </c>
      <c r="I7100">
        <v>2</v>
      </c>
      <c r="J7100">
        <v>6</v>
      </c>
      <c r="K7100">
        <f>IF(AND(Tabel1[[#This Row],[Gruppe]]&gt;=610,Tabel1[[#This Row],[Gruppe]]&lt;=765),Tabel1[[#This Row],[Dækmeter]],0)</f>
        <v>0</v>
      </c>
      <c r="L7100">
        <v>0</v>
      </c>
      <c r="M7100" t="s">
        <v>3</v>
      </c>
      <c r="N7100" t="str">
        <f>VLOOKUP($F7100,Statistikkoder!$A$2:$C$158,3,FALSE)</f>
        <v>Personbil</v>
      </c>
    </row>
    <row r="7101" spans="1:14" x14ac:dyDescent="0.2">
      <c r="A7101" t="s">
        <v>221</v>
      </c>
      <c r="B7101" s="1">
        <v>0.27083333333333331</v>
      </c>
      <c r="C7101" t="s">
        <v>6</v>
      </c>
      <c r="D7101" t="s">
        <v>5</v>
      </c>
      <c r="E7101" t="s">
        <v>196</v>
      </c>
      <c r="F7101">
        <v>310</v>
      </c>
      <c r="G7101" t="str">
        <f>VLOOKUP(Tabel1[[#This Row],[Gruppe]],Statistikkoder!$A$1:$C$158,2,FALSE)</f>
        <v>    Autocamper &lt;  8 meter                </v>
      </c>
      <c r="H7101">
        <v>3</v>
      </c>
      <c r="I7101">
        <v>5</v>
      </c>
      <c r="J7101">
        <v>24</v>
      </c>
      <c r="K7101">
        <f>IF(AND(Tabel1[[#This Row],[Gruppe]]&gt;=610,Tabel1[[#This Row],[Gruppe]]&lt;=765),Tabel1[[#This Row],[Dækmeter]],0)</f>
        <v>0</v>
      </c>
      <c r="L7101">
        <v>0</v>
      </c>
      <c r="M7101" t="s">
        <v>3</v>
      </c>
      <c r="N7101" t="str">
        <f>VLOOKUP($F7101,Statistikkoder!$A$2:$C$158,3,FALSE)</f>
        <v>Autocamper</v>
      </c>
    </row>
    <row r="7102" spans="1:14" x14ac:dyDescent="0.2">
      <c r="A7102" t="s">
        <v>221</v>
      </c>
      <c r="B7102" s="1">
        <v>0.27083333333333331</v>
      </c>
      <c r="C7102" t="s">
        <v>6</v>
      </c>
      <c r="D7102" t="s">
        <v>5</v>
      </c>
      <c r="E7102" t="s">
        <v>196</v>
      </c>
      <c r="F7102">
        <v>330</v>
      </c>
      <c r="G7102" t="str">
        <f>VLOOKUP(Tabel1[[#This Row],[Gruppe]],Statistikkoder!$A$1:$C$158,2,FALSE)</f>
        <v>    Autocamper &lt;  8 meter pensionist      </v>
      </c>
      <c r="H7102">
        <v>1</v>
      </c>
      <c r="I7102">
        <v>2</v>
      </c>
      <c r="J7102">
        <v>8</v>
      </c>
      <c r="K7102">
        <f>IF(AND(Tabel1[[#This Row],[Gruppe]]&gt;=610,Tabel1[[#This Row],[Gruppe]]&lt;=765),Tabel1[[#This Row],[Dækmeter]],0)</f>
        <v>0</v>
      </c>
      <c r="L7102">
        <v>0</v>
      </c>
      <c r="M7102" t="s">
        <v>3</v>
      </c>
      <c r="N7102" t="str">
        <f>VLOOKUP($F7102,Statistikkoder!$A$2:$C$158,3,FALSE)</f>
        <v>Autocamper</v>
      </c>
    </row>
    <row r="7103" spans="1:14" x14ac:dyDescent="0.2">
      <c r="A7103" t="s">
        <v>221</v>
      </c>
      <c r="B7103" s="1">
        <v>0.27083333333333331</v>
      </c>
      <c r="C7103" t="s">
        <v>6</v>
      </c>
      <c r="D7103" t="s">
        <v>5</v>
      </c>
      <c r="E7103" t="s">
        <v>196</v>
      </c>
      <c r="F7103">
        <v>510</v>
      </c>
      <c r="G7103" t="str">
        <f>VLOOKUP(Tabel1[[#This Row],[Gruppe]],Statistikkoder!$A$1:$C$158,2,FALSE)</f>
        <v>    Cykel Voksen                            </v>
      </c>
      <c r="H7103">
        <v>2</v>
      </c>
      <c r="I7103">
        <v>0</v>
      </c>
      <c r="J7103">
        <v>2</v>
      </c>
      <c r="K7103">
        <f>IF(AND(Tabel1[[#This Row],[Gruppe]]&gt;=610,Tabel1[[#This Row],[Gruppe]]&lt;=765),Tabel1[[#This Row],[Dækmeter]],0)</f>
        <v>0</v>
      </c>
      <c r="L7103">
        <v>0</v>
      </c>
      <c r="M7103" t="s">
        <v>3</v>
      </c>
      <c r="N7103" t="str">
        <f>VLOOKUP($F7103,Statistikkoder!$A$2:$C$158,3,FALSE)</f>
        <v>Cykel</v>
      </c>
    </row>
    <row r="7104" spans="1:14" x14ac:dyDescent="0.2">
      <c r="A7104" t="s">
        <v>221</v>
      </c>
      <c r="B7104" s="1">
        <v>0.27083333333333331</v>
      </c>
      <c r="C7104" t="s">
        <v>6</v>
      </c>
      <c r="D7104" t="s">
        <v>5</v>
      </c>
      <c r="E7104" t="s">
        <v>196</v>
      </c>
      <c r="F7104">
        <v>620</v>
      </c>
      <c r="G7104" t="str">
        <f>VLOOKUP(Tabel1[[#This Row],[Gruppe]],Statistikkoder!$A$1:$C$158,2,FALSE)</f>
        <v>    Bus &lt; 14 m incl. passagerer              </v>
      </c>
      <c r="H7104">
        <v>1</v>
      </c>
      <c r="I7104">
        <v>42</v>
      </c>
      <c r="J7104">
        <v>14</v>
      </c>
      <c r="K7104">
        <f>IF(AND(Tabel1[[#This Row],[Gruppe]]&gt;=610,Tabel1[[#This Row],[Gruppe]]&lt;=765),Tabel1[[#This Row],[Dækmeter]],0)</f>
        <v>14</v>
      </c>
      <c r="L7104">
        <v>0</v>
      </c>
      <c r="M7104" t="s">
        <v>3</v>
      </c>
      <c r="N7104" t="str">
        <f>VLOOKUP($F7104,Statistikkoder!$A$2:$C$158,3,FALSE)</f>
        <v>Bus</v>
      </c>
    </row>
    <row r="7105" spans="1:14" x14ac:dyDescent="0.2">
      <c r="A7105" t="s">
        <v>221</v>
      </c>
      <c r="B7105" s="1">
        <v>0.27083333333333331</v>
      </c>
      <c r="C7105" t="s">
        <v>6</v>
      </c>
      <c r="D7105" t="s">
        <v>5</v>
      </c>
      <c r="E7105" t="s">
        <v>196</v>
      </c>
      <c r="F7105">
        <v>730</v>
      </c>
      <c r="G7105" t="str">
        <f>VLOOKUP(Tabel1[[#This Row],[Gruppe]],Statistikkoder!$A$1:$C$158,2,FALSE)</f>
        <v>    Sættevogn 17 m. max 40 tons            </v>
      </c>
      <c r="H7105">
        <v>1</v>
      </c>
      <c r="I7105">
        <v>1</v>
      </c>
      <c r="J7105">
        <v>18</v>
      </c>
      <c r="K7105">
        <f>IF(AND(Tabel1[[#This Row],[Gruppe]]&gt;=610,Tabel1[[#This Row],[Gruppe]]&lt;=765),Tabel1[[#This Row],[Dækmeter]],0)</f>
        <v>18</v>
      </c>
      <c r="L7105">
        <v>0</v>
      </c>
      <c r="M7105" t="s">
        <v>3</v>
      </c>
      <c r="N7105" t="str">
        <f>VLOOKUP($F7105,Statistikkoder!$A$2:$C$158,3,FALSE)</f>
        <v>Sættevogn</v>
      </c>
    </row>
    <row r="7106" spans="1:14" x14ac:dyDescent="0.2">
      <c r="A7106" t="s">
        <v>221</v>
      </c>
      <c r="B7106" s="1">
        <v>0.27083333333333331</v>
      </c>
      <c r="C7106" t="s">
        <v>6</v>
      </c>
      <c r="D7106" t="s">
        <v>5</v>
      </c>
      <c r="E7106" t="s">
        <v>196</v>
      </c>
      <c r="F7106">
        <v>945</v>
      </c>
      <c r="G7106" t="str">
        <f>VLOOKUP(Tabel1[[#This Row],[Gruppe]],Statistikkoder!$A$1:$C$158,2,FALSE)</f>
        <v xml:space="preserve">    Pendler Bil &lt; 1,95 m                            </v>
      </c>
      <c r="H7106">
        <v>5</v>
      </c>
      <c r="I7106">
        <v>15</v>
      </c>
      <c r="J7106">
        <v>30</v>
      </c>
      <c r="K7106">
        <f>IF(AND(Tabel1[[#This Row],[Gruppe]]&gt;=610,Tabel1[[#This Row],[Gruppe]]&lt;=765),Tabel1[[#This Row],[Dækmeter]],0)</f>
        <v>0</v>
      </c>
      <c r="L7106">
        <v>0</v>
      </c>
      <c r="M7106" t="s">
        <v>3</v>
      </c>
      <c r="N7106" t="str">
        <f>VLOOKUP($F7106,Statistikkoder!$A$2:$C$158,3,FALSE)</f>
        <v>Personbil</v>
      </c>
    </row>
    <row r="7107" spans="1:14" x14ac:dyDescent="0.2">
      <c r="A7107" t="s">
        <v>221</v>
      </c>
      <c r="B7107" s="1">
        <v>0.27083333333333331</v>
      </c>
      <c r="C7107" t="s">
        <v>6</v>
      </c>
      <c r="D7107" t="s">
        <v>5</v>
      </c>
      <c r="E7107" t="s">
        <v>196</v>
      </c>
      <c r="F7107">
        <v>996</v>
      </c>
      <c r="G7107" t="str">
        <f>VLOOKUP(Tabel1[[#This Row],[Gruppe]],Statistikkoder!$A$1:$C$158,2,FALSE)</f>
        <v>    Passager i køretøj                            </v>
      </c>
      <c r="H7107">
        <v>515</v>
      </c>
      <c r="I7107">
        <v>515</v>
      </c>
      <c r="J7107">
        <v>0</v>
      </c>
      <c r="K7107">
        <f>IF(AND(Tabel1[[#This Row],[Gruppe]]&gt;=610,Tabel1[[#This Row],[Gruppe]]&lt;=765),Tabel1[[#This Row],[Dækmeter]],0)</f>
        <v>0</v>
      </c>
      <c r="L7107">
        <v>0</v>
      </c>
      <c r="M7107" t="s">
        <v>3</v>
      </c>
      <c r="N7107" t="str">
        <f>VLOOKUP($F7107,Statistikkoder!$A$2:$C$158,3,FALSE)</f>
        <v>Passager</v>
      </c>
    </row>
    <row r="7108" spans="1:14" x14ac:dyDescent="0.2">
      <c r="A7108" t="s">
        <v>221</v>
      </c>
      <c r="B7108" s="1">
        <v>0.27083333333333331</v>
      </c>
      <c r="C7108" t="s">
        <v>6</v>
      </c>
      <c r="D7108" t="s">
        <v>5</v>
      </c>
      <c r="E7108" t="s">
        <v>196</v>
      </c>
      <c r="F7108">
        <v>997</v>
      </c>
      <c r="G7108" t="str">
        <f>VLOOKUP(Tabel1[[#This Row],[Gruppe]],Statistikkoder!$A$1:$C$158,2,FALSE)</f>
        <v>    Passager ekstra i bil                          </v>
      </c>
      <c r="H7108">
        <v>8</v>
      </c>
      <c r="I7108">
        <v>8</v>
      </c>
      <c r="J7108">
        <v>0</v>
      </c>
      <c r="K7108">
        <f>IF(AND(Tabel1[[#This Row],[Gruppe]]&gt;=610,Tabel1[[#This Row],[Gruppe]]&lt;=765),Tabel1[[#This Row],[Dækmeter]],0)</f>
        <v>0</v>
      </c>
      <c r="L7108">
        <v>0</v>
      </c>
      <c r="M7108" t="s">
        <v>3</v>
      </c>
      <c r="N7108" t="str">
        <f>VLOOKUP($F7108,Statistikkoder!$A$2:$C$158,3,FALSE)</f>
        <v>Passager</v>
      </c>
    </row>
    <row r="7109" spans="1:14" x14ac:dyDescent="0.2">
      <c r="A7109" t="s">
        <v>221</v>
      </c>
      <c r="B7109" s="1">
        <v>0.35416666666666669</v>
      </c>
      <c r="C7109" t="s">
        <v>7</v>
      </c>
      <c r="D7109" t="s">
        <v>8</v>
      </c>
      <c r="E7109" t="s">
        <v>196</v>
      </c>
      <c r="F7109">
        <v>10</v>
      </c>
      <c r="G7109" t="str">
        <f>VLOOKUP(Tabel1[[#This Row],[Gruppe]],Statistikkoder!$A$1:$C$158,2,FALSE)</f>
        <v>    Voksen gående                    </v>
      </c>
      <c r="H7109">
        <v>41</v>
      </c>
      <c r="I7109">
        <v>41</v>
      </c>
      <c r="J7109">
        <v>0</v>
      </c>
      <c r="K7109">
        <f>IF(AND(Tabel1[[#This Row],[Gruppe]]&gt;=610,Tabel1[[#This Row],[Gruppe]]&lt;=765),Tabel1[[#This Row],[Dækmeter]],0)</f>
        <v>0</v>
      </c>
      <c r="L7109">
        <v>0</v>
      </c>
      <c r="M7109" t="s">
        <v>3</v>
      </c>
      <c r="N7109" t="str">
        <f>VLOOKUP($F7109,Statistikkoder!$A$2:$C$158,3,FALSE)</f>
        <v>Passager</v>
      </c>
    </row>
    <row r="7110" spans="1:14" x14ac:dyDescent="0.2">
      <c r="A7110" t="s">
        <v>221</v>
      </c>
      <c r="B7110" s="1">
        <v>0.35416666666666669</v>
      </c>
      <c r="C7110" t="s">
        <v>7</v>
      </c>
      <c r="D7110" t="s">
        <v>8</v>
      </c>
      <c r="E7110" t="s">
        <v>196</v>
      </c>
      <c r="F7110">
        <v>14</v>
      </c>
      <c r="G7110" t="str">
        <f>VLOOKUP(Tabel1[[#This Row],[Gruppe]],Statistikkoder!$A$1:$C$158,2,FALSE)</f>
        <v xml:space="preserve">    DSB togrejsende                         </v>
      </c>
      <c r="H7110">
        <v>3</v>
      </c>
      <c r="I7110">
        <v>3</v>
      </c>
      <c r="J7110">
        <v>0</v>
      </c>
      <c r="K7110">
        <f>IF(AND(Tabel1[[#This Row],[Gruppe]]&gt;=610,Tabel1[[#This Row],[Gruppe]]&lt;=765),Tabel1[[#This Row],[Dækmeter]],0)</f>
        <v>0</v>
      </c>
      <c r="L7110">
        <v>0</v>
      </c>
      <c r="M7110" t="s">
        <v>3</v>
      </c>
      <c r="N7110" t="str">
        <f>VLOOKUP($F7110,Statistikkoder!$A$2:$C$158,3,FALSE)</f>
        <v>Passager</v>
      </c>
    </row>
    <row r="7111" spans="1:14" x14ac:dyDescent="0.2">
      <c r="A7111" t="s">
        <v>221</v>
      </c>
      <c r="B7111" s="1">
        <v>0.35416666666666669</v>
      </c>
      <c r="C7111" t="s">
        <v>7</v>
      </c>
      <c r="D7111" t="s">
        <v>8</v>
      </c>
      <c r="E7111" t="s">
        <v>196</v>
      </c>
      <c r="F7111">
        <v>20</v>
      </c>
      <c r="G7111" t="str">
        <f>VLOOKUP(Tabel1[[#This Row],[Gruppe]],Statistikkoder!$A$1:$C$158,2,FALSE)</f>
        <v>    Barn 12-15 år gående              </v>
      </c>
      <c r="H7111">
        <v>4</v>
      </c>
      <c r="I7111">
        <v>4</v>
      </c>
      <c r="J7111">
        <v>0</v>
      </c>
      <c r="K7111">
        <f>IF(AND(Tabel1[[#This Row],[Gruppe]]&gt;=610,Tabel1[[#This Row],[Gruppe]]&lt;=765),Tabel1[[#This Row],[Dækmeter]],0)</f>
        <v>0</v>
      </c>
      <c r="L7111">
        <v>0</v>
      </c>
      <c r="M7111" t="s">
        <v>3</v>
      </c>
      <c r="N7111" t="str">
        <f>VLOOKUP($F7111,Statistikkoder!$A$2:$C$158,3,FALSE)</f>
        <v>Passager</v>
      </c>
    </row>
    <row r="7112" spans="1:14" x14ac:dyDescent="0.2">
      <c r="A7112" t="s">
        <v>221</v>
      </c>
      <c r="B7112" s="1">
        <v>0.35416666666666669</v>
      </c>
      <c r="C7112" t="s">
        <v>7</v>
      </c>
      <c r="D7112" t="s">
        <v>8</v>
      </c>
      <c r="E7112" t="s">
        <v>196</v>
      </c>
      <c r="F7112">
        <v>30</v>
      </c>
      <c r="G7112" t="str">
        <f>VLOOKUP(Tabel1[[#This Row],[Gruppe]],Statistikkoder!$A$1:$C$158,2,FALSE)</f>
        <v>    Barn  0-11 år gående              </v>
      </c>
      <c r="H7112">
        <v>6</v>
      </c>
      <c r="I7112">
        <v>6</v>
      </c>
      <c r="J7112">
        <v>0</v>
      </c>
      <c r="K7112">
        <f>IF(AND(Tabel1[[#This Row],[Gruppe]]&gt;=610,Tabel1[[#This Row],[Gruppe]]&lt;=765),Tabel1[[#This Row],[Dækmeter]],0)</f>
        <v>0</v>
      </c>
      <c r="L7112">
        <v>0</v>
      </c>
      <c r="M7112" t="s">
        <v>3</v>
      </c>
      <c r="N7112" t="str">
        <f>VLOOKUP($F7112,Statistikkoder!$A$2:$C$158,3,FALSE)</f>
        <v>Passager</v>
      </c>
    </row>
    <row r="7113" spans="1:14" x14ac:dyDescent="0.2">
      <c r="A7113" t="s">
        <v>221</v>
      </c>
      <c r="B7113" s="1">
        <v>0.35416666666666669</v>
      </c>
      <c r="C7113" t="s">
        <v>7</v>
      </c>
      <c r="D7113" t="s">
        <v>8</v>
      </c>
      <c r="E7113" t="s">
        <v>196</v>
      </c>
      <c r="F7113">
        <v>40</v>
      </c>
      <c r="G7113" t="str">
        <f>VLOOKUP(Tabel1[[#This Row],[Gruppe]],Statistikkoder!$A$1:$C$158,2,FALSE)</f>
        <v>    Pensionist gående                </v>
      </c>
      <c r="H7113">
        <v>6</v>
      </c>
      <c r="I7113">
        <v>6</v>
      </c>
      <c r="J7113">
        <v>0</v>
      </c>
      <c r="K7113">
        <f>IF(AND(Tabel1[[#This Row],[Gruppe]]&gt;=610,Tabel1[[#This Row],[Gruppe]]&lt;=765),Tabel1[[#This Row],[Dækmeter]],0)</f>
        <v>0</v>
      </c>
      <c r="L7113">
        <v>0</v>
      </c>
      <c r="M7113" t="s">
        <v>3</v>
      </c>
      <c r="N7113" t="str">
        <f>VLOOKUP($F7113,Statistikkoder!$A$2:$C$158,3,FALSE)</f>
        <v>Passager</v>
      </c>
    </row>
    <row r="7114" spans="1:14" x14ac:dyDescent="0.2">
      <c r="A7114" t="s">
        <v>221</v>
      </c>
      <c r="B7114" s="1">
        <v>0.35416666666666669</v>
      </c>
      <c r="C7114" t="s">
        <v>7</v>
      </c>
      <c r="D7114" t="s">
        <v>8</v>
      </c>
      <c r="E7114" t="s">
        <v>196</v>
      </c>
      <c r="F7114">
        <v>110</v>
      </c>
      <c r="G7114" t="str">
        <f>VLOOKUP(Tabel1[[#This Row],[Gruppe]],Statistikkoder!$A$1:$C$158,2,FALSE)</f>
        <v>    Bil &lt; 1,95 m                            </v>
      </c>
      <c r="H7114">
        <v>168</v>
      </c>
      <c r="I7114">
        <v>446</v>
      </c>
      <c r="J7114">
        <v>850</v>
      </c>
      <c r="K7114">
        <f>IF(AND(Tabel1[[#This Row],[Gruppe]]&gt;=610,Tabel1[[#This Row],[Gruppe]]&lt;=765),Tabel1[[#This Row],[Dækmeter]],0)</f>
        <v>0</v>
      </c>
      <c r="L7114">
        <v>0</v>
      </c>
      <c r="M7114" t="s">
        <v>3</v>
      </c>
      <c r="N7114" t="str">
        <f>VLOOKUP($F7114,Statistikkoder!$A$2:$C$158,3,FALSE)</f>
        <v>Personbil</v>
      </c>
    </row>
    <row r="7115" spans="1:14" x14ac:dyDescent="0.2">
      <c r="A7115" t="s">
        <v>221</v>
      </c>
      <c r="B7115" s="1">
        <v>0.35416666666666669</v>
      </c>
      <c r="C7115" t="s">
        <v>7</v>
      </c>
      <c r="D7115" t="s">
        <v>8</v>
      </c>
      <c r="E7115" t="s">
        <v>196</v>
      </c>
      <c r="F7115">
        <v>115</v>
      </c>
      <c r="G7115" t="str">
        <f>VLOOKUP(Tabel1[[#This Row],[Gruppe]],Statistikkoder!$A$1:$C$158,2,FALSE)</f>
        <v>    Bil &lt; 1,95 m med anhænger                </v>
      </c>
      <c r="H7115">
        <v>1</v>
      </c>
      <c r="I7115">
        <v>4</v>
      </c>
      <c r="J7115">
        <v>5</v>
      </c>
      <c r="K7115">
        <f>IF(AND(Tabel1[[#This Row],[Gruppe]]&gt;=610,Tabel1[[#This Row],[Gruppe]]&lt;=765),Tabel1[[#This Row],[Dækmeter]],0)</f>
        <v>0</v>
      </c>
      <c r="L7115">
        <v>0</v>
      </c>
      <c r="M7115" t="s">
        <v>3</v>
      </c>
      <c r="N7115" t="str">
        <f>VLOOKUP($F7115,Statistikkoder!$A$2:$C$158,3,FALSE)</f>
        <v>Personbil</v>
      </c>
    </row>
    <row r="7116" spans="1:14" x14ac:dyDescent="0.2">
      <c r="A7116" t="s">
        <v>221</v>
      </c>
      <c r="B7116" s="1">
        <v>0.35416666666666669</v>
      </c>
      <c r="C7116" t="s">
        <v>7</v>
      </c>
      <c r="D7116" t="s">
        <v>8</v>
      </c>
      <c r="E7116" t="s">
        <v>196</v>
      </c>
      <c r="F7116">
        <v>120</v>
      </c>
      <c r="G7116" t="str">
        <f>VLOOKUP(Tabel1[[#This Row],[Gruppe]],Statistikkoder!$A$1:$C$158,2,FALSE)</f>
        <v>    Bil &gt; 1,95 m                            </v>
      </c>
      <c r="H7116">
        <v>11</v>
      </c>
      <c r="I7116">
        <v>27</v>
      </c>
      <c r="J7116">
        <v>66</v>
      </c>
      <c r="K7116">
        <f>IF(AND(Tabel1[[#This Row],[Gruppe]]&gt;=610,Tabel1[[#This Row],[Gruppe]]&lt;=765),Tabel1[[#This Row],[Dækmeter]],0)</f>
        <v>0</v>
      </c>
      <c r="L7116">
        <v>0</v>
      </c>
      <c r="M7116" t="s">
        <v>3</v>
      </c>
      <c r="N7116" t="str">
        <f>VLOOKUP($F7116,Statistikkoder!$A$2:$C$158,3,FALSE)</f>
        <v>Personbil</v>
      </c>
    </row>
    <row r="7117" spans="1:14" x14ac:dyDescent="0.2">
      <c r="A7117" t="s">
        <v>221</v>
      </c>
      <c r="B7117" s="1">
        <v>0.35416666666666669</v>
      </c>
      <c r="C7117" t="s">
        <v>7</v>
      </c>
      <c r="D7117" t="s">
        <v>8</v>
      </c>
      <c r="E7117" t="s">
        <v>196</v>
      </c>
      <c r="F7117">
        <v>125</v>
      </c>
      <c r="G7117" t="str">
        <f>VLOOKUP(Tabel1[[#This Row],[Gruppe]],Statistikkoder!$A$1:$C$158,2,FALSE)</f>
        <v>    Bil &gt; 1,95 m med anhænger                </v>
      </c>
      <c r="H7117">
        <v>2</v>
      </c>
      <c r="I7117">
        <v>7</v>
      </c>
      <c r="J7117">
        <v>10</v>
      </c>
      <c r="K7117">
        <f>IF(AND(Tabel1[[#This Row],[Gruppe]]&gt;=610,Tabel1[[#This Row],[Gruppe]]&lt;=765),Tabel1[[#This Row],[Dækmeter]],0)</f>
        <v>0</v>
      </c>
      <c r="L7117">
        <v>0</v>
      </c>
      <c r="M7117" t="s">
        <v>3</v>
      </c>
      <c r="N7117" t="str">
        <f>VLOOKUP($F7117,Statistikkoder!$A$2:$C$158,3,FALSE)</f>
        <v>Personbil</v>
      </c>
    </row>
    <row r="7118" spans="1:14" x14ac:dyDescent="0.2">
      <c r="A7118" t="s">
        <v>221</v>
      </c>
      <c r="B7118" s="1">
        <v>0.35416666666666669</v>
      </c>
      <c r="C7118" t="s">
        <v>7</v>
      </c>
      <c r="D7118" t="s">
        <v>8</v>
      </c>
      <c r="E7118" t="s">
        <v>196</v>
      </c>
      <c r="F7118">
        <v>130</v>
      </c>
      <c r="G7118" t="str">
        <f>VLOOKUP(Tabel1[[#This Row],[Gruppe]],Statistikkoder!$A$1:$C$158,2,FALSE)</f>
        <v>    Bil &lt; 1,95 m pensionist                  </v>
      </c>
      <c r="H7118">
        <v>22</v>
      </c>
      <c r="I7118">
        <v>43</v>
      </c>
      <c r="J7118">
        <v>132</v>
      </c>
      <c r="K7118">
        <f>IF(AND(Tabel1[[#This Row],[Gruppe]]&gt;=610,Tabel1[[#This Row],[Gruppe]]&lt;=765),Tabel1[[#This Row],[Dækmeter]],0)</f>
        <v>0</v>
      </c>
      <c r="L7118">
        <v>0</v>
      </c>
      <c r="M7118" t="s">
        <v>3</v>
      </c>
      <c r="N7118" t="str">
        <f>VLOOKUP($F7118,Statistikkoder!$A$2:$C$158,3,FALSE)</f>
        <v>Personbil</v>
      </c>
    </row>
    <row r="7119" spans="1:14" x14ac:dyDescent="0.2">
      <c r="A7119" t="s">
        <v>221</v>
      </c>
      <c r="B7119" s="1">
        <v>0.35416666666666669</v>
      </c>
      <c r="C7119" t="s">
        <v>7</v>
      </c>
      <c r="D7119" t="s">
        <v>8</v>
      </c>
      <c r="E7119" t="s">
        <v>196</v>
      </c>
      <c r="F7119">
        <v>150</v>
      </c>
      <c r="G7119" t="str">
        <f>VLOOKUP(Tabel1[[#This Row],[Gruppe]],Statistikkoder!$A$1:$C$158,2,FALSE)</f>
        <v>    Bil &lt; 2,95 m handicap                </v>
      </c>
      <c r="H7119">
        <v>2</v>
      </c>
      <c r="I7119">
        <v>4</v>
      </c>
      <c r="J7119">
        <v>12</v>
      </c>
      <c r="K7119">
        <f>IF(AND(Tabel1[[#This Row],[Gruppe]]&gt;=610,Tabel1[[#This Row],[Gruppe]]&lt;=765),Tabel1[[#This Row],[Dækmeter]],0)</f>
        <v>0</v>
      </c>
      <c r="L7119">
        <v>0</v>
      </c>
      <c r="M7119" t="s">
        <v>3</v>
      </c>
      <c r="N7119" t="str">
        <f>VLOOKUP($F7119,Statistikkoder!$A$2:$C$158,3,FALSE)</f>
        <v>Personbil</v>
      </c>
    </row>
    <row r="7120" spans="1:14" x14ac:dyDescent="0.2">
      <c r="A7120" t="s">
        <v>221</v>
      </c>
      <c r="B7120" s="1">
        <v>0.35416666666666669</v>
      </c>
      <c r="C7120" t="s">
        <v>7</v>
      </c>
      <c r="D7120" t="s">
        <v>8</v>
      </c>
      <c r="E7120" t="s">
        <v>196</v>
      </c>
      <c r="F7120">
        <v>310</v>
      </c>
      <c r="G7120" t="str">
        <f>VLOOKUP(Tabel1[[#This Row],[Gruppe]],Statistikkoder!$A$1:$C$158,2,FALSE)</f>
        <v>    Autocamper &lt;  8 meter                </v>
      </c>
      <c r="H7120">
        <v>1</v>
      </c>
      <c r="I7120">
        <v>4</v>
      </c>
      <c r="J7120">
        <v>8</v>
      </c>
      <c r="K7120">
        <f>IF(AND(Tabel1[[#This Row],[Gruppe]]&gt;=610,Tabel1[[#This Row],[Gruppe]]&lt;=765),Tabel1[[#This Row],[Dækmeter]],0)</f>
        <v>0</v>
      </c>
      <c r="L7120">
        <v>0</v>
      </c>
      <c r="M7120" t="s">
        <v>3</v>
      </c>
      <c r="N7120" t="str">
        <f>VLOOKUP($F7120,Statistikkoder!$A$2:$C$158,3,FALSE)</f>
        <v>Autocamper</v>
      </c>
    </row>
    <row r="7121" spans="1:14" x14ac:dyDescent="0.2">
      <c r="A7121" t="s">
        <v>221</v>
      </c>
      <c r="B7121" s="1">
        <v>0.35416666666666669</v>
      </c>
      <c r="C7121" t="s">
        <v>7</v>
      </c>
      <c r="D7121" t="s">
        <v>8</v>
      </c>
      <c r="E7121" t="s">
        <v>196</v>
      </c>
      <c r="F7121">
        <v>410</v>
      </c>
      <c r="G7121" t="str">
        <f>VLOOKUP(Tabel1[[#This Row],[Gruppe]],Statistikkoder!$A$1:$C$158,2,FALSE)</f>
        <v>    MC                                    </v>
      </c>
      <c r="H7121">
        <v>4</v>
      </c>
      <c r="I7121">
        <v>5</v>
      </c>
      <c r="J7121">
        <v>8</v>
      </c>
      <c r="K7121">
        <f>IF(AND(Tabel1[[#This Row],[Gruppe]]&gt;=610,Tabel1[[#This Row],[Gruppe]]&lt;=765),Tabel1[[#This Row],[Dækmeter]],0)</f>
        <v>0</v>
      </c>
      <c r="L7121">
        <v>0</v>
      </c>
      <c r="M7121" t="s">
        <v>3</v>
      </c>
      <c r="N7121" t="str">
        <f>VLOOKUP($F7121,Statistikkoder!$A$2:$C$158,3,FALSE)</f>
        <v>MC/Knallert</v>
      </c>
    </row>
    <row r="7122" spans="1:14" x14ac:dyDescent="0.2">
      <c r="A7122" t="s">
        <v>221</v>
      </c>
      <c r="B7122" s="1">
        <v>0.35416666666666669</v>
      </c>
      <c r="C7122" t="s">
        <v>7</v>
      </c>
      <c r="D7122" t="s">
        <v>8</v>
      </c>
      <c r="E7122" t="s">
        <v>196</v>
      </c>
      <c r="F7122">
        <v>510</v>
      </c>
      <c r="G7122" t="str">
        <f>VLOOKUP(Tabel1[[#This Row],[Gruppe]],Statistikkoder!$A$1:$C$158,2,FALSE)</f>
        <v>    Cykel Voksen                            </v>
      </c>
      <c r="H7122">
        <v>4</v>
      </c>
      <c r="I7122">
        <v>0</v>
      </c>
      <c r="J7122">
        <v>4</v>
      </c>
      <c r="K7122">
        <f>IF(AND(Tabel1[[#This Row],[Gruppe]]&gt;=610,Tabel1[[#This Row],[Gruppe]]&lt;=765),Tabel1[[#This Row],[Dækmeter]],0)</f>
        <v>0</v>
      </c>
      <c r="L7122" s="17">
        <v>0</v>
      </c>
      <c r="M7122" s="19" t="s">
        <v>3</v>
      </c>
      <c r="N7122" t="str">
        <f>VLOOKUP($F7122,Statistikkoder!$A$2:$C$158,3,FALSE)</f>
        <v>Cykel</v>
      </c>
    </row>
    <row r="7123" spans="1:14" x14ac:dyDescent="0.2">
      <c r="A7123" t="s">
        <v>221</v>
      </c>
      <c r="B7123" s="1">
        <v>0.35416666666666669</v>
      </c>
      <c r="C7123" t="s">
        <v>7</v>
      </c>
      <c r="D7123" t="s">
        <v>8</v>
      </c>
      <c r="E7123" t="s">
        <v>196</v>
      </c>
      <c r="F7123">
        <v>620</v>
      </c>
      <c r="G7123" t="str">
        <f>VLOOKUP(Tabel1[[#This Row],[Gruppe]],Statistikkoder!$A$1:$C$158,2,FALSE)</f>
        <v>    Bus &lt; 14 m incl. passagerer              </v>
      </c>
      <c r="H7123">
        <v>2</v>
      </c>
      <c r="I7123">
        <v>74</v>
      </c>
      <c r="J7123">
        <v>28</v>
      </c>
      <c r="K7123">
        <f>IF(AND(Tabel1[[#This Row],[Gruppe]]&gt;=610,Tabel1[[#This Row],[Gruppe]]&lt;=765),Tabel1[[#This Row],[Dækmeter]],0)</f>
        <v>28</v>
      </c>
      <c r="L7123" s="17">
        <v>0</v>
      </c>
      <c r="M7123" s="19" t="s">
        <v>3</v>
      </c>
      <c r="N7123" t="str">
        <f>VLOOKUP($F7123,Statistikkoder!$A$2:$C$158,3,FALSE)</f>
        <v>Bus</v>
      </c>
    </row>
    <row r="7124" spans="1:14" x14ac:dyDescent="0.2">
      <c r="A7124" t="s">
        <v>221</v>
      </c>
      <c r="B7124" s="1">
        <v>0.35416666666666669</v>
      </c>
      <c r="C7124" t="s">
        <v>7</v>
      </c>
      <c r="D7124" t="s">
        <v>8</v>
      </c>
      <c r="E7124" t="s">
        <v>196</v>
      </c>
      <c r="F7124">
        <v>730</v>
      </c>
      <c r="G7124" t="str">
        <f>VLOOKUP(Tabel1[[#This Row],[Gruppe]],Statistikkoder!$A$1:$C$158,2,FALSE)</f>
        <v>    Sættevogn 17 m. max 40 tons            </v>
      </c>
      <c r="H7124">
        <v>1</v>
      </c>
      <c r="I7124">
        <v>2</v>
      </c>
      <c r="J7124">
        <v>18</v>
      </c>
      <c r="K7124">
        <f>IF(AND(Tabel1[[#This Row],[Gruppe]]&gt;=610,Tabel1[[#This Row],[Gruppe]]&lt;=765),Tabel1[[#This Row],[Dækmeter]],0)</f>
        <v>18</v>
      </c>
      <c r="L7124" s="17">
        <v>0</v>
      </c>
      <c r="M7124" s="19" t="s">
        <v>3</v>
      </c>
      <c r="N7124" t="str">
        <f>VLOOKUP($F7124,Statistikkoder!$A$2:$C$158,3,FALSE)</f>
        <v>Sættevogn</v>
      </c>
    </row>
    <row r="7125" spans="1:14" x14ac:dyDescent="0.2">
      <c r="A7125" t="s">
        <v>221</v>
      </c>
      <c r="B7125" s="1">
        <v>0.35416666666666669</v>
      </c>
      <c r="C7125" t="s">
        <v>7</v>
      </c>
      <c r="D7125" t="s">
        <v>8</v>
      </c>
      <c r="E7125" t="s">
        <v>196</v>
      </c>
      <c r="F7125">
        <v>945</v>
      </c>
      <c r="G7125" t="str">
        <f>VLOOKUP(Tabel1[[#This Row],[Gruppe]],Statistikkoder!$A$1:$C$158,2,FALSE)</f>
        <v xml:space="preserve">    Pendler Bil &lt; 1,95 m                            </v>
      </c>
      <c r="H7125">
        <v>11</v>
      </c>
      <c r="I7125">
        <v>24</v>
      </c>
      <c r="J7125">
        <v>63</v>
      </c>
      <c r="K7125">
        <f>IF(AND(Tabel1[[#This Row],[Gruppe]]&gt;=610,Tabel1[[#This Row],[Gruppe]]&lt;=765),Tabel1[[#This Row],[Dækmeter]],0)</f>
        <v>0</v>
      </c>
      <c r="L7125" s="17">
        <v>0</v>
      </c>
      <c r="M7125" s="19" t="s">
        <v>3</v>
      </c>
      <c r="N7125" t="str">
        <f>VLOOKUP($F7125,Statistikkoder!$A$2:$C$158,3,FALSE)</f>
        <v>Personbil</v>
      </c>
    </row>
    <row r="7126" spans="1:14" x14ac:dyDescent="0.2">
      <c r="A7126" t="s">
        <v>221</v>
      </c>
      <c r="B7126" s="1">
        <v>0.35416666666666669</v>
      </c>
      <c r="C7126" t="s">
        <v>7</v>
      </c>
      <c r="D7126" t="s">
        <v>8</v>
      </c>
      <c r="E7126" t="s">
        <v>196</v>
      </c>
      <c r="F7126">
        <v>996</v>
      </c>
      <c r="G7126" t="str">
        <f>VLOOKUP(Tabel1[[#This Row],[Gruppe]],Statistikkoder!$A$1:$C$158,2,FALSE)</f>
        <v>    Passager i køretøj                            </v>
      </c>
      <c r="H7126">
        <v>640</v>
      </c>
      <c r="I7126">
        <v>640</v>
      </c>
      <c r="J7126">
        <v>0</v>
      </c>
      <c r="K7126">
        <f>IF(AND(Tabel1[[#This Row],[Gruppe]]&gt;=610,Tabel1[[#This Row],[Gruppe]]&lt;=765),Tabel1[[#This Row],[Dækmeter]],0)</f>
        <v>0</v>
      </c>
      <c r="L7126" s="17">
        <v>0</v>
      </c>
      <c r="M7126" s="19" t="s">
        <v>3</v>
      </c>
      <c r="N7126" t="str">
        <f>VLOOKUP($F7126,Statistikkoder!$A$2:$C$158,3,FALSE)</f>
        <v>Passager</v>
      </c>
    </row>
    <row r="7127" spans="1:14" x14ac:dyDescent="0.2">
      <c r="A7127" t="s">
        <v>221</v>
      </c>
      <c r="B7127" s="1">
        <v>0.35416666666666669</v>
      </c>
      <c r="C7127" t="s">
        <v>7</v>
      </c>
      <c r="D7127" t="s">
        <v>8</v>
      </c>
      <c r="E7127" t="s">
        <v>196</v>
      </c>
      <c r="F7127">
        <v>997</v>
      </c>
      <c r="G7127" t="str">
        <f>VLOOKUP(Tabel1[[#This Row],[Gruppe]],Statistikkoder!$A$1:$C$158,2,FALSE)</f>
        <v>    Passager ekstra i bil                          </v>
      </c>
      <c r="H7127">
        <v>8</v>
      </c>
      <c r="I7127">
        <v>8</v>
      </c>
      <c r="J7127">
        <v>0</v>
      </c>
      <c r="K7127">
        <f>IF(AND(Tabel1[[#This Row],[Gruppe]]&gt;=610,Tabel1[[#This Row],[Gruppe]]&lt;=765),Tabel1[[#This Row],[Dækmeter]],0)</f>
        <v>0</v>
      </c>
      <c r="L7127" s="17">
        <v>0</v>
      </c>
      <c r="M7127" s="19" t="s">
        <v>3</v>
      </c>
      <c r="N7127" t="str">
        <f>VLOOKUP($F7127,Statistikkoder!$A$2:$C$158,3,FALSE)</f>
        <v>Passager</v>
      </c>
    </row>
    <row r="7128" spans="1:14" x14ac:dyDescent="0.2">
      <c r="A7128" t="s">
        <v>221</v>
      </c>
      <c r="B7128" s="1">
        <v>0.35416666666666669</v>
      </c>
      <c r="C7128" t="s">
        <v>6</v>
      </c>
      <c r="D7128" t="s">
        <v>5</v>
      </c>
      <c r="E7128" t="s">
        <v>198</v>
      </c>
      <c r="F7128">
        <v>10</v>
      </c>
      <c r="G7128" t="str">
        <f>VLOOKUP(Tabel1[[#This Row],[Gruppe]],Statistikkoder!$A$1:$C$158,2,FALSE)</f>
        <v>    Voksen gående                    </v>
      </c>
      <c r="H7128">
        <v>18</v>
      </c>
      <c r="I7128">
        <v>18</v>
      </c>
      <c r="J7128">
        <v>0</v>
      </c>
      <c r="K7128">
        <f>IF(AND(Tabel1[[#This Row],[Gruppe]]&gt;=610,Tabel1[[#This Row],[Gruppe]]&lt;=765),Tabel1[[#This Row],[Dækmeter]],0)</f>
        <v>0</v>
      </c>
      <c r="L7128">
        <v>0</v>
      </c>
      <c r="M7128" t="s">
        <v>3</v>
      </c>
      <c r="N7128" t="str">
        <f>VLOOKUP($F7128,Statistikkoder!$A$2:$C$158,3,FALSE)</f>
        <v>Passager</v>
      </c>
    </row>
    <row r="7129" spans="1:14" x14ac:dyDescent="0.2">
      <c r="A7129" t="s">
        <v>221</v>
      </c>
      <c r="B7129" s="1">
        <v>0.35416666666666669</v>
      </c>
      <c r="C7129" t="s">
        <v>6</v>
      </c>
      <c r="D7129" t="s">
        <v>5</v>
      </c>
      <c r="E7129" t="s">
        <v>198</v>
      </c>
      <c r="F7129">
        <v>14</v>
      </c>
      <c r="G7129" t="str">
        <f>VLOOKUP(Tabel1[[#This Row],[Gruppe]],Statistikkoder!$A$1:$C$158,2,FALSE)</f>
        <v xml:space="preserve">    DSB togrejsende                         </v>
      </c>
      <c r="H7129">
        <v>5</v>
      </c>
      <c r="I7129">
        <v>5</v>
      </c>
      <c r="J7129">
        <v>0</v>
      </c>
      <c r="K7129">
        <f>IF(AND(Tabel1[[#This Row],[Gruppe]]&gt;=610,Tabel1[[#This Row],[Gruppe]]&lt;=765),Tabel1[[#This Row],[Dækmeter]],0)</f>
        <v>0</v>
      </c>
      <c r="L7129">
        <v>0</v>
      </c>
      <c r="M7129" t="s">
        <v>3</v>
      </c>
      <c r="N7129" t="str">
        <f>VLOOKUP($F7129,Statistikkoder!$A$2:$C$158,3,FALSE)</f>
        <v>Passager</v>
      </c>
    </row>
    <row r="7130" spans="1:14" x14ac:dyDescent="0.2">
      <c r="A7130" t="s">
        <v>221</v>
      </c>
      <c r="B7130" s="1">
        <v>0.35416666666666669</v>
      </c>
      <c r="C7130" t="s">
        <v>6</v>
      </c>
      <c r="D7130" t="s">
        <v>5</v>
      </c>
      <c r="E7130" t="s">
        <v>198</v>
      </c>
      <c r="F7130">
        <v>18</v>
      </c>
      <c r="G7130" t="str">
        <f>VLOOKUP(Tabel1[[#This Row],[Gruppe]],Statistikkoder!$A$1:$C$158,2,FALSE)</f>
        <v xml:space="preserve">    KE Busrejsende                          </v>
      </c>
      <c r="H7130">
        <v>55</v>
      </c>
      <c r="I7130">
        <v>55</v>
      </c>
      <c r="J7130">
        <v>0</v>
      </c>
      <c r="K7130">
        <f>IF(AND(Tabel1[[#This Row],[Gruppe]]&gt;=610,Tabel1[[#This Row],[Gruppe]]&lt;=765),Tabel1[[#This Row],[Dækmeter]],0)</f>
        <v>0</v>
      </c>
      <c r="L7130">
        <v>0</v>
      </c>
      <c r="M7130" t="s">
        <v>3</v>
      </c>
      <c r="N7130" t="str">
        <f>VLOOKUP($F7130,Statistikkoder!$A$2:$C$158,3,FALSE)</f>
        <v>Passager</v>
      </c>
    </row>
    <row r="7131" spans="1:14" x14ac:dyDescent="0.2">
      <c r="A7131" t="s">
        <v>221</v>
      </c>
      <c r="B7131" s="1">
        <v>0.35416666666666669</v>
      </c>
      <c r="C7131" t="s">
        <v>6</v>
      </c>
      <c r="D7131" t="s">
        <v>5</v>
      </c>
      <c r="E7131" t="s">
        <v>198</v>
      </c>
      <c r="F7131">
        <v>20</v>
      </c>
      <c r="G7131" t="str">
        <f>VLOOKUP(Tabel1[[#This Row],[Gruppe]],Statistikkoder!$A$1:$C$158,2,FALSE)</f>
        <v>    Barn 12-15 år gående              </v>
      </c>
      <c r="H7131">
        <v>3</v>
      </c>
      <c r="I7131">
        <v>3</v>
      </c>
      <c r="J7131">
        <v>0</v>
      </c>
      <c r="K7131">
        <f>IF(AND(Tabel1[[#This Row],[Gruppe]]&gt;=610,Tabel1[[#This Row],[Gruppe]]&lt;=765),Tabel1[[#This Row],[Dækmeter]],0)</f>
        <v>0</v>
      </c>
      <c r="L7131">
        <v>0</v>
      </c>
      <c r="M7131" t="s">
        <v>3</v>
      </c>
      <c r="N7131" t="str">
        <f>VLOOKUP($F7131,Statistikkoder!$A$2:$C$158,3,FALSE)</f>
        <v>Passager</v>
      </c>
    </row>
    <row r="7132" spans="1:14" x14ac:dyDescent="0.2">
      <c r="A7132" t="s">
        <v>221</v>
      </c>
      <c r="B7132" s="1">
        <v>0.35416666666666669</v>
      </c>
      <c r="C7132" t="s">
        <v>6</v>
      </c>
      <c r="D7132" t="s">
        <v>5</v>
      </c>
      <c r="E7132" t="s">
        <v>198</v>
      </c>
      <c r="F7132">
        <v>30</v>
      </c>
      <c r="G7132" t="str">
        <f>VLOOKUP(Tabel1[[#This Row],[Gruppe]],Statistikkoder!$A$1:$C$158,2,FALSE)</f>
        <v>    Barn  0-11 år gående              </v>
      </c>
      <c r="H7132">
        <v>4</v>
      </c>
      <c r="I7132">
        <v>4</v>
      </c>
      <c r="J7132">
        <v>0</v>
      </c>
      <c r="K7132">
        <f>IF(AND(Tabel1[[#This Row],[Gruppe]]&gt;=610,Tabel1[[#This Row],[Gruppe]]&lt;=765),Tabel1[[#This Row],[Dækmeter]],0)</f>
        <v>0</v>
      </c>
      <c r="L7132">
        <v>0</v>
      </c>
      <c r="M7132" t="s">
        <v>3</v>
      </c>
      <c r="N7132" t="str">
        <f>VLOOKUP($F7132,Statistikkoder!$A$2:$C$158,3,FALSE)</f>
        <v>Passager</v>
      </c>
    </row>
    <row r="7133" spans="1:14" x14ac:dyDescent="0.2">
      <c r="A7133" t="s">
        <v>221</v>
      </c>
      <c r="B7133" s="1">
        <v>0.35416666666666669</v>
      </c>
      <c r="C7133" t="s">
        <v>6</v>
      </c>
      <c r="D7133" t="s">
        <v>5</v>
      </c>
      <c r="E7133" t="s">
        <v>198</v>
      </c>
      <c r="F7133">
        <v>40</v>
      </c>
      <c r="G7133" t="str">
        <f>VLOOKUP(Tabel1[[#This Row],[Gruppe]],Statistikkoder!$A$1:$C$158,2,FALSE)</f>
        <v>    Pensionist gående                </v>
      </c>
      <c r="H7133">
        <v>3</v>
      </c>
      <c r="I7133">
        <v>3</v>
      </c>
      <c r="J7133">
        <v>0</v>
      </c>
      <c r="K7133">
        <f>IF(AND(Tabel1[[#This Row],[Gruppe]]&gt;=610,Tabel1[[#This Row],[Gruppe]]&lt;=765),Tabel1[[#This Row],[Dækmeter]],0)</f>
        <v>0</v>
      </c>
      <c r="L7133">
        <v>0</v>
      </c>
      <c r="M7133" t="s">
        <v>3</v>
      </c>
      <c r="N7133" t="str">
        <f>VLOOKUP($F7133,Statistikkoder!$A$2:$C$158,3,FALSE)</f>
        <v>Passager</v>
      </c>
    </row>
    <row r="7134" spans="1:14" x14ac:dyDescent="0.2">
      <c r="A7134" t="s">
        <v>221</v>
      </c>
      <c r="B7134" s="1">
        <v>0.35416666666666669</v>
      </c>
      <c r="C7134" t="s">
        <v>6</v>
      </c>
      <c r="D7134" t="s">
        <v>5</v>
      </c>
      <c r="E7134" t="s">
        <v>198</v>
      </c>
      <c r="F7134">
        <v>110</v>
      </c>
      <c r="G7134" t="str">
        <f>VLOOKUP(Tabel1[[#This Row],[Gruppe]],Statistikkoder!$A$1:$C$158,2,FALSE)</f>
        <v>    Bil &lt; 1,95 m                            </v>
      </c>
      <c r="H7134">
        <v>151</v>
      </c>
      <c r="I7134">
        <v>425</v>
      </c>
      <c r="J7134">
        <v>768</v>
      </c>
      <c r="K7134">
        <f>IF(AND(Tabel1[[#This Row],[Gruppe]]&gt;=610,Tabel1[[#This Row],[Gruppe]]&lt;=765),Tabel1[[#This Row],[Dækmeter]],0)</f>
        <v>0</v>
      </c>
      <c r="L7134">
        <v>0</v>
      </c>
      <c r="M7134" t="s">
        <v>3</v>
      </c>
      <c r="N7134" t="str">
        <f>VLOOKUP($F7134,Statistikkoder!$A$2:$C$158,3,FALSE)</f>
        <v>Personbil</v>
      </c>
    </row>
    <row r="7135" spans="1:14" x14ac:dyDescent="0.2">
      <c r="A7135" t="s">
        <v>221</v>
      </c>
      <c r="B7135" s="1">
        <v>0.35416666666666669</v>
      </c>
      <c r="C7135" t="s">
        <v>6</v>
      </c>
      <c r="D7135" t="s">
        <v>5</v>
      </c>
      <c r="E7135" t="s">
        <v>198</v>
      </c>
      <c r="F7135">
        <v>120</v>
      </c>
      <c r="G7135" t="str">
        <f>VLOOKUP(Tabel1[[#This Row],[Gruppe]],Statistikkoder!$A$1:$C$158,2,FALSE)</f>
        <v>    Bil &gt; 1,95 m                            </v>
      </c>
      <c r="H7135">
        <v>7</v>
      </c>
      <c r="I7135">
        <v>24</v>
      </c>
      <c r="J7135">
        <v>42</v>
      </c>
      <c r="K7135">
        <f>IF(AND(Tabel1[[#This Row],[Gruppe]]&gt;=610,Tabel1[[#This Row],[Gruppe]]&lt;=765),Tabel1[[#This Row],[Dækmeter]],0)</f>
        <v>0</v>
      </c>
      <c r="L7135">
        <v>0</v>
      </c>
      <c r="M7135" t="s">
        <v>3</v>
      </c>
      <c r="N7135" t="str">
        <f>VLOOKUP($F7135,Statistikkoder!$A$2:$C$158,3,FALSE)</f>
        <v>Personbil</v>
      </c>
    </row>
    <row r="7136" spans="1:14" x14ac:dyDescent="0.2">
      <c r="A7136" t="s">
        <v>221</v>
      </c>
      <c r="B7136" s="1">
        <v>0.35416666666666669</v>
      </c>
      <c r="C7136" t="s">
        <v>6</v>
      </c>
      <c r="D7136" t="s">
        <v>5</v>
      </c>
      <c r="E7136" t="s">
        <v>198</v>
      </c>
      <c r="F7136">
        <v>125</v>
      </c>
      <c r="G7136" t="str">
        <f>VLOOKUP(Tabel1[[#This Row],[Gruppe]],Statistikkoder!$A$1:$C$158,2,FALSE)</f>
        <v>    Bil &gt; 1,95 m med anhænger                </v>
      </c>
      <c r="H7136">
        <v>1</v>
      </c>
      <c r="I7136">
        <v>1</v>
      </c>
      <c r="J7136">
        <v>5</v>
      </c>
      <c r="K7136">
        <f>IF(AND(Tabel1[[#This Row],[Gruppe]]&gt;=610,Tabel1[[#This Row],[Gruppe]]&lt;=765),Tabel1[[#This Row],[Dækmeter]],0)</f>
        <v>0</v>
      </c>
      <c r="L7136">
        <v>0</v>
      </c>
      <c r="M7136" t="s">
        <v>3</v>
      </c>
      <c r="N7136" t="str">
        <f>VLOOKUP($F7136,Statistikkoder!$A$2:$C$158,3,FALSE)</f>
        <v>Personbil</v>
      </c>
    </row>
    <row r="7137" spans="1:14" x14ac:dyDescent="0.2">
      <c r="A7137" t="s">
        <v>221</v>
      </c>
      <c r="B7137" s="1">
        <v>0.35416666666666669</v>
      </c>
      <c r="C7137" t="s">
        <v>6</v>
      </c>
      <c r="D7137" t="s">
        <v>5</v>
      </c>
      <c r="E7137" t="s">
        <v>198</v>
      </c>
      <c r="F7137">
        <v>130</v>
      </c>
      <c r="G7137" t="str">
        <f>VLOOKUP(Tabel1[[#This Row],[Gruppe]],Statistikkoder!$A$1:$C$158,2,FALSE)</f>
        <v>    Bil &lt; 1,95 m pensionist                  </v>
      </c>
      <c r="H7137">
        <v>29</v>
      </c>
      <c r="I7137">
        <v>54</v>
      </c>
      <c r="J7137">
        <v>174</v>
      </c>
      <c r="K7137">
        <f>IF(AND(Tabel1[[#This Row],[Gruppe]]&gt;=610,Tabel1[[#This Row],[Gruppe]]&lt;=765),Tabel1[[#This Row],[Dækmeter]],0)</f>
        <v>0</v>
      </c>
      <c r="L7137">
        <v>0</v>
      </c>
      <c r="M7137" t="s">
        <v>3</v>
      </c>
      <c r="N7137" t="str">
        <f>VLOOKUP($F7137,Statistikkoder!$A$2:$C$158,3,FALSE)</f>
        <v>Personbil</v>
      </c>
    </row>
    <row r="7138" spans="1:14" x14ac:dyDescent="0.2">
      <c r="A7138" t="s">
        <v>221</v>
      </c>
      <c r="B7138" s="1">
        <v>0.35416666666666669</v>
      </c>
      <c r="C7138" t="s">
        <v>6</v>
      </c>
      <c r="D7138" t="s">
        <v>5</v>
      </c>
      <c r="E7138" t="s">
        <v>198</v>
      </c>
      <c r="F7138">
        <v>150</v>
      </c>
      <c r="G7138" t="str">
        <f>VLOOKUP(Tabel1[[#This Row],[Gruppe]],Statistikkoder!$A$1:$C$158,2,FALSE)</f>
        <v>    Bil &lt; 2,95 m handicap                </v>
      </c>
      <c r="H7138">
        <v>5</v>
      </c>
      <c r="I7138">
        <v>10</v>
      </c>
      <c r="J7138">
        <v>30</v>
      </c>
      <c r="K7138">
        <f>IF(AND(Tabel1[[#This Row],[Gruppe]]&gt;=610,Tabel1[[#This Row],[Gruppe]]&lt;=765),Tabel1[[#This Row],[Dækmeter]],0)</f>
        <v>0</v>
      </c>
      <c r="L7138">
        <v>0</v>
      </c>
      <c r="M7138" t="s">
        <v>3</v>
      </c>
      <c r="N7138" t="str">
        <f>VLOOKUP($F7138,Statistikkoder!$A$2:$C$158,3,FALSE)</f>
        <v>Personbil</v>
      </c>
    </row>
    <row r="7139" spans="1:14" x14ac:dyDescent="0.2">
      <c r="A7139" t="s">
        <v>221</v>
      </c>
      <c r="B7139" s="1">
        <v>0.35416666666666669</v>
      </c>
      <c r="C7139" t="s">
        <v>6</v>
      </c>
      <c r="D7139" t="s">
        <v>5</v>
      </c>
      <c r="E7139" t="s">
        <v>198</v>
      </c>
      <c r="F7139">
        <v>410</v>
      </c>
      <c r="G7139" t="str">
        <f>VLOOKUP(Tabel1[[#This Row],[Gruppe]],Statistikkoder!$A$1:$C$158,2,FALSE)</f>
        <v>    MC                                    </v>
      </c>
      <c r="H7139">
        <v>1</v>
      </c>
      <c r="I7139">
        <v>1</v>
      </c>
      <c r="J7139">
        <v>2</v>
      </c>
      <c r="K7139">
        <f>IF(AND(Tabel1[[#This Row],[Gruppe]]&gt;=610,Tabel1[[#This Row],[Gruppe]]&lt;=765),Tabel1[[#This Row],[Dækmeter]],0)</f>
        <v>0</v>
      </c>
      <c r="L7139">
        <v>0</v>
      </c>
      <c r="M7139" t="s">
        <v>3</v>
      </c>
      <c r="N7139" t="str">
        <f>VLOOKUP($F7139,Statistikkoder!$A$2:$C$158,3,FALSE)</f>
        <v>MC/Knallert</v>
      </c>
    </row>
    <row r="7140" spans="1:14" x14ac:dyDescent="0.2">
      <c r="A7140" t="s">
        <v>221</v>
      </c>
      <c r="B7140" s="1">
        <v>0.35416666666666669</v>
      </c>
      <c r="C7140" t="s">
        <v>6</v>
      </c>
      <c r="D7140" t="s">
        <v>5</v>
      </c>
      <c r="E7140" t="s">
        <v>198</v>
      </c>
      <c r="F7140">
        <v>510</v>
      </c>
      <c r="G7140" t="str">
        <f>VLOOKUP(Tabel1[[#This Row],[Gruppe]],Statistikkoder!$A$1:$C$158,2,FALSE)</f>
        <v>    Cykel Voksen                            </v>
      </c>
      <c r="H7140">
        <v>2</v>
      </c>
      <c r="I7140">
        <v>0</v>
      </c>
      <c r="J7140">
        <v>2</v>
      </c>
      <c r="K7140">
        <f>IF(AND(Tabel1[[#This Row],[Gruppe]]&gt;=610,Tabel1[[#This Row],[Gruppe]]&lt;=765),Tabel1[[#This Row],[Dækmeter]],0)</f>
        <v>0</v>
      </c>
      <c r="L7140">
        <v>0</v>
      </c>
      <c r="M7140" t="s">
        <v>3</v>
      </c>
      <c r="N7140" t="str">
        <f>VLOOKUP($F7140,Statistikkoder!$A$2:$C$158,3,FALSE)</f>
        <v>Cykel</v>
      </c>
    </row>
    <row r="7141" spans="1:14" x14ac:dyDescent="0.2">
      <c r="A7141" t="s">
        <v>221</v>
      </c>
      <c r="B7141" s="1">
        <v>0.35416666666666669</v>
      </c>
      <c r="C7141" t="s">
        <v>6</v>
      </c>
      <c r="D7141" t="s">
        <v>5</v>
      </c>
      <c r="E7141" t="s">
        <v>198</v>
      </c>
      <c r="F7141">
        <v>620</v>
      </c>
      <c r="G7141" t="str">
        <f>VLOOKUP(Tabel1[[#This Row],[Gruppe]],Statistikkoder!$A$1:$C$158,2,FALSE)</f>
        <v>    Bus &lt; 14 m incl. passagerer              </v>
      </c>
      <c r="H7141">
        <v>2</v>
      </c>
      <c r="I7141">
        <v>61</v>
      </c>
      <c r="J7141">
        <v>28</v>
      </c>
      <c r="K7141">
        <f>IF(AND(Tabel1[[#This Row],[Gruppe]]&gt;=610,Tabel1[[#This Row],[Gruppe]]&lt;=765),Tabel1[[#This Row],[Dækmeter]],0)</f>
        <v>28</v>
      </c>
      <c r="L7141">
        <v>0</v>
      </c>
      <c r="M7141" t="s">
        <v>3</v>
      </c>
      <c r="N7141" t="str">
        <f>VLOOKUP($F7141,Statistikkoder!$A$2:$C$158,3,FALSE)</f>
        <v>Bus</v>
      </c>
    </row>
    <row r="7142" spans="1:14" x14ac:dyDescent="0.2">
      <c r="A7142" t="s">
        <v>221</v>
      </c>
      <c r="B7142" s="1">
        <v>0.35416666666666669</v>
      </c>
      <c r="C7142" t="s">
        <v>6</v>
      </c>
      <c r="D7142" t="s">
        <v>5</v>
      </c>
      <c r="E7142" t="s">
        <v>198</v>
      </c>
      <c r="F7142">
        <v>930</v>
      </c>
      <c r="G7142" t="str">
        <f>VLOOKUP(Tabel1[[#This Row],[Gruppe]],Statistikkoder!$A$1:$C$158,2,FALSE)</f>
        <v>    Pendler Gående Voksen                    </v>
      </c>
      <c r="H7142">
        <v>1</v>
      </c>
      <c r="I7142">
        <v>1</v>
      </c>
      <c r="J7142">
        <v>0</v>
      </c>
      <c r="K7142">
        <f>IF(AND(Tabel1[[#This Row],[Gruppe]]&gt;=610,Tabel1[[#This Row],[Gruppe]]&lt;=765),Tabel1[[#This Row],[Dækmeter]],0)</f>
        <v>0</v>
      </c>
      <c r="L7142">
        <v>0</v>
      </c>
      <c r="M7142" t="s">
        <v>3</v>
      </c>
      <c r="N7142" t="str">
        <f>VLOOKUP($F7142,Statistikkoder!$A$2:$C$158,3,FALSE)</f>
        <v>Passager</v>
      </c>
    </row>
    <row r="7143" spans="1:14" x14ac:dyDescent="0.2">
      <c r="A7143" t="s">
        <v>221</v>
      </c>
      <c r="B7143" s="1">
        <v>0.35416666666666669</v>
      </c>
      <c r="C7143" t="s">
        <v>6</v>
      </c>
      <c r="D7143" t="s">
        <v>5</v>
      </c>
      <c r="E7143" t="s">
        <v>198</v>
      </c>
      <c r="F7143">
        <v>936</v>
      </c>
      <c r="G7143" t="str">
        <f>VLOOKUP(Tabel1[[#This Row],[Gruppe]],Statistikkoder!$A$1:$C$158,2,FALSE)</f>
        <v xml:space="preserve">    Pendler Gående Barn 0-11 år             </v>
      </c>
      <c r="H7143">
        <v>1</v>
      </c>
      <c r="I7143">
        <v>1</v>
      </c>
      <c r="J7143">
        <v>0</v>
      </c>
      <c r="K7143">
        <f>IF(AND(Tabel1[[#This Row],[Gruppe]]&gt;=610,Tabel1[[#This Row],[Gruppe]]&lt;=765),Tabel1[[#This Row],[Dækmeter]],0)</f>
        <v>0</v>
      </c>
      <c r="L7143">
        <v>0</v>
      </c>
      <c r="M7143" t="s">
        <v>3</v>
      </c>
      <c r="N7143" t="str">
        <f>VLOOKUP($F7143,Statistikkoder!$A$2:$C$158,3,FALSE)</f>
        <v>Passager</v>
      </c>
    </row>
    <row r="7144" spans="1:14" x14ac:dyDescent="0.2">
      <c r="A7144" t="s">
        <v>221</v>
      </c>
      <c r="B7144" s="1">
        <v>0.35416666666666669</v>
      </c>
      <c r="C7144" t="s">
        <v>6</v>
      </c>
      <c r="D7144" t="s">
        <v>5</v>
      </c>
      <c r="E7144" t="s">
        <v>198</v>
      </c>
      <c r="F7144">
        <v>945</v>
      </c>
      <c r="G7144" t="str">
        <f>VLOOKUP(Tabel1[[#This Row],[Gruppe]],Statistikkoder!$A$1:$C$158,2,FALSE)</f>
        <v xml:space="preserve">    Pendler Bil &lt; 1,95 m                            </v>
      </c>
      <c r="H7144">
        <v>4</v>
      </c>
      <c r="I7144">
        <v>8</v>
      </c>
      <c r="J7144">
        <v>24</v>
      </c>
      <c r="K7144">
        <f>IF(AND(Tabel1[[#This Row],[Gruppe]]&gt;=610,Tabel1[[#This Row],[Gruppe]]&lt;=765),Tabel1[[#This Row],[Dækmeter]],0)</f>
        <v>0</v>
      </c>
      <c r="L7144">
        <v>0</v>
      </c>
      <c r="M7144" t="s">
        <v>3</v>
      </c>
      <c r="N7144" t="str">
        <f>VLOOKUP($F7144,Statistikkoder!$A$2:$C$158,3,FALSE)</f>
        <v>Personbil</v>
      </c>
    </row>
    <row r="7145" spans="1:14" x14ac:dyDescent="0.2">
      <c r="A7145" t="s">
        <v>221</v>
      </c>
      <c r="B7145" s="1">
        <v>0.35416666666666669</v>
      </c>
      <c r="C7145" t="s">
        <v>6</v>
      </c>
      <c r="D7145" t="s">
        <v>5</v>
      </c>
      <c r="E7145" t="s">
        <v>198</v>
      </c>
      <c r="F7145">
        <v>996</v>
      </c>
      <c r="G7145" t="str">
        <f>VLOOKUP(Tabel1[[#This Row],[Gruppe]],Statistikkoder!$A$1:$C$158,2,FALSE)</f>
        <v>    Passager i køretøj                            </v>
      </c>
      <c r="H7145">
        <v>584</v>
      </c>
      <c r="I7145">
        <v>584</v>
      </c>
      <c r="J7145">
        <v>0</v>
      </c>
      <c r="K7145">
        <f>IF(AND(Tabel1[[#This Row],[Gruppe]]&gt;=610,Tabel1[[#This Row],[Gruppe]]&lt;=765),Tabel1[[#This Row],[Dækmeter]],0)</f>
        <v>0</v>
      </c>
      <c r="L7145">
        <v>0</v>
      </c>
      <c r="M7145" t="s">
        <v>3</v>
      </c>
      <c r="N7145" t="str">
        <f>VLOOKUP($F7145,Statistikkoder!$A$2:$C$158,3,FALSE)</f>
        <v>Passager</v>
      </c>
    </row>
    <row r="7146" spans="1:14" x14ac:dyDescent="0.2">
      <c r="A7146" t="s">
        <v>221</v>
      </c>
      <c r="B7146" s="1">
        <v>0.35416666666666669</v>
      </c>
      <c r="C7146" t="s">
        <v>6</v>
      </c>
      <c r="D7146" t="s">
        <v>5</v>
      </c>
      <c r="E7146" t="s">
        <v>198</v>
      </c>
      <c r="F7146">
        <v>997</v>
      </c>
      <c r="G7146" t="str">
        <f>VLOOKUP(Tabel1[[#This Row],[Gruppe]],Statistikkoder!$A$1:$C$158,2,FALSE)</f>
        <v>    Passager ekstra i bil                          </v>
      </c>
      <c r="H7146">
        <v>15</v>
      </c>
      <c r="I7146">
        <v>15</v>
      </c>
      <c r="J7146">
        <v>0</v>
      </c>
      <c r="K7146">
        <f>IF(AND(Tabel1[[#This Row],[Gruppe]]&gt;=610,Tabel1[[#This Row],[Gruppe]]&lt;=765),Tabel1[[#This Row],[Dækmeter]],0)</f>
        <v>0</v>
      </c>
      <c r="L7146">
        <v>0</v>
      </c>
      <c r="M7146" t="s">
        <v>3</v>
      </c>
      <c r="N7146" t="str">
        <f>VLOOKUP($F7146,Statistikkoder!$A$2:$C$158,3,FALSE)</f>
        <v>Passager</v>
      </c>
    </row>
    <row r="7147" spans="1:14" x14ac:dyDescent="0.2">
      <c r="A7147" t="s">
        <v>221</v>
      </c>
      <c r="B7147" s="1">
        <v>0.4375</v>
      </c>
      <c r="C7147" t="s">
        <v>7</v>
      </c>
      <c r="D7147" t="s">
        <v>8</v>
      </c>
      <c r="E7147" t="s">
        <v>198</v>
      </c>
      <c r="F7147">
        <v>10</v>
      </c>
      <c r="G7147" t="str">
        <f>VLOOKUP(Tabel1[[#This Row],[Gruppe]],Statistikkoder!$A$1:$C$158,2,FALSE)</f>
        <v>    Voksen gående                    </v>
      </c>
      <c r="H7147">
        <v>20</v>
      </c>
      <c r="I7147">
        <v>20</v>
      </c>
      <c r="J7147">
        <v>0</v>
      </c>
      <c r="K7147">
        <f>IF(AND(Tabel1[[#This Row],[Gruppe]]&gt;=610,Tabel1[[#This Row],[Gruppe]]&lt;=765),Tabel1[[#This Row],[Dækmeter]],0)</f>
        <v>0</v>
      </c>
      <c r="L7147" s="17">
        <v>0</v>
      </c>
      <c r="M7147" s="19" t="s">
        <v>3</v>
      </c>
      <c r="N7147" t="str">
        <f>VLOOKUP($F7147,Statistikkoder!$A$2:$C$158,3,FALSE)</f>
        <v>Passager</v>
      </c>
    </row>
    <row r="7148" spans="1:14" x14ac:dyDescent="0.2">
      <c r="A7148" t="s">
        <v>221</v>
      </c>
      <c r="B7148" s="1">
        <v>0.4375</v>
      </c>
      <c r="C7148" t="s">
        <v>7</v>
      </c>
      <c r="D7148" t="s">
        <v>8</v>
      </c>
      <c r="E7148" t="s">
        <v>198</v>
      </c>
      <c r="F7148">
        <v>14</v>
      </c>
      <c r="G7148" t="str">
        <f>VLOOKUP(Tabel1[[#This Row],[Gruppe]],Statistikkoder!$A$1:$C$158,2,FALSE)</f>
        <v xml:space="preserve">    DSB togrejsende                         </v>
      </c>
      <c r="H7148">
        <v>7</v>
      </c>
      <c r="I7148">
        <v>7</v>
      </c>
      <c r="J7148">
        <v>0</v>
      </c>
      <c r="K7148">
        <f>IF(AND(Tabel1[[#This Row],[Gruppe]]&gt;=610,Tabel1[[#This Row],[Gruppe]]&lt;=765),Tabel1[[#This Row],[Dækmeter]],0)</f>
        <v>0</v>
      </c>
      <c r="L7148" s="17">
        <v>0</v>
      </c>
      <c r="M7148" s="19" t="s">
        <v>3</v>
      </c>
      <c r="N7148" t="str">
        <f>VLOOKUP($F7148,Statistikkoder!$A$2:$C$158,3,FALSE)</f>
        <v>Passager</v>
      </c>
    </row>
    <row r="7149" spans="1:14" x14ac:dyDescent="0.2">
      <c r="A7149" t="s">
        <v>221</v>
      </c>
      <c r="B7149" s="1">
        <v>0.4375</v>
      </c>
      <c r="C7149" t="s">
        <v>7</v>
      </c>
      <c r="D7149" t="s">
        <v>8</v>
      </c>
      <c r="E7149" t="s">
        <v>198</v>
      </c>
      <c r="F7149">
        <v>18</v>
      </c>
      <c r="G7149" t="str">
        <f>VLOOKUP(Tabel1[[#This Row],[Gruppe]],Statistikkoder!$A$1:$C$158,2,FALSE)</f>
        <v xml:space="preserve">    KE Busrejsende                          </v>
      </c>
      <c r="H7149">
        <v>77</v>
      </c>
      <c r="I7149">
        <v>77</v>
      </c>
      <c r="J7149">
        <v>0</v>
      </c>
      <c r="K7149">
        <f>IF(AND(Tabel1[[#This Row],[Gruppe]]&gt;=610,Tabel1[[#This Row],[Gruppe]]&lt;=765),Tabel1[[#This Row],[Dækmeter]],0)</f>
        <v>0</v>
      </c>
      <c r="L7149" s="17">
        <v>0</v>
      </c>
      <c r="M7149" s="19" t="s">
        <v>3</v>
      </c>
      <c r="N7149" t="str">
        <f>VLOOKUP($F7149,Statistikkoder!$A$2:$C$158,3,FALSE)</f>
        <v>Passager</v>
      </c>
    </row>
    <row r="7150" spans="1:14" x14ac:dyDescent="0.2">
      <c r="A7150" t="s">
        <v>221</v>
      </c>
      <c r="B7150" s="1">
        <v>0.4375</v>
      </c>
      <c r="C7150" t="s">
        <v>7</v>
      </c>
      <c r="D7150" t="s">
        <v>8</v>
      </c>
      <c r="E7150" t="s">
        <v>198</v>
      </c>
      <c r="F7150">
        <v>40</v>
      </c>
      <c r="G7150" t="str">
        <f>VLOOKUP(Tabel1[[#This Row],[Gruppe]],Statistikkoder!$A$1:$C$158,2,FALSE)</f>
        <v>    Pensionist gående                </v>
      </c>
      <c r="H7150">
        <v>9</v>
      </c>
      <c r="I7150">
        <v>9</v>
      </c>
      <c r="J7150">
        <v>0</v>
      </c>
      <c r="K7150">
        <f>IF(AND(Tabel1[[#This Row],[Gruppe]]&gt;=610,Tabel1[[#This Row],[Gruppe]]&lt;=765),Tabel1[[#This Row],[Dækmeter]],0)</f>
        <v>0</v>
      </c>
      <c r="L7150" s="17">
        <v>0</v>
      </c>
      <c r="M7150" s="19" t="s">
        <v>3</v>
      </c>
      <c r="N7150" t="str">
        <f>VLOOKUP($F7150,Statistikkoder!$A$2:$C$158,3,FALSE)</f>
        <v>Passager</v>
      </c>
    </row>
    <row r="7151" spans="1:14" x14ac:dyDescent="0.2">
      <c r="A7151" t="s">
        <v>221</v>
      </c>
      <c r="B7151" s="1">
        <v>0.4375</v>
      </c>
      <c r="C7151" t="s">
        <v>7</v>
      </c>
      <c r="D7151" t="s">
        <v>8</v>
      </c>
      <c r="E7151" t="s">
        <v>198</v>
      </c>
      <c r="F7151">
        <v>110</v>
      </c>
      <c r="G7151" t="str">
        <f>VLOOKUP(Tabel1[[#This Row],[Gruppe]],Statistikkoder!$A$1:$C$158,2,FALSE)</f>
        <v>    Bil &lt; 1,95 m                            </v>
      </c>
      <c r="H7151">
        <v>131</v>
      </c>
      <c r="I7151">
        <v>354</v>
      </c>
      <c r="J7151">
        <v>672</v>
      </c>
      <c r="K7151">
        <f>IF(AND(Tabel1[[#This Row],[Gruppe]]&gt;=610,Tabel1[[#This Row],[Gruppe]]&lt;=765),Tabel1[[#This Row],[Dækmeter]],0)</f>
        <v>0</v>
      </c>
      <c r="L7151" s="17">
        <v>0</v>
      </c>
      <c r="M7151" s="19" t="s">
        <v>3</v>
      </c>
      <c r="N7151" t="str">
        <f>VLOOKUP($F7151,Statistikkoder!$A$2:$C$158,3,FALSE)</f>
        <v>Personbil</v>
      </c>
    </row>
    <row r="7152" spans="1:14" x14ac:dyDescent="0.2">
      <c r="A7152" t="s">
        <v>221</v>
      </c>
      <c r="B7152" s="1">
        <v>0.4375</v>
      </c>
      <c r="C7152" t="s">
        <v>7</v>
      </c>
      <c r="D7152" t="s">
        <v>8</v>
      </c>
      <c r="E7152" t="s">
        <v>198</v>
      </c>
      <c r="F7152">
        <v>120</v>
      </c>
      <c r="G7152" t="str">
        <f>VLOOKUP(Tabel1[[#This Row],[Gruppe]],Statistikkoder!$A$1:$C$158,2,FALSE)</f>
        <v>    Bil &gt; 1,95 m                            </v>
      </c>
      <c r="H7152">
        <v>5</v>
      </c>
      <c r="I7152">
        <v>15</v>
      </c>
      <c r="J7152">
        <v>30</v>
      </c>
      <c r="K7152">
        <f>IF(AND(Tabel1[[#This Row],[Gruppe]]&gt;=610,Tabel1[[#This Row],[Gruppe]]&lt;=765),Tabel1[[#This Row],[Dækmeter]],0)</f>
        <v>0</v>
      </c>
      <c r="L7152" s="17">
        <v>0</v>
      </c>
      <c r="M7152" s="19" t="s">
        <v>3</v>
      </c>
      <c r="N7152" t="str">
        <f>VLOOKUP($F7152,Statistikkoder!$A$2:$C$158,3,FALSE)</f>
        <v>Personbil</v>
      </c>
    </row>
    <row r="7153" spans="1:14" x14ac:dyDescent="0.2">
      <c r="A7153" t="s">
        <v>221</v>
      </c>
      <c r="B7153" s="1">
        <v>0.4375</v>
      </c>
      <c r="C7153" t="s">
        <v>7</v>
      </c>
      <c r="D7153" t="s">
        <v>8</v>
      </c>
      <c r="E7153" t="s">
        <v>198</v>
      </c>
      <c r="F7153">
        <v>125</v>
      </c>
      <c r="G7153" t="str">
        <f>VLOOKUP(Tabel1[[#This Row],[Gruppe]],Statistikkoder!$A$1:$C$158,2,FALSE)</f>
        <v>    Bil &gt; 1,95 m med anhænger                </v>
      </c>
      <c r="H7153">
        <v>2</v>
      </c>
      <c r="I7153">
        <v>6</v>
      </c>
      <c r="J7153">
        <v>10</v>
      </c>
      <c r="K7153">
        <f>IF(AND(Tabel1[[#This Row],[Gruppe]]&gt;=610,Tabel1[[#This Row],[Gruppe]]&lt;=765),Tabel1[[#This Row],[Dækmeter]],0)</f>
        <v>0</v>
      </c>
      <c r="L7153" s="17">
        <v>0</v>
      </c>
      <c r="M7153" s="19" t="s">
        <v>3</v>
      </c>
      <c r="N7153" t="str">
        <f>VLOOKUP($F7153,Statistikkoder!$A$2:$C$158,3,FALSE)</f>
        <v>Personbil</v>
      </c>
    </row>
    <row r="7154" spans="1:14" x14ac:dyDescent="0.2">
      <c r="A7154" t="s">
        <v>221</v>
      </c>
      <c r="B7154" s="1">
        <v>0.4375</v>
      </c>
      <c r="C7154" t="s">
        <v>7</v>
      </c>
      <c r="D7154" t="s">
        <v>8</v>
      </c>
      <c r="E7154" t="s">
        <v>198</v>
      </c>
      <c r="F7154">
        <v>130</v>
      </c>
      <c r="G7154" t="str">
        <f>VLOOKUP(Tabel1[[#This Row],[Gruppe]],Statistikkoder!$A$1:$C$158,2,FALSE)</f>
        <v>    Bil &lt; 1,95 m pensionist                  </v>
      </c>
      <c r="H7154">
        <v>28</v>
      </c>
      <c r="I7154">
        <v>55</v>
      </c>
      <c r="J7154">
        <v>168</v>
      </c>
      <c r="K7154">
        <f>IF(AND(Tabel1[[#This Row],[Gruppe]]&gt;=610,Tabel1[[#This Row],[Gruppe]]&lt;=765),Tabel1[[#This Row],[Dækmeter]],0)</f>
        <v>0</v>
      </c>
      <c r="L7154" s="17">
        <v>0</v>
      </c>
      <c r="M7154" s="19" t="s">
        <v>3</v>
      </c>
      <c r="N7154" t="str">
        <f>VLOOKUP($F7154,Statistikkoder!$A$2:$C$158,3,FALSE)</f>
        <v>Personbil</v>
      </c>
    </row>
    <row r="7155" spans="1:14" x14ac:dyDescent="0.2">
      <c r="A7155" t="s">
        <v>221</v>
      </c>
      <c r="B7155" s="1">
        <v>0.4375</v>
      </c>
      <c r="C7155" t="s">
        <v>7</v>
      </c>
      <c r="D7155" t="s">
        <v>8</v>
      </c>
      <c r="E7155" t="s">
        <v>198</v>
      </c>
      <c r="F7155">
        <v>150</v>
      </c>
      <c r="G7155" t="str">
        <f>VLOOKUP(Tabel1[[#This Row],[Gruppe]],Statistikkoder!$A$1:$C$158,2,FALSE)</f>
        <v>    Bil &lt; 2,95 m handicap                </v>
      </c>
      <c r="H7155">
        <v>5</v>
      </c>
      <c r="I7155">
        <v>9</v>
      </c>
      <c r="J7155">
        <v>30</v>
      </c>
      <c r="K7155">
        <f>IF(AND(Tabel1[[#This Row],[Gruppe]]&gt;=610,Tabel1[[#This Row],[Gruppe]]&lt;=765),Tabel1[[#This Row],[Dækmeter]],0)</f>
        <v>0</v>
      </c>
      <c r="L7155" s="17">
        <v>0</v>
      </c>
      <c r="M7155" s="19" t="s">
        <v>3</v>
      </c>
      <c r="N7155" t="str">
        <f>VLOOKUP($F7155,Statistikkoder!$A$2:$C$158,3,FALSE)</f>
        <v>Personbil</v>
      </c>
    </row>
    <row r="7156" spans="1:14" x14ac:dyDescent="0.2">
      <c r="A7156" t="s">
        <v>221</v>
      </c>
      <c r="B7156" s="1">
        <v>0.4375</v>
      </c>
      <c r="C7156" t="s">
        <v>7</v>
      </c>
      <c r="D7156" t="s">
        <v>8</v>
      </c>
      <c r="E7156" t="s">
        <v>198</v>
      </c>
      <c r="F7156">
        <v>320</v>
      </c>
      <c r="G7156" t="str">
        <f>VLOOKUP(Tabel1[[#This Row],[Gruppe]],Statistikkoder!$A$1:$C$158,2,FALSE)</f>
        <v>    Autocamper &lt; 12 meter                </v>
      </c>
      <c r="H7156">
        <v>1</v>
      </c>
      <c r="I7156">
        <v>2</v>
      </c>
      <c r="J7156">
        <v>10</v>
      </c>
      <c r="K7156">
        <f>IF(AND(Tabel1[[#This Row],[Gruppe]]&gt;=610,Tabel1[[#This Row],[Gruppe]]&lt;=765),Tabel1[[#This Row],[Dækmeter]],0)</f>
        <v>0</v>
      </c>
      <c r="L7156" s="17">
        <v>0</v>
      </c>
      <c r="M7156" s="19" t="s">
        <v>3</v>
      </c>
      <c r="N7156" t="str">
        <f>VLOOKUP($F7156,Statistikkoder!$A$2:$C$158,3,FALSE)</f>
        <v>Autocamper</v>
      </c>
    </row>
    <row r="7157" spans="1:14" x14ac:dyDescent="0.2">
      <c r="A7157" t="s">
        <v>221</v>
      </c>
      <c r="B7157" s="1">
        <v>0.4375</v>
      </c>
      <c r="C7157" t="s">
        <v>7</v>
      </c>
      <c r="D7157" t="s">
        <v>8</v>
      </c>
      <c r="E7157" t="s">
        <v>198</v>
      </c>
      <c r="F7157">
        <v>510</v>
      </c>
      <c r="G7157" t="str">
        <f>VLOOKUP(Tabel1[[#This Row],[Gruppe]],Statistikkoder!$A$1:$C$158,2,FALSE)</f>
        <v>    Cykel Voksen                            </v>
      </c>
      <c r="H7157">
        <v>11</v>
      </c>
      <c r="I7157">
        <v>0</v>
      </c>
      <c r="J7157">
        <v>11</v>
      </c>
      <c r="K7157">
        <f>IF(AND(Tabel1[[#This Row],[Gruppe]]&gt;=610,Tabel1[[#This Row],[Gruppe]]&lt;=765),Tabel1[[#This Row],[Dækmeter]],0)</f>
        <v>0</v>
      </c>
      <c r="L7157" s="17">
        <v>0</v>
      </c>
      <c r="M7157" s="19" t="s">
        <v>3</v>
      </c>
      <c r="N7157" t="str">
        <f>VLOOKUP($F7157,Statistikkoder!$A$2:$C$158,3,FALSE)</f>
        <v>Cykel</v>
      </c>
    </row>
    <row r="7158" spans="1:14" x14ac:dyDescent="0.2">
      <c r="A7158" t="s">
        <v>221</v>
      </c>
      <c r="B7158" s="1">
        <v>0.4375</v>
      </c>
      <c r="C7158" t="s">
        <v>7</v>
      </c>
      <c r="D7158" t="s">
        <v>8</v>
      </c>
      <c r="E7158" t="s">
        <v>198</v>
      </c>
      <c r="F7158">
        <v>620</v>
      </c>
      <c r="G7158" t="str">
        <f>VLOOKUP(Tabel1[[#This Row],[Gruppe]],Statistikkoder!$A$1:$C$158,2,FALSE)</f>
        <v>    Bus &lt; 14 m incl. passagerer              </v>
      </c>
      <c r="H7158">
        <v>1</v>
      </c>
      <c r="I7158">
        <v>18</v>
      </c>
      <c r="J7158">
        <v>14</v>
      </c>
      <c r="K7158">
        <f>IF(AND(Tabel1[[#This Row],[Gruppe]]&gt;=610,Tabel1[[#This Row],[Gruppe]]&lt;=765),Tabel1[[#This Row],[Dækmeter]],0)</f>
        <v>14</v>
      </c>
      <c r="L7158" s="17">
        <v>0</v>
      </c>
      <c r="M7158" s="19" t="s">
        <v>3</v>
      </c>
      <c r="N7158" t="str">
        <f>VLOOKUP($F7158,Statistikkoder!$A$2:$C$158,3,FALSE)</f>
        <v>Bus</v>
      </c>
    </row>
    <row r="7159" spans="1:14" x14ac:dyDescent="0.2">
      <c r="A7159" t="s">
        <v>221</v>
      </c>
      <c r="B7159" s="1">
        <v>0.4375</v>
      </c>
      <c r="C7159" t="s">
        <v>7</v>
      </c>
      <c r="D7159" t="s">
        <v>8</v>
      </c>
      <c r="E7159" t="s">
        <v>198</v>
      </c>
      <c r="F7159">
        <v>930</v>
      </c>
      <c r="G7159" t="str">
        <f>VLOOKUP(Tabel1[[#This Row],[Gruppe]],Statistikkoder!$A$1:$C$158,2,FALSE)</f>
        <v>    Pendler Gående Voksen                    </v>
      </c>
      <c r="H7159">
        <v>2</v>
      </c>
      <c r="I7159">
        <v>2</v>
      </c>
      <c r="J7159">
        <v>0</v>
      </c>
      <c r="K7159">
        <f>IF(AND(Tabel1[[#This Row],[Gruppe]]&gt;=610,Tabel1[[#This Row],[Gruppe]]&lt;=765),Tabel1[[#This Row],[Dækmeter]],0)</f>
        <v>0</v>
      </c>
      <c r="L7159" s="17">
        <v>0</v>
      </c>
      <c r="M7159" s="19" t="s">
        <v>3</v>
      </c>
      <c r="N7159" t="str">
        <f>VLOOKUP($F7159,Statistikkoder!$A$2:$C$158,3,FALSE)</f>
        <v>Passager</v>
      </c>
    </row>
    <row r="7160" spans="1:14" x14ac:dyDescent="0.2">
      <c r="A7160" t="s">
        <v>221</v>
      </c>
      <c r="B7160" s="1">
        <v>0.4375</v>
      </c>
      <c r="C7160" t="s">
        <v>7</v>
      </c>
      <c r="D7160" t="s">
        <v>8</v>
      </c>
      <c r="E7160" t="s">
        <v>198</v>
      </c>
      <c r="F7160">
        <v>945</v>
      </c>
      <c r="G7160" t="str">
        <f>VLOOKUP(Tabel1[[#This Row],[Gruppe]],Statistikkoder!$A$1:$C$158,2,FALSE)</f>
        <v xml:space="preserve">    Pendler Bil &lt; 1,95 m                            </v>
      </c>
      <c r="H7160">
        <v>5</v>
      </c>
      <c r="I7160">
        <v>9</v>
      </c>
      <c r="J7160">
        <v>29</v>
      </c>
      <c r="K7160">
        <f>IF(AND(Tabel1[[#This Row],[Gruppe]]&gt;=610,Tabel1[[#This Row],[Gruppe]]&lt;=765),Tabel1[[#This Row],[Dækmeter]],0)</f>
        <v>0</v>
      </c>
      <c r="L7160" s="17">
        <v>0</v>
      </c>
      <c r="M7160" s="19" t="s">
        <v>3</v>
      </c>
      <c r="N7160" t="str">
        <f>VLOOKUP($F7160,Statistikkoder!$A$2:$C$158,3,FALSE)</f>
        <v>Personbil</v>
      </c>
    </row>
    <row r="7161" spans="1:14" x14ac:dyDescent="0.2">
      <c r="A7161" t="s">
        <v>221</v>
      </c>
      <c r="B7161" s="1">
        <v>0.4375</v>
      </c>
      <c r="C7161" t="s">
        <v>7</v>
      </c>
      <c r="D7161" t="s">
        <v>8</v>
      </c>
      <c r="E7161" t="s">
        <v>198</v>
      </c>
      <c r="F7161">
        <v>996</v>
      </c>
      <c r="G7161" t="str">
        <f>VLOOKUP(Tabel1[[#This Row],[Gruppe]],Statistikkoder!$A$1:$C$158,2,FALSE)</f>
        <v>    Passager i køretøj                            </v>
      </c>
      <c r="H7161">
        <v>468</v>
      </c>
      <c r="I7161">
        <v>468</v>
      </c>
      <c r="J7161">
        <v>0</v>
      </c>
      <c r="K7161">
        <f>IF(AND(Tabel1[[#This Row],[Gruppe]]&gt;=610,Tabel1[[#This Row],[Gruppe]]&lt;=765),Tabel1[[#This Row],[Dækmeter]],0)</f>
        <v>0</v>
      </c>
      <c r="L7161" s="17">
        <v>0</v>
      </c>
      <c r="M7161" s="19" t="s">
        <v>3</v>
      </c>
      <c r="N7161" t="str">
        <f>VLOOKUP($F7161,Statistikkoder!$A$2:$C$158,3,FALSE)</f>
        <v>Passager</v>
      </c>
    </row>
    <row r="7162" spans="1:14" x14ac:dyDescent="0.2">
      <c r="A7162" t="s">
        <v>221</v>
      </c>
      <c r="B7162" s="1">
        <v>0.4375</v>
      </c>
      <c r="C7162" t="s">
        <v>7</v>
      </c>
      <c r="D7162" t="s">
        <v>8</v>
      </c>
      <c r="E7162" t="s">
        <v>198</v>
      </c>
      <c r="F7162">
        <v>997</v>
      </c>
      <c r="G7162" t="str">
        <f>VLOOKUP(Tabel1[[#This Row],[Gruppe]],Statistikkoder!$A$1:$C$158,2,FALSE)</f>
        <v>    Passager ekstra i bil                          </v>
      </c>
      <c r="H7162">
        <v>12</v>
      </c>
      <c r="I7162">
        <v>12</v>
      </c>
      <c r="J7162">
        <v>0</v>
      </c>
      <c r="K7162">
        <f>IF(AND(Tabel1[[#This Row],[Gruppe]]&gt;=610,Tabel1[[#This Row],[Gruppe]]&lt;=765),Tabel1[[#This Row],[Dækmeter]],0)</f>
        <v>0</v>
      </c>
      <c r="L7162" s="17">
        <v>0</v>
      </c>
      <c r="M7162" s="19" t="s">
        <v>3</v>
      </c>
      <c r="N7162" t="str">
        <f>VLOOKUP($F7162,Statistikkoder!$A$2:$C$158,3,FALSE)</f>
        <v>Passager</v>
      </c>
    </row>
    <row r="7163" spans="1:14" x14ac:dyDescent="0.2">
      <c r="A7163" t="s">
        <v>221</v>
      </c>
      <c r="B7163" s="1">
        <v>0.4375</v>
      </c>
      <c r="C7163" t="s">
        <v>6</v>
      </c>
      <c r="D7163" t="s">
        <v>5</v>
      </c>
      <c r="E7163" t="s">
        <v>196</v>
      </c>
      <c r="F7163">
        <v>10</v>
      </c>
      <c r="G7163" t="str">
        <f>VLOOKUP(Tabel1[[#This Row],[Gruppe]],Statistikkoder!$A$1:$C$158,2,FALSE)</f>
        <v>    Voksen gående                    </v>
      </c>
      <c r="H7163">
        <v>42</v>
      </c>
      <c r="I7163">
        <v>42</v>
      </c>
      <c r="J7163">
        <v>0</v>
      </c>
      <c r="K7163">
        <f>IF(AND(Tabel1[[#This Row],[Gruppe]]&gt;=610,Tabel1[[#This Row],[Gruppe]]&lt;=765),Tabel1[[#This Row],[Dækmeter]],0)</f>
        <v>0</v>
      </c>
      <c r="L7163">
        <v>0</v>
      </c>
      <c r="M7163" t="s">
        <v>3</v>
      </c>
      <c r="N7163" t="str">
        <f>VLOOKUP($F7163,Statistikkoder!$A$2:$C$158,3,FALSE)</f>
        <v>Passager</v>
      </c>
    </row>
    <row r="7164" spans="1:14" x14ac:dyDescent="0.2">
      <c r="A7164" t="s">
        <v>221</v>
      </c>
      <c r="B7164" s="1">
        <v>0.4375</v>
      </c>
      <c r="C7164" t="s">
        <v>6</v>
      </c>
      <c r="D7164" t="s">
        <v>5</v>
      </c>
      <c r="E7164" t="s">
        <v>196</v>
      </c>
      <c r="F7164">
        <v>14</v>
      </c>
      <c r="G7164" t="str">
        <f>VLOOKUP(Tabel1[[#This Row],[Gruppe]],Statistikkoder!$A$1:$C$158,2,FALSE)</f>
        <v xml:space="preserve">    DSB togrejsende                         </v>
      </c>
      <c r="H7164">
        <v>8</v>
      </c>
      <c r="I7164">
        <v>8</v>
      </c>
      <c r="J7164">
        <v>0</v>
      </c>
      <c r="K7164">
        <f>IF(AND(Tabel1[[#This Row],[Gruppe]]&gt;=610,Tabel1[[#This Row],[Gruppe]]&lt;=765),Tabel1[[#This Row],[Dækmeter]],0)</f>
        <v>0</v>
      </c>
      <c r="L7164">
        <v>0</v>
      </c>
      <c r="M7164" t="s">
        <v>3</v>
      </c>
      <c r="N7164" t="str">
        <f>VLOOKUP($F7164,Statistikkoder!$A$2:$C$158,3,FALSE)</f>
        <v>Passager</v>
      </c>
    </row>
    <row r="7165" spans="1:14" x14ac:dyDescent="0.2">
      <c r="A7165" t="s">
        <v>221</v>
      </c>
      <c r="B7165" s="1">
        <v>0.4375</v>
      </c>
      <c r="C7165" t="s">
        <v>6</v>
      </c>
      <c r="D7165" t="s">
        <v>5</v>
      </c>
      <c r="E7165" t="s">
        <v>196</v>
      </c>
      <c r="F7165">
        <v>18</v>
      </c>
      <c r="G7165" t="str">
        <f>VLOOKUP(Tabel1[[#This Row],[Gruppe]],Statistikkoder!$A$1:$C$158,2,FALSE)</f>
        <v xml:space="preserve">    KE Busrejsende                          </v>
      </c>
      <c r="H7165">
        <v>55</v>
      </c>
      <c r="I7165">
        <v>55</v>
      </c>
      <c r="J7165">
        <v>0</v>
      </c>
      <c r="K7165">
        <f>IF(AND(Tabel1[[#This Row],[Gruppe]]&gt;=610,Tabel1[[#This Row],[Gruppe]]&lt;=765),Tabel1[[#This Row],[Dækmeter]],0)</f>
        <v>0</v>
      </c>
      <c r="L7165">
        <v>0</v>
      </c>
      <c r="M7165" t="s">
        <v>3</v>
      </c>
      <c r="N7165" t="str">
        <f>VLOOKUP($F7165,Statistikkoder!$A$2:$C$158,3,FALSE)</f>
        <v>Passager</v>
      </c>
    </row>
    <row r="7166" spans="1:14" x14ac:dyDescent="0.2">
      <c r="A7166" t="s">
        <v>221</v>
      </c>
      <c r="B7166" s="1">
        <v>0.4375</v>
      </c>
      <c r="C7166" t="s">
        <v>6</v>
      </c>
      <c r="D7166" t="s">
        <v>5</v>
      </c>
      <c r="E7166" t="s">
        <v>196</v>
      </c>
      <c r="F7166">
        <v>20</v>
      </c>
      <c r="G7166" t="str">
        <f>VLOOKUP(Tabel1[[#This Row],[Gruppe]],Statistikkoder!$A$1:$C$158,2,FALSE)</f>
        <v>    Barn 12-15 år gående              </v>
      </c>
      <c r="H7166">
        <v>18</v>
      </c>
      <c r="I7166">
        <v>18</v>
      </c>
      <c r="J7166">
        <v>0</v>
      </c>
      <c r="K7166">
        <f>IF(AND(Tabel1[[#This Row],[Gruppe]]&gt;=610,Tabel1[[#This Row],[Gruppe]]&lt;=765),Tabel1[[#This Row],[Dækmeter]],0)</f>
        <v>0</v>
      </c>
      <c r="L7166">
        <v>0</v>
      </c>
      <c r="M7166" t="s">
        <v>3</v>
      </c>
      <c r="N7166" t="str">
        <f>VLOOKUP($F7166,Statistikkoder!$A$2:$C$158,3,FALSE)</f>
        <v>Passager</v>
      </c>
    </row>
    <row r="7167" spans="1:14" x14ac:dyDescent="0.2">
      <c r="A7167" t="s">
        <v>221</v>
      </c>
      <c r="B7167" s="1">
        <v>0.4375</v>
      </c>
      <c r="C7167" t="s">
        <v>6</v>
      </c>
      <c r="D7167" t="s">
        <v>5</v>
      </c>
      <c r="E7167" t="s">
        <v>196</v>
      </c>
      <c r="F7167">
        <v>30</v>
      </c>
      <c r="G7167" t="str">
        <f>VLOOKUP(Tabel1[[#This Row],[Gruppe]],Statistikkoder!$A$1:$C$158,2,FALSE)</f>
        <v>    Barn  0-11 år gående              </v>
      </c>
      <c r="H7167">
        <v>1</v>
      </c>
      <c r="I7167">
        <v>1</v>
      </c>
      <c r="J7167">
        <v>0</v>
      </c>
      <c r="K7167">
        <f>IF(AND(Tabel1[[#This Row],[Gruppe]]&gt;=610,Tabel1[[#This Row],[Gruppe]]&lt;=765),Tabel1[[#This Row],[Dækmeter]],0)</f>
        <v>0</v>
      </c>
      <c r="L7167">
        <v>0</v>
      </c>
      <c r="M7167" t="s">
        <v>3</v>
      </c>
      <c r="N7167" t="str">
        <f>VLOOKUP($F7167,Statistikkoder!$A$2:$C$158,3,FALSE)</f>
        <v>Passager</v>
      </c>
    </row>
    <row r="7168" spans="1:14" x14ac:dyDescent="0.2">
      <c r="A7168" t="s">
        <v>221</v>
      </c>
      <c r="B7168" s="1">
        <v>0.4375</v>
      </c>
      <c r="C7168" t="s">
        <v>6</v>
      </c>
      <c r="D7168" t="s">
        <v>5</v>
      </c>
      <c r="E7168" t="s">
        <v>196</v>
      </c>
      <c r="F7168">
        <v>40</v>
      </c>
      <c r="G7168" t="str">
        <f>VLOOKUP(Tabel1[[#This Row],[Gruppe]],Statistikkoder!$A$1:$C$158,2,FALSE)</f>
        <v>    Pensionist gående                </v>
      </c>
      <c r="H7168">
        <v>1</v>
      </c>
      <c r="I7168">
        <v>1</v>
      </c>
      <c r="J7168">
        <v>0</v>
      </c>
      <c r="K7168">
        <f>IF(AND(Tabel1[[#This Row],[Gruppe]]&gt;=610,Tabel1[[#This Row],[Gruppe]]&lt;=765),Tabel1[[#This Row],[Dækmeter]],0)</f>
        <v>0</v>
      </c>
      <c r="L7168">
        <v>0</v>
      </c>
      <c r="M7168" t="s">
        <v>3</v>
      </c>
      <c r="N7168" t="str">
        <f>VLOOKUP($F7168,Statistikkoder!$A$2:$C$158,3,FALSE)</f>
        <v>Passager</v>
      </c>
    </row>
    <row r="7169" spans="1:14" x14ac:dyDescent="0.2">
      <c r="A7169" t="s">
        <v>221</v>
      </c>
      <c r="B7169" s="1">
        <v>0.4375</v>
      </c>
      <c r="C7169" t="s">
        <v>6</v>
      </c>
      <c r="D7169" t="s">
        <v>5</v>
      </c>
      <c r="E7169" t="s">
        <v>196</v>
      </c>
      <c r="F7169">
        <v>110</v>
      </c>
      <c r="G7169" t="str">
        <f>VLOOKUP(Tabel1[[#This Row],[Gruppe]],Statistikkoder!$A$1:$C$158,2,FALSE)</f>
        <v>    Bil &lt; 1,95 m                            </v>
      </c>
      <c r="H7169">
        <v>113</v>
      </c>
      <c r="I7169">
        <v>303</v>
      </c>
      <c r="J7169">
        <v>676</v>
      </c>
      <c r="K7169">
        <f>IF(AND(Tabel1[[#This Row],[Gruppe]]&gt;=610,Tabel1[[#This Row],[Gruppe]]&lt;=765),Tabel1[[#This Row],[Dækmeter]],0)</f>
        <v>0</v>
      </c>
      <c r="L7169">
        <v>0</v>
      </c>
      <c r="M7169" t="s">
        <v>3</v>
      </c>
      <c r="N7169" t="str">
        <f>VLOOKUP($F7169,Statistikkoder!$A$2:$C$158,3,FALSE)</f>
        <v>Personbil</v>
      </c>
    </row>
    <row r="7170" spans="1:14" x14ac:dyDescent="0.2">
      <c r="A7170" t="s">
        <v>221</v>
      </c>
      <c r="B7170" s="1">
        <v>0.4375</v>
      </c>
      <c r="C7170" t="s">
        <v>6</v>
      </c>
      <c r="D7170" t="s">
        <v>5</v>
      </c>
      <c r="E7170" t="s">
        <v>196</v>
      </c>
      <c r="F7170">
        <v>114</v>
      </c>
      <c r="G7170" t="str">
        <f>VLOOKUP(Tabel1[[#This Row],[Gruppe]],Statistikkoder!$A$1:$C$158,2,FALSE)</f>
        <v>    Bil Fribillet                            </v>
      </c>
      <c r="H7170">
        <v>2</v>
      </c>
      <c r="I7170">
        <v>4</v>
      </c>
      <c r="J7170">
        <v>12</v>
      </c>
      <c r="K7170">
        <f>IF(AND(Tabel1[[#This Row],[Gruppe]]&gt;=610,Tabel1[[#This Row],[Gruppe]]&lt;=765),Tabel1[[#This Row],[Dækmeter]],0)</f>
        <v>0</v>
      </c>
      <c r="L7170">
        <v>0</v>
      </c>
      <c r="M7170" t="s">
        <v>3</v>
      </c>
      <c r="N7170" t="str">
        <f>VLOOKUP($F7170,Statistikkoder!$A$2:$C$158,3,FALSE)</f>
        <v>Personbil</v>
      </c>
    </row>
    <row r="7171" spans="1:14" x14ac:dyDescent="0.2">
      <c r="A7171" t="s">
        <v>221</v>
      </c>
      <c r="B7171" s="1">
        <v>0.4375</v>
      </c>
      <c r="C7171" t="s">
        <v>6</v>
      </c>
      <c r="D7171" t="s">
        <v>5</v>
      </c>
      <c r="E7171" t="s">
        <v>196</v>
      </c>
      <c r="F7171">
        <v>115</v>
      </c>
      <c r="G7171" t="str">
        <f>VLOOKUP(Tabel1[[#This Row],[Gruppe]],Statistikkoder!$A$1:$C$158,2,FALSE)</f>
        <v>    Bil &lt; 1,95 m med anhænger                </v>
      </c>
      <c r="H7171">
        <v>4</v>
      </c>
      <c r="I7171">
        <v>15</v>
      </c>
      <c r="J7171">
        <v>20</v>
      </c>
      <c r="K7171">
        <f>IF(AND(Tabel1[[#This Row],[Gruppe]]&gt;=610,Tabel1[[#This Row],[Gruppe]]&lt;=765),Tabel1[[#This Row],[Dækmeter]],0)</f>
        <v>0</v>
      </c>
      <c r="L7171">
        <v>0</v>
      </c>
      <c r="M7171" t="s">
        <v>3</v>
      </c>
      <c r="N7171" t="str">
        <f>VLOOKUP($F7171,Statistikkoder!$A$2:$C$158,3,FALSE)</f>
        <v>Personbil</v>
      </c>
    </row>
    <row r="7172" spans="1:14" x14ac:dyDescent="0.2">
      <c r="A7172" t="s">
        <v>221</v>
      </c>
      <c r="B7172" s="1">
        <v>0.4375</v>
      </c>
      <c r="C7172" t="s">
        <v>6</v>
      </c>
      <c r="D7172" t="s">
        <v>5</v>
      </c>
      <c r="E7172" t="s">
        <v>196</v>
      </c>
      <c r="F7172">
        <v>120</v>
      </c>
      <c r="G7172" t="str">
        <f>VLOOKUP(Tabel1[[#This Row],[Gruppe]],Statistikkoder!$A$1:$C$158,2,FALSE)</f>
        <v>    Bil &gt; 1,95 m                            </v>
      </c>
      <c r="H7172">
        <v>13</v>
      </c>
      <c r="I7172">
        <v>46</v>
      </c>
      <c r="J7172">
        <v>78</v>
      </c>
      <c r="K7172">
        <f>IF(AND(Tabel1[[#This Row],[Gruppe]]&gt;=610,Tabel1[[#This Row],[Gruppe]]&lt;=765),Tabel1[[#This Row],[Dækmeter]],0)</f>
        <v>0</v>
      </c>
      <c r="L7172">
        <v>0</v>
      </c>
      <c r="M7172" t="s">
        <v>3</v>
      </c>
      <c r="N7172" t="str">
        <f>VLOOKUP($F7172,Statistikkoder!$A$2:$C$158,3,FALSE)</f>
        <v>Personbil</v>
      </c>
    </row>
    <row r="7173" spans="1:14" x14ac:dyDescent="0.2">
      <c r="A7173" t="s">
        <v>221</v>
      </c>
      <c r="B7173" s="1">
        <v>0.4375</v>
      </c>
      <c r="C7173" t="s">
        <v>6</v>
      </c>
      <c r="D7173" t="s">
        <v>5</v>
      </c>
      <c r="E7173" t="s">
        <v>196</v>
      </c>
      <c r="F7173">
        <v>125</v>
      </c>
      <c r="G7173" t="str">
        <f>VLOOKUP(Tabel1[[#This Row],[Gruppe]],Statistikkoder!$A$1:$C$158,2,FALSE)</f>
        <v>    Bil &gt; 1,95 m med anhænger                </v>
      </c>
      <c r="H7173">
        <v>7</v>
      </c>
      <c r="I7173">
        <v>16</v>
      </c>
      <c r="J7173">
        <v>35</v>
      </c>
      <c r="K7173">
        <f>IF(AND(Tabel1[[#This Row],[Gruppe]]&gt;=610,Tabel1[[#This Row],[Gruppe]]&lt;=765),Tabel1[[#This Row],[Dækmeter]],0)</f>
        <v>0</v>
      </c>
      <c r="L7173">
        <v>0</v>
      </c>
      <c r="M7173" t="s">
        <v>3</v>
      </c>
      <c r="N7173" t="str">
        <f>VLOOKUP($F7173,Statistikkoder!$A$2:$C$158,3,FALSE)</f>
        <v>Personbil</v>
      </c>
    </row>
    <row r="7174" spans="1:14" x14ac:dyDescent="0.2">
      <c r="A7174" t="s">
        <v>221</v>
      </c>
      <c r="B7174" s="1">
        <v>0.4375</v>
      </c>
      <c r="C7174" t="s">
        <v>6</v>
      </c>
      <c r="D7174" t="s">
        <v>5</v>
      </c>
      <c r="E7174" t="s">
        <v>196</v>
      </c>
      <c r="F7174">
        <v>130</v>
      </c>
      <c r="G7174" t="str">
        <f>VLOOKUP(Tabel1[[#This Row],[Gruppe]],Statistikkoder!$A$1:$C$158,2,FALSE)</f>
        <v>    Bil &lt; 1,95 m pensionist                  </v>
      </c>
      <c r="H7174">
        <v>114</v>
      </c>
      <c r="I7174">
        <v>222</v>
      </c>
      <c r="J7174">
        <v>684</v>
      </c>
      <c r="K7174">
        <f>IF(AND(Tabel1[[#This Row],[Gruppe]]&gt;=610,Tabel1[[#This Row],[Gruppe]]&lt;=765),Tabel1[[#This Row],[Dækmeter]],0)</f>
        <v>0</v>
      </c>
      <c r="L7174">
        <v>0</v>
      </c>
      <c r="M7174" t="s">
        <v>3</v>
      </c>
      <c r="N7174" t="str">
        <f>VLOOKUP($F7174,Statistikkoder!$A$2:$C$158,3,FALSE)</f>
        <v>Personbil</v>
      </c>
    </row>
    <row r="7175" spans="1:14" x14ac:dyDescent="0.2">
      <c r="A7175" t="s">
        <v>221</v>
      </c>
      <c r="B7175" s="1">
        <v>0.4375</v>
      </c>
      <c r="C7175" t="s">
        <v>6</v>
      </c>
      <c r="D7175" t="s">
        <v>5</v>
      </c>
      <c r="E7175" t="s">
        <v>196</v>
      </c>
      <c r="F7175">
        <v>140</v>
      </c>
      <c r="G7175" t="str">
        <f>VLOOKUP(Tabel1[[#This Row],[Gruppe]],Statistikkoder!$A$1:$C$158,2,FALSE)</f>
        <v>    Bil &gt; 1,95 m pensionist              </v>
      </c>
      <c r="H7175">
        <v>1</v>
      </c>
      <c r="I7175">
        <v>2</v>
      </c>
      <c r="J7175">
        <v>6</v>
      </c>
      <c r="K7175">
        <f>IF(AND(Tabel1[[#This Row],[Gruppe]]&gt;=610,Tabel1[[#This Row],[Gruppe]]&lt;=765),Tabel1[[#This Row],[Dækmeter]],0)</f>
        <v>0</v>
      </c>
      <c r="L7175">
        <v>0</v>
      </c>
      <c r="M7175" t="s">
        <v>3</v>
      </c>
      <c r="N7175" t="str">
        <f>VLOOKUP($F7175,Statistikkoder!$A$2:$C$158,3,FALSE)</f>
        <v>Personbil</v>
      </c>
    </row>
    <row r="7176" spans="1:14" x14ac:dyDescent="0.2">
      <c r="A7176" t="s">
        <v>221</v>
      </c>
      <c r="B7176" s="1">
        <v>0.4375</v>
      </c>
      <c r="C7176" t="s">
        <v>6</v>
      </c>
      <c r="D7176" t="s">
        <v>5</v>
      </c>
      <c r="E7176" t="s">
        <v>196</v>
      </c>
      <c r="F7176">
        <v>150</v>
      </c>
      <c r="G7176" t="str">
        <f>VLOOKUP(Tabel1[[#This Row],[Gruppe]],Statistikkoder!$A$1:$C$158,2,FALSE)</f>
        <v>    Bil &lt; 2,95 m handicap                </v>
      </c>
      <c r="H7176">
        <v>3</v>
      </c>
      <c r="I7176">
        <v>6</v>
      </c>
      <c r="J7176">
        <v>18</v>
      </c>
      <c r="K7176">
        <f>IF(AND(Tabel1[[#This Row],[Gruppe]]&gt;=610,Tabel1[[#This Row],[Gruppe]]&lt;=765),Tabel1[[#This Row],[Dækmeter]],0)</f>
        <v>0</v>
      </c>
      <c r="L7176">
        <v>0</v>
      </c>
      <c r="M7176" t="s">
        <v>3</v>
      </c>
      <c r="N7176" t="str">
        <f>VLOOKUP($F7176,Statistikkoder!$A$2:$C$158,3,FALSE)</f>
        <v>Personbil</v>
      </c>
    </row>
    <row r="7177" spans="1:14" x14ac:dyDescent="0.2">
      <c r="A7177" t="s">
        <v>221</v>
      </c>
      <c r="B7177" s="1">
        <v>0.4375</v>
      </c>
      <c r="C7177" t="s">
        <v>6</v>
      </c>
      <c r="D7177" t="s">
        <v>5</v>
      </c>
      <c r="E7177" t="s">
        <v>196</v>
      </c>
      <c r="F7177">
        <v>310</v>
      </c>
      <c r="G7177" t="str">
        <f>VLOOKUP(Tabel1[[#This Row],[Gruppe]],Statistikkoder!$A$1:$C$158,2,FALSE)</f>
        <v>    Autocamper &lt;  8 meter                </v>
      </c>
      <c r="H7177">
        <v>1</v>
      </c>
      <c r="I7177">
        <v>2</v>
      </c>
      <c r="J7177">
        <v>8</v>
      </c>
      <c r="K7177">
        <f>IF(AND(Tabel1[[#This Row],[Gruppe]]&gt;=610,Tabel1[[#This Row],[Gruppe]]&lt;=765),Tabel1[[#This Row],[Dækmeter]],0)</f>
        <v>0</v>
      </c>
      <c r="L7177">
        <v>0</v>
      </c>
      <c r="M7177" t="s">
        <v>3</v>
      </c>
      <c r="N7177" t="str">
        <f>VLOOKUP($F7177,Statistikkoder!$A$2:$C$158,3,FALSE)</f>
        <v>Autocamper</v>
      </c>
    </row>
    <row r="7178" spans="1:14" x14ac:dyDescent="0.2">
      <c r="A7178" t="s">
        <v>221</v>
      </c>
      <c r="B7178" s="1">
        <v>0.4375</v>
      </c>
      <c r="C7178" t="s">
        <v>6</v>
      </c>
      <c r="D7178" t="s">
        <v>5</v>
      </c>
      <c r="E7178" t="s">
        <v>196</v>
      </c>
      <c r="F7178">
        <v>320</v>
      </c>
      <c r="G7178" t="str">
        <f>VLOOKUP(Tabel1[[#This Row],[Gruppe]],Statistikkoder!$A$1:$C$158,2,FALSE)</f>
        <v>    Autocamper &lt; 12 meter                </v>
      </c>
      <c r="H7178">
        <v>1</v>
      </c>
      <c r="I7178">
        <v>2</v>
      </c>
      <c r="J7178">
        <v>10</v>
      </c>
      <c r="K7178">
        <f>IF(AND(Tabel1[[#This Row],[Gruppe]]&gt;=610,Tabel1[[#This Row],[Gruppe]]&lt;=765),Tabel1[[#This Row],[Dækmeter]],0)</f>
        <v>0</v>
      </c>
      <c r="L7178">
        <v>0</v>
      </c>
      <c r="M7178" t="s">
        <v>3</v>
      </c>
      <c r="N7178" t="str">
        <f>VLOOKUP($F7178,Statistikkoder!$A$2:$C$158,3,FALSE)</f>
        <v>Autocamper</v>
      </c>
    </row>
    <row r="7179" spans="1:14" x14ac:dyDescent="0.2">
      <c r="A7179" t="s">
        <v>221</v>
      </c>
      <c r="B7179" s="1">
        <v>0.4375</v>
      </c>
      <c r="C7179" t="s">
        <v>6</v>
      </c>
      <c r="D7179" t="s">
        <v>5</v>
      </c>
      <c r="E7179" t="s">
        <v>196</v>
      </c>
      <c r="F7179">
        <v>330</v>
      </c>
      <c r="G7179" t="str">
        <f>VLOOKUP(Tabel1[[#This Row],[Gruppe]],Statistikkoder!$A$1:$C$158,2,FALSE)</f>
        <v>    Autocamper &lt;  8 meter pensionist      </v>
      </c>
      <c r="H7179">
        <v>3</v>
      </c>
      <c r="I7179">
        <v>6</v>
      </c>
      <c r="J7179">
        <v>24</v>
      </c>
      <c r="K7179">
        <f>IF(AND(Tabel1[[#This Row],[Gruppe]]&gt;=610,Tabel1[[#This Row],[Gruppe]]&lt;=765),Tabel1[[#This Row],[Dækmeter]],0)</f>
        <v>0</v>
      </c>
      <c r="L7179">
        <v>0</v>
      </c>
      <c r="M7179" t="s">
        <v>3</v>
      </c>
      <c r="N7179" t="str">
        <f>VLOOKUP($F7179,Statistikkoder!$A$2:$C$158,3,FALSE)</f>
        <v>Autocamper</v>
      </c>
    </row>
    <row r="7180" spans="1:14" x14ac:dyDescent="0.2">
      <c r="A7180" t="s">
        <v>221</v>
      </c>
      <c r="B7180" s="1">
        <v>0.4375</v>
      </c>
      <c r="C7180" t="s">
        <v>6</v>
      </c>
      <c r="D7180" t="s">
        <v>5</v>
      </c>
      <c r="E7180" t="s">
        <v>196</v>
      </c>
      <c r="F7180">
        <v>410</v>
      </c>
      <c r="G7180" t="str">
        <f>VLOOKUP(Tabel1[[#This Row],[Gruppe]],Statistikkoder!$A$1:$C$158,2,FALSE)</f>
        <v>    MC                                    </v>
      </c>
      <c r="H7180">
        <v>10</v>
      </c>
      <c r="I7180">
        <v>12</v>
      </c>
      <c r="J7180">
        <v>20</v>
      </c>
      <c r="K7180">
        <f>IF(AND(Tabel1[[#This Row],[Gruppe]]&gt;=610,Tabel1[[#This Row],[Gruppe]]&lt;=765),Tabel1[[#This Row],[Dækmeter]],0)</f>
        <v>0</v>
      </c>
      <c r="L7180">
        <v>0</v>
      </c>
      <c r="M7180" t="s">
        <v>3</v>
      </c>
      <c r="N7180" t="str">
        <f>VLOOKUP($F7180,Statistikkoder!$A$2:$C$158,3,FALSE)</f>
        <v>MC/Knallert</v>
      </c>
    </row>
    <row r="7181" spans="1:14" x14ac:dyDescent="0.2">
      <c r="A7181" t="s">
        <v>221</v>
      </c>
      <c r="B7181" s="1">
        <v>0.4375</v>
      </c>
      <c r="C7181" t="s">
        <v>6</v>
      </c>
      <c r="D7181" t="s">
        <v>5</v>
      </c>
      <c r="E7181" t="s">
        <v>196</v>
      </c>
      <c r="F7181">
        <v>420</v>
      </c>
      <c r="G7181" t="str">
        <f>VLOOKUP(Tabel1[[#This Row],[Gruppe]],Statistikkoder!$A$1:$C$158,2,FALSE)</f>
        <v>    MC/Knallert pensionist                </v>
      </c>
      <c r="H7181">
        <v>1</v>
      </c>
      <c r="I7181">
        <v>2</v>
      </c>
      <c r="J7181">
        <v>2</v>
      </c>
      <c r="K7181">
        <f>IF(AND(Tabel1[[#This Row],[Gruppe]]&gt;=610,Tabel1[[#This Row],[Gruppe]]&lt;=765),Tabel1[[#This Row],[Dækmeter]],0)</f>
        <v>0</v>
      </c>
      <c r="L7181">
        <v>0</v>
      </c>
      <c r="M7181" t="s">
        <v>3</v>
      </c>
      <c r="N7181" t="str">
        <f>VLOOKUP($F7181,Statistikkoder!$A$2:$C$158,3,FALSE)</f>
        <v>MC/Knallert</v>
      </c>
    </row>
    <row r="7182" spans="1:14" x14ac:dyDescent="0.2">
      <c r="A7182" t="s">
        <v>221</v>
      </c>
      <c r="B7182" s="1">
        <v>0.4375</v>
      </c>
      <c r="C7182" t="s">
        <v>6</v>
      </c>
      <c r="D7182" t="s">
        <v>5</v>
      </c>
      <c r="E7182" t="s">
        <v>196</v>
      </c>
      <c r="F7182">
        <v>510</v>
      </c>
      <c r="G7182" t="str">
        <f>VLOOKUP(Tabel1[[#This Row],[Gruppe]],Statistikkoder!$A$1:$C$158,2,FALSE)</f>
        <v>    Cykel Voksen                            </v>
      </c>
      <c r="H7182">
        <v>7</v>
      </c>
      <c r="I7182">
        <v>0</v>
      </c>
      <c r="J7182">
        <v>7</v>
      </c>
      <c r="K7182">
        <f>IF(AND(Tabel1[[#This Row],[Gruppe]]&gt;=610,Tabel1[[#This Row],[Gruppe]]&lt;=765),Tabel1[[#This Row],[Dækmeter]],0)</f>
        <v>0</v>
      </c>
      <c r="L7182">
        <v>0</v>
      </c>
      <c r="M7182" t="s">
        <v>3</v>
      </c>
      <c r="N7182" t="str">
        <f>VLOOKUP($F7182,Statistikkoder!$A$2:$C$158,3,FALSE)</f>
        <v>Cykel</v>
      </c>
    </row>
    <row r="7183" spans="1:14" x14ac:dyDescent="0.2">
      <c r="A7183" t="s">
        <v>221</v>
      </c>
      <c r="B7183" s="1">
        <v>0.4375</v>
      </c>
      <c r="C7183" t="s">
        <v>6</v>
      </c>
      <c r="D7183" t="s">
        <v>5</v>
      </c>
      <c r="E7183" t="s">
        <v>196</v>
      </c>
      <c r="F7183">
        <v>520</v>
      </c>
      <c r="G7183" t="str">
        <f>VLOOKUP(Tabel1[[#This Row],[Gruppe]],Statistikkoder!$A$1:$C$158,2,FALSE)</f>
        <v>    Cykel Barn 12-15 år                      </v>
      </c>
      <c r="H7183">
        <v>1</v>
      </c>
      <c r="I7183">
        <v>0</v>
      </c>
      <c r="J7183">
        <v>1</v>
      </c>
      <c r="K7183">
        <f>IF(AND(Tabel1[[#This Row],[Gruppe]]&gt;=610,Tabel1[[#This Row],[Gruppe]]&lt;=765),Tabel1[[#This Row],[Dækmeter]],0)</f>
        <v>0</v>
      </c>
      <c r="L7183">
        <v>0</v>
      </c>
      <c r="M7183" t="s">
        <v>3</v>
      </c>
      <c r="N7183" t="str">
        <f>VLOOKUP($F7183,Statistikkoder!$A$2:$C$158,3,FALSE)</f>
        <v>Cykel</v>
      </c>
    </row>
    <row r="7184" spans="1:14" x14ac:dyDescent="0.2">
      <c r="A7184" t="s">
        <v>221</v>
      </c>
      <c r="B7184" s="1">
        <v>0.4375</v>
      </c>
      <c r="C7184" t="s">
        <v>6</v>
      </c>
      <c r="D7184" t="s">
        <v>5</v>
      </c>
      <c r="E7184" t="s">
        <v>196</v>
      </c>
      <c r="F7184">
        <v>620</v>
      </c>
      <c r="G7184" t="str">
        <f>VLOOKUP(Tabel1[[#This Row],[Gruppe]],Statistikkoder!$A$1:$C$158,2,FALSE)</f>
        <v>    Bus &lt; 14 m incl. passagerer              </v>
      </c>
      <c r="H7184">
        <v>2</v>
      </c>
      <c r="I7184">
        <v>80</v>
      </c>
      <c r="J7184">
        <v>28</v>
      </c>
      <c r="K7184">
        <f>IF(AND(Tabel1[[#This Row],[Gruppe]]&gt;=610,Tabel1[[#This Row],[Gruppe]]&lt;=765),Tabel1[[#This Row],[Dækmeter]],0)</f>
        <v>28</v>
      </c>
      <c r="L7184">
        <v>0</v>
      </c>
      <c r="M7184" t="s">
        <v>3</v>
      </c>
      <c r="N7184" t="str">
        <f>VLOOKUP($F7184,Statistikkoder!$A$2:$C$158,3,FALSE)</f>
        <v>Bus</v>
      </c>
    </row>
    <row r="7185" spans="1:14" x14ac:dyDescent="0.2">
      <c r="A7185" t="s">
        <v>221</v>
      </c>
      <c r="B7185" s="1">
        <v>0.4375</v>
      </c>
      <c r="C7185" t="s">
        <v>6</v>
      </c>
      <c r="D7185" t="s">
        <v>5</v>
      </c>
      <c r="E7185" t="s">
        <v>196</v>
      </c>
      <c r="F7185">
        <v>945</v>
      </c>
      <c r="G7185" t="str">
        <f>VLOOKUP(Tabel1[[#This Row],[Gruppe]],Statistikkoder!$A$1:$C$158,2,FALSE)</f>
        <v xml:space="preserve">    Pendler Bil &lt; 1,95 m                            </v>
      </c>
      <c r="H7185">
        <v>15</v>
      </c>
      <c r="I7185">
        <v>36</v>
      </c>
      <c r="J7185">
        <v>90</v>
      </c>
      <c r="K7185">
        <f>IF(AND(Tabel1[[#This Row],[Gruppe]]&gt;=610,Tabel1[[#This Row],[Gruppe]]&lt;=765),Tabel1[[#This Row],[Dækmeter]],0)</f>
        <v>0</v>
      </c>
      <c r="L7185">
        <v>0</v>
      </c>
      <c r="M7185" t="s">
        <v>3</v>
      </c>
      <c r="N7185" t="str">
        <f>VLOOKUP($F7185,Statistikkoder!$A$2:$C$158,3,FALSE)</f>
        <v>Personbil</v>
      </c>
    </row>
    <row r="7186" spans="1:14" x14ac:dyDescent="0.2">
      <c r="A7186" t="s">
        <v>221</v>
      </c>
      <c r="B7186" s="1">
        <v>0.4375</v>
      </c>
      <c r="C7186" t="s">
        <v>6</v>
      </c>
      <c r="D7186" t="s">
        <v>5</v>
      </c>
      <c r="E7186" t="s">
        <v>196</v>
      </c>
      <c r="F7186">
        <v>996</v>
      </c>
      <c r="G7186" t="str">
        <f>VLOOKUP(Tabel1[[#This Row],[Gruppe]],Statistikkoder!$A$1:$C$158,2,FALSE)</f>
        <v>    Passager i køretøj                            </v>
      </c>
      <c r="H7186">
        <v>754</v>
      </c>
      <c r="I7186">
        <v>754</v>
      </c>
      <c r="J7186">
        <v>0</v>
      </c>
      <c r="K7186">
        <f>IF(AND(Tabel1[[#This Row],[Gruppe]]&gt;=610,Tabel1[[#This Row],[Gruppe]]&lt;=765),Tabel1[[#This Row],[Dækmeter]],0)</f>
        <v>0</v>
      </c>
      <c r="L7186">
        <v>0</v>
      </c>
      <c r="M7186" t="s">
        <v>3</v>
      </c>
      <c r="N7186" t="str">
        <f>VLOOKUP($F7186,Statistikkoder!$A$2:$C$158,3,FALSE)</f>
        <v>Passager</v>
      </c>
    </row>
    <row r="7187" spans="1:14" x14ac:dyDescent="0.2">
      <c r="A7187" t="s">
        <v>221</v>
      </c>
      <c r="B7187" s="1">
        <v>0.4375</v>
      </c>
      <c r="C7187" t="s">
        <v>6</v>
      </c>
      <c r="D7187" t="s">
        <v>5</v>
      </c>
      <c r="E7187" t="s">
        <v>196</v>
      </c>
      <c r="F7187">
        <v>997</v>
      </c>
      <c r="G7187" t="str">
        <f>VLOOKUP(Tabel1[[#This Row],[Gruppe]],Statistikkoder!$A$1:$C$158,2,FALSE)</f>
        <v>    Passager ekstra i bil                          </v>
      </c>
      <c r="H7187">
        <v>37</v>
      </c>
      <c r="I7187">
        <v>37</v>
      </c>
      <c r="J7187">
        <v>0</v>
      </c>
      <c r="K7187">
        <f>IF(AND(Tabel1[[#This Row],[Gruppe]]&gt;=610,Tabel1[[#This Row],[Gruppe]]&lt;=765),Tabel1[[#This Row],[Dækmeter]],0)</f>
        <v>0</v>
      </c>
      <c r="L7187">
        <v>0</v>
      </c>
      <c r="M7187" t="s">
        <v>3</v>
      </c>
      <c r="N7187" t="str">
        <f>VLOOKUP($F7187,Statistikkoder!$A$2:$C$158,3,FALSE)</f>
        <v>Passager</v>
      </c>
    </row>
    <row r="7188" spans="1:14" x14ac:dyDescent="0.2">
      <c r="A7188" t="s">
        <v>221</v>
      </c>
      <c r="B7188" s="1">
        <v>0.52083333333333337</v>
      </c>
      <c r="C7188" t="s">
        <v>7</v>
      </c>
      <c r="D7188" t="s">
        <v>8</v>
      </c>
      <c r="E7188" t="s">
        <v>196</v>
      </c>
      <c r="F7188">
        <v>10</v>
      </c>
      <c r="G7188" t="str">
        <f>VLOOKUP(Tabel1[[#This Row],[Gruppe]],Statistikkoder!$A$1:$C$158,2,FALSE)</f>
        <v>    Voksen gående                    </v>
      </c>
      <c r="H7188">
        <v>54</v>
      </c>
      <c r="I7188">
        <v>54</v>
      </c>
      <c r="J7188">
        <v>0</v>
      </c>
      <c r="K7188">
        <f>IF(AND(Tabel1[[#This Row],[Gruppe]]&gt;=610,Tabel1[[#This Row],[Gruppe]]&lt;=765),Tabel1[[#This Row],[Dækmeter]],0)</f>
        <v>0</v>
      </c>
      <c r="L7188" s="17">
        <v>0</v>
      </c>
      <c r="M7188" s="19" t="s">
        <v>3</v>
      </c>
      <c r="N7188" t="str">
        <f>VLOOKUP($F7188,Statistikkoder!$A$2:$C$158,3,FALSE)</f>
        <v>Passager</v>
      </c>
    </row>
    <row r="7189" spans="1:14" x14ac:dyDescent="0.2">
      <c r="A7189" t="s">
        <v>221</v>
      </c>
      <c r="B7189" s="1">
        <v>0.52083333333333337</v>
      </c>
      <c r="C7189" t="s">
        <v>7</v>
      </c>
      <c r="D7189" t="s">
        <v>8</v>
      </c>
      <c r="E7189" t="s">
        <v>196</v>
      </c>
      <c r="F7189">
        <v>14</v>
      </c>
      <c r="G7189" t="str">
        <f>VLOOKUP(Tabel1[[#This Row],[Gruppe]],Statistikkoder!$A$1:$C$158,2,FALSE)</f>
        <v xml:space="preserve">    DSB togrejsende                         </v>
      </c>
      <c r="H7189">
        <v>10</v>
      </c>
      <c r="I7189">
        <v>10</v>
      </c>
      <c r="J7189">
        <v>0</v>
      </c>
      <c r="K7189">
        <f>IF(AND(Tabel1[[#This Row],[Gruppe]]&gt;=610,Tabel1[[#This Row],[Gruppe]]&lt;=765),Tabel1[[#This Row],[Dækmeter]],0)</f>
        <v>0</v>
      </c>
      <c r="L7189" s="17">
        <v>0</v>
      </c>
      <c r="M7189" s="19" t="s">
        <v>3</v>
      </c>
      <c r="N7189" t="str">
        <f>VLOOKUP($F7189,Statistikkoder!$A$2:$C$158,3,FALSE)</f>
        <v>Passager</v>
      </c>
    </row>
    <row r="7190" spans="1:14" x14ac:dyDescent="0.2">
      <c r="A7190" t="s">
        <v>221</v>
      </c>
      <c r="B7190" s="1">
        <v>0.52083333333333337</v>
      </c>
      <c r="C7190" t="s">
        <v>7</v>
      </c>
      <c r="D7190" t="s">
        <v>8</v>
      </c>
      <c r="E7190" t="s">
        <v>196</v>
      </c>
      <c r="F7190">
        <v>18</v>
      </c>
      <c r="G7190" t="str">
        <f>VLOOKUP(Tabel1[[#This Row],[Gruppe]],Statistikkoder!$A$1:$C$158,2,FALSE)</f>
        <v xml:space="preserve">    KE Busrejsende                          </v>
      </c>
      <c r="H7190">
        <v>58</v>
      </c>
      <c r="I7190">
        <v>58</v>
      </c>
      <c r="J7190">
        <v>0</v>
      </c>
      <c r="K7190">
        <f>IF(AND(Tabel1[[#This Row],[Gruppe]]&gt;=610,Tabel1[[#This Row],[Gruppe]]&lt;=765),Tabel1[[#This Row],[Dækmeter]],0)</f>
        <v>0</v>
      </c>
      <c r="L7190" s="17">
        <v>0</v>
      </c>
      <c r="M7190" s="19" t="s">
        <v>3</v>
      </c>
      <c r="N7190" t="str">
        <f>VLOOKUP($F7190,Statistikkoder!$A$2:$C$158,3,FALSE)</f>
        <v>Passager</v>
      </c>
    </row>
    <row r="7191" spans="1:14" x14ac:dyDescent="0.2">
      <c r="A7191" t="s">
        <v>221</v>
      </c>
      <c r="B7191" s="1">
        <v>0.52083333333333337</v>
      </c>
      <c r="C7191" t="s">
        <v>7</v>
      </c>
      <c r="D7191" t="s">
        <v>8</v>
      </c>
      <c r="E7191" t="s">
        <v>196</v>
      </c>
      <c r="F7191">
        <v>20</v>
      </c>
      <c r="G7191" t="str">
        <f>VLOOKUP(Tabel1[[#This Row],[Gruppe]],Statistikkoder!$A$1:$C$158,2,FALSE)</f>
        <v>    Barn 12-15 år gående              </v>
      </c>
      <c r="H7191">
        <v>12</v>
      </c>
      <c r="I7191">
        <v>12</v>
      </c>
      <c r="J7191">
        <v>0</v>
      </c>
      <c r="K7191">
        <f>IF(AND(Tabel1[[#This Row],[Gruppe]]&gt;=610,Tabel1[[#This Row],[Gruppe]]&lt;=765),Tabel1[[#This Row],[Dækmeter]],0)</f>
        <v>0</v>
      </c>
      <c r="L7191">
        <v>0</v>
      </c>
      <c r="M7191" t="s">
        <v>3</v>
      </c>
      <c r="N7191" t="str">
        <f>VLOOKUP($F7191,Statistikkoder!$A$2:$C$158,3,FALSE)</f>
        <v>Passager</v>
      </c>
    </row>
    <row r="7192" spans="1:14" x14ac:dyDescent="0.2">
      <c r="A7192" t="s">
        <v>221</v>
      </c>
      <c r="B7192" s="1">
        <v>0.52083333333333337</v>
      </c>
      <c r="C7192" t="s">
        <v>7</v>
      </c>
      <c r="D7192" t="s">
        <v>8</v>
      </c>
      <c r="E7192" t="s">
        <v>196</v>
      </c>
      <c r="F7192">
        <v>30</v>
      </c>
      <c r="G7192" t="str">
        <f>VLOOKUP(Tabel1[[#This Row],[Gruppe]],Statistikkoder!$A$1:$C$158,2,FALSE)</f>
        <v>    Barn  0-11 år gående              </v>
      </c>
      <c r="H7192">
        <v>3</v>
      </c>
      <c r="I7192">
        <v>3</v>
      </c>
      <c r="J7192">
        <v>0</v>
      </c>
      <c r="K7192">
        <f>IF(AND(Tabel1[[#This Row],[Gruppe]]&gt;=610,Tabel1[[#This Row],[Gruppe]]&lt;=765),Tabel1[[#This Row],[Dækmeter]],0)</f>
        <v>0</v>
      </c>
      <c r="L7192">
        <v>0</v>
      </c>
      <c r="M7192" t="s">
        <v>3</v>
      </c>
      <c r="N7192" t="str">
        <f>VLOOKUP($F7192,Statistikkoder!$A$2:$C$158,3,FALSE)</f>
        <v>Passager</v>
      </c>
    </row>
    <row r="7193" spans="1:14" x14ac:dyDescent="0.2">
      <c r="A7193" t="s">
        <v>221</v>
      </c>
      <c r="B7193" s="1">
        <v>0.52083333333333337</v>
      </c>
      <c r="C7193" t="s">
        <v>7</v>
      </c>
      <c r="D7193" t="s">
        <v>8</v>
      </c>
      <c r="E7193" t="s">
        <v>196</v>
      </c>
      <c r="F7193">
        <v>40</v>
      </c>
      <c r="G7193" t="str">
        <f>VLOOKUP(Tabel1[[#This Row],[Gruppe]],Statistikkoder!$A$1:$C$158,2,FALSE)</f>
        <v>    Pensionist gående                </v>
      </c>
      <c r="H7193">
        <v>9</v>
      </c>
      <c r="I7193">
        <v>9</v>
      </c>
      <c r="J7193">
        <v>0</v>
      </c>
      <c r="K7193">
        <f>IF(AND(Tabel1[[#This Row],[Gruppe]]&gt;=610,Tabel1[[#This Row],[Gruppe]]&lt;=765),Tabel1[[#This Row],[Dækmeter]],0)</f>
        <v>0</v>
      </c>
      <c r="L7193">
        <v>0</v>
      </c>
      <c r="M7193" t="s">
        <v>3</v>
      </c>
      <c r="N7193" t="str">
        <f>VLOOKUP($F7193,Statistikkoder!$A$2:$C$158,3,FALSE)</f>
        <v>Passager</v>
      </c>
    </row>
    <row r="7194" spans="1:14" x14ac:dyDescent="0.2">
      <c r="A7194" t="s">
        <v>221</v>
      </c>
      <c r="B7194" s="1">
        <v>0.52083333333333337</v>
      </c>
      <c r="C7194" t="s">
        <v>7</v>
      </c>
      <c r="D7194" t="s">
        <v>8</v>
      </c>
      <c r="E7194" t="s">
        <v>196</v>
      </c>
      <c r="F7194">
        <v>110</v>
      </c>
      <c r="G7194" t="str">
        <f>VLOOKUP(Tabel1[[#This Row],[Gruppe]],Statistikkoder!$A$1:$C$158,2,FALSE)</f>
        <v>    Bil &lt; 1,95 m                            </v>
      </c>
      <c r="H7194">
        <v>115</v>
      </c>
      <c r="I7194">
        <v>308</v>
      </c>
      <c r="J7194">
        <v>620</v>
      </c>
      <c r="K7194">
        <f>IF(AND(Tabel1[[#This Row],[Gruppe]]&gt;=610,Tabel1[[#This Row],[Gruppe]]&lt;=765),Tabel1[[#This Row],[Dækmeter]],0)</f>
        <v>0</v>
      </c>
      <c r="L7194">
        <v>0</v>
      </c>
      <c r="M7194" t="s">
        <v>3</v>
      </c>
      <c r="N7194" t="str">
        <f>VLOOKUP($F7194,Statistikkoder!$A$2:$C$158,3,FALSE)</f>
        <v>Personbil</v>
      </c>
    </row>
    <row r="7195" spans="1:14" x14ac:dyDescent="0.2">
      <c r="A7195" t="s">
        <v>221</v>
      </c>
      <c r="B7195" s="1">
        <v>0.52083333333333337</v>
      </c>
      <c r="C7195" t="s">
        <v>7</v>
      </c>
      <c r="D7195" t="s">
        <v>8</v>
      </c>
      <c r="E7195" t="s">
        <v>196</v>
      </c>
      <c r="F7195">
        <v>115</v>
      </c>
      <c r="G7195" t="str">
        <f>VLOOKUP(Tabel1[[#This Row],[Gruppe]],Statistikkoder!$A$1:$C$158,2,FALSE)</f>
        <v>    Bil &lt; 1,95 m med anhænger                </v>
      </c>
      <c r="H7195">
        <v>3</v>
      </c>
      <c r="I7195">
        <v>7</v>
      </c>
      <c r="J7195">
        <v>15</v>
      </c>
      <c r="K7195">
        <f>IF(AND(Tabel1[[#This Row],[Gruppe]]&gt;=610,Tabel1[[#This Row],[Gruppe]]&lt;=765),Tabel1[[#This Row],[Dækmeter]],0)</f>
        <v>0</v>
      </c>
      <c r="L7195">
        <v>0</v>
      </c>
      <c r="M7195" t="s">
        <v>3</v>
      </c>
      <c r="N7195" t="str">
        <f>VLOOKUP($F7195,Statistikkoder!$A$2:$C$158,3,FALSE)</f>
        <v>Personbil</v>
      </c>
    </row>
    <row r="7196" spans="1:14" x14ac:dyDescent="0.2">
      <c r="A7196" t="s">
        <v>221</v>
      </c>
      <c r="B7196" s="1">
        <v>0.52083333333333337</v>
      </c>
      <c r="C7196" t="s">
        <v>7</v>
      </c>
      <c r="D7196" t="s">
        <v>8</v>
      </c>
      <c r="E7196" t="s">
        <v>196</v>
      </c>
      <c r="F7196">
        <v>120</v>
      </c>
      <c r="G7196" t="str">
        <f>VLOOKUP(Tabel1[[#This Row],[Gruppe]],Statistikkoder!$A$1:$C$158,2,FALSE)</f>
        <v>    Bil &gt; 1,95 m                            </v>
      </c>
      <c r="H7196">
        <v>3</v>
      </c>
      <c r="I7196">
        <v>8</v>
      </c>
      <c r="J7196">
        <v>18</v>
      </c>
      <c r="K7196">
        <f>IF(AND(Tabel1[[#This Row],[Gruppe]]&gt;=610,Tabel1[[#This Row],[Gruppe]]&lt;=765),Tabel1[[#This Row],[Dækmeter]],0)</f>
        <v>0</v>
      </c>
      <c r="L7196">
        <v>0</v>
      </c>
      <c r="M7196" t="s">
        <v>3</v>
      </c>
      <c r="N7196" t="str">
        <f>VLOOKUP($F7196,Statistikkoder!$A$2:$C$158,3,FALSE)</f>
        <v>Personbil</v>
      </c>
    </row>
    <row r="7197" spans="1:14" x14ac:dyDescent="0.2">
      <c r="A7197" t="s">
        <v>221</v>
      </c>
      <c r="B7197" s="1">
        <v>0.52083333333333337</v>
      </c>
      <c r="C7197" t="s">
        <v>7</v>
      </c>
      <c r="D7197" t="s">
        <v>8</v>
      </c>
      <c r="E7197" t="s">
        <v>196</v>
      </c>
      <c r="F7197">
        <v>125</v>
      </c>
      <c r="G7197" t="str">
        <f>VLOOKUP(Tabel1[[#This Row],[Gruppe]],Statistikkoder!$A$1:$C$158,2,FALSE)</f>
        <v>    Bil &gt; 1,95 m med anhænger                </v>
      </c>
      <c r="H7197">
        <v>4</v>
      </c>
      <c r="I7197">
        <v>11</v>
      </c>
      <c r="J7197">
        <v>20</v>
      </c>
      <c r="K7197">
        <f>IF(AND(Tabel1[[#This Row],[Gruppe]]&gt;=610,Tabel1[[#This Row],[Gruppe]]&lt;=765),Tabel1[[#This Row],[Dækmeter]],0)</f>
        <v>0</v>
      </c>
      <c r="L7197">
        <v>0</v>
      </c>
      <c r="M7197" t="s">
        <v>3</v>
      </c>
      <c r="N7197" t="str">
        <f>VLOOKUP($F7197,Statistikkoder!$A$2:$C$158,3,FALSE)</f>
        <v>Personbil</v>
      </c>
    </row>
    <row r="7198" spans="1:14" x14ac:dyDescent="0.2">
      <c r="A7198" t="s">
        <v>221</v>
      </c>
      <c r="B7198" s="1">
        <v>0.52083333333333337</v>
      </c>
      <c r="C7198" t="s">
        <v>7</v>
      </c>
      <c r="D7198" t="s">
        <v>8</v>
      </c>
      <c r="E7198" t="s">
        <v>196</v>
      </c>
      <c r="F7198">
        <v>130</v>
      </c>
      <c r="G7198" t="str">
        <f>VLOOKUP(Tabel1[[#This Row],[Gruppe]],Statistikkoder!$A$1:$C$158,2,FALSE)</f>
        <v>    Bil &lt; 1,95 m pensionist                  </v>
      </c>
      <c r="H7198">
        <v>111</v>
      </c>
      <c r="I7198">
        <v>209</v>
      </c>
      <c r="J7198">
        <v>666</v>
      </c>
      <c r="K7198">
        <f>IF(AND(Tabel1[[#This Row],[Gruppe]]&gt;=610,Tabel1[[#This Row],[Gruppe]]&lt;=765),Tabel1[[#This Row],[Dækmeter]],0)</f>
        <v>0</v>
      </c>
      <c r="L7198">
        <v>0</v>
      </c>
      <c r="M7198" t="s">
        <v>3</v>
      </c>
      <c r="N7198" t="str">
        <f>VLOOKUP($F7198,Statistikkoder!$A$2:$C$158,3,FALSE)</f>
        <v>Personbil</v>
      </c>
    </row>
    <row r="7199" spans="1:14" x14ac:dyDescent="0.2">
      <c r="A7199" t="s">
        <v>221</v>
      </c>
      <c r="B7199" s="1">
        <v>0.52083333333333337</v>
      </c>
      <c r="C7199" t="s">
        <v>7</v>
      </c>
      <c r="D7199" t="s">
        <v>8</v>
      </c>
      <c r="E7199" t="s">
        <v>196</v>
      </c>
      <c r="F7199">
        <v>145</v>
      </c>
      <c r="G7199" t="str">
        <f>VLOOKUP(Tabel1[[#This Row],[Gruppe]],Statistikkoder!$A$1:$C$158,2,FALSE)</f>
        <v>    Bil &gt; 1,95 m med anhænger pensionist  </v>
      </c>
      <c r="H7199">
        <v>1</v>
      </c>
      <c r="I7199">
        <v>2</v>
      </c>
      <c r="J7199">
        <v>14</v>
      </c>
      <c r="K7199">
        <f>IF(AND(Tabel1[[#This Row],[Gruppe]]&gt;=610,Tabel1[[#This Row],[Gruppe]]&lt;=765),Tabel1[[#This Row],[Dækmeter]],0)</f>
        <v>0</v>
      </c>
      <c r="L7199">
        <v>0</v>
      </c>
      <c r="M7199" t="s">
        <v>3</v>
      </c>
      <c r="N7199" t="str">
        <f>VLOOKUP($F7199,Statistikkoder!$A$2:$C$158,3,FALSE)</f>
        <v>Personbil</v>
      </c>
    </row>
    <row r="7200" spans="1:14" x14ac:dyDescent="0.2">
      <c r="A7200" t="s">
        <v>221</v>
      </c>
      <c r="B7200" s="1">
        <v>0.52083333333333337</v>
      </c>
      <c r="C7200" t="s">
        <v>7</v>
      </c>
      <c r="D7200" t="s">
        <v>8</v>
      </c>
      <c r="E7200" t="s">
        <v>196</v>
      </c>
      <c r="F7200">
        <v>150</v>
      </c>
      <c r="G7200" t="str">
        <f>VLOOKUP(Tabel1[[#This Row],[Gruppe]],Statistikkoder!$A$1:$C$158,2,FALSE)</f>
        <v>    Bil &lt; 2,95 m handicap                </v>
      </c>
      <c r="H7200">
        <v>4</v>
      </c>
      <c r="I7200">
        <v>8</v>
      </c>
      <c r="J7200">
        <v>24</v>
      </c>
      <c r="K7200">
        <f>IF(AND(Tabel1[[#This Row],[Gruppe]]&gt;=610,Tabel1[[#This Row],[Gruppe]]&lt;=765),Tabel1[[#This Row],[Dækmeter]],0)</f>
        <v>0</v>
      </c>
      <c r="L7200">
        <v>0</v>
      </c>
      <c r="M7200" t="s">
        <v>3</v>
      </c>
      <c r="N7200" t="str">
        <f>VLOOKUP($F7200,Statistikkoder!$A$2:$C$158,3,FALSE)</f>
        <v>Personbil</v>
      </c>
    </row>
    <row r="7201" spans="1:14" x14ac:dyDescent="0.2">
      <c r="A7201" t="s">
        <v>221</v>
      </c>
      <c r="B7201" s="1">
        <v>0.52083333333333337</v>
      </c>
      <c r="C7201" t="s">
        <v>7</v>
      </c>
      <c r="D7201" t="s">
        <v>8</v>
      </c>
      <c r="E7201" t="s">
        <v>196</v>
      </c>
      <c r="F7201">
        <v>310</v>
      </c>
      <c r="G7201" t="str">
        <f>VLOOKUP(Tabel1[[#This Row],[Gruppe]],Statistikkoder!$A$1:$C$158,2,FALSE)</f>
        <v>    Autocamper &lt;  8 meter                </v>
      </c>
      <c r="H7201">
        <v>3</v>
      </c>
      <c r="I7201">
        <v>11</v>
      </c>
      <c r="J7201">
        <v>24</v>
      </c>
      <c r="K7201">
        <f>IF(AND(Tabel1[[#This Row],[Gruppe]]&gt;=610,Tabel1[[#This Row],[Gruppe]]&lt;=765),Tabel1[[#This Row],[Dækmeter]],0)</f>
        <v>0</v>
      </c>
      <c r="L7201">
        <v>0</v>
      </c>
      <c r="M7201" t="s">
        <v>3</v>
      </c>
      <c r="N7201" t="str">
        <f>VLOOKUP($F7201,Statistikkoder!$A$2:$C$158,3,FALSE)</f>
        <v>Autocamper</v>
      </c>
    </row>
    <row r="7202" spans="1:14" x14ac:dyDescent="0.2">
      <c r="A7202" t="s">
        <v>221</v>
      </c>
      <c r="B7202" s="1">
        <v>0.52083333333333337</v>
      </c>
      <c r="C7202" t="s">
        <v>7</v>
      </c>
      <c r="D7202" t="s">
        <v>8</v>
      </c>
      <c r="E7202" t="s">
        <v>196</v>
      </c>
      <c r="F7202">
        <v>330</v>
      </c>
      <c r="G7202" t="str">
        <f>VLOOKUP(Tabel1[[#This Row],[Gruppe]],Statistikkoder!$A$1:$C$158,2,FALSE)</f>
        <v>    Autocamper &lt;  8 meter pensionist      </v>
      </c>
      <c r="H7202">
        <v>1</v>
      </c>
      <c r="I7202">
        <v>2</v>
      </c>
      <c r="J7202">
        <v>8</v>
      </c>
      <c r="K7202">
        <f>IF(AND(Tabel1[[#This Row],[Gruppe]]&gt;=610,Tabel1[[#This Row],[Gruppe]]&lt;=765),Tabel1[[#This Row],[Dækmeter]],0)</f>
        <v>0</v>
      </c>
      <c r="L7202">
        <v>0</v>
      </c>
      <c r="M7202" t="s">
        <v>3</v>
      </c>
      <c r="N7202" t="str">
        <f>VLOOKUP($F7202,Statistikkoder!$A$2:$C$158,3,FALSE)</f>
        <v>Autocamper</v>
      </c>
    </row>
    <row r="7203" spans="1:14" x14ac:dyDescent="0.2">
      <c r="A7203" t="s">
        <v>221</v>
      </c>
      <c r="B7203" s="1">
        <v>0.52083333333333337</v>
      </c>
      <c r="C7203" t="s">
        <v>7</v>
      </c>
      <c r="D7203" t="s">
        <v>8</v>
      </c>
      <c r="E7203" t="s">
        <v>196</v>
      </c>
      <c r="F7203">
        <v>410</v>
      </c>
      <c r="G7203" t="str">
        <f>VLOOKUP(Tabel1[[#This Row],[Gruppe]],Statistikkoder!$A$1:$C$158,2,FALSE)</f>
        <v>    MC                                    </v>
      </c>
      <c r="H7203">
        <v>1</v>
      </c>
      <c r="I7203">
        <v>1</v>
      </c>
      <c r="J7203">
        <v>2</v>
      </c>
      <c r="K7203">
        <f>IF(AND(Tabel1[[#This Row],[Gruppe]]&gt;=610,Tabel1[[#This Row],[Gruppe]]&lt;=765),Tabel1[[#This Row],[Dækmeter]],0)</f>
        <v>0</v>
      </c>
      <c r="L7203">
        <v>0</v>
      </c>
      <c r="M7203" t="s">
        <v>3</v>
      </c>
      <c r="N7203" t="str">
        <f>VLOOKUP($F7203,Statistikkoder!$A$2:$C$158,3,FALSE)</f>
        <v>MC/Knallert</v>
      </c>
    </row>
    <row r="7204" spans="1:14" x14ac:dyDescent="0.2">
      <c r="A7204" t="s">
        <v>221</v>
      </c>
      <c r="B7204" s="1">
        <v>0.52083333333333337</v>
      </c>
      <c r="C7204" t="s">
        <v>7</v>
      </c>
      <c r="D7204" t="s">
        <v>8</v>
      </c>
      <c r="E7204" t="s">
        <v>196</v>
      </c>
      <c r="F7204">
        <v>510</v>
      </c>
      <c r="G7204" t="str">
        <f>VLOOKUP(Tabel1[[#This Row],[Gruppe]],Statistikkoder!$A$1:$C$158,2,FALSE)</f>
        <v>    Cykel Voksen                            </v>
      </c>
      <c r="H7204">
        <v>18</v>
      </c>
      <c r="I7204">
        <v>0</v>
      </c>
      <c r="J7204">
        <v>18</v>
      </c>
      <c r="K7204">
        <f>IF(AND(Tabel1[[#This Row],[Gruppe]]&gt;=610,Tabel1[[#This Row],[Gruppe]]&lt;=765),Tabel1[[#This Row],[Dækmeter]],0)</f>
        <v>0</v>
      </c>
      <c r="L7204">
        <v>0</v>
      </c>
      <c r="M7204" t="s">
        <v>3</v>
      </c>
      <c r="N7204" t="str">
        <f>VLOOKUP($F7204,Statistikkoder!$A$2:$C$158,3,FALSE)</f>
        <v>Cykel</v>
      </c>
    </row>
    <row r="7205" spans="1:14" x14ac:dyDescent="0.2">
      <c r="A7205" t="s">
        <v>221</v>
      </c>
      <c r="B7205" s="1">
        <v>0.52083333333333337</v>
      </c>
      <c r="C7205" t="s">
        <v>7</v>
      </c>
      <c r="D7205" t="s">
        <v>8</v>
      </c>
      <c r="E7205" t="s">
        <v>196</v>
      </c>
      <c r="F7205">
        <v>620</v>
      </c>
      <c r="G7205" t="str">
        <f>VLOOKUP(Tabel1[[#This Row],[Gruppe]],Statistikkoder!$A$1:$C$158,2,FALSE)</f>
        <v>    Bus &lt; 14 m incl. passagerer              </v>
      </c>
      <c r="H7205">
        <v>1</v>
      </c>
      <c r="I7205">
        <v>26</v>
      </c>
      <c r="J7205">
        <v>14</v>
      </c>
      <c r="K7205">
        <f>IF(AND(Tabel1[[#This Row],[Gruppe]]&gt;=610,Tabel1[[#This Row],[Gruppe]]&lt;=765),Tabel1[[#This Row],[Dækmeter]],0)</f>
        <v>14</v>
      </c>
      <c r="L7205">
        <v>0</v>
      </c>
      <c r="M7205" t="s">
        <v>3</v>
      </c>
      <c r="N7205" t="str">
        <f>VLOOKUP($F7205,Statistikkoder!$A$2:$C$158,3,FALSE)</f>
        <v>Bus</v>
      </c>
    </row>
    <row r="7206" spans="1:14" x14ac:dyDescent="0.2">
      <c r="A7206" t="s">
        <v>221</v>
      </c>
      <c r="B7206" s="1">
        <v>0.52083333333333337</v>
      </c>
      <c r="C7206" t="s">
        <v>7</v>
      </c>
      <c r="D7206" t="s">
        <v>8</v>
      </c>
      <c r="E7206" t="s">
        <v>196</v>
      </c>
      <c r="F7206">
        <v>730</v>
      </c>
      <c r="G7206" t="str">
        <f>VLOOKUP(Tabel1[[#This Row],[Gruppe]],Statistikkoder!$A$1:$C$158,2,FALSE)</f>
        <v>    Sættevogn 17 m. max 40 tons            </v>
      </c>
      <c r="H7206">
        <v>1</v>
      </c>
      <c r="I7206">
        <v>1</v>
      </c>
      <c r="J7206">
        <v>18</v>
      </c>
      <c r="K7206">
        <f>IF(AND(Tabel1[[#This Row],[Gruppe]]&gt;=610,Tabel1[[#This Row],[Gruppe]]&lt;=765),Tabel1[[#This Row],[Dækmeter]],0)</f>
        <v>18</v>
      </c>
      <c r="L7206">
        <v>0</v>
      </c>
      <c r="M7206" t="s">
        <v>3</v>
      </c>
      <c r="N7206" t="str">
        <f>VLOOKUP($F7206,Statistikkoder!$A$2:$C$158,3,FALSE)</f>
        <v>Sættevogn</v>
      </c>
    </row>
    <row r="7207" spans="1:14" x14ac:dyDescent="0.2">
      <c r="A7207" t="s">
        <v>221</v>
      </c>
      <c r="B7207" s="1">
        <v>0.52083333333333337</v>
      </c>
      <c r="C7207" t="s">
        <v>7</v>
      </c>
      <c r="D7207" t="s">
        <v>8</v>
      </c>
      <c r="E7207" t="s">
        <v>196</v>
      </c>
      <c r="F7207">
        <v>945</v>
      </c>
      <c r="G7207" t="str">
        <f>VLOOKUP(Tabel1[[#This Row],[Gruppe]],Statistikkoder!$A$1:$C$158,2,FALSE)</f>
        <v xml:space="preserve">    Pendler Bil &lt; 1,95 m                            </v>
      </c>
      <c r="H7207">
        <v>7</v>
      </c>
      <c r="I7207">
        <v>9</v>
      </c>
      <c r="J7207">
        <v>42</v>
      </c>
      <c r="K7207">
        <f>IF(AND(Tabel1[[#This Row],[Gruppe]]&gt;=610,Tabel1[[#This Row],[Gruppe]]&lt;=765),Tabel1[[#This Row],[Dækmeter]],0)</f>
        <v>0</v>
      </c>
      <c r="L7207">
        <v>0</v>
      </c>
      <c r="M7207" t="s">
        <v>3</v>
      </c>
      <c r="N7207" t="str">
        <f>VLOOKUP($F7207,Statistikkoder!$A$2:$C$158,3,FALSE)</f>
        <v>Personbil</v>
      </c>
    </row>
    <row r="7208" spans="1:14" x14ac:dyDescent="0.2">
      <c r="A7208" t="s">
        <v>221</v>
      </c>
      <c r="B7208" s="1">
        <v>0.52083333333333337</v>
      </c>
      <c r="C7208" t="s">
        <v>7</v>
      </c>
      <c r="D7208" t="s">
        <v>8</v>
      </c>
      <c r="E7208" t="s">
        <v>196</v>
      </c>
      <c r="F7208">
        <v>996</v>
      </c>
      <c r="G7208" t="str">
        <f>VLOOKUP(Tabel1[[#This Row],[Gruppe]],Statistikkoder!$A$1:$C$158,2,FALSE)</f>
        <v>    Passager i køretøj                            </v>
      </c>
      <c r="H7208">
        <v>603</v>
      </c>
      <c r="I7208">
        <v>603</v>
      </c>
      <c r="J7208">
        <v>0</v>
      </c>
      <c r="K7208">
        <f>IF(AND(Tabel1[[#This Row],[Gruppe]]&gt;=610,Tabel1[[#This Row],[Gruppe]]&lt;=765),Tabel1[[#This Row],[Dækmeter]],0)</f>
        <v>0</v>
      </c>
      <c r="L7208">
        <v>0</v>
      </c>
      <c r="M7208" t="s">
        <v>3</v>
      </c>
      <c r="N7208" t="str">
        <f>VLOOKUP($F7208,Statistikkoder!$A$2:$C$158,3,FALSE)</f>
        <v>Passager</v>
      </c>
    </row>
    <row r="7209" spans="1:14" x14ac:dyDescent="0.2">
      <c r="A7209" t="s">
        <v>221</v>
      </c>
      <c r="B7209" s="1">
        <v>0.52083333333333337</v>
      </c>
      <c r="C7209" t="s">
        <v>7</v>
      </c>
      <c r="D7209" t="s">
        <v>8</v>
      </c>
      <c r="E7209" t="s">
        <v>196</v>
      </c>
      <c r="F7209">
        <v>997</v>
      </c>
      <c r="G7209" t="str">
        <f>VLOOKUP(Tabel1[[#This Row],[Gruppe]],Statistikkoder!$A$1:$C$158,2,FALSE)</f>
        <v>    Passager ekstra i bil                          </v>
      </c>
      <c r="H7209">
        <v>30</v>
      </c>
      <c r="I7209">
        <v>30</v>
      </c>
      <c r="J7209">
        <v>0</v>
      </c>
      <c r="K7209">
        <f>IF(AND(Tabel1[[#This Row],[Gruppe]]&gt;=610,Tabel1[[#This Row],[Gruppe]]&lt;=765),Tabel1[[#This Row],[Dækmeter]],0)</f>
        <v>0</v>
      </c>
      <c r="L7209">
        <v>0</v>
      </c>
      <c r="M7209" t="s">
        <v>3</v>
      </c>
      <c r="N7209" t="str">
        <f>VLOOKUP($F7209,Statistikkoder!$A$2:$C$158,3,FALSE)</f>
        <v>Passager</v>
      </c>
    </row>
    <row r="7210" spans="1:14" x14ac:dyDescent="0.2">
      <c r="A7210" t="s">
        <v>221</v>
      </c>
      <c r="B7210" s="1">
        <v>0.52083333333333337</v>
      </c>
      <c r="C7210" t="s">
        <v>6</v>
      </c>
      <c r="D7210" t="s">
        <v>5</v>
      </c>
      <c r="E7210" t="s">
        <v>198</v>
      </c>
      <c r="F7210">
        <v>10</v>
      </c>
      <c r="G7210" t="str">
        <f>VLOOKUP(Tabel1[[#This Row],[Gruppe]],Statistikkoder!$A$1:$C$158,2,FALSE)</f>
        <v>    Voksen gående                    </v>
      </c>
      <c r="H7210">
        <v>9</v>
      </c>
      <c r="I7210">
        <v>9</v>
      </c>
      <c r="J7210">
        <v>0</v>
      </c>
      <c r="K7210">
        <f>IF(AND(Tabel1[[#This Row],[Gruppe]]&gt;=610,Tabel1[[#This Row],[Gruppe]]&lt;=765),Tabel1[[#This Row],[Dækmeter]],0)</f>
        <v>0</v>
      </c>
      <c r="L7210">
        <v>0</v>
      </c>
      <c r="M7210" t="s">
        <v>3</v>
      </c>
      <c r="N7210" t="str">
        <f>VLOOKUP($F7210,Statistikkoder!$A$2:$C$158,3,FALSE)</f>
        <v>Passager</v>
      </c>
    </row>
    <row r="7211" spans="1:14" x14ac:dyDescent="0.2">
      <c r="A7211" t="s">
        <v>221</v>
      </c>
      <c r="B7211" s="1">
        <v>0.52083333333333337</v>
      </c>
      <c r="C7211" t="s">
        <v>6</v>
      </c>
      <c r="D7211" t="s">
        <v>5</v>
      </c>
      <c r="E7211" t="s">
        <v>198</v>
      </c>
      <c r="F7211">
        <v>14</v>
      </c>
      <c r="G7211" t="str">
        <f>VLOOKUP(Tabel1[[#This Row],[Gruppe]],Statistikkoder!$A$1:$C$158,2,FALSE)</f>
        <v xml:space="preserve">    DSB togrejsende                         </v>
      </c>
      <c r="H7211">
        <v>4</v>
      </c>
      <c r="I7211">
        <v>4</v>
      </c>
      <c r="J7211">
        <v>0</v>
      </c>
      <c r="K7211">
        <f>IF(AND(Tabel1[[#This Row],[Gruppe]]&gt;=610,Tabel1[[#This Row],[Gruppe]]&lt;=765),Tabel1[[#This Row],[Dækmeter]],0)</f>
        <v>0</v>
      </c>
      <c r="L7211">
        <v>0</v>
      </c>
      <c r="M7211" t="s">
        <v>3</v>
      </c>
      <c r="N7211" t="str">
        <f>VLOOKUP($F7211,Statistikkoder!$A$2:$C$158,3,FALSE)</f>
        <v>Passager</v>
      </c>
    </row>
    <row r="7212" spans="1:14" x14ac:dyDescent="0.2">
      <c r="A7212" t="s">
        <v>221</v>
      </c>
      <c r="B7212" s="1">
        <v>0.52083333333333337</v>
      </c>
      <c r="C7212" t="s">
        <v>6</v>
      </c>
      <c r="D7212" t="s">
        <v>5</v>
      </c>
      <c r="E7212" t="s">
        <v>198</v>
      </c>
      <c r="F7212">
        <v>18</v>
      </c>
      <c r="G7212" t="str">
        <f>VLOOKUP(Tabel1[[#This Row],[Gruppe]],Statistikkoder!$A$1:$C$158,2,FALSE)</f>
        <v xml:space="preserve">    KE Busrejsende                          </v>
      </c>
      <c r="H7212">
        <v>51</v>
      </c>
      <c r="I7212">
        <v>51</v>
      </c>
      <c r="J7212">
        <v>0</v>
      </c>
      <c r="K7212">
        <f>IF(AND(Tabel1[[#This Row],[Gruppe]]&gt;=610,Tabel1[[#This Row],[Gruppe]]&lt;=765),Tabel1[[#This Row],[Dækmeter]],0)</f>
        <v>0</v>
      </c>
      <c r="L7212">
        <v>0</v>
      </c>
      <c r="M7212" t="s">
        <v>3</v>
      </c>
      <c r="N7212" t="str">
        <f>VLOOKUP($F7212,Statistikkoder!$A$2:$C$158,3,FALSE)</f>
        <v>Passager</v>
      </c>
    </row>
    <row r="7213" spans="1:14" x14ac:dyDescent="0.2">
      <c r="A7213" t="s">
        <v>221</v>
      </c>
      <c r="B7213" s="1">
        <v>0.52083333333333337</v>
      </c>
      <c r="C7213" t="s">
        <v>6</v>
      </c>
      <c r="D7213" t="s">
        <v>5</v>
      </c>
      <c r="E7213" t="s">
        <v>198</v>
      </c>
      <c r="F7213">
        <v>20</v>
      </c>
      <c r="G7213" t="str">
        <f>VLOOKUP(Tabel1[[#This Row],[Gruppe]],Statistikkoder!$A$1:$C$158,2,FALSE)</f>
        <v>    Barn 12-15 år gående              </v>
      </c>
      <c r="H7213">
        <v>2</v>
      </c>
      <c r="I7213">
        <v>2</v>
      </c>
      <c r="J7213">
        <v>0</v>
      </c>
      <c r="K7213">
        <f>IF(AND(Tabel1[[#This Row],[Gruppe]]&gt;=610,Tabel1[[#This Row],[Gruppe]]&lt;=765),Tabel1[[#This Row],[Dækmeter]],0)</f>
        <v>0</v>
      </c>
      <c r="L7213">
        <v>0</v>
      </c>
      <c r="M7213" t="s">
        <v>3</v>
      </c>
      <c r="N7213" t="str">
        <f>VLOOKUP($F7213,Statistikkoder!$A$2:$C$158,3,FALSE)</f>
        <v>Passager</v>
      </c>
    </row>
    <row r="7214" spans="1:14" x14ac:dyDescent="0.2">
      <c r="A7214" t="s">
        <v>221</v>
      </c>
      <c r="B7214" s="1">
        <v>0.52083333333333337</v>
      </c>
      <c r="C7214" t="s">
        <v>6</v>
      </c>
      <c r="D7214" t="s">
        <v>5</v>
      </c>
      <c r="E7214" t="s">
        <v>198</v>
      </c>
      <c r="F7214">
        <v>30</v>
      </c>
      <c r="G7214" t="str">
        <f>VLOOKUP(Tabel1[[#This Row],[Gruppe]],Statistikkoder!$A$1:$C$158,2,FALSE)</f>
        <v>    Barn  0-11 år gående              </v>
      </c>
      <c r="H7214">
        <v>2</v>
      </c>
      <c r="I7214">
        <v>2</v>
      </c>
      <c r="J7214">
        <v>0</v>
      </c>
      <c r="K7214">
        <f>IF(AND(Tabel1[[#This Row],[Gruppe]]&gt;=610,Tabel1[[#This Row],[Gruppe]]&lt;=765),Tabel1[[#This Row],[Dækmeter]],0)</f>
        <v>0</v>
      </c>
      <c r="L7214">
        <v>0</v>
      </c>
      <c r="M7214" t="s">
        <v>3</v>
      </c>
      <c r="N7214" t="str">
        <f>VLOOKUP($F7214,Statistikkoder!$A$2:$C$158,3,FALSE)</f>
        <v>Passager</v>
      </c>
    </row>
    <row r="7215" spans="1:14" x14ac:dyDescent="0.2">
      <c r="A7215" t="s">
        <v>221</v>
      </c>
      <c r="B7215" s="1">
        <v>0.52083333333333337</v>
      </c>
      <c r="C7215" t="s">
        <v>6</v>
      </c>
      <c r="D7215" t="s">
        <v>5</v>
      </c>
      <c r="E7215" t="s">
        <v>198</v>
      </c>
      <c r="F7215">
        <v>40</v>
      </c>
      <c r="G7215" t="str">
        <f>VLOOKUP(Tabel1[[#This Row],[Gruppe]],Statistikkoder!$A$1:$C$158,2,FALSE)</f>
        <v>    Pensionist gående                </v>
      </c>
      <c r="H7215">
        <v>3</v>
      </c>
      <c r="I7215">
        <v>3</v>
      </c>
      <c r="J7215">
        <v>0</v>
      </c>
      <c r="K7215">
        <f>IF(AND(Tabel1[[#This Row],[Gruppe]]&gt;=610,Tabel1[[#This Row],[Gruppe]]&lt;=765),Tabel1[[#This Row],[Dækmeter]],0)</f>
        <v>0</v>
      </c>
      <c r="L7215">
        <v>0</v>
      </c>
      <c r="M7215" t="s">
        <v>3</v>
      </c>
      <c r="N7215" t="str">
        <f>VLOOKUP($F7215,Statistikkoder!$A$2:$C$158,3,FALSE)</f>
        <v>Passager</v>
      </c>
    </row>
    <row r="7216" spans="1:14" x14ac:dyDescent="0.2">
      <c r="A7216" t="s">
        <v>221</v>
      </c>
      <c r="B7216" s="1">
        <v>0.52083333333333337</v>
      </c>
      <c r="C7216" t="s">
        <v>6</v>
      </c>
      <c r="D7216" t="s">
        <v>5</v>
      </c>
      <c r="E7216" t="s">
        <v>198</v>
      </c>
      <c r="F7216">
        <v>110</v>
      </c>
      <c r="G7216" t="str">
        <f>VLOOKUP(Tabel1[[#This Row],[Gruppe]],Statistikkoder!$A$1:$C$158,2,FALSE)</f>
        <v>    Bil &lt; 1,95 m                            </v>
      </c>
      <c r="H7216">
        <v>107</v>
      </c>
      <c r="I7216">
        <v>281</v>
      </c>
      <c r="J7216">
        <v>641</v>
      </c>
      <c r="K7216">
        <f>IF(AND(Tabel1[[#This Row],[Gruppe]]&gt;=610,Tabel1[[#This Row],[Gruppe]]&lt;=765),Tabel1[[#This Row],[Dækmeter]],0)</f>
        <v>0</v>
      </c>
      <c r="L7216">
        <v>0</v>
      </c>
      <c r="M7216" t="s">
        <v>3</v>
      </c>
      <c r="N7216" t="str">
        <f>VLOOKUP($F7216,Statistikkoder!$A$2:$C$158,3,FALSE)</f>
        <v>Personbil</v>
      </c>
    </row>
    <row r="7217" spans="1:14" x14ac:dyDescent="0.2">
      <c r="A7217" t="s">
        <v>221</v>
      </c>
      <c r="B7217" s="1">
        <v>0.52083333333333337</v>
      </c>
      <c r="C7217" t="s">
        <v>6</v>
      </c>
      <c r="D7217" t="s">
        <v>5</v>
      </c>
      <c r="E7217" t="s">
        <v>198</v>
      </c>
      <c r="F7217">
        <v>115</v>
      </c>
      <c r="G7217" t="str">
        <f>VLOOKUP(Tabel1[[#This Row],[Gruppe]],Statistikkoder!$A$1:$C$158,2,FALSE)</f>
        <v>    Bil &lt; 1,95 m med anhænger                </v>
      </c>
      <c r="H7217">
        <v>1</v>
      </c>
      <c r="I7217">
        <v>5</v>
      </c>
      <c r="J7217">
        <v>5</v>
      </c>
      <c r="K7217">
        <f>IF(AND(Tabel1[[#This Row],[Gruppe]]&gt;=610,Tabel1[[#This Row],[Gruppe]]&lt;=765),Tabel1[[#This Row],[Dækmeter]],0)</f>
        <v>0</v>
      </c>
      <c r="L7217">
        <v>0</v>
      </c>
      <c r="M7217" t="s">
        <v>3</v>
      </c>
      <c r="N7217" t="str">
        <f>VLOOKUP($F7217,Statistikkoder!$A$2:$C$158,3,FALSE)</f>
        <v>Personbil</v>
      </c>
    </row>
    <row r="7218" spans="1:14" x14ac:dyDescent="0.2">
      <c r="A7218" t="s">
        <v>221</v>
      </c>
      <c r="B7218" s="1">
        <v>0.52083333333333337</v>
      </c>
      <c r="C7218" t="s">
        <v>6</v>
      </c>
      <c r="D7218" t="s">
        <v>5</v>
      </c>
      <c r="E7218" t="s">
        <v>198</v>
      </c>
      <c r="F7218">
        <v>120</v>
      </c>
      <c r="G7218" t="str">
        <f>VLOOKUP(Tabel1[[#This Row],[Gruppe]],Statistikkoder!$A$1:$C$158,2,FALSE)</f>
        <v>    Bil &gt; 1,95 m                            </v>
      </c>
      <c r="H7218">
        <v>13</v>
      </c>
      <c r="I7218">
        <v>45</v>
      </c>
      <c r="J7218">
        <v>78</v>
      </c>
      <c r="K7218">
        <f>IF(AND(Tabel1[[#This Row],[Gruppe]]&gt;=610,Tabel1[[#This Row],[Gruppe]]&lt;=765),Tabel1[[#This Row],[Dækmeter]],0)</f>
        <v>0</v>
      </c>
      <c r="L7218">
        <v>0</v>
      </c>
      <c r="M7218" t="s">
        <v>3</v>
      </c>
      <c r="N7218" t="str">
        <f>VLOOKUP($F7218,Statistikkoder!$A$2:$C$158,3,FALSE)</f>
        <v>Personbil</v>
      </c>
    </row>
    <row r="7219" spans="1:14" x14ac:dyDescent="0.2">
      <c r="A7219" t="s">
        <v>221</v>
      </c>
      <c r="B7219" s="1">
        <v>0.52083333333333337</v>
      </c>
      <c r="C7219" t="s">
        <v>6</v>
      </c>
      <c r="D7219" t="s">
        <v>5</v>
      </c>
      <c r="E7219" t="s">
        <v>198</v>
      </c>
      <c r="F7219">
        <v>125</v>
      </c>
      <c r="G7219" t="str">
        <f>VLOOKUP(Tabel1[[#This Row],[Gruppe]],Statistikkoder!$A$1:$C$158,2,FALSE)</f>
        <v>    Bil &gt; 1,95 m med anhænger                </v>
      </c>
      <c r="H7219">
        <v>2</v>
      </c>
      <c r="I7219">
        <v>4</v>
      </c>
      <c r="J7219">
        <v>10</v>
      </c>
      <c r="K7219">
        <f>IF(AND(Tabel1[[#This Row],[Gruppe]]&gt;=610,Tabel1[[#This Row],[Gruppe]]&lt;=765),Tabel1[[#This Row],[Dækmeter]],0)</f>
        <v>0</v>
      </c>
      <c r="L7219">
        <v>0</v>
      </c>
      <c r="M7219" t="s">
        <v>3</v>
      </c>
      <c r="N7219" t="str">
        <f>VLOOKUP($F7219,Statistikkoder!$A$2:$C$158,3,FALSE)</f>
        <v>Personbil</v>
      </c>
    </row>
    <row r="7220" spans="1:14" x14ac:dyDescent="0.2">
      <c r="A7220" t="s">
        <v>221</v>
      </c>
      <c r="B7220" s="1">
        <v>0.52083333333333337</v>
      </c>
      <c r="C7220" t="s">
        <v>6</v>
      </c>
      <c r="D7220" t="s">
        <v>5</v>
      </c>
      <c r="E7220" t="s">
        <v>198</v>
      </c>
      <c r="F7220">
        <v>130</v>
      </c>
      <c r="G7220" t="str">
        <f>VLOOKUP(Tabel1[[#This Row],[Gruppe]],Statistikkoder!$A$1:$C$158,2,FALSE)</f>
        <v>    Bil &lt; 1,95 m pensionist                  </v>
      </c>
      <c r="H7220">
        <v>60</v>
      </c>
      <c r="I7220">
        <v>116</v>
      </c>
      <c r="J7220">
        <v>360</v>
      </c>
      <c r="K7220">
        <f>IF(AND(Tabel1[[#This Row],[Gruppe]]&gt;=610,Tabel1[[#This Row],[Gruppe]]&lt;=765),Tabel1[[#This Row],[Dækmeter]],0)</f>
        <v>0</v>
      </c>
      <c r="L7220">
        <v>0</v>
      </c>
      <c r="M7220" t="s">
        <v>3</v>
      </c>
      <c r="N7220" t="str">
        <f>VLOOKUP($F7220,Statistikkoder!$A$2:$C$158,3,FALSE)</f>
        <v>Personbil</v>
      </c>
    </row>
    <row r="7221" spans="1:14" x14ac:dyDescent="0.2">
      <c r="A7221" t="s">
        <v>221</v>
      </c>
      <c r="B7221" s="1">
        <v>0.52083333333333337</v>
      </c>
      <c r="C7221" t="s">
        <v>6</v>
      </c>
      <c r="D7221" t="s">
        <v>5</v>
      </c>
      <c r="E7221" t="s">
        <v>198</v>
      </c>
      <c r="F7221">
        <v>145</v>
      </c>
      <c r="G7221" t="str">
        <f>VLOOKUP(Tabel1[[#This Row],[Gruppe]],Statistikkoder!$A$1:$C$158,2,FALSE)</f>
        <v>    Bil &gt; 1,95 m med anhænger pensionist  </v>
      </c>
      <c r="H7221">
        <v>1</v>
      </c>
      <c r="I7221">
        <v>2</v>
      </c>
      <c r="J7221">
        <v>16</v>
      </c>
      <c r="K7221">
        <f>IF(AND(Tabel1[[#This Row],[Gruppe]]&gt;=610,Tabel1[[#This Row],[Gruppe]]&lt;=765),Tabel1[[#This Row],[Dækmeter]],0)</f>
        <v>0</v>
      </c>
      <c r="L7221">
        <v>0</v>
      </c>
      <c r="M7221" t="s">
        <v>3</v>
      </c>
      <c r="N7221" t="str">
        <f>VLOOKUP($F7221,Statistikkoder!$A$2:$C$158,3,FALSE)</f>
        <v>Personbil</v>
      </c>
    </row>
    <row r="7222" spans="1:14" x14ac:dyDescent="0.2">
      <c r="A7222" t="s">
        <v>221</v>
      </c>
      <c r="B7222" s="1">
        <v>0.52083333333333337</v>
      </c>
      <c r="C7222" t="s">
        <v>6</v>
      </c>
      <c r="D7222" t="s">
        <v>5</v>
      </c>
      <c r="E7222" t="s">
        <v>198</v>
      </c>
      <c r="F7222">
        <v>150</v>
      </c>
      <c r="G7222" t="str">
        <f>VLOOKUP(Tabel1[[#This Row],[Gruppe]],Statistikkoder!$A$1:$C$158,2,FALSE)</f>
        <v>    Bil &lt; 2,95 m handicap                </v>
      </c>
      <c r="H7222">
        <v>4</v>
      </c>
      <c r="I7222">
        <v>8</v>
      </c>
      <c r="J7222">
        <v>24</v>
      </c>
      <c r="K7222">
        <f>IF(AND(Tabel1[[#This Row],[Gruppe]]&gt;=610,Tabel1[[#This Row],[Gruppe]]&lt;=765),Tabel1[[#This Row],[Dækmeter]],0)</f>
        <v>0</v>
      </c>
      <c r="L7222">
        <v>0</v>
      </c>
      <c r="M7222" t="s">
        <v>3</v>
      </c>
      <c r="N7222" t="str">
        <f>VLOOKUP($F7222,Statistikkoder!$A$2:$C$158,3,FALSE)</f>
        <v>Personbil</v>
      </c>
    </row>
    <row r="7223" spans="1:14" x14ac:dyDescent="0.2">
      <c r="A7223" t="s">
        <v>221</v>
      </c>
      <c r="B7223" s="1">
        <v>0.52083333333333337</v>
      </c>
      <c r="C7223" t="s">
        <v>6</v>
      </c>
      <c r="D7223" t="s">
        <v>5</v>
      </c>
      <c r="E7223" t="s">
        <v>198</v>
      </c>
      <c r="F7223">
        <v>155</v>
      </c>
      <c r="G7223" t="str">
        <f>VLOOKUP(Tabel1[[#This Row],[Gruppe]],Statistikkoder!$A$1:$C$158,2,FALSE)</f>
        <v>    Bil &lt; 2,95 m med anhænger handicap    </v>
      </c>
      <c r="H7223">
        <v>1</v>
      </c>
      <c r="I7223">
        <v>2</v>
      </c>
      <c r="J7223">
        <v>11</v>
      </c>
      <c r="K7223">
        <f>IF(AND(Tabel1[[#This Row],[Gruppe]]&gt;=610,Tabel1[[#This Row],[Gruppe]]&lt;=765),Tabel1[[#This Row],[Dækmeter]],0)</f>
        <v>0</v>
      </c>
      <c r="L7223">
        <v>0</v>
      </c>
      <c r="M7223" t="s">
        <v>3</v>
      </c>
      <c r="N7223" t="str">
        <f>VLOOKUP($F7223,Statistikkoder!$A$2:$C$158,3,FALSE)</f>
        <v>Personbil</v>
      </c>
    </row>
    <row r="7224" spans="1:14" x14ac:dyDescent="0.2">
      <c r="A7224" t="s">
        <v>221</v>
      </c>
      <c r="B7224" s="1">
        <v>0.52083333333333337</v>
      </c>
      <c r="C7224" t="s">
        <v>6</v>
      </c>
      <c r="D7224" t="s">
        <v>5</v>
      </c>
      <c r="E7224" t="s">
        <v>198</v>
      </c>
      <c r="F7224">
        <v>510</v>
      </c>
      <c r="G7224" t="str">
        <f>VLOOKUP(Tabel1[[#This Row],[Gruppe]],Statistikkoder!$A$1:$C$158,2,FALSE)</f>
        <v>    Cykel Voksen                            </v>
      </c>
      <c r="H7224">
        <v>1</v>
      </c>
      <c r="I7224">
        <v>0</v>
      </c>
      <c r="J7224">
        <v>1</v>
      </c>
      <c r="K7224">
        <f>IF(AND(Tabel1[[#This Row],[Gruppe]]&gt;=610,Tabel1[[#This Row],[Gruppe]]&lt;=765),Tabel1[[#This Row],[Dækmeter]],0)</f>
        <v>0</v>
      </c>
      <c r="L7224">
        <v>0</v>
      </c>
      <c r="M7224" t="s">
        <v>3</v>
      </c>
      <c r="N7224" t="str">
        <f>VLOOKUP($F7224,Statistikkoder!$A$2:$C$158,3,FALSE)</f>
        <v>Cykel</v>
      </c>
    </row>
    <row r="7225" spans="1:14" x14ac:dyDescent="0.2">
      <c r="A7225" t="s">
        <v>221</v>
      </c>
      <c r="B7225" s="1">
        <v>0.52083333333333337</v>
      </c>
      <c r="C7225" t="s">
        <v>6</v>
      </c>
      <c r="D7225" t="s">
        <v>5</v>
      </c>
      <c r="E7225" t="s">
        <v>198</v>
      </c>
      <c r="F7225">
        <v>620</v>
      </c>
      <c r="G7225" t="str">
        <f>VLOOKUP(Tabel1[[#This Row],[Gruppe]],Statistikkoder!$A$1:$C$158,2,FALSE)</f>
        <v>    Bus &lt; 14 m incl. passagerer              </v>
      </c>
      <c r="H7225">
        <v>1</v>
      </c>
      <c r="I7225">
        <v>26</v>
      </c>
      <c r="J7225">
        <v>14</v>
      </c>
      <c r="K7225">
        <f>IF(AND(Tabel1[[#This Row],[Gruppe]]&gt;=610,Tabel1[[#This Row],[Gruppe]]&lt;=765),Tabel1[[#This Row],[Dækmeter]],0)</f>
        <v>14</v>
      </c>
      <c r="L7225">
        <v>0</v>
      </c>
      <c r="M7225" t="s">
        <v>3</v>
      </c>
      <c r="N7225" t="str">
        <f>VLOOKUP($F7225,Statistikkoder!$A$2:$C$158,3,FALSE)</f>
        <v>Bus</v>
      </c>
    </row>
    <row r="7226" spans="1:14" x14ac:dyDescent="0.2">
      <c r="A7226" t="s">
        <v>221</v>
      </c>
      <c r="B7226" s="1">
        <v>0.52083333333333337</v>
      </c>
      <c r="C7226" t="s">
        <v>6</v>
      </c>
      <c r="D7226" t="s">
        <v>5</v>
      </c>
      <c r="E7226" t="s">
        <v>198</v>
      </c>
      <c r="F7226">
        <v>930</v>
      </c>
      <c r="G7226" t="str">
        <f>VLOOKUP(Tabel1[[#This Row],[Gruppe]],Statistikkoder!$A$1:$C$158,2,FALSE)</f>
        <v>    Pendler Gående Voksen                    </v>
      </c>
      <c r="H7226">
        <v>1</v>
      </c>
      <c r="I7226">
        <v>1</v>
      </c>
      <c r="J7226">
        <v>0</v>
      </c>
      <c r="K7226">
        <f>IF(AND(Tabel1[[#This Row],[Gruppe]]&gt;=610,Tabel1[[#This Row],[Gruppe]]&lt;=765),Tabel1[[#This Row],[Dækmeter]],0)</f>
        <v>0</v>
      </c>
      <c r="L7226">
        <v>0</v>
      </c>
      <c r="M7226" t="s">
        <v>3</v>
      </c>
      <c r="N7226" t="str">
        <f>VLOOKUP($F7226,Statistikkoder!$A$2:$C$158,3,FALSE)</f>
        <v>Passager</v>
      </c>
    </row>
    <row r="7227" spans="1:14" x14ac:dyDescent="0.2">
      <c r="A7227" t="s">
        <v>221</v>
      </c>
      <c r="B7227" s="1">
        <v>0.52083333333333337</v>
      </c>
      <c r="C7227" t="s">
        <v>6</v>
      </c>
      <c r="D7227" t="s">
        <v>5</v>
      </c>
      <c r="E7227" t="s">
        <v>198</v>
      </c>
      <c r="F7227">
        <v>945</v>
      </c>
      <c r="G7227" t="str">
        <f>VLOOKUP(Tabel1[[#This Row],[Gruppe]],Statistikkoder!$A$1:$C$158,2,FALSE)</f>
        <v xml:space="preserve">    Pendler Bil &lt; 1,95 m                            </v>
      </c>
      <c r="H7227">
        <v>1</v>
      </c>
      <c r="I7227">
        <v>2</v>
      </c>
      <c r="J7227">
        <v>6</v>
      </c>
      <c r="K7227">
        <f>IF(AND(Tabel1[[#This Row],[Gruppe]]&gt;=610,Tabel1[[#This Row],[Gruppe]]&lt;=765),Tabel1[[#This Row],[Dækmeter]],0)</f>
        <v>0</v>
      </c>
      <c r="L7227">
        <v>0</v>
      </c>
      <c r="M7227" t="s">
        <v>3</v>
      </c>
      <c r="N7227" t="str">
        <f>VLOOKUP($F7227,Statistikkoder!$A$2:$C$158,3,FALSE)</f>
        <v>Personbil</v>
      </c>
    </row>
    <row r="7228" spans="1:14" x14ac:dyDescent="0.2">
      <c r="A7228" t="s">
        <v>221</v>
      </c>
      <c r="B7228" s="1">
        <v>0.52083333333333337</v>
      </c>
      <c r="C7228" t="s">
        <v>6</v>
      </c>
      <c r="D7228" t="s">
        <v>5</v>
      </c>
      <c r="E7228" t="s">
        <v>198</v>
      </c>
      <c r="F7228">
        <v>996</v>
      </c>
      <c r="G7228" t="str">
        <f>VLOOKUP(Tabel1[[#This Row],[Gruppe]],Statistikkoder!$A$1:$C$158,2,FALSE)</f>
        <v>    Passager i køretøj                            </v>
      </c>
      <c r="H7228">
        <v>491</v>
      </c>
      <c r="I7228">
        <v>491</v>
      </c>
      <c r="J7228">
        <v>0</v>
      </c>
      <c r="K7228">
        <f>IF(AND(Tabel1[[#This Row],[Gruppe]]&gt;=610,Tabel1[[#This Row],[Gruppe]]&lt;=765),Tabel1[[#This Row],[Dækmeter]],0)</f>
        <v>0</v>
      </c>
      <c r="L7228">
        <v>0</v>
      </c>
      <c r="M7228" t="s">
        <v>3</v>
      </c>
      <c r="N7228" t="str">
        <f>VLOOKUP($F7228,Statistikkoder!$A$2:$C$158,3,FALSE)</f>
        <v>Passager</v>
      </c>
    </row>
    <row r="7229" spans="1:14" x14ac:dyDescent="0.2">
      <c r="A7229" t="s">
        <v>221</v>
      </c>
      <c r="B7229" s="1">
        <v>0.52083333333333337</v>
      </c>
      <c r="C7229" t="s">
        <v>6</v>
      </c>
      <c r="D7229" t="s">
        <v>5</v>
      </c>
      <c r="E7229" t="s">
        <v>198</v>
      </c>
      <c r="F7229">
        <v>997</v>
      </c>
      <c r="G7229" t="str">
        <f>VLOOKUP(Tabel1[[#This Row],[Gruppe]],Statistikkoder!$A$1:$C$158,2,FALSE)</f>
        <v>    Passager ekstra i bil                          </v>
      </c>
      <c r="H7229">
        <v>20</v>
      </c>
      <c r="I7229">
        <v>20</v>
      </c>
      <c r="J7229">
        <v>0</v>
      </c>
      <c r="K7229">
        <f>IF(AND(Tabel1[[#This Row],[Gruppe]]&gt;=610,Tabel1[[#This Row],[Gruppe]]&lt;=765),Tabel1[[#This Row],[Dækmeter]],0)</f>
        <v>0</v>
      </c>
      <c r="L7229">
        <v>0</v>
      </c>
      <c r="M7229" t="s">
        <v>3</v>
      </c>
      <c r="N7229" t="str">
        <f>VLOOKUP($F7229,Statistikkoder!$A$2:$C$158,3,FALSE)</f>
        <v>Passager</v>
      </c>
    </row>
    <row r="7230" spans="1:14" x14ac:dyDescent="0.2">
      <c r="A7230" t="s">
        <v>221</v>
      </c>
      <c r="B7230" s="1">
        <v>0.60416666666666663</v>
      </c>
      <c r="C7230" t="s">
        <v>7</v>
      </c>
      <c r="D7230" t="s">
        <v>8</v>
      </c>
      <c r="E7230" t="s">
        <v>198</v>
      </c>
      <c r="F7230">
        <v>10</v>
      </c>
      <c r="G7230" t="str">
        <f>VLOOKUP(Tabel1[[#This Row],[Gruppe]],Statistikkoder!$A$1:$C$158,2,FALSE)</f>
        <v>    Voksen gående                    </v>
      </c>
      <c r="H7230">
        <v>27</v>
      </c>
      <c r="I7230">
        <v>27</v>
      </c>
      <c r="J7230">
        <v>0</v>
      </c>
      <c r="K7230">
        <f>IF(AND(Tabel1[[#This Row],[Gruppe]]&gt;=610,Tabel1[[#This Row],[Gruppe]]&lt;=765),Tabel1[[#This Row],[Dækmeter]],0)</f>
        <v>0</v>
      </c>
      <c r="L7230" s="17">
        <v>0</v>
      </c>
      <c r="M7230" s="19" t="s">
        <v>3</v>
      </c>
      <c r="N7230" t="str">
        <f>VLOOKUP($F7230,Statistikkoder!$A$2:$C$158,3,FALSE)</f>
        <v>Passager</v>
      </c>
    </row>
    <row r="7231" spans="1:14" x14ac:dyDescent="0.2">
      <c r="A7231" t="s">
        <v>221</v>
      </c>
      <c r="B7231" s="1">
        <v>0.60416666666666663</v>
      </c>
      <c r="C7231" t="s">
        <v>7</v>
      </c>
      <c r="D7231" t="s">
        <v>8</v>
      </c>
      <c r="E7231" t="s">
        <v>198</v>
      </c>
      <c r="F7231">
        <v>14</v>
      </c>
      <c r="G7231" t="str">
        <f>VLOOKUP(Tabel1[[#This Row],[Gruppe]],Statistikkoder!$A$1:$C$158,2,FALSE)</f>
        <v xml:space="preserve">    DSB togrejsende                         </v>
      </c>
      <c r="H7231">
        <v>7</v>
      </c>
      <c r="I7231">
        <v>7</v>
      </c>
      <c r="J7231">
        <v>0</v>
      </c>
      <c r="K7231">
        <f>IF(AND(Tabel1[[#This Row],[Gruppe]]&gt;=610,Tabel1[[#This Row],[Gruppe]]&lt;=765),Tabel1[[#This Row],[Dækmeter]],0)</f>
        <v>0</v>
      </c>
      <c r="L7231" s="17">
        <v>0</v>
      </c>
      <c r="M7231" s="19" t="s">
        <v>3</v>
      </c>
      <c r="N7231" t="str">
        <f>VLOOKUP($F7231,Statistikkoder!$A$2:$C$158,3,FALSE)</f>
        <v>Passager</v>
      </c>
    </row>
    <row r="7232" spans="1:14" x14ac:dyDescent="0.2">
      <c r="A7232" t="s">
        <v>221</v>
      </c>
      <c r="B7232" s="1">
        <v>0.60416666666666663</v>
      </c>
      <c r="C7232" t="s">
        <v>7</v>
      </c>
      <c r="D7232" t="s">
        <v>8</v>
      </c>
      <c r="E7232" t="s">
        <v>198</v>
      </c>
      <c r="F7232">
        <v>18</v>
      </c>
      <c r="G7232" t="str">
        <f>VLOOKUP(Tabel1[[#This Row],[Gruppe]],Statistikkoder!$A$1:$C$158,2,FALSE)</f>
        <v xml:space="preserve">    KE Busrejsende                          </v>
      </c>
      <c r="H7232">
        <v>34</v>
      </c>
      <c r="I7232">
        <v>34</v>
      </c>
      <c r="J7232">
        <v>0</v>
      </c>
      <c r="K7232">
        <f>IF(AND(Tabel1[[#This Row],[Gruppe]]&gt;=610,Tabel1[[#This Row],[Gruppe]]&lt;=765),Tabel1[[#This Row],[Dækmeter]],0)</f>
        <v>0</v>
      </c>
      <c r="L7232" s="17">
        <v>0</v>
      </c>
      <c r="M7232" s="19" t="s">
        <v>3</v>
      </c>
      <c r="N7232" t="str">
        <f>VLOOKUP($F7232,Statistikkoder!$A$2:$C$158,3,FALSE)</f>
        <v>Passager</v>
      </c>
    </row>
    <row r="7233" spans="1:14" x14ac:dyDescent="0.2">
      <c r="A7233" t="s">
        <v>221</v>
      </c>
      <c r="B7233" s="1">
        <v>0.60416666666666663</v>
      </c>
      <c r="C7233" t="s">
        <v>7</v>
      </c>
      <c r="D7233" t="s">
        <v>8</v>
      </c>
      <c r="E7233" t="s">
        <v>198</v>
      </c>
      <c r="F7233">
        <v>30</v>
      </c>
      <c r="G7233" t="str">
        <f>VLOOKUP(Tabel1[[#This Row],[Gruppe]],Statistikkoder!$A$1:$C$158,2,FALSE)</f>
        <v>    Barn  0-11 år gående              </v>
      </c>
      <c r="H7233">
        <v>3</v>
      </c>
      <c r="I7233">
        <v>3</v>
      </c>
      <c r="J7233">
        <v>0</v>
      </c>
      <c r="K7233">
        <f>IF(AND(Tabel1[[#This Row],[Gruppe]]&gt;=610,Tabel1[[#This Row],[Gruppe]]&lt;=765),Tabel1[[#This Row],[Dækmeter]],0)</f>
        <v>0</v>
      </c>
      <c r="L7233" s="17">
        <v>0</v>
      </c>
      <c r="M7233" s="19" t="s">
        <v>3</v>
      </c>
      <c r="N7233" t="str">
        <f>VLOOKUP($F7233,Statistikkoder!$A$2:$C$158,3,FALSE)</f>
        <v>Passager</v>
      </c>
    </row>
    <row r="7234" spans="1:14" x14ac:dyDescent="0.2">
      <c r="A7234" t="s">
        <v>221</v>
      </c>
      <c r="B7234" s="1">
        <v>0.60416666666666663</v>
      </c>
      <c r="C7234" t="s">
        <v>7</v>
      </c>
      <c r="D7234" t="s">
        <v>8</v>
      </c>
      <c r="E7234" t="s">
        <v>198</v>
      </c>
      <c r="F7234">
        <v>40</v>
      </c>
      <c r="G7234" t="str">
        <f>VLOOKUP(Tabel1[[#This Row],[Gruppe]],Statistikkoder!$A$1:$C$158,2,FALSE)</f>
        <v>    Pensionist gående                </v>
      </c>
      <c r="H7234">
        <v>5</v>
      </c>
      <c r="I7234">
        <v>5</v>
      </c>
      <c r="J7234">
        <v>0</v>
      </c>
      <c r="K7234">
        <f>IF(AND(Tabel1[[#This Row],[Gruppe]]&gt;=610,Tabel1[[#This Row],[Gruppe]]&lt;=765),Tabel1[[#This Row],[Dækmeter]],0)</f>
        <v>0</v>
      </c>
      <c r="L7234" s="17">
        <v>0</v>
      </c>
      <c r="M7234" s="19" t="s">
        <v>3</v>
      </c>
      <c r="N7234" t="str">
        <f>VLOOKUP($F7234,Statistikkoder!$A$2:$C$158,3,FALSE)</f>
        <v>Passager</v>
      </c>
    </row>
    <row r="7235" spans="1:14" x14ac:dyDescent="0.2">
      <c r="A7235" t="s">
        <v>221</v>
      </c>
      <c r="B7235" s="1">
        <v>0.60416666666666663</v>
      </c>
      <c r="C7235" t="s">
        <v>7</v>
      </c>
      <c r="D7235" t="s">
        <v>8</v>
      </c>
      <c r="E7235" t="s">
        <v>198</v>
      </c>
      <c r="F7235">
        <v>110</v>
      </c>
      <c r="G7235" t="str">
        <f>VLOOKUP(Tabel1[[#This Row],[Gruppe]],Statistikkoder!$A$1:$C$158,2,FALSE)</f>
        <v>    Bil &lt; 1,95 m                            </v>
      </c>
      <c r="H7235">
        <v>103</v>
      </c>
      <c r="I7235">
        <v>267</v>
      </c>
      <c r="J7235">
        <v>529</v>
      </c>
      <c r="K7235">
        <f>IF(AND(Tabel1[[#This Row],[Gruppe]]&gt;=610,Tabel1[[#This Row],[Gruppe]]&lt;=765),Tabel1[[#This Row],[Dækmeter]],0)</f>
        <v>0</v>
      </c>
      <c r="L7235" s="17">
        <v>0</v>
      </c>
      <c r="M7235" s="19" t="s">
        <v>3</v>
      </c>
      <c r="N7235" t="str">
        <f>VLOOKUP($F7235,Statistikkoder!$A$2:$C$158,3,FALSE)</f>
        <v>Personbil</v>
      </c>
    </row>
    <row r="7236" spans="1:14" x14ac:dyDescent="0.2">
      <c r="A7236" t="s">
        <v>221</v>
      </c>
      <c r="B7236" s="1">
        <v>0.60416666666666663</v>
      </c>
      <c r="C7236" t="s">
        <v>7</v>
      </c>
      <c r="D7236" t="s">
        <v>8</v>
      </c>
      <c r="E7236" t="s">
        <v>198</v>
      </c>
      <c r="F7236">
        <v>114</v>
      </c>
      <c r="G7236" t="str">
        <f>VLOOKUP(Tabel1[[#This Row],[Gruppe]],Statistikkoder!$A$1:$C$158,2,FALSE)</f>
        <v>    Bil Fribillet                            </v>
      </c>
      <c r="H7236">
        <v>1</v>
      </c>
      <c r="I7236">
        <v>4</v>
      </c>
      <c r="J7236">
        <v>6</v>
      </c>
      <c r="K7236">
        <f>IF(AND(Tabel1[[#This Row],[Gruppe]]&gt;=610,Tabel1[[#This Row],[Gruppe]]&lt;=765),Tabel1[[#This Row],[Dækmeter]],0)</f>
        <v>0</v>
      </c>
      <c r="L7236" s="17">
        <v>0</v>
      </c>
      <c r="M7236" s="19" t="s">
        <v>3</v>
      </c>
      <c r="N7236" t="str">
        <f>VLOOKUP($F7236,Statistikkoder!$A$2:$C$158,3,FALSE)</f>
        <v>Personbil</v>
      </c>
    </row>
    <row r="7237" spans="1:14" x14ac:dyDescent="0.2">
      <c r="A7237" t="s">
        <v>221</v>
      </c>
      <c r="B7237" s="1">
        <v>0.60416666666666663</v>
      </c>
      <c r="C7237" t="s">
        <v>7</v>
      </c>
      <c r="D7237" t="s">
        <v>8</v>
      </c>
      <c r="E7237" t="s">
        <v>198</v>
      </c>
      <c r="F7237">
        <v>115</v>
      </c>
      <c r="G7237" t="str">
        <f>VLOOKUP(Tabel1[[#This Row],[Gruppe]],Statistikkoder!$A$1:$C$158,2,FALSE)</f>
        <v>    Bil &lt; 1,95 m med anhænger                </v>
      </c>
      <c r="H7237">
        <v>2</v>
      </c>
      <c r="I7237">
        <v>9</v>
      </c>
      <c r="J7237">
        <v>10</v>
      </c>
      <c r="K7237">
        <f>IF(AND(Tabel1[[#This Row],[Gruppe]]&gt;=610,Tabel1[[#This Row],[Gruppe]]&lt;=765),Tabel1[[#This Row],[Dækmeter]],0)</f>
        <v>0</v>
      </c>
      <c r="L7237" s="17">
        <v>0</v>
      </c>
      <c r="M7237" s="19" t="s">
        <v>3</v>
      </c>
      <c r="N7237" t="str">
        <f>VLOOKUP($F7237,Statistikkoder!$A$2:$C$158,3,FALSE)</f>
        <v>Personbil</v>
      </c>
    </row>
    <row r="7238" spans="1:14" x14ac:dyDescent="0.2">
      <c r="A7238" t="s">
        <v>221</v>
      </c>
      <c r="B7238" s="1">
        <v>0.60416666666666663</v>
      </c>
      <c r="C7238" t="s">
        <v>7</v>
      </c>
      <c r="D7238" t="s">
        <v>8</v>
      </c>
      <c r="E7238" t="s">
        <v>198</v>
      </c>
      <c r="F7238">
        <v>120</v>
      </c>
      <c r="G7238" t="str">
        <f>VLOOKUP(Tabel1[[#This Row],[Gruppe]],Statistikkoder!$A$1:$C$158,2,FALSE)</f>
        <v>    Bil &gt; 1,95 m                            </v>
      </c>
      <c r="H7238">
        <v>11</v>
      </c>
      <c r="I7238">
        <v>35</v>
      </c>
      <c r="J7238">
        <v>66</v>
      </c>
      <c r="K7238">
        <f>IF(AND(Tabel1[[#This Row],[Gruppe]]&gt;=610,Tabel1[[#This Row],[Gruppe]]&lt;=765),Tabel1[[#This Row],[Dækmeter]],0)</f>
        <v>0</v>
      </c>
      <c r="L7238" s="17">
        <v>0</v>
      </c>
      <c r="M7238" s="19" t="s">
        <v>3</v>
      </c>
      <c r="N7238" t="str">
        <f>VLOOKUP($F7238,Statistikkoder!$A$2:$C$158,3,FALSE)</f>
        <v>Personbil</v>
      </c>
    </row>
    <row r="7239" spans="1:14" x14ac:dyDescent="0.2">
      <c r="A7239" t="s">
        <v>221</v>
      </c>
      <c r="B7239" s="1">
        <v>0.60416666666666663</v>
      </c>
      <c r="C7239" t="s">
        <v>7</v>
      </c>
      <c r="D7239" t="s">
        <v>8</v>
      </c>
      <c r="E7239" t="s">
        <v>198</v>
      </c>
      <c r="F7239">
        <v>125</v>
      </c>
      <c r="G7239" t="str">
        <f>VLOOKUP(Tabel1[[#This Row],[Gruppe]],Statistikkoder!$A$1:$C$158,2,FALSE)</f>
        <v>    Bil &gt; 1,95 m med anhænger                </v>
      </c>
      <c r="H7239">
        <v>1</v>
      </c>
      <c r="I7239">
        <v>5</v>
      </c>
      <c r="J7239">
        <v>5</v>
      </c>
      <c r="K7239">
        <f>IF(AND(Tabel1[[#This Row],[Gruppe]]&gt;=610,Tabel1[[#This Row],[Gruppe]]&lt;=765),Tabel1[[#This Row],[Dækmeter]],0)</f>
        <v>0</v>
      </c>
      <c r="L7239" s="17">
        <v>0</v>
      </c>
      <c r="M7239" s="19" t="s">
        <v>3</v>
      </c>
      <c r="N7239" t="str">
        <f>VLOOKUP($F7239,Statistikkoder!$A$2:$C$158,3,FALSE)</f>
        <v>Personbil</v>
      </c>
    </row>
    <row r="7240" spans="1:14" x14ac:dyDescent="0.2">
      <c r="A7240" t="s">
        <v>221</v>
      </c>
      <c r="B7240" s="1">
        <v>0.60416666666666663</v>
      </c>
      <c r="C7240" t="s">
        <v>7</v>
      </c>
      <c r="D7240" t="s">
        <v>8</v>
      </c>
      <c r="E7240" t="s">
        <v>198</v>
      </c>
      <c r="F7240">
        <v>130</v>
      </c>
      <c r="G7240" t="str">
        <f>VLOOKUP(Tabel1[[#This Row],[Gruppe]],Statistikkoder!$A$1:$C$158,2,FALSE)</f>
        <v>    Bil &lt; 1,95 m pensionist                  </v>
      </c>
      <c r="H7240">
        <v>32</v>
      </c>
      <c r="I7240">
        <v>62</v>
      </c>
      <c r="J7240">
        <v>192</v>
      </c>
      <c r="K7240">
        <f>IF(AND(Tabel1[[#This Row],[Gruppe]]&gt;=610,Tabel1[[#This Row],[Gruppe]]&lt;=765),Tabel1[[#This Row],[Dækmeter]],0)</f>
        <v>0</v>
      </c>
      <c r="L7240" s="17">
        <v>0</v>
      </c>
      <c r="M7240" s="19" t="s">
        <v>3</v>
      </c>
      <c r="N7240" t="str">
        <f>VLOOKUP($F7240,Statistikkoder!$A$2:$C$158,3,FALSE)</f>
        <v>Personbil</v>
      </c>
    </row>
    <row r="7241" spans="1:14" x14ac:dyDescent="0.2">
      <c r="A7241" t="s">
        <v>221</v>
      </c>
      <c r="B7241" s="1">
        <v>0.60416666666666663</v>
      </c>
      <c r="C7241" t="s">
        <v>7</v>
      </c>
      <c r="D7241" t="s">
        <v>8</v>
      </c>
      <c r="E7241" t="s">
        <v>198</v>
      </c>
      <c r="F7241">
        <v>140</v>
      </c>
      <c r="G7241" t="str">
        <f>VLOOKUP(Tabel1[[#This Row],[Gruppe]],Statistikkoder!$A$1:$C$158,2,FALSE)</f>
        <v>    Bil &gt; 1,95 m pensionist              </v>
      </c>
      <c r="H7241">
        <v>2</v>
      </c>
      <c r="I7241">
        <v>4</v>
      </c>
      <c r="J7241">
        <v>12</v>
      </c>
      <c r="K7241">
        <f>IF(AND(Tabel1[[#This Row],[Gruppe]]&gt;=610,Tabel1[[#This Row],[Gruppe]]&lt;=765),Tabel1[[#This Row],[Dækmeter]],0)</f>
        <v>0</v>
      </c>
      <c r="L7241" s="17">
        <v>0</v>
      </c>
      <c r="M7241" s="19" t="s">
        <v>3</v>
      </c>
      <c r="N7241" t="str">
        <f>VLOOKUP($F7241,Statistikkoder!$A$2:$C$158,3,FALSE)</f>
        <v>Personbil</v>
      </c>
    </row>
    <row r="7242" spans="1:14" x14ac:dyDescent="0.2">
      <c r="A7242" t="s">
        <v>221</v>
      </c>
      <c r="B7242" s="1">
        <v>0.60416666666666663</v>
      </c>
      <c r="C7242" t="s">
        <v>7</v>
      </c>
      <c r="D7242" t="s">
        <v>8</v>
      </c>
      <c r="E7242" t="s">
        <v>198</v>
      </c>
      <c r="F7242">
        <v>150</v>
      </c>
      <c r="G7242" t="str">
        <f>VLOOKUP(Tabel1[[#This Row],[Gruppe]],Statistikkoder!$A$1:$C$158,2,FALSE)</f>
        <v>    Bil &lt; 2,95 m handicap                </v>
      </c>
      <c r="H7242">
        <v>5</v>
      </c>
      <c r="I7242">
        <v>10</v>
      </c>
      <c r="J7242">
        <v>30</v>
      </c>
      <c r="K7242">
        <f>IF(AND(Tabel1[[#This Row],[Gruppe]]&gt;=610,Tabel1[[#This Row],[Gruppe]]&lt;=765),Tabel1[[#This Row],[Dækmeter]],0)</f>
        <v>0</v>
      </c>
      <c r="L7242" s="17">
        <v>0</v>
      </c>
      <c r="M7242" s="19" t="s">
        <v>3</v>
      </c>
      <c r="N7242" t="str">
        <f>VLOOKUP($F7242,Statistikkoder!$A$2:$C$158,3,FALSE)</f>
        <v>Personbil</v>
      </c>
    </row>
    <row r="7243" spans="1:14" x14ac:dyDescent="0.2">
      <c r="A7243" t="s">
        <v>221</v>
      </c>
      <c r="B7243" s="1">
        <v>0.60416666666666663</v>
      </c>
      <c r="C7243" t="s">
        <v>7</v>
      </c>
      <c r="D7243" t="s">
        <v>8</v>
      </c>
      <c r="E7243" t="s">
        <v>198</v>
      </c>
      <c r="F7243">
        <v>330</v>
      </c>
      <c r="G7243" t="str">
        <f>VLOOKUP(Tabel1[[#This Row],[Gruppe]],Statistikkoder!$A$1:$C$158,2,FALSE)</f>
        <v>    Autocamper &lt;  8 meter pensionist      </v>
      </c>
      <c r="H7243">
        <v>2</v>
      </c>
      <c r="I7243">
        <v>4</v>
      </c>
      <c r="J7243">
        <v>16</v>
      </c>
      <c r="K7243">
        <f>IF(AND(Tabel1[[#This Row],[Gruppe]]&gt;=610,Tabel1[[#This Row],[Gruppe]]&lt;=765),Tabel1[[#This Row],[Dækmeter]],0)</f>
        <v>0</v>
      </c>
      <c r="L7243" s="17">
        <v>0</v>
      </c>
      <c r="M7243" s="19" t="s">
        <v>3</v>
      </c>
      <c r="N7243" t="str">
        <f>VLOOKUP($F7243,Statistikkoder!$A$2:$C$158,3,FALSE)</f>
        <v>Autocamper</v>
      </c>
    </row>
    <row r="7244" spans="1:14" x14ac:dyDescent="0.2">
      <c r="A7244" t="s">
        <v>221</v>
      </c>
      <c r="B7244" s="1">
        <v>0.60416666666666663</v>
      </c>
      <c r="C7244" t="s">
        <v>7</v>
      </c>
      <c r="D7244" t="s">
        <v>8</v>
      </c>
      <c r="E7244" t="s">
        <v>198</v>
      </c>
      <c r="F7244">
        <v>410</v>
      </c>
      <c r="G7244" t="str">
        <f>VLOOKUP(Tabel1[[#This Row],[Gruppe]],Statistikkoder!$A$1:$C$158,2,FALSE)</f>
        <v>    MC                                    </v>
      </c>
      <c r="H7244">
        <v>3</v>
      </c>
      <c r="I7244">
        <v>3</v>
      </c>
      <c r="J7244">
        <v>6</v>
      </c>
      <c r="K7244">
        <f>IF(AND(Tabel1[[#This Row],[Gruppe]]&gt;=610,Tabel1[[#This Row],[Gruppe]]&lt;=765),Tabel1[[#This Row],[Dækmeter]],0)</f>
        <v>0</v>
      </c>
      <c r="L7244" s="17">
        <v>0</v>
      </c>
      <c r="M7244" s="19" t="s">
        <v>3</v>
      </c>
      <c r="N7244" t="str">
        <f>VLOOKUP($F7244,Statistikkoder!$A$2:$C$158,3,FALSE)</f>
        <v>MC/Knallert</v>
      </c>
    </row>
    <row r="7245" spans="1:14" x14ac:dyDescent="0.2">
      <c r="A7245" t="s">
        <v>221</v>
      </c>
      <c r="B7245" s="1">
        <v>0.60416666666666663</v>
      </c>
      <c r="C7245" t="s">
        <v>7</v>
      </c>
      <c r="D7245" t="s">
        <v>8</v>
      </c>
      <c r="E7245" t="s">
        <v>198</v>
      </c>
      <c r="F7245">
        <v>510</v>
      </c>
      <c r="G7245" t="str">
        <f>VLOOKUP(Tabel1[[#This Row],[Gruppe]],Statistikkoder!$A$1:$C$158,2,FALSE)</f>
        <v>    Cykel Voksen                            </v>
      </c>
      <c r="H7245">
        <v>5</v>
      </c>
      <c r="I7245">
        <v>0</v>
      </c>
      <c r="J7245">
        <v>5</v>
      </c>
      <c r="K7245">
        <f>IF(AND(Tabel1[[#This Row],[Gruppe]]&gt;=610,Tabel1[[#This Row],[Gruppe]]&lt;=765),Tabel1[[#This Row],[Dækmeter]],0)</f>
        <v>0</v>
      </c>
      <c r="L7245" s="17">
        <v>0</v>
      </c>
      <c r="M7245" s="19" t="s">
        <v>3</v>
      </c>
      <c r="N7245" t="str">
        <f>VLOOKUP($F7245,Statistikkoder!$A$2:$C$158,3,FALSE)</f>
        <v>Cykel</v>
      </c>
    </row>
    <row r="7246" spans="1:14" x14ac:dyDescent="0.2">
      <c r="A7246" t="s">
        <v>221</v>
      </c>
      <c r="B7246" s="1">
        <v>0.60416666666666663</v>
      </c>
      <c r="C7246" t="s">
        <v>7</v>
      </c>
      <c r="D7246" t="s">
        <v>8</v>
      </c>
      <c r="E7246" t="s">
        <v>198</v>
      </c>
      <c r="F7246">
        <v>620</v>
      </c>
      <c r="G7246" t="str">
        <f>VLOOKUP(Tabel1[[#This Row],[Gruppe]],Statistikkoder!$A$1:$C$158,2,FALSE)</f>
        <v>    Bus &lt; 14 m incl. passagerer              </v>
      </c>
      <c r="H7246">
        <v>1</v>
      </c>
      <c r="I7246">
        <v>11</v>
      </c>
      <c r="J7246">
        <v>14</v>
      </c>
      <c r="K7246">
        <f>IF(AND(Tabel1[[#This Row],[Gruppe]]&gt;=610,Tabel1[[#This Row],[Gruppe]]&lt;=765),Tabel1[[#This Row],[Dækmeter]],0)</f>
        <v>14</v>
      </c>
      <c r="L7246" s="17">
        <v>0</v>
      </c>
      <c r="M7246" s="19" t="s">
        <v>3</v>
      </c>
      <c r="N7246" t="str">
        <f>VLOOKUP($F7246,Statistikkoder!$A$2:$C$158,3,FALSE)</f>
        <v>Bus</v>
      </c>
    </row>
    <row r="7247" spans="1:14" x14ac:dyDescent="0.2">
      <c r="A7247" t="s">
        <v>221</v>
      </c>
      <c r="B7247" s="1">
        <v>0.60416666666666663</v>
      </c>
      <c r="C7247" t="s">
        <v>7</v>
      </c>
      <c r="D7247" t="s">
        <v>8</v>
      </c>
      <c r="E7247" t="s">
        <v>198</v>
      </c>
      <c r="F7247">
        <v>930</v>
      </c>
      <c r="G7247" t="str">
        <f>VLOOKUP(Tabel1[[#This Row],[Gruppe]],Statistikkoder!$A$1:$C$158,2,FALSE)</f>
        <v>    Pendler Gående Voksen                    </v>
      </c>
      <c r="H7247">
        <v>2</v>
      </c>
      <c r="I7247">
        <v>2</v>
      </c>
      <c r="J7247">
        <v>0</v>
      </c>
      <c r="K7247">
        <f>IF(AND(Tabel1[[#This Row],[Gruppe]]&gt;=610,Tabel1[[#This Row],[Gruppe]]&lt;=765),Tabel1[[#This Row],[Dækmeter]],0)</f>
        <v>0</v>
      </c>
      <c r="L7247" s="17">
        <v>0</v>
      </c>
      <c r="M7247" s="19" t="s">
        <v>3</v>
      </c>
      <c r="N7247" t="str">
        <f>VLOOKUP($F7247,Statistikkoder!$A$2:$C$158,3,FALSE)</f>
        <v>Passager</v>
      </c>
    </row>
    <row r="7248" spans="1:14" x14ac:dyDescent="0.2">
      <c r="A7248" t="s">
        <v>221</v>
      </c>
      <c r="B7248" s="1">
        <v>0.60416666666666663</v>
      </c>
      <c r="C7248" t="s">
        <v>7</v>
      </c>
      <c r="D7248" t="s">
        <v>8</v>
      </c>
      <c r="E7248" t="s">
        <v>198</v>
      </c>
      <c r="F7248">
        <v>996</v>
      </c>
      <c r="G7248" t="str">
        <f>VLOOKUP(Tabel1[[#This Row],[Gruppe]],Statistikkoder!$A$1:$C$158,2,FALSE)</f>
        <v>    Passager i køretøj                            </v>
      </c>
      <c r="H7248">
        <v>414</v>
      </c>
      <c r="I7248">
        <v>414</v>
      </c>
      <c r="J7248">
        <v>0</v>
      </c>
      <c r="K7248">
        <f>IF(AND(Tabel1[[#This Row],[Gruppe]]&gt;=610,Tabel1[[#This Row],[Gruppe]]&lt;=765),Tabel1[[#This Row],[Dækmeter]],0)</f>
        <v>0</v>
      </c>
      <c r="L7248" s="17">
        <v>0</v>
      </c>
      <c r="M7248" s="19" t="s">
        <v>3</v>
      </c>
      <c r="N7248" t="str">
        <f>VLOOKUP($F7248,Statistikkoder!$A$2:$C$158,3,FALSE)</f>
        <v>Passager</v>
      </c>
    </row>
    <row r="7249" spans="1:14" x14ac:dyDescent="0.2">
      <c r="A7249" t="s">
        <v>221</v>
      </c>
      <c r="B7249" s="1">
        <v>0.60416666666666663</v>
      </c>
      <c r="C7249" t="s">
        <v>7</v>
      </c>
      <c r="D7249" t="s">
        <v>8</v>
      </c>
      <c r="E7249" t="s">
        <v>198</v>
      </c>
      <c r="F7249">
        <v>997</v>
      </c>
      <c r="G7249" t="str">
        <f>VLOOKUP(Tabel1[[#This Row],[Gruppe]],Statistikkoder!$A$1:$C$158,2,FALSE)</f>
        <v>    Passager ekstra i bil                          </v>
      </c>
      <c r="H7249">
        <v>15</v>
      </c>
      <c r="I7249">
        <v>15</v>
      </c>
      <c r="J7249">
        <v>0</v>
      </c>
      <c r="K7249">
        <f>IF(AND(Tabel1[[#This Row],[Gruppe]]&gt;=610,Tabel1[[#This Row],[Gruppe]]&lt;=765),Tabel1[[#This Row],[Dækmeter]],0)</f>
        <v>0</v>
      </c>
      <c r="L7249">
        <v>0</v>
      </c>
      <c r="M7249" t="s">
        <v>3</v>
      </c>
      <c r="N7249" t="str">
        <f>VLOOKUP($F7249,Statistikkoder!$A$2:$C$158,3,FALSE)</f>
        <v>Passager</v>
      </c>
    </row>
    <row r="7250" spans="1:14" x14ac:dyDescent="0.2">
      <c r="A7250" t="s">
        <v>221</v>
      </c>
      <c r="B7250" s="1">
        <v>0.60416666666666663</v>
      </c>
      <c r="C7250" t="s">
        <v>6</v>
      </c>
      <c r="D7250" t="s">
        <v>5</v>
      </c>
      <c r="E7250" t="s">
        <v>196</v>
      </c>
      <c r="F7250">
        <v>10</v>
      </c>
      <c r="G7250" t="str">
        <f>VLOOKUP(Tabel1[[#This Row],[Gruppe]],Statistikkoder!$A$1:$C$158,2,FALSE)</f>
        <v>    Voksen gående                    </v>
      </c>
      <c r="H7250">
        <v>10</v>
      </c>
      <c r="I7250">
        <v>10</v>
      </c>
      <c r="J7250">
        <v>0</v>
      </c>
      <c r="K7250">
        <f>IF(AND(Tabel1[[#This Row],[Gruppe]]&gt;=610,Tabel1[[#This Row],[Gruppe]]&lt;=765),Tabel1[[#This Row],[Dækmeter]],0)</f>
        <v>0</v>
      </c>
      <c r="L7250">
        <v>0</v>
      </c>
      <c r="M7250" t="s">
        <v>3</v>
      </c>
      <c r="N7250" t="str">
        <f>VLOOKUP($F7250,Statistikkoder!$A$2:$C$158,3,FALSE)</f>
        <v>Passager</v>
      </c>
    </row>
    <row r="7251" spans="1:14" x14ac:dyDescent="0.2">
      <c r="A7251" t="s">
        <v>221</v>
      </c>
      <c r="B7251" s="1">
        <v>0.60416666666666663</v>
      </c>
      <c r="C7251" t="s">
        <v>6</v>
      </c>
      <c r="D7251" t="s">
        <v>5</v>
      </c>
      <c r="E7251" t="s">
        <v>196</v>
      </c>
      <c r="F7251">
        <v>14</v>
      </c>
      <c r="G7251" t="str">
        <f>VLOOKUP(Tabel1[[#This Row],[Gruppe]],Statistikkoder!$A$1:$C$158,2,FALSE)</f>
        <v xml:space="preserve">    DSB togrejsende                         </v>
      </c>
      <c r="H7251">
        <v>2</v>
      </c>
      <c r="I7251">
        <v>2</v>
      </c>
      <c r="J7251">
        <v>0</v>
      </c>
      <c r="K7251">
        <f>IF(AND(Tabel1[[#This Row],[Gruppe]]&gt;=610,Tabel1[[#This Row],[Gruppe]]&lt;=765),Tabel1[[#This Row],[Dækmeter]],0)</f>
        <v>0</v>
      </c>
      <c r="L7251">
        <v>0</v>
      </c>
      <c r="M7251" t="s">
        <v>3</v>
      </c>
      <c r="N7251" t="str">
        <f>VLOOKUP($F7251,Statistikkoder!$A$2:$C$158,3,FALSE)</f>
        <v>Passager</v>
      </c>
    </row>
    <row r="7252" spans="1:14" x14ac:dyDescent="0.2">
      <c r="A7252" t="s">
        <v>221</v>
      </c>
      <c r="B7252" s="1">
        <v>0.60416666666666663</v>
      </c>
      <c r="C7252" t="s">
        <v>6</v>
      </c>
      <c r="D7252" t="s">
        <v>5</v>
      </c>
      <c r="E7252" t="s">
        <v>196</v>
      </c>
      <c r="F7252">
        <v>18</v>
      </c>
      <c r="G7252" t="str">
        <f>VLOOKUP(Tabel1[[#This Row],[Gruppe]],Statistikkoder!$A$1:$C$158,2,FALSE)</f>
        <v xml:space="preserve">    KE Busrejsende                          </v>
      </c>
      <c r="H7252">
        <v>36</v>
      </c>
      <c r="I7252">
        <v>36</v>
      </c>
      <c r="J7252">
        <v>0</v>
      </c>
      <c r="K7252">
        <f>IF(AND(Tabel1[[#This Row],[Gruppe]]&gt;=610,Tabel1[[#This Row],[Gruppe]]&lt;=765),Tabel1[[#This Row],[Dækmeter]],0)</f>
        <v>0</v>
      </c>
      <c r="L7252">
        <v>0</v>
      </c>
      <c r="M7252" t="s">
        <v>3</v>
      </c>
      <c r="N7252" t="str">
        <f>VLOOKUP($F7252,Statistikkoder!$A$2:$C$158,3,FALSE)</f>
        <v>Passager</v>
      </c>
    </row>
    <row r="7253" spans="1:14" x14ac:dyDescent="0.2">
      <c r="A7253" t="s">
        <v>221</v>
      </c>
      <c r="B7253" s="1">
        <v>0.60416666666666663</v>
      </c>
      <c r="C7253" t="s">
        <v>6</v>
      </c>
      <c r="D7253" t="s">
        <v>5</v>
      </c>
      <c r="E7253" t="s">
        <v>196</v>
      </c>
      <c r="F7253">
        <v>20</v>
      </c>
      <c r="G7253" t="str">
        <f>VLOOKUP(Tabel1[[#This Row],[Gruppe]],Statistikkoder!$A$1:$C$158,2,FALSE)</f>
        <v>    Barn 12-15 år gående              </v>
      </c>
      <c r="H7253">
        <v>1</v>
      </c>
      <c r="I7253">
        <v>1</v>
      </c>
      <c r="J7253">
        <v>0</v>
      </c>
      <c r="K7253">
        <f>IF(AND(Tabel1[[#This Row],[Gruppe]]&gt;=610,Tabel1[[#This Row],[Gruppe]]&lt;=765),Tabel1[[#This Row],[Dækmeter]],0)</f>
        <v>0</v>
      </c>
      <c r="L7253">
        <v>0</v>
      </c>
      <c r="M7253" t="s">
        <v>3</v>
      </c>
      <c r="N7253" t="str">
        <f>VLOOKUP($F7253,Statistikkoder!$A$2:$C$158,3,FALSE)</f>
        <v>Passager</v>
      </c>
    </row>
    <row r="7254" spans="1:14" x14ac:dyDescent="0.2">
      <c r="A7254" t="s">
        <v>221</v>
      </c>
      <c r="B7254" s="1">
        <v>0.60416666666666663</v>
      </c>
      <c r="C7254" t="s">
        <v>6</v>
      </c>
      <c r="D7254" t="s">
        <v>5</v>
      </c>
      <c r="E7254" t="s">
        <v>196</v>
      </c>
      <c r="F7254">
        <v>40</v>
      </c>
      <c r="G7254" t="str">
        <f>VLOOKUP(Tabel1[[#This Row],[Gruppe]],Statistikkoder!$A$1:$C$158,2,FALSE)</f>
        <v>    Pensionist gående                </v>
      </c>
      <c r="H7254">
        <v>6</v>
      </c>
      <c r="I7254">
        <v>6</v>
      </c>
      <c r="J7254">
        <v>0</v>
      </c>
      <c r="K7254">
        <f>IF(AND(Tabel1[[#This Row],[Gruppe]]&gt;=610,Tabel1[[#This Row],[Gruppe]]&lt;=765),Tabel1[[#This Row],[Dækmeter]],0)</f>
        <v>0</v>
      </c>
      <c r="L7254">
        <v>0</v>
      </c>
      <c r="M7254" t="s">
        <v>3</v>
      </c>
      <c r="N7254" t="str">
        <f>VLOOKUP($F7254,Statistikkoder!$A$2:$C$158,3,FALSE)</f>
        <v>Passager</v>
      </c>
    </row>
    <row r="7255" spans="1:14" x14ac:dyDescent="0.2">
      <c r="A7255" t="s">
        <v>221</v>
      </c>
      <c r="B7255" s="1">
        <v>0.60416666666666663</v>
      </c>
      <c r="C7255" t="s">
        <v>6</v>
      </c>
      <c r="D7255" t="s">
        <v>5</v>
      </c>
      <c r="E7255" t="s">
        <v>196</v>
      </c>
      <c r="F7255">
        <v>110</v>
      </c>
      <c r="G7255" t="str">
        <f>VLOOKUP(Tabel1[[#This Row],[Gruppe]],Statistikkoder!$A$1:$C$158,2,FALSE)</f>
        <v>    Bil &lt; 1,95 m                            </v>
      </c>
      <c r="H7255">
        <v>118</v>
      </c>
      <c r="I7255">
        <v>312</v>
      </c>
      <c r="J7255">
        <v>621</v>
      </c>
      <c r="K7255">
        <f>IF(AND(Tabel1[[#This Row],[Gruppe]]&gt;=610,Tabel1[[#This Row],[Gruppe]]&lt;=765),Tabel1[[#This Row],[Dækmeter]],0)</f>
        <v>0</v>
      </c>
      <c r="L7255">
        <v>0</v>
      </c>
      <c r="M7255" t="s">
        <v>3</v>
      </c>
      <c r="N7255" t="str">
        <f>VLOOKUP($F7255,Statistikkoder!$A$2:$C$158,3,FALSE)</f>
        <v>Personbil</v>
      </c>
    </row>
    <row r="7256" spans="1:14" x14ac:dyDescent="0.2">
      <c r="A7256" t="s">
        <v>221</v>
      </c>
      <c r="B7256" s="1">
        <v>0.60416666666666663</v>
      </c>
      <c r="C7256" t="s">
        <v>6</v>
      </c>
      <c r="D7256" t="s">
        <v>5</v>
      </c>
      <c r="E7256" t="s">
        <v>196</v>
      </c>
      <c r="F7256">
        <v>120</v>
      </c>
      <c r="G7256" t="str">
        <f>VLOOKUP(Tabel1[[#This Row],[Gruppe]],Statistikkoder!$A$1:$C$158,2,FALSE)</f>
        <v>    Bil &gt; 1,95 m                            </v>
      </c>
      <c r="H7256">
        <v>12</v>
      </c>
      <c r="I7256">
        <v>31</v>
      </c>
      <c r="J7256">
        <v>72</v>
      </c>
      <c r="K7256">
        <f>IF(AND(Tabel1[[#This Row],[Gruppe]]&gt;=610,Tabel1[[#This Row],[Gruppe]]&lt;=765),Tabel1[[#This Row],[Dækmeter]],0)</f>
        <v>0</v>
      </c>
      <c r="L7256">
        <v>0</v>
      </c>
      <c r="M7256" t="s">
        <v>3</v>
      </c>
      <c r="N7256" t="str">
        <f>VLOOKUP($F7256,Statistikkoder!$A$2:$C$158,3,FALSE)</f>
        <v>Personbil</v>
      </c>
    </row>
    <row r="7257" spans="1:14" x14ac:dyDescent="0.2">
      <c r="A7257" t="s">
        <v>221</v>
      </c>
      <c r="B7257" s="1">
        <v>0.60416666666666663</v>
      </c>
      <c r="C7257" t="s">
        <v>6</v>
      </c>
      <c r="D7257" t="s">
        <v>5</v>
      </c>
      <c r="E7257" t="s">
        <v>196</v>
      </c>
      <c r="F7257">
        <v>125</v>
      </c>
      <c r="G7257" t="str">
        <f>VLOOKUP(Tabel1[[#This Row],[Gruppe]],Statistikkoder!$A$1:$C$158,2,FALSE)</f>
        <v>    Bil &gt; 1,95 m med anhænger                </v>
      </c>
      <c r="H7257">
        <v>6</v>
      </c>
      <c r="I7257">
        <v>16</v>
      </c>
      <c r="J7257">
        <v>30</v>
      </c>
      <c r="K7257">
        <f>IF(AND(Tabel1[[#This Row],[Gruppe]]&gt;=610,Tabel1[[#This Row],[Gruppe]]&lt;=765),Tabel1[[#This Row],[Dækmeter]],0)</f>
        <v>0</v>
      </c>
      <c r="L7257">
        <v>0</v>
      </c>
      <c r="M7257" t="s">
        <v>3</v>
      </c>
      <c r="N7257" t="str">
        <f>VLOOKUP($F7257,Statistikkoder!$A$2:$C$158,3,FALSE)</f>
        <v>Personbil</v>
      </c>
    </row>
    <row r="7258" spans="1:14" x14ac:dyDescent="0.2">
      <c r="A7258" t="s">
        <v>221</v>
      </c>
      <c r="B7258" s="1">
        <v>0.60416666666666663</v>
      </c>
      <c r="C7258" t="s">
        <v>6</v>
      </c>
      <c r="D7258" t="s">
        <v>5</v>
      </c>
      <c r="E7258" t="s">
        <v>196</v>
      </c>
      <c r="F7258">
        <v>130</v>
      </c>
      <c r="G7258" t="str">
        <f>VLOOKUP(Tabel1[[#This Row],[Gruppe]],Statistikkoder!$A$1:$C$158,2,FALSE)</f>
        <v>    Bil &lt; 1,95 m pensionist                  </v>
      </c>
      <c r="H7258">
        <v>72</v>
      </c>
      <c r="I7258">
        <v>135</v>
      </c>
      <c r="J7258">
        <v>432</v>
      </c>
      <c r="K7258">
        <f>IF(AND(Tabel1[[#This Row],[Gruppe]]&gt;=610,Tabel1[[#This Row],[Gruppe]]&lt;=765),Tabel1[[#This Row],[Dækmeter]],0)</f>
        <v>0</v>
      </c>
      <c r="L7258">
        <v>0</v>
      </c>
      <c r="M7258" t="s">
        <v>3</v>
      </c>
      <c r="N7258" t="str">
        <f>VLOOKUP($F7258,Statistikkoder!$A$2:$C$158,3,FALSE)</f>
        <v>Personbil</v>
      </c>
    </row>
    <row r="7259" spans="1:14" x14ac:dyDescent="0.2">
      <c r="A7259" t="s">
        <v>221</v>
      </c>
      <c r="B7259" s="1">
        <v>0.60416666666666663</v>
      </c>
      <c r="C7259" t="s">
        <v>6</v>
      </c>
      <c r="D7259" t="s">
        <v>5</v>
      </c>
      <c r="E7259" t="s">
        <v>196</v>
      </c>
      <c r="F7259">
        <v>140</v>
      </c>
      <c r="G7259" t="str">
        <f>VLOOKUP(Tabel1[[#This Row],[Gruppe]],Statistikkoder!$A$1:$C$158,2,FALSE)</f>
        <v>    Bil &gt; 1,95 m pensionist              </v>
      </c>
      <c r="H7259">
        <v>5</v>
      </c>
      <c r="I7259">
        <v>10</v>
      </c>
      <c r="J7259">
        <v>30</v>
      </c>
      <c r="K7259">
        <f>IF(AND(Tabel1[[#This Row],[Gruppe]]&gt;=610,Tabel1[[#This Row],[Gruppe]]&lt;=765),Tabel1[[#This Row],[Dækmeter]],0)</f>
        <v>0</v>
      </c>
      <c r="L7259">
        <v>0</v>
      </c>
      <c r="M7259" t="s">
        <v>3</v>
      </c>
      <c r="N7259" t="str">
        <f>VLOOKUP($F7259,Statistikkoder!$A$2:$C$158,3,FALSE)</f>
        <v>Personbil</v>
      </c>
    </row>
    <row r="7260" spans="1:14" x14ac:dyDescent="0.2">
      <c r="A7260" t="s">
        <v>221</v>
      </c>
      <c r="B7260" s="1">
        <v>0.60416666666666663</v>
      </c>
      <c r="C7260" t="s">
        <v>6</v>
      </c>
      <c r="D7260" t="s">
        <v>5</v>
      </c>
      <c r="E7260" t="s">
        <v>196</v>
      </c>
      <c r="F7260">
        <v>150</v>
      </c>
      <c r="G7260" t="str">
        <f>VLOOKUP(Tabel1[[#This Row],[Gruppe]],Statistikkoder!$A$1:$C$158,2,FALSE)</f>
        <v>    Bil &lt; 2,95 m handicap                </v>
      </c>
      <c r="H7260">
        <v>5</v>
      </c>
      <c r="I7260">
        <v>10</v>
      </c>
      <c r="J7260">
        <v>30</v>
      </c>
      <c r="K7260">
        <f>IF(AND(Tabel1[[#This Row],[Gruppe]]&gt;=610,Tabel1[[#This Row],[Gruppe]]&lt;=765),Tabel1[[#This Row],[Dækmeter]],0)</f>
        <v>0</v>
      </c>
      <c r="L7260">
        <v>0</v>
      </c>
      <c r="M7260" t="s">
        <v>3</v>
      </c>
      <c r="N7260" t="str">
        <f>VLOOKUP($F7260,Statistikkoder!$A$2:$C$158,3,FALSE)</f>
        <v>Personbil</v>
      </c>
    </row>
    <row r="7261" spans="1:14" x14ac:dyDescent="0.2">
      <c r="A7261" t="s">
        <v>221</v>
      </c>
      <c r="B7261" s="1">
        <v>0.60416666666666663</v>
      </c>
      <c r="C7261" t="s">
        <v>6</v>
      </c>
      <c r="D7261" t="s">
        <v>5</v>
      </c>
      <c r="E7261" t="s">
        <v>196</v>
      </c>
      <c r="F7261">
        <v>310</v>
      </c>
      <c r="G7261" t="str">
        <f>VLOOKUP(Tabel1[[#This Row],[Gruppe]],Statistikkoder!$A$1:$C$158,2,FALSE)</f>
        <v>    Autocamper &lt;  8 meter                </v>
      </c>
      <c r="H7261">
        <v>3</v>
      </c>
      <c r="I7261">
        <v>11</v>
      </c>
      <c r="J7261">
        <v>24</v>
      </c>
      <c r="K7261">
        <f>IF(AND(Tabel1[[#This Row],[Gruppe]]&gt;=610,Tabel1[[#This Row],[Gruppe]]&lt;=765),Tabel1[[#This Row],[Dækmeter]],0)</f>
        <v>0</v>
      </c>
      <c r="L7261">
        <v>0</v>
      </c>
      <c r="M7261" t="s">
        <v>3</v>
      </c>
      <c r="N7261" t="str">
        <f>VLOOKUP($F7261,Statistikkoder!$A$2:$C$158,3,FALSE)</f>
        <v>Autocamper</v>
      </c>
    </row>
    <row r="7262" spans="1:14" x14ac:dyDescent="0.2">
      <c r="A7262" t="s">
        <v>221</v>
      </c>
      <c r="B7262" s="1">
        <v>0.60416666666666663</v>
      </c>
      <c r="C7262" t="s">
        <v>6</v>
      </c>
      <c r="D7262" t="s">
        <v>5</v>
      </c>
      <c r="E7262" t="s">
        <v>196</v>
      </c>
      <c r="F7262">
        <v>330</v>
      </c>
      <c r="G7262" t="str">
        <f>VLOOKUP(Tabel1[[#This Row],[Gruppe]],Statistikkoder!$A$1:$C$158,2,FALSE)</f>
        <v>    Autocamper &lt;  8 meter pensionist      </v>
      </c>
      <c r="H7262">
        <v>2</v>
      </c>
      <c r="I7262">
        <v>3</v>
      </c>
      <c r="J7262">
        <v>16</v>
      </c>
      <c r="K7262">
        <f>IF(AND(Tabel1[[#This Row],[Gruppe]]&gt;=610,Tabel1[[#This Row],[Gruppe]]&lt;=765),Tabel1[[#This Row],[Dækmeter]],0)</f>
        <v>0</v>
      </c>
      <c r="L7262">
        <v>0</v>
      </c>
      <c r="M7262" t="s">
        <v>3</v>
      </c>
      <c r="N7262" t="str">
        <f>VLOOKUP($F7262,Statistikkoder!$A$2:$C$158,3,FALSE)</f>
        <v>Autocamper</v>
      </c>
    </row>
    <row r="7263" spans="1:14" x14ac:dyDescent="0.2">
      <c r="A7263" t="s">
        <v>221</v>
      </c>
      <c r="B7263" s="1">
        <v>0.60416666666666663</v>
      </c>
      <c r="C7263" t="s">
        <v>6</v>
      </c>
      <c r="D7263" t="s">
        <v>5</v>
      </c>
      <c r="E7263" t="s">
        <v>196</v>
      </c>
      <c r="F7263">
        <v>410</v>
      </c>
      <c r="G7263" t="str">
        <f>VLOOKUP(Tabel1[[#This Row],[Gruppe]],Statistikkoder!$A$1:$C$158,2,FALSE)</f>
        <v>    MC                                    </v>
      </c>
      <c r="H7263">
        <v>3</v>
      </c>
      <c r="I7263">
        <v>3</v>
      </c>
      <c r="J7263">
        <v>6</v>
      </c>
      <c r="K7263">
        <f>IF(AND(Tabel1[[#This Row],[Gruppe]]&gt;=610,Tabel1[[#This Row],[Gruppe]]&lt;=765),Tabel1[[#This Row],[Dækmeter]],0)</f>
        <v>0</v>
      </c>
      <c r="L7263">
        <v>0</v>
      </c>
      <c r="M7263" t="s">
        <v>3</v>
      </c>
      <c r="N7263" t="str">
        <f>VLOOKUP($F7263,Statistikkoder!$A$2:$C$158,3,FALSE)</f>
        <v>MC/Knallert</v>
      </c>
    </row>
    <row r="7264" spans="1:14" x14ac:dyDescent="0.2">
      <c r="A7264" t="s">
        <v>221</v>
      </c>
      <c r="B7264" s="1">
        <v>0.60416666666666663</v>
      </c>
      <c r="C7264" t="s">
        <v>6</v>
      </c>
      <c r="D7264" t="s">
        <v>5</v>
      </c>
      <c r="E7264" t="s">
        <v>196</v>
      </c>
      <c r="F7264">
        <v>510</v>
      </c>
      <c r="G7264" t="str">
        <f>VLOOKUP(Tabel1[[#This Row],[Gruppe]],Statistikkoder!$A$1:$C$158,2,FALSE)</f>
        <v>    Cykel Voksen                            </v>
      </c>
      <c r="H7264">
        <v>2</v>
      </c>
      <c r="I7264">
        <v>0</v>
      </c>
      <c r="J7264">
        <v>2</v>
      </c>
      <c r="K7264">
        <f>IF(AND(Tabel1[[#This Row],[Gruppe]]&gt;=610,Tabel1[[#This Row],[Gruppe]]&lt;=765),Tabel1[[#This Row],[Dækmeter]],0)</f>
        <v>0</v>
      </c>
      <c r="L7264">
        <v>0</v>
      </c>
      <c r="M7264" t="s">
        <v>3</v>
      </c>
      <c r="N7264" t="str">
        <f>VLOOKUP($F7264,Statistikkoder!$A$2:$C$158,3,FALSE)</f>
        <v>Cykel</v>
      </c>
    </row>
    <row r="7265" spans="1:14" x14ac:dyDescent="0.2">
      <c r="A7265" t="s">
        <v>221</v>
      </c>
      <c r="B7265" s="1">
        <v>0.60416666666666663</v>
      </c>
      <c r="C7265" t="s">
        <v>6</v>
      </c>
      <c r="D7265" t="s">
        <v>5</v>
      </c>
      <c r="E7265" t="s">
        <v>196</v>
      </c>
      <c r="F7265">
        <v>620</v>
      </c>
      <c r="G7265" t="str">
        <f>VLOOKUP(Tabel1[[#This Row],[Gruppe]],Statistikkoder!$A$1:$C$158,2,FALSE)</f>
        <v>    Bus &lt; 14 m incl. passagerer              </v>
      </c>
      <c r="H7265">
        <v>1</v>
      </c>
      <c r="I7265">
        <v>16</v>
      </c>
      <c r="J7265">
        <v>14</v>
      </c>
      <c r="K7265">
        <f>IF(AND(Tabel1[[#This Row],[Gruppe]]&gt;=610,Tabel1[[#This Row],[Gruppe]]&lt;=765),Tabel1[[#This Row],[Dækmeter]],0)</f>
        <v>14</v>
      </c>
      <c r="L7265">
        <v>0</v>
      </c>
      <c r="M7265" t="s">
        <v>3</v>
      </c>
      <c r="N7265" t="str">
        <f>VLOOKUP($F7265,Statistikkoder!$A$2:$C$158,3,FALSE)</f>
        <v>Bus</v>
      </c>
    </row>
    <row r="7266" spans="1:14" x14ac:dyDescent="0.2">
      <c r="A7266" t="s">
        <v>221</v>
      </c>
      <c r="B7266" s="1">
        <v>0.60416666666666663</v>
      </c>
      <c r="C7266" t="s">
        <v>6</v>
      </c>
      <c r="D7266" t="s">
        <v>5</v>
      </c>
      <c r="E7266" t="s">
        <v>196</v>
      </c>
      <c r="F7266">
        <v>945</v>
      </c>
      <c r="G7266" t="str">
        <f>VLOOKUP(Tabel1[[#This Row],[Gruppe]],Statistikkoder!$A$1:$C$158,2,FALSE)</f>
        <v xml:space="preserve">    Pendler Bil &lt; 1,95 m                            </v>
      </c>
      <c r="H7266">
        <v>4</v>
      </c>
      <c r="I7266">
        <v>8</v>
      </c>
      <c r="J7266">
        <v>23</v>
      </c>
      <c r="K7266">
        <f>IF(AND(Tabel1[[#This Row],[Gruppe]]&gt;=610,Tabel1[[#This Row],[Gruppe]]&lt;=765),Tabel1[[#This Row],[Dækmeter]],0)</f>
        <v>0</v>
      </c>
      <c r="L7266">
        <v>0</v>
      </c>
      <c r="M7266" t="s">
        <v>3</v>
      </c>
      <c r="N7266" t="str">
        <f>VLOOKUP($F7266,Statistikkoder!$A$2:$C$158,3,FALSE)</f>
        <v>Personbil</v>
      </c>
    </row>
    <row r="7267" spans="1:14" x14ac:dyDescent="0.2">
      <c r="A7267" t="s">
        <v>221</v>
      </c>
      <c r="B7267" s="1">
        <v>0.60416666666666663</v>
      </c>
      <c r="C7267" t="s">
        <v>6</v>
      </c>
      <c r="D7267" t="s">
        <v>5</v>
      </c>
      <c r="E7267" t="s">
        <v>196</v>
      </c>
      <c r="F7267">
        <v>996</v>
      </c>
      <c r="G7267" t="str">
        <f>VLOOKUP(Tabel1[[#This Row],[Gruppe]],Statistikkoder!$A$1:$C$158,2,FALSE)</f>
        <v>    Passager i køretøj                            </v>
      </c>
      <c r="H7267">
        <v>555</v>
      </c>
      <c r="I7267">
        <v>555</v>
      </c>
      <c r="J7267">
        <v>0</v>
      </c>
      <c r="K7267">
        <f>IF(AND(Tabel1[[#This Row],[Gruppe]]&gt;=610,Tabel1[[#This Row],[Gruppe]]&lt;=765),Tabel1[[#This Row],[Dækmeter]],0)</f>
        <v>0</v>
      </c>
      <c r="L7267">
        <v>0</v>
      </c>
      <c r="M7267" t="s">
        <v>3</v>
      </c>
      <c r="N7267" t="str">
        <f>VLOOKUP($F7267,Statistikkoder!$A$2:$C$158,3,FALSE)</f>
        <v>Passager</v>
      </c>
    </row>
    <row r="7268" spans="1:14" x14ac:dyDescent="0.2">
      <c r="A7268" t="s">
        <v>221</v>
      </c>
      <c r="B7268" s="1">
        <v>0.60416666666666663</v>
      </c>
      <c r="C7268" t="s">
        <v>6</v>
      </c>
      <c r="D7268" t="s">
        <v>5</v>
      </c>
      <c r="E7268" t="s">
        <v>196</v>
      </c>
      <c r="F7268">
        <v>997</v>
      </c>
      <c r="G7268" t="str">
        <f>VLOOKUP(Tabel1[[#This Row],[Gruppe]],Statistikkoder!$A$1:$C$158,2,FALSE)</f>
        <v>    Passager ekstra i bil                          </v>
      </c>
      <c r="H7268">
        <v>34</v>
      </c>
      <c r="I7268">
        <v>34</v>
      </c>
      <c r="J7268">
        <v>0</v>
      </c>
      <c r="K7268">
        <f>IF(AND(Tabel1[[#This Row],[Gruppe]]&gt;=610,Tabel1[[#This Row],[Gruppe]]&lt;=765),Tabel1[[#This Row],[Dækmeter]],0)</f>
        <v>0</v>
      </c>
      <c r="L7268">
        <v>0</v>
      </c>
      <c r="M7268" t="s">
        <v>3</v>
      </c>
      <c r="N7268" t="str">
        <f>VLOOKUP($F7268,Statistikkoder!$A$2:$C$158,3,FALSE)</f>
        <v>Passager</v>
      </c>
    </row>
    <row r="7269" spans="1:14" x14ac:dyDescent="0.2">
      <c r="A7269" t="s">
        <v>221</v>
      </c>
      <c r="B7269" s="1">
        <v>0.6875</v>
      </c>
      <c r="C7269" t="s">
        <v>7</v>
      </c>
      <c r="D7269" t="s">
        <v>8</v>
      </c>
      <c r="E7269" t="s">
        <v>196</v>
      </c>
      <c r="F7269">
        <v>10</v>
      </c>
      <c r="G7269" t="str">
        <f>VLOOKUP(Tabel1[[#This Row],[Gruppe]],Statistikkoder!$A$1:$C$158,2,FALSE)</f>
        <v>    Voksen gående                    </v>
      </c>
      <c r="H7269">
        <v>16</v>
      </c>
      <c r="I7269">
        <v>16</v>
      </c>
      <c r="J7269">
        <v>0</v>
      </c>
      <c r="K7269">
        <f>IF(AND(Tabel1[[#This Row],[Gruppe]]&gt;=610,Tabel1[[#This Row],[Gruppe]]&lt;=765),Tabel1[[#This Row],[Dækmeter]],0)</f>
        <v>0</v>
      </c>
      <c r="L7269">
        <v>0</v>
      </c>
      <c r="M7269" t="s">
        <v>3</v>
      </c>
      <c r="N7269" t="str">
        <f>VLOOKUP($F7269,Statistikkoder!$A$2:$C$158,3,FALSE)</f>
        <v>Passager</v>
      </c>
    </row>
    <row r="7270" spans="1:14" x14ac:dyDescent="0.2">
      <c r="A7270" t="s">
        <v>221</v>
      </c>
      <c r="B7270" s="1">
        <v>0.6875</v>
      </c>
      <c r="C7270" t="s">
        <v>7</v>
      </c>
      <c r="D7270" t="s">
        <v>8</v>
      </c>
      <c r="E7270" t="s">
        <v>196</v>
      </c>
      <c r="F7270">
        <v>14</v>
      </c>
      <c r="G7270" t="str">
        <f>VLOOKUP(Tabel1[[#This Row],[Gruppe]],Statistikkoder!$A$1:$C$158,2,FALSE)</f>
        <v xml:space="preserve">    DSB togrejsende                         </v>
      </c>
      <c r="H7270">
        <v>7</v>
      </c>
      <c r="I7270">
        <v>7</v>
      </c>
      <c r="J7270">
        <v>0</v>
      </c>
      <c r="K7270">
        <f>IF(AND(Tabel1[[#This Row],[Gruppe]]&gt;=610,Tabel1[[#This Row],[Gruppe]]&lt;=765),Tabel1[[#This Row],[Dækmeter]],0)</f>
        <v>0</v>
      </c>
      <c r="L7270">
        <v>0</v>
      </c>
      <c r="M7270" t="s">
        <v>3</v>
      </c>
      <c r="N7270" t="str">
        <f>VLOOKUP($F7270,Statistikkoder!$A$2:$C$158,3,FALSE)</f>
        <v>Passager</v>
      </c>
    </row>
    <row r="7271" spans="1:14" x14ac:dyDescent="0.2">
      <c r="A7271" t="s">
        <v>221</v>
      </c>
      <c r="B7271" s="1">
        <v>0.6875</v>
      </c>
      <c r="C7271" t="s">
        <v>7</v>
      </c>
      <c r="D7271" t="s">
        <v>8</v>
      </c>
      <c r="E7271" t="s">
        <v>196</v>
      </c>
      <c r="F7271">
        <v>18</v>
      </c>
      <c r="G7271" t="str">
        <f>VLOOKUP(Tabel1[[#This Row],[Gruppe]],Statistikkoder!$A$1:$C$158,2,FALSE)</f>
        <v xml:space="preserve">    KE Busrejsende                          </v>
      </c>
      <c r="H7271">
        <v>25</v>
      </c>
      <c r="I7271">
        <v>25</v>
      </c>
      <c r="J7271">
        <v>0</v>
      </c>
      <c r="K7271">
        <f>IF(AND(Tabel1[[#This Row],[Gruppe]]&gt;=610,Tabel1[[#This Row],[Gruppe]]&lt;=765),Tabel1[[#This Row],[Dækmeter]],0)</f>
        <v>0</v>
      </c>
      <c r="L7271">
        <v>0</v>
      </c>
      <c r="M7271" t="s">
        <v>3</v>
      </c>
      <c r="N7271" t="str">
        <f>VLOOKUP($F7271,Statistikkoder!$A$2:$C$158,3,FALSE)</f>
        <v>Passager</v>
      </c>
    </row>
    <row r="7272" spans="1:14" x14ac:dyDescent="0.2">
      <c r="A7272" t="s">
        <v>221</v>
      </c>
      <c r="B7272" s="1">
        <v>0.6875</v>
      </c>
      <c r="C7272" t="s">
        <v>7</v>
      </c>
      <c r="D7272" t="s">
        <v>8</v>
      </c>
      <c r="E7272" t="s">
        <v>196</v>
      </c>
      <c r="F7272">
        <v>29</v>
      </c>
      <c r="G7272" t="str">
        <f>VLOOKUP(Tabel1[[#This Row],[Gruppe]],Statistikkoder!$A$1:$C$158,2,FALSE)</f>
        <v xml:space="preserve">    Barn  0-11 år gående alene              </v>
      </c>
      <c r="H7272">
        <v>2</v>
      </c>
      <c r="I7272">
        <v>2</v>
      </c>
      <c r="J7272">
        <v>0</v>
      </c>
      <c r="K7272">
        <f>IF(AND(Tabel1[[#This Row],[Gruppe]]&gt;=610,Tabel1[[#This Row],[Gruppe]]&lt;=765),Tabel1[[#This Row],[Dækmeter]],0)</f>
        <v>0</v>
      </c>
      <c r="L7272">
        <v>0</v>
      </c>
      <c r="M7272" t="s">
        <v>3</v>
      </c>
      <c r="N7272" t="str">
        <f>VLOOKUP($F7272,Statistikkoder!$A$2:$C$158,3,FALSE)</f>
        <v>Passager</v>
      </c>
    </row>
    <row r="7273" spans="1:14" x14ac:dyDescent="0.2">
      <c r="A7273" t="s">
        <v>221</v>
      </c>
      <c r="B7273" s="1">
        <v>0.6875</v>
      </c>
      <c r="C7273" t="s">
        <v>7</v>
      </c>
      <c r="D7273" t="s">
        <v>8</v>
      </c>
      <c r="E7273" t="s">
        <v>196</v>
      </c>
      <c r="F7273">
        <v>30</v>
      </c>
      <c r="G7273" t="str">
        <f>VLOOKUP(Tabel1[[#This Row],[Gruppe]],Statistikkoder!$A$1:$C$158,2,FALSE)</f>
        <v>    Barn  0-11 år gående              </v>
      </c>
      <c r="H7273">
        <v>2</v>
      </c>
      <c r="I7273">
        <v>2</v>
      </c>
      <c r="J7273">
        <v>0</v>
      </c>
      <c r="K7273">
        <f>IF(AND(Tabel1[[#This Row],[Gruppe]]&gt;=610,Tabel1[[#This Row],[Gruppe]]&lt;=765),Tabel1[[#This Row],[Dækmeter]],0)</f>
        <v>0</v>
      </c>
      <c r="L7273">
        <v>0</v>
      </c>
      <c r="M7273" t="s">
        <v>3</v>
      </c>
      <c r="N7273" t="str">
        <f>VLOOKUP($F7273,Statistikkoder!$A$2:$C$158,3,FALSE)</f>
        <v>Passager</v>
      </c>
    </row>
    <row r="7274" spans="1:14" x14ac:dyDescent="0.2">
      <c r="A7274" t="s">
        <v>221</v>
      </c>
      <c r="B7274" s="1">
        <v>0.6875</v>
      </c>
      <c r="C7274" t="s">
        <v>7</v>
      </c>
      <c r="D7274" t="s">
        <v>8</v>
      </c>
      <c r="E7274" t="s">
        <v>196</v>
      </c>
      <c r="F7274">
        <v>40</v>
      </c>
      <c r="G7274" t="str">
        <f>VLOOKUP(Tabel1[[#This Row],[Gruppe]],Statistikkoder!$A$1:$C$158,2,FALSE)</f>
        <v>    Pensionist gående                </v>
      </c>
      <c r="H7274">
        <v>3</v>
      </c>
      <c r="I7274">
        <v>3</v>
      </c>
      <c r="J7274">
        <v>0</v>
      </c>
      <c r="K7274">
        <f>IF(AND(Tabel1[[#This Row],[Gruppe]]&gt;=610,Tabel1[[#This Row],[Gruppe]]&lt;=765),Tabel1[[#This Row],[Dækmeter]],0)</f>
        <v>0</v>
      </c>
      <c r="L7274">
        <v>0</v>
      </c>
      <c r="M7274" t="s">
        <v>3</v>
      </c>
      <c r="N7274" t="str">
        <f>VLOOKUP($F7274,Statistikkoder!$A$2:$C$158,3,FALSE)</f>
        <v>Passager</v>
      </c>
    </row>
    <row r="7275" spans="1:14" x14ac:dyDescent="0.2">
      <c r="A7275" t="s">
        <v>221</v>
      </c>
      <c r="B7275" s="1">
        <v>0.6875</v>
      </c>
      <c r="C7275" t="s">
        <v>7</v>
      </c>
      <c r="D7275" t="s">
        <v>8</v>
      </c>
      <c r="E7275" t="s">
        <v>196</v>
      </c>
      <c r="F7275">
        <v>110</v>
      </c>
      <c r="G7275" t="str">
        <f>VLOOKUP(Tabel1[[#This Row],[Gruppe]],Statistikkoder!$A$1:$C$158,2,FALSE)</f>
        <v>    Bil &lt; 1,95 m                            </v>
      </c>
      <c r="H7275">
        <v>126</v>
      </c>
      <c r="I7275">
        <v>329</v>
      </c>
      <c r="J7275">
        <v>648</v>
      </c>
      <c r="K7275">
        <f>IF(AND(Tabel1[[#This Row],[Gruppe]]&gt;=610,Tabel1[[#This Row],[Gruppe]]&lt;=765),Tabel1[[#This Row],[Dækmeter]],0)</f>
        <v>0</v>
      </c>
      <c r="L7275">
        <v>0</v>
      </c>
      <c r="M7275" t="s">
        <v>3</v>
      </c>
      <c r="N7275" t="str">
        <f>VLOOKUP($F7275,Statistikkoder!$A$2:$C$158,3,FALSE)</f>
        <v>Personbil</v>
      </c>
    </row>
    <row r="7276" spans="1:14" x14ac:dyDescent="0.2">
      <c r="A7276" t="s">
        <v>221</v>
      </c>
      <c r="B7276" s="1">
        <v>0.6875</v>
      </c>
      <c r="C7276" t="s">
        <v>7</v>
      </c>
      <c r="D7276" t="s">
        <v>8</v>
      </c>
      <c r="E7276" t="s">
        <v>196</v>
      </c>
      <c r="F7276">
        <v>114</v>
      </c>
      <c r="G7276" t="str">
        <f>VLOOKUP(Tabel1[[#This Row],[Gruppe]],Statistikkoder!$A$1:$C$158,2,FALSE)</f>
        <v>    Bil Fribillet                            </v>
      </c>
      <c r="H7276">
        <v>1</v>
      </c>
      <c r="I7276">
        <v>2</v>
      </c>
      <c r="J7276">
        <v>6</v>
      </c>
      <c r="K7276">
        <f>IF(AND(Tabel1[[#This Row],[Gruppe]]&gt;=610,Tabel1[[#This Row],[Gruppe]]&lt;=765),Tabel1[[#This Row],[Dækmeter]],0)</f>
        <v>0</v>
      </c>
      <c r="L7276">
        <v>0</v>
      </c>
      <c r="M7276" t="s">
        <v>3</v>
      </c>
      <c r="N7276" t="str">
        <f>VLOOKUP($F7276,Statistikkoder!$A$2:$C$158,3,FALSE)</f>
        <v>Personbil</v>
      </c>
    </row>
    <row r="7277" spans="1:14" x14ac:dyDescent="0.2">
      <c r="A7277" t="s">
        <v>221</v>
      </c>
      <c r="B7277" s="1">
        <v>0.6875</v>
      </c>
      <c r="C7277" t="s">
        <v>7</v>
      </c>
      <c r="D7277" t="s">
        <v>8</v>
      </c>
      <c r="E7277" t="s">
        <v>196</v>
      </c>
      <c r="F7277">
        <v>115</v>
      </c>
      <c r="G7277" t="str">
        <f>VLOOKUP(Tabel1[[#This Row],[Gruppe]],Statistikkoder!$A$1:$C$158,2,FALSE)</f>
        <v>    Bil &lt; 1,95 m med anhænger                </v>
      </c>
      <c r="H7277">
        <v>2</v>
      </c>
      <c r="I7277">
        <v>5</v>
      </c>
      <c r="J7277">
        <v>10</v>
      </c>
      <c r="K7277">
        <f>IF(AND(Tabel1[[#This Row],[Gruppe]]&gt;=610,Tabel1[[#This Row],[Gruppe]]&lt;=765),Tabel1[[#This Row],[Dækmeter]],0)</f>
        <v>0</v>
      </c>
      <c r="L7277">
        <v>0</v>
      </c>
      <c r="M7277" t="s">
        <v>3</v>
      </c>
      <c r="N7277" t="str">
        <f>VLOOKUP($F7277,Statistikkoder!$A$2:$C$158,3,FALSE)</f>
        <v>Personbil</v>
      </c>
    </row>
    <row r="7278" spans="1:14" x14ac:dyDescent="0.2">
      <c r="A7278" t="s">
        <v>221</v>
      </c>
      <c r="B7278" s="1">
        <v>0.6875</v>
      </c>
      <c r="C7278" t="s">
        <v>7</v>
      </c>
      <c r="D7278" t="s">
        <v>8</v>
      </c>
      <c r="E7278" t="s">
        <v>196</v>
      </c>
      <c r="F7278">
        <v>120</v>
      </c>
      <c r="G7278" t="str">
        <f>VLOOKUP(Tabel1[[#This Row],[Gruppe]],Statistikkoder!$A$1:$C$158,2,FALSE)</f>
        <v>    Bil &gt; 1,95 m                            </v>
      </c>
      <c r="H7278">
        <v>9</v>
      </c>
      <c r="I7278">
        <v>33</v>
      </c>
      <c r="J7278">
        <v>54</v>
      </c>
      <c r="K7278">
        <f>IF(AND(Tabel1[[#This Row],[Gruppe]]&gt;=610,Tabel1[[#This Row],[Gruppe]]&lt;=765),Tabel1[[#This Row],[Dækmeter]],0)</f>
        <v>0</v>
      </c>
      <c r="L7278">
        <v>0</v>
      </c>
      <c r="M7278" t="s">
        <v>3</v>
      </c>
      <c r="N7278" t="str">
        <f>VLOOKUP($F7278,Statistikkoder!$A$2:$C$158,3,FALSE)</f>
        <v>Personbil</v>
      </c>
    </row>
    <row r="7279" spans="1:14" x14ac:dyDescent="0.2">
      <c r="A7279" t="s">
        <v>221</v>
      </c>
      <c r="B7279" s="1">
        <v>0.6875</v>
      </c>
      <c r="C7279" t="s">
        <v>7</v>
      </c>
      <c r="D7279" t="s">
        <v>8</v>
      </c>
      <c r="E7279" t="s">
        <v>196</v>
      </c>
      <c r="F7279">
        <v>125</v>
      </c>
      <c r="G7279" t="str">
        <f>VLOOKUP(Tabel1[[#This Row],[Gruppe]],Statistikkoder!$A$1:$C$158,2,FALSE)</f>
        <v>    Bil &gt; 1,95 m med anhænger                </v>
      </c>
      <c r="H7279">
        <v>5</v>
      </c>
      <c r="I7279">
        <v>15</v>
      </c>
      <c r="J7279">
        <v>34</v>
      </c>
      <c r="K7279">
        <f>IF(AND(Tabel1[[#This Row],[Gruppe]]&gt;=610,Tabel1[[#This Row],[Gruppe]]&lt;=765),Tabel1[[#This Row],[Dækmeter]],0)</f>
        <v>0</v>
      </c>
      <c r="L7279">
        <v>0</v>
      </c>
      <c r="M7279" t="s">
        <v>3</v>
      </c>
      <c r="N7279" t="str">
        <f>VLOOKUP($F7279,Statistikkoder!$A$2:$C$158,3,FALSE)</f>
        <v>Personbil</v>
      </c>
    </row>
    <row r="7280" spans="1:14" x14ac:dyDescent="0.2">
      <c r="A7280" t="s">
        <v>221</v>
      </c>
      <c r="B7280" s="1">
        <v>0.6875</v>
      </c>
      <c r="C7280" t="s">
        <v>7</v>
      </c>
      <c r="D7280" t="s">
        <v>8</v>
      </c>
      <c r="E7280" t="s">
        <v>196</v>
      </c>
      <c r="F7280">
        <v>130</v>
      </c>
      <c r="G7280" t="str">
        <f>VLOOKUP(Tabel1[[#This Row],[Gruppe]],Statistikkoder!$A$1:$C$158,2,FALSE)</f>
        <v>    Bil &lt; 1,95 m pensionist                  </v>
      </c>
      <c r="H7280">
        <v>31</v>
      </c>
      <c r="I7280">
        <v>56</v>
      </c>
      <c r="J7280">
        <v>186</v>
      </c>
      <c r="K7280">
        <f>IF(AND(Tabel1[[#This Row],[Gruppe]]&gt;=610,Tabel1[[#This Row],[Gruppe]]&lt;=765),Tabel1[[#This Row],[Dækmeter]],0)</f>
        <v>0</v>
      </c>
      <c r="L7280">
        <v>0</v>
      </c>
      <c r="M7280" t="s">
        <v>3</v>
      </c>
      <c r="N7280" t="str">
        <f>VLOOKUP($F7280,Statistikkoder!$A$2:$C$158,3,FALSE)</f>
        <v>Personbil</v>
      </c>
    </row>
    <row r="7281" spans="1:14" x14ac:dyDescent="0.2">
      <c r="A7281" t="s">
        <v>221</v>
      </c>
      <c r="B7281" s="1">
        <v>0.6875</v>
      </c>
      <c r="C7281" t="s">
        <v>7</v>
      </c>
      <c r="D7281" t="s">
        <v>8</v>
      </c>
      <c r="E7281" t="s">
        <v>196</v>
      </c>
      <c r="F7281">
        <v>150</v>
      </c>
      <c r="G7281" t="str">
        <f>VLOOKUP(Tabel1[[#This Row],[Gruppe]],Statistikkoder!$A$1:$C$158,2,FALSE)</f>
        <v>    Bil &lt; 2,95 m handicap                </v>
      </c>
      <c r="H7281">
        <v>1</v>
      </c>
      <c r="I7281">
        <v>2</v>
      </c>
      <c r="J7281">
        <v>6</v>
      </c>
      <c r="K7281">
        <f>IF(AND(Tabel1[[#This Row],[Gruppe]]&gt;=610,Tabel1[[#This Row],[Gruppe]]&lt;=765),Tabel1[[#This Row],[Dækmeter]],0)</f>
        <v>0</v>
      </c>
      <c r="L7281">
        <v>0</v>
      </c>
      <c r="M7281" t="s">
        <v>3</v>
      </c>
      <c r="N7281" t="str">
        <f>VLOOKUP($F7281,Statistikkoder!$A$2:$C$158,3,FALSE)</f>
        <v>Personbil</v>
      </c>
    </row>
    <row r="7282" spans="1:14" x14ac:dyDescent="0.2">
      <c r="A7282" t="s">
        <v>221</v>
      </c>
      <c r="B7282" s="1">
        <v>0.6875</v>
      </c>
      <c r="C7282" t="s">
        <v>7</v>
      </c>
      <c r="D7282" t="s">
        <v>8</v>
      </c>
      <c r="E7282" t="s">
        <v>196</v>
      </c>
      <c r="F7282">
        <v>310</v>
      </c>
      <c r="G7282" t="str">
        <f>VLOOKUP(Tabel1[[#This Row],[Gruppe]],Statistikkoder!$A$1:$C$158,2,FALSE)</f>
        <v>    Autocamper &lt;  8 meter                </v>
      </c>
      <c r="H7282">
        <v>2</v>
      </c>
      <c r="I7282">
        <v>7</v>
      </c>
      <c r="J7282">
        <v>16</v>
      </c>
      <c r="K7282">
        <f>IF(AND(Tabel1[[#This Row],[Gruppe]]&gt;=610,Tabel1[[#This Row],[Gruppe]]&lt;=765),Tabel1[[#This Row],[Dækmeter]],0)</f>
        <v>0</v>
      </c>
      <c r="L7282">
        <v>0</v>
      </c>
      <c r="M7282" t="s">
        <v>3</v>
      </c>
      <c r="N7282" t="str">
        <f>VLOOKUP($F7282,Statistikkoder!$A$2:$C$158,3,FALSE)</f>
        <v>Autocamper</v>
      </c>
    </row>
    <row r="7283" spans="1:14" x14ac:dyDescent="0.2">
      <c r="A7283" t="s">
        <v>221</v>
      </c>
      <c r="B7283" s="1">
        <v>0.6875</v>
      </c>
      <c r="C7283" t="s">
        <v>7</v>
      </c>
      <c r="D7283" t="s">
        <v>8</v>
      </c>
      <c r="E7283" t="s">
        <v>196</v>
      </c>
      <c r="F7283">
        <v>330</v>
      </c>
      <c r="G7283" t="str">
        <f>VLOOKUP(Tabel1[[#This Row],[Gruppe]],Statistikkoder!$A$1:$C$158,2,FALSE)</f>
        <v>    Autocamper &lt;  8 meter pensionist      </v>
      </c>
      <c r="H7283">
        <v>1</v>
      </c>
      <c r="I7283">
        <v>2</v>
      </c>
      <c r="J7283">
        <v>8</v>
      </c>
      <c r="K7283">
        <f>IF(AND(Tabel1[[#This Row],[Gruppe]]&gt;=610,Tabel1[[#This Row],[Gruppe]]&lt;=765),Tabel1[[#This Row],[Dækmeter]],0)</f>
        <v>0</v>
      </c>
      <c r="L7283">
        <v>0</v>
      </c>
      <c r="M7283" t="s">
        <v>3</v>
      </c>
      <c r="N7283" t="str">
        <f>VLOOKUP($F7283,Statistikkoder!$A$2:$C$158,3,FALSE)</f>
        <v>Autocamper</v>
      </c>
    </row>
    <row r="7284" spans="1:14" x14ac:dyDescent="0.2">
      <c r="A7284" t="s">
        <v>221</v>
      </c>
      <c r="B7284" s="1">
        <v>0.6875</v>
      </c>
      <c r="C7284" t="s">
        <v>7</v>
      </c>
      <c r="D7284" t="s">
        <v>8</v>
      </c>
      <c r="E7284" t="s">
        <v>196</v>
      </c>
      <c r="F7284">
        <v>410</v>
      </c>
      <c r="G7284" t="str">
        <f>VLOOKUP(Tabel1[[#This Row],[Gruppe]],Statistikkoder!$A$1:$C$158,2,FALSE)</f>
        <v>    MC                                    </v>
      </c>
      <c r="H7284">
        <v>2</v>
      </c>
      <c r="I7284">
        <v>3</v>
      </c>
      <c r="J7284">
        <v>4</v>
      </c>
      <c r="K7284">
        <f>IF(AND(Tabel1[[#This Row],[Gruppe]]&gt;=610,Tabel1[[#This Row],[Gruppe]]&lt;=765),Tabel1[[#This Row],[Dækmeter]],0)</f>
        <v>0</v>
      </c>
      <c r="L7284">
        <v>0</v>
      </c>
      <c r="M7284" t="s">
        <v>3</v>
      </c>
      <c r="N7284" t="str">
        <f>VLOOKUP($F7284,Statistikkoder!$A$2:$C$158,3,FALSE)</f>
        <v>MC/Knallert</v>
      </c>
    </row>
    <row r="7285" spans="1:14" x14ac:dyDescent="0.2">
      <c r="A7285" t="s">
        <v>221</v>
      </c>
      <c r="B7285" s="1">
        <v>0.6875</v>
      </c>
      <c r="C7285" t="s">
        <v>7</v>
      </c>
      <c r="D7285" t="s">
        <v>8</v>
      </c>
      <c r="E7285" t="s">
        <v>196</v>
      </c>
      <c r="F7285">
        <v>420</v>
      </c>
      <c r="G7285" t="str">
        <f>VLOOKUP(Tabel1[[#This Row],[Gruppe]],Statistikkoder!$A$1:$C$158,2,FALSE)</f>
        <v>    MC/Knallert pensionist                </v>
      </c>
      <c r="H7285">
        <v>1</v>
      </c>
      <c r="I7285">
        <v>1</v>
      </c>
      <c r="J7285">
        <v>2</v>
      </c>
      <c r="K7285">
        <f>IF(AND(Tabel1[[#This Row],[Gruppe]]&gt;=610,Tabel1[[#This Row],[Gruppe]]&lt;=765),Tabel1[[#This Row],[Dækmeter]],0)</f>
        <v>0</v>
      </c>
      <c r="L7285">
        <v>0</v>
      </c>
      <c r="M7285" t="s">
        <v>3</v>
      </c>
      <c r="N7285" t="str">
        <f>VLOOKUP($F7285,Statistikkoder!$A$2:$C$158,3,FALSE)</f>
        <v>MC/Knallert</v>
      </c>
    </row>
    <row r="7286" spans="1:14" x14ac:dyDescent="0.2">
      <c r="A7286" t="s">
        <v>221</v>
      </c>
      <c r="B7286" s="1">
        <v>0.6875</v>
      </c>
      <c r="C7286" t="s">
        <v>7</v>
      </c>
      <c r="D7286" t="s">
        <v>8</v>
      </c>
      <c r="E7286" t="s">
        <v>196</v>
      </c>
      <c r="F7286">
        <v>510</v>
      </c>
      <c r="G7286" t="str">
        <f>VLOOKUP(Tabel1[[#This Row],[Gruppe]],Statistikkoder!$A$1:$C$158,2,FALSE)</f>
        <v>    Cykel Voksen                            </v>
      </c>
      <c r="H7286">
        <v>6</v>
      </c>
      <c r="I7286">
        <v>0</v>
      </c>
      <c r="J7286">
        <v>6</v>
      </c>
      <c r="K7286">
        <f>IF(AND(Tabel1[[#This Row],[Gruppe]]&gt;=610,Tabel1[[#This Row],[Gruppe]]&lt;=765),Tabel1[[#This Row],[Dækmeter]],0)</f>
        <v>0</v>
      </c>
      <c r="L7286">
        <v>0</v>
      </c>
      <c r="M7286" t="s">
        <v>3</v>
      </c>
      <c r="N7286" t="str">
        <f>VLOOKUP($F7286,Statistikkoder!$A$2:$C$158,3,FALSE)</f>
        <v>Cykel</v>
      </c>
    </row>
    <row r="7287" spans="1:14" x14ac:dyDescent="0.2">
      <c r="A7287" t="s">
        <v>221</v>
      </c>
      <c r="B7287" s="1">
        <v>0.6875</v>
      </c>
      <c r="C7287" t="s">
        <v>7</v>
      </c>
      <c r="D7287" t="s">
        <v>8</v>
      </c>
      <c r="E7287" t="s">
        <v>196</v>
      </c>
      <c r="F7287">
        <v>560</v>
      </c>
      <c r="G7287" t="str">
        <f>VLOOKUP(Tabel1[[#This Row],[Gruppe]],Statistikkoder!$A$1:$C$158,2,FALSE)</f>
        <v>    Cykel m/anhænger Barn  0-11 år          </v>
      </c>
      <c r="H7287">
        <v>3</v>
      </c>
      <c r="I7287">
        <v>0</v>
      </c>
      <c r="J7287">
        <v>3</v>
      </c>
      <c r="K7287">
        <f>IF(AND(Tabel1[[#This Row],[Gruppe]]&gt;=610,Tabel1[[#This Row],[Gruppe]]&lt;=765),Tabel1[[#This Row],[Dækmeter]],0)</f>
        <v>0</v>
      </c>
      <c r="L7287">
        <v>0</v>
      </c>
      <c r="M7287" t="s">
        <v>3</v>
      </c>
      <c r="N7287" t="str">
        <f>VLOOKUP($F7287,Statistikkoder!$A$2:$C$158,3,FALSE)</f>
        <v>Cykel</v>
      </c>
    </row>
    <row r="7288" spans="1:14" x14ac:dyDescent="0.2">
      <c r="A7288" t="s">
        <v>221</v>
      </c>
      <c r="B7288" s="1">
        <v>0.6875</v>
      </c>
      <c r="C7288" t="s">
        <v>7</v>
      </c>
      <c r="D7288" t="s">
        <v>8</v>
      </c>
      <c r="E7288" t="s">
        <v>196</v>
      </c>
      <c r="F7288">
        <v>620</v>
      </c>
      <c r="G7288" t="str">
        <f>VLOOKUP(Tabel1[[#This Row],[Gruppe]],Statistikkoder!$A$1:$C$158,2,FALSE)</f>
        <v>    Bus &lt; 14 m incl. passagerer              </v>
      </c>
      <c r="H7288">
        <v>4</v>
      </c>
      <c r="I7288">
        <v>144</v>
      </c>
      <c r="J7288">
        <v>56</v>
      </c>
      <c r="K7288">
        <f>IF(AND(Tabel1[[#This Row],[Gruppe]]&gt;=610,Tabel1[[#This Row],[Gruppe]]&lt;=765),Tabel1[[#This Row],[Dækmeter]],0)</f>
        <v>56</v>
      </c>
      <c r="L7288">
        <v>0</v>
      </c>
      <c r="M7288" t="s">
        <v>3</v>
      </c>
      <c r="N7288" t="str">
        <f>VLOOKUP($F7288,Statistikkoder!$A$2:$C$158,3,FALSE)</f>
        <v>Bus</v>
      </c>
    </row>
    <row r="7289" spans="1:14" x14ac:dyDescent="0.2">
      <c r="A7289" t="s">
        <v>221</v>
      </c>
      <c r="B7289" s="1">
        <v>0.6875</v>
      </c>
      <c r="C7289" t="s">
        <v>7</v>
      </c>
      <c r="D7289" t="s">
        <v>8</v>
      </c>
      <c r="E7289" t="s">
        <v>196</v>
      </c>
      <c r="F7289">
        <v>945</v>
      </c>
      <c r="G7289" t="str">
        <f>VLOOKUP(Tabel1[[#This Row],[Gruppe]],Statistikkoder!$A$1:$C$158,2,FALSE)</f>
        <v xml:space="preserve">    Pendler Bil &lt; 1,95 m                            </v>
      </c>
      <c r="H7289">
        <v>8</v>
      </c>
      <c r="I7289">
        <v>19</v>
      </c>
      <c r="J7289">
        <v>48</v>
      </c>
      <c r="K7289">
        <f>IF(AND(Tabel1[[#This Row],[Gruppe]]&gt;=610,Tabel1[[#This Row],[Gruppe]]&lt;=765),Tabel1[[#This Row],[Dækmeter]],0)</f>
        <v>0</v>
      </c>
      <c r="L7289">
        <v>0</v>
      </c>
      <c r="M7289" t="s">
        <v>3</v>
      </c>
      <c r="N7289" t="str">
        <f>VLOOKUP($F7289,Statistikkoder!$A$2:$C$158,3,FALSE)</f>
        <v>Personbil</v>
      </c>
    </row>
    <row r="7290" spans="1:14" x14ac:dyDescent="0.2">
      <c r="A7290" t="s">
        <v>221</v>
      </c>
      <c r="B7290" s="1">
        <v>0.6875</v>
      </c>
      <c r="C7290" t="s">
        <v>7</v>
      </c>
      <c r="D7290" t="s">
        <v>8</v>
      </c>
      <c r="E7290" t="s">
        <v>196</v>
      </c>
      <c r="F7290">
        <v>996</v>
      </c>
      <c r="G7290" t="str">
        <f>VLOOKUP(Tabel1[[#This Row],[Gruppe]],Statistikkoder!$A$1:$C$158,2,FALSE)</f>
        <v>    Passager i køretøj                            </v>
      </c>
      <c r="H7290">
        <v>618</v>
      </c>
      <c r="I7290">
        <v>618</v>
      </c>
      <c r="J7290">
        <v>0</v>
      </c>
      <c r="K7290">
        <f>IF(AND(Tabel1[[#This Row],[Gruppe]]&gt;=610,Tabel1[[#This Row],[Gruppe]]&lt;=765),Tabel1[[#This Row],[Dækmeter]],0)</f>
        <v>0</v>
      </c>
      <c r="L7290">
        <v>0</v>
      </c>
      <c r="M7290" t="s">
        <v>3</v>
      </c>
      <c r="N7290" t="str">
        <f>VLOOKUP($F7290,Statistikkoder!$A$2:$C$158,3,FALSE)</f>
        <v>Passager</v>
      </c>
    </row>
    <row r="7291" spans="1:14" x14ac:dyDescent="0.2">
      <c r="A7291" t="s">
        <v>221</v>
      </c>
      <c r="B7291" s="1">
        <v>0.6875</v>
      </c>
      <c r="C7291" t="s">
        <v>7</v>
      </c>
      <c r="D7291" t="s">
        <v>8</v>
      </c>
      <c r="E7291" t="s">
        <v>196</v>
      </c>
      <c r="F7291">
        <v>997</v>
      </c>
      <c r="G7291" t="str">
        <f>VLOOKUP(Tabel1[[#This Row],[Gruppe]],Statistikkoder!$A$1:$C$158,2,FALSE)</f>
        <v>    Passager ekstra i bil                          </v>
      </c>
      <c r="H7291">
        <v>8</v>
      </c>
      <c r="I7291">
        <v>8</v>
      </c>
      <c r="J7291">
        <v>0</v>
      </c>
      <c r="K7291">
        <f>IF(AND(Tabel1[[#This Row],[Gruppe]]&gt;=610,Tabel1[[#This Row],[Gruppe]]&lt;=765),Tabel1[[#This Row],[Dækmeter]],0)</f>
        <v>0</v>
      </c>
      <c r="L7291">
        <v>0</v>
      </c>
      <c r="M7291" t="s">
        <v>3</v>
      </c>
      <c r="N7291" t="str">
        <f>VLOOKUP($F7291,Statistikkoder!$A$2:$C$158,3,FALSE)</f>
        <v>Passager</v>
      </c>
    </row>
    <row r="7292" spans="1:14" x14ac:dyDescent="0.2">
      <c r="A7292" t="s">
        <v>221</v>
      </c>
      <c r="B7292" s="1">
        <v>0.70833333333333337</v>
      </c>
      <c r="C7292" t="s">
        <v>4</v>
      </c>
      <c r="D7292" t="s">
        <v>5</v>
      </c>
      <c r="E7292" t="s">
        <v>2</v>
      </c>
      <c r="F7292">
        <v>10</v>
      </c>
      <c r="G7292" t="str">
        <f>VLOOKUP(Tabel1[[#This Row],[Gruppe]],Statistikkoder!$A$1:$C$158,2,FALSE)</f>
        <v>    Voksen gående                    </v>
      </c>
      <c r="H7292">
        <v>26</v>
      </c>
      <c r="I7292">
        <v>26</v>
      </c>
      <c r="J7292">
        <v>0</v>
      </c>
      <c r="K7292">
        <f>IF(AND(Tabel1[[#This Row],[Gruppe]]&gt;=610,Tabel1[[#This Row],[Gruppe]]&lt;=765),Tabel1[[#This Row],[Dækmeter]],0)</f>
        <v>0</v>
      </c>
      <c r="L7292">
        <v>0</v>
      </c>
      <c r="M7292" t="s">
        <v>3</v>
      </c>
      <c r="N7292" t="str">
        <f>VLOOKUP($F7292,Statistikkoder!$A$2:$C$158,3,FALSE)</f>
        <v>Passager</v>
      </c>
    </row>
    <row r="7293" spans="1:14" x14ac:dyDescent="0.2">
      <c r="A7293" t="s">
        <v>221</v>
      </c>
      <c r="B7293" s="1">
        <v>0.70833333333333337</v>
      </c>
      <c r="C7293" t="s">
        <v>4</v>
      </c>
      <c r="D7293" t="s">
        <v>5</v>
      </c>
      <c r="E7293" t="s">
        <v>2</v>
      </c>
      <c r="F7293">
        <v>30</v>
      </c>
      <c r="G7293" t="str">
        <f>VLOOKUP(Tabel1[[#This Row],[Gruppe]],Statistikkoder!$A$1:$C$158,2,FALSE)</f>
        <v>    Barn  0-11 år gående              </v>
      </c>
      <c r="H7293">
        <v>3</v>
      </c>
      <c r="I7293">
        <v>3</v>
      </c>
      <c r="J7293">
        <v>0</v>
      </c>
      <c r="K7293">
        <f>IF(AND(Tabel1[[#This Row],[Gruppe]]&gt;=610,Tabel1[[#This Row],[Gruppe]]&lt;=765),Tabel1[[#This Row],[Dækmeter]],0)</f>
        <v>0</v>
      </c>
      <c r="L7293">
        <v>0</v>
      </c>
      <c r="M7293" t="s">
        <v>3</v>
      </c>
      <c r="N7293" t="str">
        <f>VLOOKUP($F7293,Statistikkoder!$A$2:$C$158,3,FALSE)</f>
        <v>Passager</v>
      </c>
    </row>
    <row r="7294" spans="1:14" x14ac:dyDescent="0.2">
      <c r="A7294" t="s">
        <v>221</v>
      </c>
      <c r="B7294" s="1">
        <v>0.70833333333333337</v>
      </c>
      <c r="C7294" t="s">
        <v>4</v>
      </c>
      <c r="D7294" t="s">
        <v>5</v>
      </c>
      <c r="E7294" t="s">
        <v>2</v>
      </c>
      <c r="F7294">
        <v>40</v>
      </c>
      <c r="G7294" t="str">
        <f>VLOOKUP(Tabel1[[#This Row],[Gruppe]],Statistikkoder!$A$1:$C$158,2,FALSE)</f>
        <v>    Pensionist gående                </v>
      </c>
      <c r="H7294">
        <v>4</v>
      </c>
      <c r="I7294">
        <v>4</v>
      </c>
      <c r="J7294">
        <v>0</v>
      </c>
      <c r="K7294">
        <f>IF(AND(Tabel1[[#This Row],[Gruppe]]&gt;=610,Tabel1[[#This Row],[Gruppe]]&lt;=765),Tabel1[[#This Row],[Dækmeter]],0)</f>
        <v>0</v>
      </c>
      <c r="L7294">
        <v>0</v>
      </c>
      <c r="M7294" t="s">
        <v>3</v>
      </c>
      <c r="N7294" t="str">
        <f>VLOOKUP($F7294,Statistikkoder!$A$2:$C$158,3,FALSE)</f>
        <v>Passager</v>
      </c>
    </row>
    <row r="7295" spans="1:14" x14ac:dyDescent="0.2">
      <c r="A7295" t="s">
        <v>221</v>
      </c>
      <c r="B7295" s="1">
        <v>0.70833333333333337</v>
      </c>
      <c r="C7295" t="s">
        <v>4</v>
      </c>
      <c r="D7295" t="s">
        <v>5</v>
      </c>
      <c r="E7295" t="s">
        <v>2</v>
      </c>
      <c r="F7295">
        <v>50</v>
      </c>
      <c r="G7295" t="str">
        <f>VLOOKUP(Tabel1[[#This Row],[Gruppe]],Statistikkoder!$A$1:$C$158,2,FALSE)</f>
        <v>    Handicap gående                  </v>
      </c>
      <c r="H7295">
        <v>1</v>
      </c>
      <c r="I7295">
        <v>1</v>
      </c>
      <c r="J7295">
        <v>0</v>
      </c>
      <c r="K7295">
        <f>IF(AND(Tabel1[[#This Row],[Gruppe]]&gt;=610,Tabel1[[#This Row],[Gruppe]]&lt;=765),Tabel1[[#This Row],[Dækmeter]],0)</f>
        <v>0</v>
      </c>
      <c r="L7295">
        <v>0</v>
      </c>
      <c r="M7295" t="s">
        <v>3</v>
      </c>
      <c r="N7295" t="str">
        <f>VLOOKUP($F7295,Statistikkoder!$A$2:$C$158,3,FALSE)</f>
        <v>Passager</v>
      </c>
    </row>
    <row r="7296" spans="1:14" x14ac:dyDescent="0.2">
      <c r="A7296" t="s">
        <v>221</v>
      </c>
      <c r="B7296" s="1">
        <v>0.70833333333333337</v>
      </c>
      <c r="C7296" t="s">
        <v>4</v>
      </c>
      <c r="D7296" t="s">
        <v>5</v>
      </c>
      <c r="E7296" t="s">
        <v>2</v>
      </c>
      <c r="F7296">
        <v>101</v>
      </c>
      <c r="G7296" t="str">
        <f>VLOOKUP(Tabel1[[#This Row],[Gruppe]],Statistikkoder!$A$1:$C$158,2,FALSE)</f>
        <v>    Kahyt                            </v>
      </c>
      <c r="H7296">
        <v>4</v>
      </c>
      <c r="I7296">
        <v>0</v>
      </c>
      <c r="J7296">
        <v>0</v>
      </c>
      <c r="K7296">
        <f>IF(AND(Tabel1[[#This Row],[Gruppe]]&gt;=610,Tabel1[[#This Row],[Gruppe]]&lt;=765),Tabel1[[#This Row],[Dækmeter]],0)</f>
        <v>0</v>
      </c>
      <c r="L7296">
        <v>0</v>
      </c>
      <c r="M7296" t="s">
        <v>3</v>
      </c>
      <c r="N7296" t="str">
        <f>VLOOKUP($F7296,Statistikkoder!$A$2:$C$158,3,FALSE)</f>
        <v>Kahyt</v>
      </c>
    </row>
    <row r="7297" spans="1:14" x14ac:dyDescent="0.2">
      <c r="A7297" t="s">
        <v>221</v>
      </c>
      <c r="B7297" s="1">
        <v>0.70833333333333337</v>
      </c>
      <c r="C7297" t="s">
        <v>4</v>
      </c>
      <c r="D7297" t="s">
        <v>5</v>
      </c>
      <c r="E7297" t="s">
        <v>2</v>
      </c>
      <c r="F7297">
        <v>105</v>
      </c>
      <c r="G7297" t="str">
        <f>VLOOKUP(Tabel1[[#This Row],[Gruppe]],Statistikkoder!$A$1:$C$158,2,FALSE)</f>
        <v>    Bil                              </v>
      </c>
      <c r="H7297">
        <v>55</v>
      </c>
      <c r="I7297">
        <v>129</v>
      </c>
      <c r="J7297">
        <v>275</v>
      </c>
      <c r="K7297">
        <f>IF(AND(Tabel1[[#This Row],[Gruppe]]&gt;=610,Tabel1[[#This Row],[Gruppe]]&lt;=765),Tabel1[[#This Row],[Dækmeter]],0)</f>
        <v>0</v>
      </c>
      <c r="L7297">
        <v>0</v>
      </c>
      <c r="M7297" t="s">
        <v>3</v>
      </c>
      <c r="N7297" t="str">
        <f>VLOOKUP($F7297,Statistikkoder!$A$2:$C$158,3,FALSE)</f>
        <v>Personbil</v>
      </c>
    </row>
    <row r="7298" spans="1:14" x14ac:dyDescent="0.2">
      <c r="A7298" t="s">
        <v>221</v>
      </c>
      <c r="B7298" s="1">
        <v>0.70833333333333337</v>
      </c>
      <c r="C7298" t="s">
        <v>4</v>
      </c>
      <c r="D7298" t="s">
        <v>5</v>
      </c>
      <c r="E7298" t="s">
        <v>2</v>
      </c>
      <c r="F7298">
        <v>106</v>
      </c>
      <c r="G7298" t="str">
        <f>VLOOKUP(Tabel1[[#This Row],[Gruppe]],Statistikkoder!$A$1:$C$158,2,FALSE)</f>
        <v>    Bil Pensionist                  </v>
      </c>
      <c r="H7298">
        <v>20</v>
      </c>
      <c r="I7298">
        <v>37</v>
      </c>
      <c r="J7298">
        <v>100</v>
      </c>
      <c r="K7298">
        <f>IF(AND(Tabel1[[#This Row],[Gruppe]]&gt;=610,Tabel1[[#This Row],[Gruppe]]&lt;=765),Tabel1[[#This Row],[Dækmeter]],0)</f>
        <v>0</v>
      </c>
      <c r="L7298">
        <v>0</v>
      </c>
      <c r="M7298" t="s">
        <v>3</v>
      </c>
      <c r="N7298" t="str">
        <f>VLOOKUP($F7298,Statistikkoder!$A$2:$C$158,3,FALSE)</f>
        <v>Personbil</v>
      </c>
    </row>
    <row r="7299" spans="1:14" x14ac:dyDescent="0.2">
      <c r="A7299" t="s">
        <v>221</v>
      </c>
      <c r="B7299" s="1">
        <v>0.70833333333333337</v>
      </c>
      <c r="C7299" t="s">
        <v>4</v>
      </c>
      <c r="D7299" t="s">
        <v>5</v>
      </c>
      <c r="E7299" t="s">
        <v>2</v>
      </c>
      <c r="F7299">
        <v>107</v>
      </c>
      <c r="G7299" t="str">
        <f>VLOOKUP(Tabel1[[#This Row],[Gruppe]],Statistikkoder!$A$1:$C$158,2,FALSE)</f>
        <v>    Bil Handicap                    </v>
      </c>
      <c r="H7299">
        <v>1</v>
      </c>
      <c r="I7299">
        <v>2</v>
      </c>
      <c r="J7299">
        <v>5</v>
      </c>
      <c r="K7299">
        <f>IF(AND(Tabel1[[#This Row],[Gruppe]]&gt;=610,Tabel1[[#This Row],[Gruppe]]&lt;=765),Tabel1[[#This Row],[Dækmeter]],0)</f>
        <v>0</v>
      </c>
      <c r="L7299">
        <v>0</v>
      </c>
      <c r="M7299" t="s">
        <v>3</v>
      </c>
      <c r="N7299" t="str">
        <f>VLOOKUP($F7299,Statistikkoder!$A$2:$C$158,3,FALSE)</f>
        <v>Personbil</v>
      </c>
    </row>
    <row r="7300" spans="1:14" x14ac:dyDescent="0.2">
      <c r="A7300" t="s">
        <v>221</v>
      </c>
      <c r="B7300" s="1">
        <v>0.70833333333333337</v>
      </c>
      <c r="C7300" t="s">
        <v>4</v>
      </c>
      <c r="D7300" t="s">
        <v>5</v>
      </c>
      <c r="E7300" t="s">
        <v>2</v>
      </c>
      <c r="F7300">
        <v>116</v>
      </c>
      <c r="G7300" t="str">
        <f>VLOOKUP(Tabel1[[#This Row],[Gruppe]],Statistikkoder!$A$1:$C$158,2,FALSE)</f>
        <v>    Bil med anhænger                        </v>
      </c>
      <c r="H7300">
        <v>12</v>
      </c>
      <c r="I7300">
        <v>25</v>
      </c>
      <c r="J7300">
        <v>78</v>
      </c>
      <c r="K7300">
        <f>IF(AND(Tabel1[[#This Row],[Gruppe]]&gt;=610,Tabel1[[#This Row],[Gruppe]]&lt;=765),Tabel1[[#This Row],[Dækmeter]],0)</f>
        <v>0</v>
      </c>
      <c r="L7300">
        <v>0</v>
      </c>
      <c r="M7300" t="s">
        <v>3</v>
      </c>
      <c r="N7300" t="str">
        <f>VLOOKUP($F7300,Statistikkoder!$A$2:$C$158,3,FALSE)</f>
        <v>Personbil</v>
      </c>
    </row>
    <row r="7301" spans="1:14" x14ac:dyDescent="0.2">
      <c r="A7301" t="s">
        <v>221</v>
      </c>
      <c r="B7301" s="1">
        <v>0.70833333333333337</v>
      </c>
      <c r="C7301" t="s">
        <v>4</v>
      </c>
      <c r="D7301" t="s">
        <v>5</v>
      </c>
      <c r="E7301" t="s">
        <v>2</v>
      </c>
      <c r="F7301">
        <v>136</v>
      </c>
      <c r="G7301" t="str">
        <f>VLOOKUP(Tabel1[[#This Row],[Gruppe]],Statistikkoder!$A$1:$C$158,2,FALSE)</f>
        <v>    Bil med anhænger pensionist              </v>
      </c>
      <c r="H7301">
        <v>5</v>
      </c>
      <c r="I7301">
        <v>10</v>
      </c>
      <c r="J7301">
        <v>59</v>
      </c>
      <c r="K7301">
        <f>IF(AND(Tabel1[[#This Row],[Gruppe]]&gt;=610,Tabel1[[#This Row],[Gruppe]]&lt;=765),Tabel1[[#This Row],[Dækmeter]],0)</f>
        <v>0</v>
      </c>
      <c r="L7301">
        <v>0</v>
      </c>
      <c r="M7301" t="s">
        <v>3</v>
      </c>
      <c r="N7301" t="str">
        <f>VLOOKUP($F7301,Statistikkoder!$A$2:$C$158,3,FALSE)</f>
        <v>Personbil</v>
      </c>
    </row>
    <row r="7302" spans="1:14" x14ac:dyDescent="0.2">
      <c r="A7302" t="s">
        <v>221</v>
      </c>
      <c r="B7302" s="1">
        <v>0.70833333333333337</v>
      </c>
      <c r="C7302" t="s">
        <v>4</v>
      </c>
      <c r="D7302" t="s">
        <v>5</v>
      </c>
      <c r="E7302" t="s">
        <v>2</v>
      </c>
      <c r="F7302">
        <v>310</v>
      </c>
      <c r="G7302" t="str">
        <f>VLOOKUP(Tabel1[[#This Row],[Gruppe]],Statistikkoder!$A$1:$C$158,2,FALSE)</f>
        <v>    Autocamper &lt;  8 meter                </v>
      </c>
      <c r="H7302">
        <v>8</v>
      </c>
      <c r="I7302">
        <v>20</v>
      </c>
      <c r="J7302">
        <v>64</v>
      </c>
      <c r="K7302">
        <f>IF(AND(Tabel1[[#This Row],[Gruppe]]&gt;=610,Tabel1[[#This Row],[Gruppe]]&lt;=765),Tabel1[[#This Row],[Dækmeter]],0)</f>
        <v>0</v>
      </c>
      <c r="L7302">
        <v>0</v>
      </c>
      <c r="M7302" t="s">
        <v>3</v>
      </c>
      <c r="N7302" t="str">
        <f>VLOOKUP($F7302,Statistikkoder!$A$2:$C$158,3,FALSE)</f>
        <v>Autocamper</v>
      </c>
    </row>
    <row r="7303" spans="1:14" x14ac:dyDescent="0.2">
      <c r="A7303" t="s">
        <v>221</v>
      </c>
      <c r="B7303" s="1">
        <v>0.70833333333333337</v>
      </c>
      <c r="C7303" t="s">
        <v>4</v>
      </c>
      <c r="D7303" t="s">
        <v>5</v>
      </c>
      <c r="E7303" t="s">
        <v>2</v>
      </c>
      <c r="F7303">
        <v>320</v>
      </c>
      <c r="G7303" t="str">
        <f>VLOOKUP(Tabel1[[#This Row],[Gruppe]],Statistikkoder!$A$1:$C$158,2,FALSE)</f>
        <v>    Autocamper &lt; 12 meter                </v>
      </c>
      <c r="H7303">
        <v>2</v>
      </c>
      <c r="I7303">
        <v>4</v>
      </c>
      <c r="J7303">
        <v>20</v>
      </c>
      <c r="K7303">
        <f>IF(AND(Tabel1[[#This Row],[Gruppe]]&gt;=610,Tabel1[[#This Row],[Gruppe]]&lt;=765),Tabel1[[#This Row],[Dækmeter]],0)</f>
        <v>0</v>
      </c>
      <c r="L7303">
        <v>0</v>
      </c>
      <c r="M7303" t="s">
        <v>3</v>
      </c>
      <c r="N7303" t="str">
        <f>VLOOKUP($F7303,Statistikkoder!$A$2:$C$158,3,FALSE)</f>
        <v>Autocamper</v>
      </c>
    </row>
    <row r="7304" spans="1:14" x14ac:dyDescent="0.2">
      <c r="A7304" t="s">
        <v>221</v>
      </c>
      <c r="B7304" s="1">
        <v>0.70833333333333337</v>
      </c>
      <c r="C7304" t="s">
        <v>4</v>
      </c>
      <c r="D7304" t="s">
        <v>5</v>
      </c>
      <c r="E7304" t="s">
        <v>2</v>
      </c>
      <c r="F7304">
        <v>330</v>
      </c>
      <c r="G7304" t="str">
        <f>VLOOKUP(Tabel1[[#This Row],[Gruppe]],Statistikkoder!$A$1:$C$158,2,FALSE)</f>
        <v>    Autocamper &lt;  8 meter pensionist      </v>
      </c>
      <c r="H7304">
        <v>3</v>
      </c>
      <c r="I7304">
        <v>6</v>
      </c>
      <c r="J7304">
        <v>24</v>
      </c>
      <c r="K7304">
        <f>IF(AND(Tabel1[[#This Row],[Gruppe]]&gt;=610,Tabel1[[#This Row],[Gruppe]]&lt;=765),Tabel1[[#This Row],[Dækmeter]],0)</f>
        <v>0</v>
      </c>
      <c r="L7304">
        <v>0</v>
      </c>
      <c r="M7304" t="s">
        <v>3</v>
      </c>
      <c r="N7304" t="str">
        <f>VLOOKUP($F7304,Statistikkoder!$A$2:$C$158,3,FALSE)</f>
        <v>Autocamper</v>
      </c>
    </row>
    <row r="7305" spans="1:14" x14ac:dyDescent="0.2">
      <c r="A7305" t="s">
        <v>221</v>
      </c>
      <c r="B7305" s="1">
        <v>0.70833333333333337</v>
      </c>
      <c r="C7305" t="s">
        <v>4</v>
      </c>
      <c r="D7305" t="s">
        <v>5</v>
      </c>
      <c r="E7305" t="s">
        <v>2</v>
      </c>
      <c r="F7305">
        <v>510</v>
      </c>
      <c r="G7305" t="str">
        <f>VLOOKUP(Tabel1[[#This Row],[Gruppe]],Statistikkoder!$A$1:$C$158,2,FALSE)</f>
        <v>    Cykel Voksen                            </v>
      </c>
      <c r="H7305">
        <v>7</v>
      </c>
      <c r="I7305">
        <v>0</v>
      </c>
      <c r="J7305">
        <v>7</v>
      </c>
      <c r="K7305">
        <f>IF(AND(Tabel1[[#This Row],[Gruppe]]&gt;=610,Tabel1[[#This Row],[Gruppe]]&lt;=765),Tabel1[[#This Row],[Dækmeter]],0)</f>
        <v>0</v>
      </c>
      <c r="L7305">
        <v>0</v>
      </c>
      <c r="M7305" t="s">
        <v>3</v>
      </c>
      <c r="N7305" t="str">
        <f>VLOOKUP($F7305,Statistikkoder!$A$2:$C$158,3,FALSE)</f>
        <v>Cykel</v>
      </c>
    </row>
    <row r="7306" spans="1:14" x14ac:dyDescent="0.2">
      <c r="A7306" t="s">
        <v>221</v>
      </c>
      <c r="B7306" s="1">
        <v>0.70833333333333337</v>
      </c>
      <c r="C7306" t="s">
        <v>4</v>
      </c>
      <c r="D7306" t="s">
        <v>5</v>
      </c>
      <c r="E7306" t="s">
        <v>2</v>
      </c>
      <c r="F7306">
        <v>530</v>
      </c>
      <c r="G7306" t="str">
        <f>VLOOKUP(Tabel1[[#This Row],[Gruppe]],Statistikkoder!$A$1:$C$158,2,FALSE)</f>
        <v>    Cykel Barn  0-11 år                      </v>
      </c>
      <c r="H7306">
        <v>2</v>
      </c>
      <c r="I7306">
        <v>0</v>
      </c>
      <c r="J7306">
        <v>2</v>
      </c>
      <c r="K7306">
        <f>IF(AND(Tabel1[[#This Row],[Gruppe]]&gt;=610,Tabel1[[#This Row],[Gruppe]]&lt;=765),Tabel1[[#This Row],[Dækmeter]],0)</f>
        <v>0</v>
      </c>
      <c r="L7306">
        <v>0</v>
      </c>
      <c r="M7306" t="s">
        <v>3</v>
      </c>
      <c r="N7306" t="str">
        <f>VLOOKUP($F7306,Statistikkoder!$A$2:$C$158,3,FALSE)</f>
        <v>Cykel</v>
      </c>
    </row>
    <row r="7307" spans="1:14" x14ac:dyDescent="0.2">
      <c r="A7307" t="s">
        <v>221</v>
      </c>
      <c r="B7307" s="1">
        <v>0.70833333333333337</v>
      </c>
      <c r="C7307" t="s">
        <v>4</v>
      </c>
      <c r="D7307" t="s">
        <v>5</v>
      </c>
      <c r="E7307" t="s">
        <v>2</v>
      </c>
      <c r="F7307">
        <v>540</v>
      </c>
      <c r="G7307" t="str">
        <f>VLOOKUP(Tabel1[[#This Row],[Gruppe]],Statistikkoder!$A$1:$C$158,2,FALSE)</f>
        <v>    Cykel m/anhænger Voksen                  </v>
      </c>
      <c r="H7307">
        <v>2</v>
      </c>
      <c r="I7307">
        <v>0</v>
      </c>
      <c r="J7307">
        <v>2</v>
      </c>
      <c r="K7307">
        <f>IF(AND(Tabel1[[#This Row],[Gruppe]]&gt;=610,Tabel1[[#This Row],[Gruppe]]&lt;=765),Tabel1[[#This Row],[Dækmeter]],0)</f>
        <v>0</v>
      </c>
      <c r="L7307">
        <v>0</v>
      </c>
      <c r="M7307" t="s">
        <v>3</v>
      </c>
      <c r="N7307" t="str">
        <f>VLOOKUP($F7307,Statistikkoder!$A$2:$C$158,3,FALSE)</f>
        <v>Cykel</v>
      </c>
    </row>
    <row r="7308" spans="1:14" x14ac:dyDescent="0.2">
      <c r="A7308" t="s">
        <v>221</v>
      </c>
      <c r="B7308" s="1">
        <v>0.70833333333333337</v>
      </c>
      <c r="C7308" t="s">
        <v>4</v>
      </c>
      <c r="D7308" t="s">
        <v>5</v>
      </c>
      <c r="E7308" t="s">
        <v>2</v>
      </c>
      <c r="F7308">
        <v>710</v>
      </c>
      <c r="G7308" t="str">
        <f>VLOOKUP(Tabel1[[#This Row],[Gruppe]],Statistikkoder!$A$1:$C$158,2,FALSE)</f>
        <v>    Forvogn &lt; 10 meter incl. fører          </v>
      </c>
      <c r="H7308">
        <v>1</v>
      </c>
      <c r="I7308">
        <v>0</v>
      </c>
      <c r="J7308">
        <v>10</v>
      </c>
      <c r="K7308">
        <f>IF(AND(Tabel1[[#This Row],[Gruppe]]&gt;=610,Tabel1[[#This Row],[Gruppe]]&lt;=765),Tabel1[[#This Row],[Dækmeter]],0)</f>
        <v>10</v>
      </c>
      <c r="L7308">
        <v>0</v>
      </c>
      <c r="M7308" t="s">
        <v>3</v>
      </c>
      <c r="N7308" t="str">
        <f>VLOOKUP($F7308,Statistikkoder!$A$2:$C$158,3,FALSE)</f>
        <v>Forvogn</v>
      </c>
    </row>
    <row r="7309" spans="1:14" x14ac:dyDescent="0.2">
      <c r="A7309" t="s">
        <v>221</v>
      </c>
      <c r="B7309" s="1">
        <v>0.70833333333333337</v>
      </c>
      <c r="C7309" t="s">
        <v>4</v>
      </c>
      <c r="D7309" t="s">
        <v>5</v>
      </c>
      <c r="E7309" t="s">
        <v>2</v>
      </c>
      <c r="F7309">
        <v>720</v>
      </c>
      <c r="G7309" t="str">
        <f>VLOOKUP(Tabel1[[#This Row],[Gruppe]],Statistikkoder!$A$1:$C$158,2,FALSE)</f>
        <v>    Forvogn &gt; 10 meter incl. fører          </v>
      </c>
      <c r="H7309">
        <v>3</v>
      </c>
      <c r="I7309">
        <v>0</v>
      </c>
      <c r="J7309">
        <v>36</v>
      </c>
      <c r="K7309">
        <f>IF(AND(Tabel1[[#This Row],[Gruppe]]&gt;=610,Tabel1[[#This Row],[Gruppe]]&lt;=765),Tabel1[[#This Row],[Dækmeter]],0)</f>
        <v>36</v>
      </c>
      <c r="L7309">
        <v>0</v>
      </c>
      <c r="M7309" t="s">
        <v>3</v>
      </c>
      <c r="N7309" t="str">
        <f>VLOOKUP($F7309,Statistikkoder!$A$2:$C$158,3,FALSE)</f>
        <v>Forvogn</v>
      </c>
    </row>
    <row r="7310" spans="1:14" x14ac:dyDescent="0.2">
      <c r="A7310" t="s">
        <v>221</v>
      </c>
      <c r="B7310" s="1">
        <v>0.70833333333333337</v>
      </c>
      <c r="C7310" t="s">
        <v>4</v>
      </c>
      <c r="D7310" t="s">
        <v>5</v>
      </c>
      <c r="E7310" t="s">
        <v>2</v>
      </c>
      <c r="F7310">
        <v>750</v>
      </c>
      <c r="G7310" t="str">
        <f>VLOOKUP(Tabel1[[#This Row],[Gruppe]],Statistikkoder!$A$1:$C$158,2,FALSE)</f>
        <v>    Løstrailer m/håndtering 34 tons        </v>
      </c>
      <c r="H7310">
        <v>28</v>
      </c>
      <c r="I7310">
        <v>0</v>
      </c>
      <c r="J7310">
        <v>385</v>
      </c>
      <c r="K7310">
        <f>IF(AND(Tabel1[[#This Row],[Gruppe]]&gt;=610,Tabel1[[#This Row],[Gruppe]]&lt;=765),Tabel1[[#This Row],[Dækmeter]],0)</f>
        <v>385</v>
      </c>
      <c r="L7310">
        <v>14</v>
      </c>
      <c r="M7310">
        <v>9</v>
      </c>
      <c r="N7310" t="str">
        <f>VLOOKUP($F7310,Statistikkoder!$A$2:$C$158,3,FALSE)</f>
        <v>Løstrailer</v>
      </c>
    </row>
    <row r="7311" spans="1:14" x14ac:dyDescent="0.2">
      <c r="A7311" t="s">
        <v>221</v>
      </c>
      <c r="B7311" s="1">
        <v>0.70833333333333337</v>
      </c>
      <c r="C7311" t="s">
        <v>4</v>
      </c>
      <c r="D7311" t="s">
        <v>5</v>
      </c>
      <c r="E7311" t="s">
        <v>2</v>
      </c>
      <c r="F7311">
        <v>760</v>
      </c>
      <c r="G7311" t="str">
        <f>VLOOKUP(Tabel1[[#This Row],[Gruppe]],Statistikkoder!$A$1:$C$158,2,FALSE)</f>
        <v>    Løstrailer m/håndtering 34 tons, Haste  </v>
      </c>
      <c r="H7311">
        <v>2</v>
      </c>
      <c r="I7311">
        <v>0</v>
      </c>
      <c r="J7311">
        <v>30</v>
      </c>
      <c r="K7311">
        <f>IF(AND(Tabel1[[#This Row],[Gruppe]]&gt;=610,Tabel1[[#This Row],[Gruppe]]&lt;=765),Tabel1[[#This Row],[Dækmeter]],0)</f>
        <v>30</v>
      </c>
      <c r="L7311">
        <v>0</v>
      </c>
      <c r="M7311" t="s">
        <v>3</v>
      </c>
      <c r="N7311" t="str">
        <f>VLOOKUP($F7311,Statistikkoder!$A$2:$C$158,3,FALSE)</f>
        <v>Løstrailer</v>
      </c>
    </row>
    <row r="7312" spans="1:14" x14ac:dyDescent="0.2">
      <c r="A7312" t="s">
        <v>221</v>
      </c>
      <c r="B7312" s="1">
        <v>0.70833333333333337</v>
      </c>
      <c r="C7312" t="s">
        <v>4</v>
      </c>
      <c r="D7312" t="s">
        <v>5</v>
      </c>
      <c r="E7312" t="s">
        <v>2</v>
      </c>
      <c r="F7312">
        <v>765</v>
      </c>
      <c r="G7312" t="str">
        <f>VLOOKUP(Tabel1[[#This Row],[Gruppe]],Statistikkoder!$A$1:$C$158,2,FALSE)</f>
        <v>    Specialtransport                        </v>
      </c>
      <c r="H7312">
        <v>1</v>
      </c>
      <c r="I7312">
        <v>1</v>
      </c>
      <c r="J7312">
        <v>23</v>
      </c>
      <c r="K7312">
        <f>IF(AND(Tabel1[[#This Row],[Gruppe]]&gt;=610,Tabel1[[#This Row],[Gruppe]]&lt;=765),Tabel1[[#This Row],[Dækmeter]],0)</f>
        <v>23</v>
      </c>
      <c r="L7312">
        <v>0</v>
      </c>
      <c r="M7312" t="s">
        <v>3</v>
      </c>
      <c r="N7312" t="str">
        <f>VLOOKUP($F7312,Statistikkoder!$A$2:$C$158,3,FALSE)</f>
        <v>Specialtransport</v>
      </c>
    </row>
    <row r="7313" spans="1:14" x14ac:dyDescent="0.2">
      <c r="A7313" t="s">
        <v>221</v>
      </c>
      <c r="B7313" s="1">
        <v>0.70833333333333337</v>
      </c>
      <c r="C7313" t="s">
        <v>4</v>
      </c>
      <c r="D7313" t="s">
        <v>5</v>
      </c>
      <c r="E7313" t="s">
        <v>2</v>
      </c>
      <c r="F7313">
        <v>773</v>
      </c>
      <c r="G7313" t="str">
        <f>VLOOKUP(Tabel1[[#This Row],[Gruppe]],Statistikkoder!$A$1:$C$158,2,FALSE)</f>
        <v>    Ekstra bred                              </v>
      </c>
      <c r="H7313">
        <v>1</v>
      </c>
      <c r="I7313">
        <v>0</v>
      </c>
      <c r="J7313">
        <v>4</v>
      </c>
      <c r="K7313">
        <f>IF(AND(Tabel1[[#This Row],[Gruppe]]&gt;=610,Tabel1[[#This Row],[Gruppe]]&lt;=765),Tabel1[[#This Row],[Dækmeter]],0)</f>
        <v>0</v>
      </c>
      <c r="L7313">
        <v>0</v>
      </c>
      <c r="M7313" t="s">
        <v>3</v>
      </c>
      <c r="N7313" t="str">
        <f>VLOOKUP($F7313,Statistikkoder!$A$2:$C$158,3,FALSE)</f>
        <v>n/a</v>
      </c>
    </row>
    <row r="7314" spans="1:14" x14ac:dyDescent="0.2">
      <c r="A7314" t="s">
        <v>221</v>
      </c>
      <c r="B7314" s="1">
        <v>0.70833333333333337</v>
      </c>
      <c r="C7314" t="s">
        <v>4</v>
      </c>
      <c r="D7314" t="s">
        <v>5</v>
      </c>
      <c r="E7314" t="s">
        <v>2</v>
      </c>
      <c r="F7314">
        <v>996</v>
      </c>
      <c r="G7314" t="str">
        <f>VLOOKUP(Tabel1[[#This Row],[Gruppe]],Statistikkoder!$A$1:$C$158,2,FALSE)</f>
        <v>    Passager i køretøj                            </v>
      </c>
      <c r="H7314">
        <v>234</v>
      </c>
      <c r="I7314">
        <v>234</v>
      </c>
      <c r="J7314">
        <v>0</v>
      </c>
      <c r="K7314">
        <f>IF(AND(Tabel1[[#This Row],[Gruppe]]&gt;=610,Tabel1[[#This Row],[Gruppe]]&lt;=765),Tabel1[[#This Row],[Dækmeter]],0)</f>
        <v>0</v>
      </c>
      <c r="L7314">
        <v>0</v>
      </c>
      <c r="M7314" t="s">
        <v>3</v>
      </c>
      <c r="N7314" t="str">
        <f>VLOOKUP($F7314,Statistikkoder!$A$2:$C$158,3,FALSE)</f>
        <v>Passager</v>
      </c>
    </row>
    <row r="7315" spans="1:14" x14ac:dyDescent="0.2">
      <c r="A7315" t="s">
        <v>221</v>
      </c>
      <c r="B7315" s="1">
        <v>0.70833333333333337</v>
      </c>
      <c r="C7315" t="s">
        <v>4</v>
      </c>
      <c r="D7315" t="s">
        <v>5</v>
      </c>
      <c r="E7315" t="s">
        <v>2</v>
      </c>
      <c r="F7315">
        <v>997</v>
      </c>
      <c r="G7315" t="str">
        <f>VLOOKUP(Tabel1[[#This Row],[Gruppe]],Statistikkoder!$A$1:$C$158,2,FALSE)</f>
        <v>    Passager ekstra i bil                          </v>
      </c>
      <c r="H7315">
        <v>1</v>
      </c>
      <c r="I7315">
        <v>1</v>
      </c>
      <c r="J7315">
        <v>0</v>
      </c>
      <c r="K7315">
        <f>IF(AND(Tabel1[[#This Row],[Gruppe]]&gt;=610,Tabel1[[#This Row],[Gruppe]]&lt;=765),Tabel1[[#This Row],[Dækmeter]],0)</f>
        <v>0</v>
      </c>
      <c r="L7315">
        <v>0</v>
      </c>
      <c r="M7315" t="s">
        <v>3</v>
      </c>
      <c r="N7315" t="str">
        <f>VLOOKUP($F7315,Statistikkoder!$A$2:$C$158,3,FALSE)</f>
        <v>Passager</v>
      </c>
    </row>
    <row r="7316" spans="1:14" x14ac:dyDescent="0.2">
      <c r="A7316" t="s">
        <v>221</v>
      </c>
      <c r="B7316" s="1">
        <v>0.77083333333333337</v>
      </c>
      <c r="C7316" t="s">
        <v>6</v>
      </c>
      <c r="D7316" t="s">
        <v>5</v>
      </c>
      <c r="E7316" t="s">
        <v>196</v>
      </c>
      <c r="F7316">
        <v>10</v>
      </c>
      <c r="G7316" t="str">
        <f>VLOOKUP(Tabel1[[#This Row],[Gruppe]],Statistikkoder!$A$1:$C$158,2,FALSE)</f>
        <v>    Voksen gående                    </v>
      </c>
      <c r="H7316">
        <v>78</v>
      </c>
      <c r="I7316">
        <v>78</v>
      </c>
      <c r="J7316">
        <v>0</v>
      </c>
      <c r="K7316">
        <f>IF(AND(Tabel1[[#This Row],[Gruppe]]&gt;=610,Tabel1[[#This Row],[Gruppe]]&lt;=765),Tabel1[[#This Row],[Dækmeter]],0)</f>
        <v>0</v>
      </c>
      <c r="L7316">
        <v>0</v>
      </c>
      <c r="M7316" t="s">
        <v>3</v>
      </c>
      <c r="N7316" t="str">
        <f>VLOOKUP($F7316,Statistikkoder!$A$2:$C$158,3,FALSE)</f>
        <v>Passager</v>
      </c>
    </row>
    <row r="7317" spans="1:14" x14ac:dyDescent="0.2">
      <c r="A7317" t="s">
        <v>221</v>
      </c>
      <c r="B7317" s="1">
        <v>0.77083333333333337</v>
      </c>
      <c r="C7317" t="s">
        <v>6</v>
      </c>
      <c r="D7317" t="s">
        <v>5</v>
      </c>
      <c r="E7317" t="s">
        <v>196</v>
      </c>
      <c r="F7317">
        <v>14</v>
      </c>
      <c r="G7317" t="str">
        <f>VLOOKUP(Tabel1[[#This Row],[Gruppe]],Statistikkoder!$A$1:$C$158,2,FALSE)</f>
        <v xml:space="preserve">    DSB togrejsende                         </v>
      </c>
      <c r="H7317">
        <v>3</v>
      </c>
      <c r="I7317">
        <v>3</v>
      </c>
      <c r="J7317">
        <v>0</v>
      </c>
      <c r="K7317">
        <f>IF(AND(Tabel1[[#This Row],[Gruppe]]&gt;=610,Tabel1[[#This Row],[Gruppe]]&lt;=765),Tabel1[[#This Row],[Dækmeter]],0)</f>
        <v>0</v>
      </c>
      <c r="L7317">
        <v>0</v>
      </c>
      <c r="M7317" t="s">
        <v>3</v>
      </c>
      <c r="N7317" t="str">
        <f>VLOOKUP($F7317,Statistikkoder!$A$2:$C$158,3,FALSE)</f>
        <v>Passager</v>
      </c>
    </row>
    <row r="7318" spans="1:14" x14ac:dyDescent="0.2">
      <c r="A7318" t="s">
        <v>221</v>
      </c>
      <c r="B7318" s="1">
        <v>0.77083333333333337</v>
      </c>
      <c r="C7318" t="s">
        <v>6</v>
      </c>
      <c r="D7318" t="s">
        <v>5</v>
      </c>
      <c r="E7318" t="s">
        <v>196</v>
      </c>
      <c r="F7318">
        <v>18</v>
      </c>
      <c r="G7318" t="str">
        <f>VLOOKUP(Tabel1[[#This Row],[Gruppe]],Statistikkoder!$A$1:$C$158,2,FALSE)</f>
        <v xml:space="preserve">    KE Busrejsende                          </v>
      </c>
      <c r="H7318">
        <v>36</v>
      </c>
      <c r="I7318">
        <v>36</v>
      </c>
      <c r="J7318">
        <v>0</v>
      </c>
      <c r="K7318">
        <f>IF(AND(Tabel1[[#This Row],[Gruppe]]&gt;=610,Tabel1[[#This Row],[Gruppe]]&lt;=765),Tabel1[[#This Row],[Dækmeter]],0)</f>
        <v>0</v>
      </c>
      <c r="L7318">
        <v>0</v>
      </c>
      <c r="M7318" t="s">
        <v>3</v>
      </c>
      <c r="N7318" t="str">
        <f>VLOOKUP($F7318,Statistikkoder!$A$2:$C$158,3,FALSE)</f>
        <v>Passager</v>
      </c>
    </row>
    <row r="7319" spans="1:14" x14ac:dyDescent="0.2">
      <c r="A7319" t="s">
        <v>221</v>
      </c>
      <c r="B7319" s="1">
        <v>0.77083333333333337</v>
      </c>
      <c r="C7319" t="s">
        <v>6</v>
      </c>
      <c r="D7319" t="s">
        <v>5</v>
      </c>
      <c r="E7319" t="s">
        <v>196</v>
      </c>
      <c r="F7319">
        <v>20</v>
      </c>
      <c r="G7319" t="str">
        <f>VLOOKUP(Tabel1[[#This Row],[Gruppe]],Statistikkoder!$A$1:$C$158,2,FALSE)</f>
        <v>    Barn 12-15 år gående              </v>
      </c>
      <c r="H7319">
        <v>15</v>
      </c>
      <c r="I7319">
        <v>15</v>
      </c>
      <c r="J7319">
        <v>0</v>
      </c>
      <c r="K7319">
        <f>IF(AND(Tabel1[[#This Row],[Gruppe]]&gt;=610,Tabel1[[#This Row],[Gruppe]]&lt;=765),Tabel1[[#This Row],[Dækmeter]],0)</f>
        <v>0</v>
      </c>
      <c r="L7319">
        <v>0</v>
      </c>
      <c r="M7319" t="s">
        <v>3</v>
      </c>
      <c r="N7319" t="str">
        <f>VLOOKUP($F7319,Statistikkoder!$A$2:$C$158,3,FALSE)</f>
        <v>Passager</v>
      </c>
    </row>
    <row r="7320" spans="1:14" x14ac:dyDescent="0.2">
      <c r="A7320" t="s">
        <v>221</v>
      </c>
      <c r="B7320" s="1">
        <v>0.77083333333333337</v>
      </c>
      <c r="C7320" t="s">
        <v>6</v>
      </c>
      <c r="D7320" t="s">
        <v>5</v>
      </c>
      <c r="E7320" t="s">
        <v>196</v>
      </c>
      <c r="F7320">
        <v>30</v>
      </c>
      <c r="G7320" t="str">
        <f>VLOOKUP(Tabel1[[#This Row],[Gruppe]],Statistikkoder!$A$1:$C$158,2,FALSE)</f>
        <v>    Barn  0-11 år gående              </v>
      </c>
      <c r="H7320">
        <v>5</v>
      </c>
      <c r="I7320">
        <v>5</v>
      </c>
      <c r="J7320">
        <v>0</v>
      </c>
      <c r="K7320">
        <f>IF(AND(Tabel1[[#This Row],[Gruppe]]&gt;=610,Tabel1[[#This Row],[Gruppe]]&lt;=765),Tabel1[[#This Row],[Dækmeter]],0)</f>
        <v>0</v>
      </c>
      <c r="L7320">
        <v>0</v>
      </c>
      <c r="M7320" t="s">
        <v>3</v>
      </c>
      <c r="N7320" t="str">
        <f>VLOOKUP($F7320,Statistikkoder!$A$2:$C$158,3,FALSE)</f>
        <v>Passager</v>
      </c>
    </row>
    <row r="7321" spans="1:14" x14ac:dyDescent="0.2">
      <c r="A7321" t="s">
        <v>221</v>
      </c>
      <c r="B7321" s="1">
        <v>0.77083333333333337</v>
      </c>
      <c r="C7321" t="s">
        <v>6</v>
      </c>
      <c r="D7321" t="s">
        <v>5</v>
      </c>
      <c r="E7321" t="s">
        <v>196</v>
      </c>
      <c r="F7321">
        <v>40</v>
      </c>
      <c r="G7321" t="str">
        <f>VLOOKUP(Tabel1[[#This Row],[Gruppe]],Statistikkoder!$A$1:$C$158,2,FALSE)</f>
        <v>    Pensionist gående                </v>
      </c>
      <c r="H7321">
        <v>12</v>
      </c>
      <c r="I7321">
        <v>12</v>
      </c>
      <c r="J7321">
        <v>0</v>
      </c>
      <c r="K7321">
        <f>IF(AND(Tabel1[[#This Row],[Gruppe]]&gt;=610,Tabel1[[#This Row],[Gruppe]]&lt;=765),Tabel1[[#This Row],[Dækmeter]],0)</f>
        <v>0</v>
      </c>
      <c r="L7321">
        <v>0</v>
      </c>
      <c r="M7321" t="s">
        <v>3</v>
      </c>
      <c r="N7321" t="str">
        <f>VLOOKUP($F7321,Statistikkoder!$A$2:$C$158,3,FALSE)</f>
        <v>Passager</v>
      </c>
    </row>
    <row r="7322" spans="1:14" x14ac:dyDescent="0.2">
      <c r="A7322" t="s">
        <v>221</v>
      </c>
      <c r="B7322" s="1">
        <v>0.77083333333333337</v>
      </c>
      <c r="C7322" t="s">
        <v>6</v>
      </c>
      <c r="D7322" t="s">
        <v>5</v>
      </c>
      <c r="E7322" t="s">
        <v>196</v>
      </c>
      <c r="F7322">
        <v>110</v>
      </c>
      <c r="G7322" t="str">
        <f>VLOOKUP(Tabel1[[#This Row],[Gruppe]],Statistikkoder!$A$1:$C$158,2,FALSE)</f>
        <v>    Bil &lt; 1,95 m                            </v>
      </c>
      <c r="H7322">
        <v>160</v>
      </c>
      <c r="I7322">
        <v>402</v>
      </c>
      <c r="J7322">
        <v>811</v>
      </c>
      <c r="K7322">
        <f>IF(AND(Tabel1[[#This Row],[Gruppe]]&gt;=610,Tabel1[[#This Row],[Gruppe]]&lt;=765),Tabel1[[#This Row],[Dækmeter]],0)</f>
        <v>0</v>
      </c>
      <c r="L7322">
        <v>0</v>
      </c>
      <c r="M7322" t="s">
        <v>3</v>
      </c>
      <c r="N7322" t="str">
        <f>VLOOKUP($F7322,Statistikkoder!$A$2:$C$158,3,FALSE)</f>
        <v>Personbil</v>
      </c>
    </row>
    <row r="7323" spans="1:14" x14ac:dyDescent="0.2">
      <c r="A7323" t="s">
        <v>221</v>
      </c>
      <c r="B7323" s="1">
        <v>0.77083333333333337</v>
      </c>
      <c r="C7323" t="s">
        <v>6</v>
      </c>
      <c r="D7323" t="s">
        <v>5</v>
      </c>
      <c r="E7323" t="s">
        <v>196</v>
      </c>
      <c r="F7323">
        <v>120</v>
      </c>
      <c r="G7323" t="str">
        <f>VLOOKUP(Tabel1[[#This Row],[Gruppe]],Statistikkoder!$A$1:$C$158,2,FALSE)</f>
        <v>    Bil &gt; 1,95 m                            </v>
      </c>
      <c r="H7323">
        <v>8</v>
      </c>
      <c r="I7323">
        <v>17</v>
      </c>
      <c r="J7323">
        <v>48</v>
      </c>
      <c r="K7323">
        <f>IF(AND(Tabel1[[#This Row],[Gruppe]]&gt;=610,Tabel1[[#This Row],[Gruppe]]&lt;=765),Tabel1[[#This Row],[Dækmeter]],0)</f>
        <v>0</v>
      </c>
      <c r="L7323">
        <v>0</v>
      </c>
      <c r="M7323" t="s">
        <v>3</v>
      </c>
      <c r="N7323" t="str">
        <f>VLOOKUP($F7323,Statistikkoder!$A$2:$C$158,3,FALSE)</f>
        <v>Personbil</v>
      </c>
    </row>
    <row r="7324" spans="1:14" x14ac:dyDescent="0.2">
      <c r="A7324" t="s">
        <v>221</v>
      </c>
      <c r="B7324" s="1">
        <v>0.77083333333333337</v>
      </c>
      <c r="C7324" t="s">
        <v>6</v>
      </c>
      <c r="D7324" t="s">
        <v>5</v>
      </c>
      <c r="E7324" t="s">
        <v>196</v>
      </c>
      <c r="F7324">
        <v>125</v>
      </c>
      <c r="G7324" t="str">
        <f>VLOOKUP(Tabel1[[#This Row],[Gruppe]],Statistikkoder!$A$1:$C$158,2,FALSE)</f>
        <v>    Bil &gt; 1,95 m med anhænger                </v>
      </c>
      <c r="H7324">
        <v>5</v>
      </c>
      <c r="I7324">
        <v>12</v>
      </c>
      <c r="J7324">
        <v>25</v>
      </c>
      <c r="K7324">
        <f>IF(AND(Tabel1[[#This Row],[Gruppe]]&gt;=610,Tabel1[[#This Row],[Gruppe]]&lt;=765),Tabel1[[#This Row],[Dækmeter]],0)</f>
        <v>0</v>
      </c>
      <c r="L7324">
        <v>0</v>
      </c>
      <c r="M7324" t="s">
        <v>3</v>
      </c>
      <c r="N7324" t="str">
        <f>VLOOKUP($F7324,Statistikkoder!$A$2:$C$158,3,FALSE)</f>
        <v>Personbil</v>
      </c>
    </row>
    <row r="7325" spans="1:14" x14ac:dyDescent="0.2">
      <c r="A7325" t="s">
        <v>221</v>
      </c>
      <c r="B7325" s="1">
        <v>0.77083333333333337</v>
      </c>
      <c r="C7325" t="s">
        <v>6</v>
      </c>
      <c r="D7325" t="s">
        <v>5</v>
      </c>
      <c r="E7325" t="s">
        <v>196</v>
      </c>
      <c r="F7325">
        <v>130</v>
      </c>
      <c r="G7325" t="str">
        <f>VLOOKUP(Tabel1[[#This Row],[Gruppe]],Statistikkoder!$A$1:$C$158,2,FALSE)</f>
        <v>    Bil &lt; 1,95 m pensionist                  </v>
      </c>
      <c r="H7325">
        <v>28</v>
      </c>
      <c r="I7325">
        <v>56</v>
      </c>
      <c r="J7325">
        <v>168</v>
      </c>
      <c r="K7325">
        <f>IF(AND(Tabel1[[#This Row],[Gruppe]]&gt;=610,Tabel1[[#This Row],[Gruppe]]&lt;=765),Tabel1[[#This Row],[Dækmeter]],0)</f>
        <v>0</v>
      </c>
      <c r="L7325">
        <v>0</v>
      </c>
      <c r="M7325" t="s">
        <v>3</v>
      </c>
      <c r="N7325" t="str">
        <f>VLOOKUP($F7325,Statistikkoder!$A$2:$C$158,3,FALSE)</f>
        <v>Personbil</v>
      </c>
    </row>
    <row r="7326" spans="1:14" x14ac:dyDescent="0.2">
      <c r="A7326" t="s">
        <v>221</v>
      </c>
      <c r="B7326" s="1">
        <v>0.77083333333333337</v>
      </c>
      <c r="C7326" t="s">
        <v>6</v>
      </c>
      <c r="D7326" t="s">
        <v>5</v>
      </c>
      <c r="E7326" t="s">
        <v>196</v>
      </c>
      <c r="F7326">
        <v>140</v>
      </c>
      <c r="G7326" t="str">
        <f>VLOOKUP(Tabel1[[#This Row],[Gruppe]],Statistikkoder!$A$1:$C$158,2,FALSE)</f>
        <v>    Bil &gt; 1,95 m pensionist              </v>
      </c>
      <c r="H7326">
        <v>2</v>
      </c>
      <c r="I7326">
        <v>4</v>
      </c>
      <c r="J7326">
        <v>12</v>
      </c>
      <c r="K7326">
        <f>IF(AND(Tabel1[[#This Row],[Gruppe]]&gt;=610,Tabel1[[#This Row],[Gruppe]]&lt;=765),Tabel1[[#This Row],[Dækmeter]],0)</f>
        <v>0</v>
      </c>
      <c r="L7326">
        <v>0</v>
      </c>
      <c r="M7326" t="s">
        <v>3</v>
      </c>
      <c r="N7326" t="str">
        <f>VLOOKUP($F7326,Statistikkoder!$A$2:$C$158,3,FALSE)</f>
        <v>Personbil</v>
      </c>
    </row>
    <row r="7327" spans="1:14" x14ac:dyDescent="0.2">
      <c r="A7327" t="s">
        <v>221</v>
      </c>
      <c r="B7327" s="1">
        <v>0.77083333333333337</v>
      </c>
      <c r="C7327" t="s">
        <v>6</v>
      </c>
      <c r="D7327" t="s">
        <v>5</v>
      </c>
      <c r="E7327" t="s">
        <v>196</v>
      </c>
      <c r="F7327">
        <v>150</v>
      </c>
      <c r="G7327" t="str">
        <f>VLOOKUP(Tabel1[[#This Row],[Gruppe]],Statistikkoder!$A$1:$C$158,2,FALSE)</f>
        <v>    Bil &lt; 2,95 m handicap                </v>
      </c>
      <c r="H7327">
        <v>4</v>
      </c>
      <c r="I7327">
        <v>8</v>
      </c>
      <c r="J7327">
        <v>24</v>
      </c>
      <c r="K7327">
        <f>IF(AND(Tabel1[[#This Row],[Gruppe]]&gt;=610,Tabel1[[#This Row],[Gruppe]]&lt;=765),Tabel1[[#This Row],[Dækmeter]],0)</f>
        <v>0</v>
      </c>
      <c r="L7327">
        <v>0</v>
      </c>
      <c r="M7327" t="s">
        <v>3</v>
      </c>
      <c r="N7327" t="str">
        <f>VLOOKUP($F7327,Statistikkoder!$A$2:$C$158,3,FALSE)</f>
        <v>Personbil</v>
      </c>
    </row>
    <row r="7328" spans="1:14" x14ac:dyDescent="0.2">
      <c r="A7328" t="s">
        <v>221</v>
      </c>
      <c r="B7328" s="1">
        <v>0.77083333333333337</v>
      </c>
      <c r="C7328" t="s">
        <v>6</v>
      </c>
      <c r="D7328" t="s">
        <v>5</v>
      </c>
      <c r="E7328" t="s">
        <v>196</v>
      </c>
      <c r="F7328">
        <v>410</v>
      </c>
      <c r="G7328" t="str">
        <f>VLOOKUP(Tabel1[[#This Row],[Gruppe]],Statistikkoder!$A$1:$C$158,2,FALSE)</f>
        <v>    MC                                    </v>
      </c>
      <c r="H7328">
        <v>3</v>
      </c>
      <c r="I7328">
        <v>4</v>
      </c>
      <c r="J7328">
        <v>6</v>
      </c>
      <c r="K7328">
        <f>IF(AND(Tabel1[[#This Row],[Gruppe]]&gt;=610,Tabel1[[#This Row],[Gruppe]]&lt;=765),Tabel1[[#This Row],[Dækmeter]],0)</f>
        <v>0</v>
      </c>
      <c r="L7328">
        <v>0</v>
      </c>
      <c r="M7328" t="s">
        <v>3</v>
      </c>
      <c r="N7328" t="str">
        <f>VLOOKUP($F7328,Statistikkoder!$A$2:$C$158,3,FALSE)</f>
        <v>MC/Knallert</v>
      </c>
    </row>
    <row r="7329" spans="1:14" x14ac:dyDescent="0.2">
      <c r="A7329" t="s">
        <v>221</v>
      </c>
      <c r="B7329" s="1">
        <v>0.77083333333333337</v>
      </c>
      <c r="C7329" t="s">
        <v>6</v>
      </c>
      <c r="D7329" t="s">
        <v>5</v>
      </c>
      <c r="E7329" t="s">
        <v>196</v>
      </c>
      <c r="F7329">
        <v>510</v>
      </c>
      <c r="G7329" t="str">
        <f>VLOOKUP(Tabel1[[#This Row],[Gruppe]],Statistikkoder!$A$1:$C$158,2,FALSE)</f>
        <v>    Cykel Voksen                            </v>
      </c>
      <c r="H7329">
        <v>7</v>
      </c>
      <c r="I7329">
        <v>0</v>
      </c>
      <c r="J7329">
        <v>7</v>
      </c>
      <c r="K7329">
        <f>IF(AND(Tabel1[[#This Row],[Gruppe]]&gt;=610,Tabel1[[#This Row],[Gruppe]]&lt;=765),Tabel1[[#This Row],[Dækmeter]],0)</f>
        <v>0</v>
      </c>
      <c r="L7329">
        <v>0</v>
      </c>
      <c r="M7329" t="s">
        <v>3</v>
      </c>
      <c r="N7329" t="str">
        <f>VLOOKUP($F7329,Statistikkoder!$A$2:$C$158,3,FALSE)</f>
        <v>Cykel</v>
      </c>
    </row>
    <row r="7330" spans="1:14" x14ac:dyDescent="0.2">
      <c r="A7330" t="s">
        <v>221</v>
      </c>
      <c r="B7330" s="1">
        <v>0.77083333333333337</v>
      </c>
      <c r="C7330" t="s">
        <v>6</v>
      </c>
      <c r="D7330" t="s">
        <v>5</v>
      </c>
      <c r="E7330" t="s">
        <v>196</v>
      </c>
      <c r="F7330">
        <v>520</v>
      </c>
      <c r="G7330" t="str">
        <f>VLOOKUP(Tabel1[[#This Row],[Gruppe]],Statistikkoder!$A$1:$C$158,2,FALSE)</f>
        <v>    Cykel Barn 12-15 år                      </v>
      </c>
      <c r="H7330">
        <v>0</v>
      </c>
      <c r="I7330">
        <v>0</v>
      </c>
      <c r="J7330">
        <v>0</v>
      </c>
      <c r="K7330">
        <f>IF(AND(Tabel1[[#This Row],[Gruppe]]&gt;=610,Tabel1[[#This Row],[Gruppe]]&lt;=765),Tabel1[[#This Row],[Dækmeter]],0)</f>
        <v>0</v>
      </c>
      <c r="L7330">
        <v>0</v>
      </c>
      <c r="M7330" t="s">
        <v>3</v>
      </c>
      <c r="N7330" t="str">
        <f>VLOOKUP($F7330,Statistikkoder!$A$2:$C$158,3,FALSE)</f>
        <v>Cykel</v>
      </c>
    </row>
    <row r="7331" spans="1:14" x14ac:dyDescent="0.2">
      <c r="A7331" t="s">
        <v>221</v>
      </c>
      <c r="B7331" s="1">
        <v>0.77083333333333337</v>
      </c>
      <c r="C7331" t="s">
        <v>6</v>
      </c>
      <c r="D7331" t="s">
        <v>5</v>
      </c>
      <c r="E7331" t="s">
        <v>196</v>
      </c>
      <c r="F7331">
        <v>530</v>
      </c>
      <c r="G7331" t="str">
        <f>VLOOKUP(Tabel1[[#This Row],[Gruppe]],Statistikkoder!$A$1:$C$158,2,FALSE)</f>
        <v>    Cykel Barn  0-11 år                      </v>
      </c>
      <c r="H7331">
        <v>0</v>
      </c>
      <c r="I7331">
        <v>0</v>
      </c>
      <c r="J7331">
        <v>0</v>
      </c>
      <c r="K7331">
        <f>IF(AND(Tabel1[[#This Row],[Gruppe]]&gt;=610,Tabel1[[#This Row],[Gruppe]]&lt;=765),Tabel1[[#This Row],[Dækmeter]],0)</f>
        <v>0</v>
      </c>
      <c r="L7331">
        <v>0</v>
      </c>
      <c r="M7331" t="s">
        <v>3</v>
      </c>
      <c r="N7331" t="str">
        <f>VLOOKUP($F7331,Statistikkoder!$A$2:$C$158,3,FALSE)</f>
        <v>Cykel</v>
      </c>
    </row>
    <row r="7332" spans="1:14" x14ac:dyDescent="0.2">
      <c r="A7332" t="s">
        <v>221</v>
      </c>
      <c r="B7332" s="1">
        <v>0.77083333333333337</v>
      </c>
      <c r="C7332" t="s">
        <v>6</v>
      </c>
      <c r="D7332" t="s">
        <v>5</v>
      </c>
      <c r="E7332" t="s">
        <v>196</v>
      </c>
      <c r="F7332">
        <v>620</v>
      </c>
      <c r="G7332" t="str">
        <f>VLOOKUP(Tabel1[[#This Row],[Gruppe]],Statistikkoder!$A$1:$C$158,2,FALSE)</f>
        <v>    Bus &lt; 14 m incl. passagerer              </v>
      </c>
      <c r="H7332">
        <v>1</v>
      </c>
      <c r="I7332">
        <v>30</v>
      </c>
      <c r="J7332">
        <v>14</v>
      </c>
      <c r="K7332">
        <f>IF(AND(Tabel1[[#This Row],[Gruppe]]&gt;=610,Tabel1[[#This Row],[Gruppe]]&lt;=765),Tabel1[[#This Row],[Dækmeter]],0)</f>
        <v>14</v>
      </c>
      <c r="L7332">
        <v>0</v>
      </c>
      <c r="M7332" t="s">
        <v>3</v>
      </c>
      <c r="N7332" t="str">
        <f>VLOOKUP($F7332,Statistikkoder!$A$2:$C$158,3,FALSE)</f>
        <v>Bus</v>
      </c>
    </row>
    <row r="7333" spans="1:14" x14ac:dyDescent="0.2">
      <c r="A7333" t="s">
        <v>221</v>
      </c>
      <c r="B7333" s="1">
        <v>0.77083333333333337</v>
      </c>
      <c r="C7333" t="s">
        <v>6</v>
      </c>
      <c r="D7333" t="s">
        <v>5</v>
      </c>
      <c r="E7333" t="s">
        <v>196</v>
      </c>
      <c r="F7333">
        <v>930</v>
      </c>
      <c r="G7333" t="str">
        <f>VLOOKUP(Tabel1[[#This Row],[Gruppe]],Statistikkoder!$A$1:$C$158,2,FALSE)</f>
        <v>    Pendler Gående Voksen                    </v>
      </c>
      <c r="H7333">
        <v>1</v>
      </c>
      <c r="I7333">
        <v>1</v>
      </c>
      <c r="J7333">
        <v>0</v>
      </c>
      <c r="K7333">
        <f>IF(AND(Tabel1[[#This Row],[Gruppe]]&gt;=610,Tabel1[[#This Row],[Gruppe]]&lt;=765),Tabel1[[#This Row],[Dækmeter]],0)</f>
        <v>0</v>
      </c>
      <c r="L7333">
        <v>0</v>
      </c>
      <c r="M7333" t="s">
        <v>3</v>
      </c>
      <c r="N7333" t="str">
        <f>VLOOKUP($F7333,Statistikkoder!$A$2:$C$158,3,FALSE)</f>
        <v>Passager</v>
      </c>
    </row>
    <row r="7334" spans="1:14" x14ac:dyDescent="0.2">
      <c r="A7334" t="s">
        <v>221</v>
      </c>
      <c r="B7334" s="1">
        <v>0.77083333333333337</v>
      </c>
      <c r="C7334" t="s">
        <v>6</v>
      </c>
      <c r="D7334" t="s">
        <v>5</v>
      </c>
      <c r="E7334" t="s">
        <v>196</v>
      </c>
      <c r="F7334">
        <v>945</v>
      </c>
      <c r="G7334" t="str">
        <f>VLOOKUP(Tabel1[[#This Row],[Gruppe]],Statistikkoder!$A$1:$C$158,2,FALSE)</f>
        <v xml:space="preserve">    Pendler Bil &lt; 1,95 m                            </v>
      </c>
      <c r="H7334">
        <v>6</v>
      </c>
      <c r="I7334">
        <v>14</v>
      </c>
      <c r="J7334">
        <v>36</v>
      </c>
      <c r="K7334">
        <f>IF(AND(Tabel1[[#This Row],[Gruppe]]&gt;=610,Tabel1[[#This Row],[Gruppe]]&lt;=765),Tabel1[[#This Row],[Dækmeter]],0)</f>
        <v>0</v>
      </c>
      <c r="L7334">
        <v>0</v>
      </c>
      <c r="M7334" t="s">
        <v>3</v>
      </c>
      <c r="N7334" t="str">
        <f>VLOOKUP($F7334,Statistikkoder!$A$2:$C$158,3,FALSE)</f>
        <v>Personbil</v>
      </c>
    </row>
    <row r="7335" spans="1:14" x14ac:dyDescent="0.2">
      <c r="A7335" t="s">
        <v>221</v>
      </c>
      <c r="B7335" s="1">
        <v>0.77083333333333337</v>
      </c>
      <c r="C7335" t="s">
        <v>6</v>
      </c>
      <c r="D7335" t="s">
        <v>5</v>
      </c>
      <c r="E7335" t="s">
        <v>196</v>
      </c>
      <c r="F7335">
        <v>950</v>
      </c>
      <c r="G7335" t="str">
        <f>VLOOKUP(Tabel1[[#This Row],[Gruppe]],Statistikkoder!$A$1:$C$158,2,FALSE)</f>
        <v>    Pendler Bil &gt; 1,95 m                            </v>
      </c>
      <c r="H7335">
        <v>1</v>
      </c>
      <c r="I7335">
        <v>1</v>
      </c>
      <c r="J7335">
        <v>5</v>
      </c>
      <c r="K7335">
        <f>IF(AND(Tabel1[[#This Row],[Gruppe]]&gt;=610,Tabel1[[#This Row],[Gruppe]]&lt;=765),Tabel1[[#This Row],[Dækmeter]],0)</f>
        <v>0</v>
      </c>
      <c r="L7335">
        <v>0</v>
      </c>
      <c r="M7335" t="s">
        <v>3</v>
      </c>
      <c r="N7335" t="str">
        <f>VLOOKUP($F7335,Statistikkoder!$A$2:$C$158,3,FALSE)</f>
        <v>Personbil</v>
      </c>
    </row>
    <row r="7336" spans="1:14" x14ac:dyDescent="0.2">
      <c r="A7336" t="s">
        <v>221</v>
      </c>
      <c r="B7336" s="1">
        <v>0.77083333333333337</v>
      </c>
      <c r="C7336" t="s">
        <v>6</v>
      </c>
      <c r="D7336" t="s">
        <v>5</v>
      </c>
      <c r="E7336" t="s">
        <v>196</v>
      </c>
      <c r="F7336">
        <v>996</v>
      </c>
      <c r="G7336" t="str">
        <f>VLOOKUP(Tabel1[[#This Row],[Gruppe]],Statistikkoder!$A$1:$C$158,2,FALSE)</f>
        <v>    Passager i køretøj                            </v>
      </c>
      <c r="H7336">
        <v>548</v>
      </c>
      <c r="I7336">
        <v>548</v>
      </c>
      <c r="J7336">
        <v>0</v>
      </c>
      <c r="K7336">
        <f>IF(AND(Tabel1[[#This Row],[Gruppe]]&gt;=610,Tabel1[[#This Row],[Gruppe]]&lt;=765),Tabel1[[#This Row],[Dækmeter]],0)</f>
        <v>0</v>
      </c>
      <c r="L7336">
        <v>0</v>
      </c>
      <c r="M7336" t="s">
        <v>3</v>
      </c>
      <c r="N7336" t="str">
        <f>VLOOKUP($F7336,Statistikkoder!$A$2:$C$158,3,FALSE)</f>
        <v>Passager</v>
      </c>
    </row>
    <row r="7337" spans="1:14" x14ac:dyDescent="0.2">
      <c r="A7337" t="s">
        <v>221</v>
      </c>
      <c r="B7337" s="1">
        <v>0.77083333333333337</v>
      </c>
      <c r="C7337" t="s">
        <v>6</v>
      </c>
      <c r="D7337" t="s">
        <v>5</v>
      </c>
      <c r="E7337" t="s">
        <v>196</v>
      </c>
      <c r="F7337">
        <v>997</v>
      </c>
      <c r="G7337" t="str">
        <f>VLOOKUP(Tabel1[[#This Row],[Gruppe]],Statistikkoder!$A$1:$C$158,2,FALSE)</f>
        <v>    Passager ekstra i bil                          </v>
      </c>
      <c r="H7337">
        <v>13</v>
      </c>
      <c r="I7337">
        <v>13</v>
      </c>
      <c r="J7337">
        <v>0</v>
      </c>
      <c r="K7337">
        <f>IF(AND(Tabel1[[#This Row],[Gruppe]]&gt;=610,Tabel1[[#This Row],[Gruppe]]&lt;=765),Tabel1[[#This Row],[Dækmeter]],0)</f>
        <v>0</v>
      </c>
      <c r="L7337">
        <v>0</v>
      </c>
      <c r="M7337" t="s">
        <v>3</v>
      </c>
      <c r="N7337" t="str">
        <f>VLOOKUP($F7337,Statistikkoder!$A$2:$C$158,3,FALSE)</f>
        <v>Passager</v>
      </c>
    </row>
    <row r="7338" spans="1:14" x14ac:dyDescent="0.2">
      <c r="A7338" t="s">
        <v>221</v>
      </c>
      <c r="B7338" s="1">
        <v>0.85416666666666663</v>
      </c>
      <c r="C7338" t="s">
        <v>7</v>
      </c>
      <c r="D7338" t="s">
        <v>8</v>
      </c>
      <c r="E7338" t="s">
        <v>196</v>
      </c>
      <c r="F7338">
        <v>10</v>
      </c>
      <c r="G7338" t="str">
        <f>VLOOKUP(Tabel1[[#This Row],[Gruppe]],Statistikkoder!$A$1:$C$158,2,FALSE)</f>
        <v>    Voksen gående                    </v>
      </c>
      <c r="H7338">
        <v>27</v>
      </c>
      <c r="I7338">
        <v>27</v>
      </c>
      <c r="J7338">
        <v>0</v>
      </c>
      <c r="K7338">
        <f>IF(AND(Tabel1[[#This Row],[Gruppe]]&gt;=610,Tabel1[[#This Row],[Gruppe]]&lt;=765),Tabel1[[#This Row],[Dækmeter]],0)</f>
        <v>0</v>
      </c>
      <c r="L7338">
        <v>0</v>
      </c>
      <c r="M7338" t="s">
        <v>3</v>
      </c>
      <c r="N7338" t="str">
        <f>VLOOKUP($F7338,Statistikkoder!$A$2:$C$158,3,FALSE)</f>
        <v>Passager</v>
      </c>
    </row>
    <row r="7339" spans="1:14" x14ac:dyDescent="0.2">
      <c r="A7339" t="s">
        <v>221</v>
      </c>
      <c r="B7339" s="1">
        <v>0.85416666666666663</v>
      </c>
      <c r="C7339" t="s">
        <v>7</v>
      </c>
      <c r="D7339" t="s">
        <v>8</v>
      </c>
      <c r="E7339" t="s">
        <v>196</v>
      </c>
      <c r="F7339">
        <v>14</v>
      </c>
      <c r="G7339" t="str">
        <f>VLOOKUP(Tabel1[[#This Row],[Gruppe]],Statistikkoder!$A$1:$C$158,2,FALSE)</f>
        <v xml:space="preserve">    DSB togrejsende                         </v>
      </c>
      <c r="H7339">
        <v>7</v>
      </c>
      <c r="I7339">
        <v>7</v>
      </c>
      <c r="J7339">
        <v>0</v>
      </c>
      <c r="K7339">
        <f>IF(AND(Tabel1[[#This Row],[Gruppe]]&gt;=610,Tabel1[[#This Row],[Gruppe]]&lt;=765),Tabel1[[#This Row],[Dækmeter]],0)</f>
        <v>0</v>
      </c>
      <c r="L7339">
        <v>0</v>
      </c>
      <c r="M7339" t="s">
        <v>3</v>
      </c>
      <c r="N7339" t="str">
        <f>VLOOKUP($F7339,Statistikkoder!$A$2:$C$158,3,FALSE)</f>
        <v>Passager</v>
      </c>
    </row>
    <row r="7340" spans="1:14" x14ac:dyDescent="0.2">
      <c r="A7340" t="s">
        <v>221</v>
      </c>
      <c r="B7340" s="1">
        <v>0.85416666666666663</v>
      </c>
      <c r="C7340" t="s">
        <v>7</v>
      </c>
      <c r="D7340" t="s">
        <v>8</v>
      </c>
      <c r="E7340" t="s">
        <v>196</v>
      </c>
      <c r="F7340">
        <v>18</v>
      </c>
      <c r="G7340" t="str">
        <f>VLOOKUP(Tabel1[[#This Row],[Gruppe]],Statistikkoder!$A$1:$C$158,2,FALSE)</f>
        <v xml:space="preserve">    KE Busrejsende                          </v>
      </c>
      <c r="H7340">
        <v>49</v>
      </c>
      <c r="I7340">
        <v>49</v>
      </c>
      <c r="J7340">
        <v>0</v>
      </c>
      <c r="K7340">
        <f>IF(AND(Tabel1[[#This Row],[Gruppe]]&gt;=610,Tabel1[[#This Row],[Gruppe]]&lt;=765),Tabel1[[#This Row],[Dækmeter]],0)</f>
        <v>0</v>
      </c>
      <c r="L7340">
        <v>0</v>
      </c>
      <c r="M7340" t="s">
        <v>3</v>
      </c>
      <c r="N7340" t="str">
        <f>VLOOKUP($F7340,Statistikkoder!$A$2:$C$158,3,FALSE)</f>
        <v>Passager</v>
      </c>
    </row>
    <row r="7341" spans="1:14" x14ac:dyDescent="0.2">
      <c r="A7341" t="s">
        <v>221</v>
      </c>
      <c r="B7341" s="1">
        <v>0.85416666666666663</v>
      </c>
      <c r="C7341" t="s">
        <v>7</v>
      </c>
      <c r="D7341" t="s">
        <v>8</v>
      </c>
      <c r="E7341" t="s">
        <v>196</v>
      </c>
      <c r="F7341">
        <v>20</v>
      </c>
      <c r="G7341" t="str">
        <f>VLOOKUP(Tabel1[[#This Row],[Gruppe]],Statistikkoder!$A$1:$C$158,2,FALSE)</f>
        <v>    Barn 12-15 år gående              </v>
      </c>
      <c r="H7341">
        <v>17</v>
      </c>
      <c r="I7341">
        <v>17</v>
      </c>
      <c r="J7341">
        <v>0</v>
      </c>
      <c r="K7341">
        <f>IF(AND(Tabel1[[#This Row],[Gruppe]]&gt;=610,Tabel1[[#This Row],[Gruppe]]&lt;=765),Tabel1[[#This Row],[Dækmeter]],0)</f>
        <v>0</v>
      </c>
      <c r="L7341">
        <v>0</v>
      </c>
      <c r="M7341" t="s">
        <v>3</v>
      </c>
      <c r="N7341" t="str">
        <f>VLOOKUP($F7341,Statistikkoder!$A$2:$C$158,3,FALSE)</f>
        <v>Passager</v>
      </c>
    </row>
    <row r="7342" spans="1:14" x14ac:dyDescent="0.2">
      <c r="A7342" t="s">
        <v>221</v>
      </c>
      <c r="B7342" s="1">
        <v>0.85416666666666663</v>
      </c>
      <c r="C7342" t="s">
        <v>7</v>
      </c>
      <c r="D7342" t="s">
        <v>8</v>
      </c>
      <c r="E7342" t="s">
        <v>196</v>
      </c>
      <c r="F7342">
        <v>110</v>
      </c>
      <c r="G7342" t="str">
        <f>VLOOKUP(Tabel1[[#This Row],[Gruppe]],Statistikkoder!$A$1:$C$158,2,FALSE)</f>
        <v>    Bil &lt; 1,95 m                            </v>
      </c>
      <c r="H7342">
        <v>124</v>
      </c>
      <c r="I7342">
        <v>321</v>
      </c>
      <c r="J7342">
        <v>622</v>
      </c>
      <c r="K7342">
        <f>IF(AND(Tabel1[[#This Row],[Gruppe]]&gt;=610,Tabel1[[#This Row],[Gruppe]]&lt;=765),Tabel1[[#This Row],[Dækmeter]],0)</f>
        <v>0</v>
      </c>
      <c r="L7342" s="17">
        <v>0</v>
      </c>
      <c r="M7342" s="19" t="s">
        <v>3</v>
      </c>
      <c r="N7342" t="str">
        <f>VLOOKUP($F7342,Statistikkoder!$A$2:$C$158,3,FALSE)</f>
        <v>Personbil</v>
      </c>
    </row>
    <row r="7343" spans="1:14" x14ac:dyDescent="0.2">
      <c r="A7343" t="s">
        <v>221</v>
      </c>
      <c r="B7343" s="1">
        <v>0.85416666666666663</v>
      </c>
      <c r="C7343" t="s">
        <v>7</v>
      </c>
      <c r="D7343" t="s">
        <v>8</v>
      </c>
      <c r="E7343" t="s">
        <v>196</v>
      </c>
      <c r="F7343">
        <v>120</v>
      </c>
      <c r="G7343" t="str">
        <f>VLOOKUP(Tabel1[[#This Row],[Gruppe]],Statistikkoder!$A$1:$C$158,2,FALSE)</f>
        <v>    Bil &gt; 1,95 m                            </v>
      </c>
      <c r="H7343">
        <v>7</v>
      </c>
      <c r="I7343">
        <v>30</v>
      </c>
      <c r="J7343">
        <v>42</v>
      </c>
      <c r="K7343">
        <f>IF(AND(Tabel1[[#This Row],[Gruppe]]&gt;=610,Tabel1[[#This Row],[Gruppe]]&lt;=765),Tabel1[[#This Row],[Dækmeter]],0)</f>
        <v>0</v>
      </c>
      <c r="L7343" s="17">
        <v>0</v>
      </c>
      <c r="M7343" s="19" t="s">
        <v>3</v>
      </c>
      <c r="N7343" t="str">
        <f>VLOOKUP($F7343,Statistikkoder!$A$2:$C$158,3,FALSE)</f>
        <v>Personbil</v>
      </c>
    </row>
    <row r="7344" spans="1:14" x14ac:dyDescent="0.2">
      <c r="A7344" t="s">
        <v>221</v>
      </c>
      <c r="B7344" s="1">
        <v>0.85416666666666663</v>
      </c>
      <c r="C7344" t="s">
        <v>7</v>
      </c>
      <c r="D7344" t="s">
        <v>8</v>
      </c>
      <c r="E7344" t="s">
        <v>196</v>
      </c>
      <c r="F7344">
        <v>125</v>
      </c>
      <c r="G7344" t="str">
        <f>VLOOKUP(Tabel1[[#This Row],[Gruppe]],Statistikkoder!$A$1:$C$158,2,FALSE)</f>
        <v>    Bil &gt; 1,95 m med anhænger                </v>
      </c>
      <c r="H7344">
        <v>1</v>
      </c>
      <c r="I7344">
        <v>2</v>
      </c>
      <c r="J7344">
        <v>5</v>
      </c>
      <c r="K7344">
        <f>IF(AND(Tabel1[[#This Row],[Gruppe]]&gt;=610,Tabel1[[#This Row],[Gruppe]]&lt;=765),Tabel1[[#This Row],[Dækmeter]],0)</f>
        <v>0</v>
      </c>
      <c r="L7344" s="17">
        <v>0</v>
      </c>
      <c r="M7344" s="19" t="s">
        <v>3</v>
      </c>
      <c r="N7344" t="str">
        <f>VLOOKUP($F7344,Statistikkoder!$A$2:$C$158,3,FALSE)</f>
        <v>Personbil</v>
      </c>
    </row>
    <row r="7345" spans="1:14" x14ac:dyDescent="0.2">
      <c r="A7345" t="s">
        <v>221</v>
      </c>
      <c r="B7345" s="1">
        <v>0.85416666666666663</v>
      </c>
      <c r="C7345" t="s">
        <v>7</v>
      </c>
      <c r="D7345" t="s">
        <v>8</v>
      </c>
      <c r="E7345" t="s">
        <v>196</v>
      </c>
      <c r="F7345">
        <v>130</v>
      </c>
      <c r="G7345" t="str">
        <f>VLOOKUP(Tabel1[[#This Row],[Gruppe]],Statistikkoder!$A$1:$C$158,2,FALSE)</f>
        <v>    Bil &lt; 1,95 m pensionist                  </v>
      </c>
      <c r="H7345">
        <v>27</v>
      </c>
      <c r="I7345">
        <v>50</v>
      </c>
      <c r="J7345">
        <v>162</v>
      </c>
      <c r="K7345">
        <f>IF(AND(Tabel1[[#This Row],[Gruppe]]&gt;=610,Tabel1[[#This Row],[Gruppe]]&lt;=765),Tabel1[[#This Row],[Dækmeter]],0)</f>
        <v>0</v>
      </c>
      <c r="L7345" s="17">
        <v>0</v>
      </c>
      <c r="M7345" s="19" t="s">
        <v>3</v>
      </c>
      <c r="N7345" t="str">
        <f>VLOOKUP($F7345,Statistikkoder!$A$2:$C$158,3,FALSE)</f>
        <v>Personbil</v>
      </c>
    </row>
    <row r="7346" spans="1:14" x14ac:dyDescent="0.2">
      <c r="A7346" t="s">
        <v>221</v>
      </c>
      <c r="B7346" s="1">
        <v>0.85416666666666663</v>
      </c>
      <c r="C7346" t="s">
        <v>7</v>
      </c>
      <c r="D7346" t="s">
        <v>8</v>
      </c>
      <c r="E7346" t="s">
        <v>196</v>
      </c>
      <c r="F7346">
        <v>150</v>
      </c>
      <c r="G7346" t="str">
        <f>VLOOKUP(Tabel1[[#This Row],[Gruppe]],Statistikkoder!$A$1:$C$158,2,FALSE)</f>
        <v>    Bil &lt; 2,95 m handicap                </v>
      </c>
      <c r="H7346">
        <v>1</v>
      </c>
      <c r="I7346">
        <v>2</v>
      </c>
      <c r="J7346">
        <v>6</v>
      </c>
      <c r="K7346">
        <f>IF(AND(Tabel1[[#This Row],[Gruppe]]&gt;=610,Tabel1[[#This Row],[Gruppe]]&lt;=765),Tabel1[[#This Row],[Dækmeter]],0)</f>
        <v>0</v>
      </c>
      <c r="L7346" s="17">
        <v>0</v>
      </c>
      <c r="M7346" s="19" t="s">
        <v>3</v>
      </c>
      <c r="N7346" t="str">
        <f>VLOOKUP($F7346,Statistikkoder!$A$2:$C$158,3,FALSE)</f>
        <v>Personbil</v>
      </c>
    </row>
    <row r="7347" spans="1:14" x14ac:dyDescent="0.2">
      <c r="A7347" t="s">
        <v>221</v>
      </c>
      <c r="B7347" s="1">
        <v>0.85416666666666663</v>
      </c>
      <c r="C7347" t="s">
        <v>7</v>
      </c>
      <c r="D7347" t="s">
        <v>8</v>
      </c>
      <c r="E7347" t="s">
        <v>196</v>
      </c>
      <c r="F7347">
        <v>310</v>
      </c>
      <c r="G7347" t="str">
        <f>VLOOKUP(Tabel1[[#This Row],[Gruppe]],Statistikkoder!$A$1:$C$158,2,FALSE)</f>
        <v>    Autocamper &lt;  8 meter                </v>
      </c>
      <c r="H7347">
        <v>1</v>
      </c>
      <c r="I7347">
        <v>2</v>
      </c>
      <c r="J7347">
        <v>8</v>
      </c>
      <c r="K7347">
        <f>IF(AND(Tabel1[[#This Row],[Gruppe]]&gt;=610,Tabel1[[#This Row],[Gruppe]]&lt;=765),Tabel1[[#This Row],[Dækmeter]],0)</f>
        <v>0</v>
      </c>
      <c r="L7347" s="17">
        <v>0</v>
      </c>
      <c r="M7347" s="19" t="s">
        <v>3</v>
      </c>
      <c r="N7347" t="str">
        <f>VLOOKUP($F7347,Statistikkoder!$A$2:$C$158,3,FALSE)</f>
        <v>Autocamper</v>
      </c>
    </row>
    <row r="7348" spans="1:14" x14ac:dyDescent="0.2">
      <c r="A7348" t="s">
        <v>221</v>
      </c>
      <c r="B7348" s="1">
        <v>0.85416666666666663</v>
      </c>
      <c r="C7348" t="s">
        <v>7</v>
      </c>
      <c r="D7348" t="s">
        <v>8</v>
      </c>
      <c r="E7348" t="s">
        <v>196</v>
      </c>
      <c r="F7348">
        <v>510</v>
      </c>
      <c r="G7348" t="str">
        <f>VLOOKUP(Tabel1[[#This Row],[Gruppe]],Statistikkoder!$A$1:$C$158,2,FALSE)</f>
        <v>    Cykel Voksen                            </v>
      </c>
      <c r="H7348">
        <v>1</v>
      </c>
      <c r="I7348">
        <v>0</v>
      </c>
      <c r="J7348">
        <v>1</v>
      </c>
      <c r="K7348">
        <f>IF(AND(Tabel1[[#This Row],[Gruppe]]&gt;=610,Tabel1[[#This Row],[Gruppe]]&lt;=765),Tabel1[[#This Row],[Dækmeter]],0)</f>
        <v>0</v>
      </c>
      <c r="L7348" s="17">
        <v>0</v>
      </c>
      <c r="M7348" s="19" t="s">
        <v>3</v>
      </c>
      <c r="N7348" t="str">
        <f>VLOOKUP($F7348,Statistikkoder!$A$2:$C$158,3,FALSE)</f>
        <v>Cykel</v>
      </c>
    </row>
    <row r="7349" spans="1:14" x14ac:dyDescent="0.2">
      <c r="A7349" t="s">
        <v>221</v>
      </c>
      <c r="B7349" s="1">
        <v>0.85416666666666663</v>
      </c>
      <c r="C7349" t="s">
        <v>7</v>
      </c>
      <c r="D7349" t="s">
        <v>8</v>
      </c>
      <c r="E7349" t="s">
        <v>196</v>
      </c>
      <c r="F7349">
        <v>620</v>
      </c>
      <c r="G7349" t="str">
        <f>VLOOKUP(Tabel1[[#This Row],[Gruppe]],Statistikkoder!$A$1:$C$158,2,FALSE)</f>
        <v>    Bus &lt; 14 m incl. passagerer              </v>
      </c>
      <c r="H7349">
        <v>1</v>
      </c>
      <c r="I7349">
        <v>23</v>
      </c>
      <c r="J7349">
        <v>14</v>
      </c>
      <c r="K7349">
        <f>IF(AND(Tabel1[[#This Row],[Gruppe]]&gt;=610,Tabel1[[#This Row],[Gruppe]]&lt;=765),Tabel1[[#This Row],[Dækmeter]],0)</f>
        <v>14</v>
      </c>
      <c r="L7349" s="17">
        <v>0</v>
      </c>
      <c r="M7349" s="19" t="s">
        <v>3</v>
      </c>
      <c r="N7349" t="str">
        <f>VLOOKUP($F7349,Statistikkoder!$A$2:$C$158,3,FALSE)</f>
        <v>Bus</v>
      </c>
    </row>
    <row r="7350" spans="1:14" x14ac:dyDescent="0.2">
      <c r="A7350" t="s">
        <v>221</v>
      </c>
      <c r="B7350" s="1">
        <v>0.85416666666666663</v>
      </c>
      <c r="C7350" t="s">
        <v>7</v>
      </c>
      <c r="D7350" t="s">
        <v>8</v>
      </c>
      <c r="E7350" t="s">
        <v>196</v>
      </c>
      <c r="F7350">
        <v>945</v>
      </c>
      <c r="G7350" t="str">
        <f>VLOOKUP(Tabel1[[#This Row],[Gruppe]],Statistikkoder!$A$1:$C$158,2,FALSE)</f>
        <v xml:space="preserve">    Pendler Bil &lt; 1,95 m                            </v>
      </c>
      <c r="H7350">
        <v>8</v>
      </c>
      <c r="I7350">
        <v>21</v>
      </c>
      <c r="J7350">
        <v>48</v>
      </c>
      <c r="K7350">
        <f>IF(AND(Tabel1[[#This Row],[Gruppe]]&gt;=610,Tabel1[[#This Row],[Gruppe]]&lt;=765),Tabel1[[#This Row],[Dækmeter]],0)</f>
        <v>0</v>
      </c>
      <c r="L7350" s="17">
        <v>0</v>
      </c>
      <c r="M7350" s="19" t="s">
        <v>3</v>
      </c>
      <c r="N7350" t="str">
        <f>VLOOKUP($F7350,Statistikkoder!$A$2:$C$158,3,FALSE)</f>
        <v>Personbil</v>
      </c>
    </row>
    <row r="7351" spans="1:14" x14ac:dyDescent="0.2">
      <c r="A7351" t="s">
        <v>221</v>
      </c>
      <c r="B7351" s="1">
        <v>0.85416666666666663</v>
      </c>
      <c r="C7351" t="s">
        <v>7</v>
      </c>
      <c r="D7351" t="s">
        <v>8</v>
      </c>
      <c r="E7351" t="s">
        <v>196</v>
      </c>
      <c r="F7351">
        <v>996</v>
      </c>
      <c r="G7351" t="str">
        <f>VLOOKUP(Tabel1[[#This Row],[Gruppe]],Statistikkoder!$A$1:$C$158,2,FALSE)</f>
        <v>    Passager i køretøj                            </v>
      </c>
      <c r="H7351">
        <v>451</v>
      </c>
      <c r="I7351">
        <v>451</v>
      </c>
      <c r="J7351">
        <v>0</v>
      </c>
      <c r="K7351">
        <f>IF(AND(Tabel1[[#This Row],[Gruppe]]&gt;=610,Tabel1[[#This Row],[Gruppe]]&lt;=765),Tabel1[[#This Row],[Dækmeter]],0)</f>
        <v>0</v>
      </c>
      <c r="L7351" s="17">
        <v>0</v>
      </c>
      <c r="M7351" s="19" t="s">
        <v>3</v>
      </c>
      <c r="N7351" t="str">
        <f>VLOOKUP($F7351,Statistikkoder!$A$2:$C$158,3,FALSE)</f>
        <v>Passager</v>
      </c>
    </row>
    <row r="7352" spans="1:14" x14ac:dyDescent="0.2">
      <c r="A7352" t="s">
        <v>221</v>
      </c>
      <c r="B7352" s="1">
        <v>0.85416666666666663</v>
      </c>
      <c r="C7352" t="s">
        <v>7</v>
      </c>
      <c r="D7352" t="s">
        <v>8</v>
      </c>
      <c r="E7352" t="s">
        <v>196</v>
      </c>
      <c r="F7352">
        <v>997</v>
      </c>
      <c r="G7352" t="str">
        <f>VLOOKUP(Tabel1[[#This Row],[Gruppe]],Statistikkoder!$A$1:$C$158,2,FALSE)</f>
        <v>    Passager ekstra i bil                          </v>
      </c>
      <c r="H7352">
        <v>14</v>
      </c>
      <c r="I7352">
        <v>14</v>
      </c>
      <c r="J7352">
        <v>0</v>
      </c>
      <c r="K7352">
        <f>IF(AND(Tabel1[[#This Row],[Gruppe]]&gt;=610,Tabel1[[#This Row],[Gruppe]]&lt;=765),Tabel1[[#This Row],[Dækmeter]],0)</f>
        <v>0</v>
      </c>
      <c r="L7352" s="17">
        <v>0</v>
      </c>
      <c r="M7352" s="19" t="s">
        <v>3</v>
      </c>
      <c r="N7352" t="str">
        <f>VLOOKUP($F7352,Statistikkoder!$A$2:$C$158,3,FALSE)</f>
        <v>Passager</v>
      </c>
    </row>
    <row r="7353" spans="1:14" x14ac:dyDescent="0.2">
      <c r="A7353" t="s">
        <v>222</v>
      </c>
      <c r="B7353" s="1">
        <v>2.0833333333333332E-2</v>
      </c>
      <c r="C7353" t="s">
        <v>0</v>
      </c>
      <c r="D7353" t="s">
        <v>1</v>
      </c>
      <c r="E7353" t="s">
        <v>2</v>
      </c>
      <c r="F7353">
        <v>10</v>
      </c>
      <c r="G7353" t="str">
        <f>VLOOKUP(Tabel1[[#This Row],[Gruppe]],Statistikkoder!$A$1:$C$158,2,FALSE)</f>
        <v>    Voksen gående                    </v>
      </c>
      <c r="H7353">
        <v>27</v>
      </c>
      <c r="I7353">
        <v>27</v>
      </c>
      <c r="J7353">
        <v>0</v>
      </c>
      <c r="K7353">
        <f>IF(AND(Tabel1[[#This Row],[Gruppe]]&gt;=610,Tabel1[[#This Row],[Gruppe]]&lt;=765),Tabel1[[#This Row],[Dækmeter]],0)</f>
        <v>0</v>
      </c>
      <c r="L7353">
        <v>0</v>
      </c>
      <c r="M7353" t="s">
        <v>3</v>
      </c>
      <c r="N7353" t="str">
        <f>VLOOKUP($F7353,Statistikkoder!$A$2:$C$158,3,FALSE)</f>
        <v>Passager</v>
      </c>
    </row>
    <row r="7354" spans="1:14" x14ac:dyDescent="0.2">
      <c r="A7354" t="s">
        <v>222</v>
      </c>
      <c r="B7354" s="1">
        <v>2.0833333333333332E-2</v>
      </c>
      <c r="C7354" t="s">
        <v>0</v>
      </c>
      <c r="D7354" t="s">
        <v>1</v>
      </c>
      <c r="E7354" t="s">
        <v>2</v>
      </c>
      <c r="F7354">
        <v>20</v>
      </c>
      <c r="G7354" t="str">
        <f>VLOOKUP(Tabel1[[#This Row],[Gruppe]],Statistikkoder!$A$1:$C$158,2,FALSE)</f>
        <v>    Barn 12-15 år gående              </v>
      </c>
      <c r="H7354">
        <v>1</v>
      </c>
      <c r="I7354">
        <v>1</v>
      </c>
      <c r="J7354">
        <v>0</v>
      </c>
      <c r="K7354">
        <f>IF(AND(Tabel1[[#This Row],[Gruppe]]&gt;=610,Tabel1[[#This Row],[Gruppe]]&lt;=765),Tabel1[[#This Row],[Dækmeter]],0)</f>
        <v>0</v>
      </c>
      <c r="L7354">
        <v>0</v>
      </c>
      <c r="M7354" t="s">
        <v>3</v>
      </c>
      <c r="N7354" t="str">
        <f>VLOOKUP($F7354,Statistikkoder!$A$2:$C$158,3,FALSE)</f>
        <v>Passager</v>
      </c>
    </row>
    <row r="7355" spans="1:14" x14ac:dyDescent="0.2">
      <c r="A7355" t="s">
        <v>222</v>
      </c>
      <c r="B7355" s="1">
        <v>2.0833333333333332E-2</v>
      </c>
      <c r="C7355" t="s">
        <v>0</v>
      </c>
      <c r="D7355" t="s">
        <v>1</v>
      </c>
      <c r="E7355" t="s">
        <v>2</v>
      </c>
      <c r="F7355">
        <v>40</v>
      </c>
      <c r="G7355" t="str">
        <f>VLOOKUP(Tabel1[[#This Row],[Gruppe]],Statistikkoder!$A$1:$C$158,2,FALSE)</f>
        <v>    Pensionist gående                </v>
      </c>
      <c r="H7355">
        <v>10</v>
      </c>
      <c r="I7355">
        <v>10</v>
      </c>
      <c r="J7355">
        <v>0</v>
      </c>
      <c r="K7355">
        <f>IF(AND(Tabel1[[#This Row],[Gruppe]]&gt;=610,Tabel1[[#This Row],[Gruppe]]&lt;=765),Tabel1[[#This Row],[Dækmeter]],0)</f>
        <v>0</v>
      </c>
      <c r="L7355">
        <v>0</v>
      </c>
      <c r="M7355" t="s">
        <v>3</v>
      </c>
      <c r="N7355" t="str">
        <f>VLOOKUP($F7355,Statistikkoder!$A$2:$C$158,3,FALSE)</f>
        <v>Passager</v>
      </c>
    </row>
    <row r="7356" spans="1:14" x14ac:dyDescent="0.2">
      <c r="A7356" t="s">
        <v>222</v>
      </c>
      <c r="B7356" s="1">
        <v>2.0833333333333332E-2</v>
      </c>
      <c r="C7356" t="s">
        <v>0</v>
      </c>
      <c r="D7356" t="s">
        <v>1</v>
      </c>
      <c r="E7356" t="s">
        <v>2</v>
      </c>
      <c r="F7356">
        <v>100</v>
      </c>
      <c r="G7356" t="str">
        <f>VLOOKUP(Tabel1[[#This Row],[Gruppe]],Statistikkoder!$A$1:$C$158,2,FALSE)</f>
        <v>    Køje                            </v>
      </c>
      <c r="H7356">
        <v>6</v>
      </c>
      <c r="I7356">
        <v>0</v>
      </c>
      <c r="J7356">
        <v>0</v>
      </c>
      <c r="K7356">
        <f>IF(AND(Tabel1[[#This Row],[Gruppe]]&gt;=610,Tabel1[[#This Row],[Gruppe]]&lt;=765),Tabel1[[#This Row],[Dækmeter]],0)</f>
        <v>0</v>
      </c>
      <c r="L7356">
        <v>0</v>
      </c>
      <c r="M7356" t="s">
        <v>3</v>
      </c>
      <c r="N7356" t="str">
        <f>VLOOKUP($F7356,Statistikkoder!$A$2:$C$158,3,FALSE)</f>
        <v>Kahyt</v>
      </c>
    </row>
    <row r="7357" spans="1:14" x14ac:dyDescent="0.2">
      <c r="A7357" t="s">
        <v>222</v>
      </c>
      <c r="B7357" s="1">
        <v>2.0833333333333332E-2</v>
      </c>
      <c r="C7357" t="s">
        <v>0</v>
      </c>
      <c r="D7357" t="s">
        <v>1</v>
      </c>
      <c r="E7357" t="s">
        <v>2</v>
      </c>
      <c r="F7357">
        <v>101</v>
      </c>
      <c r="G7357" t="str">
        <f>VLOOKUP(Tabel1[[#This Row],[Gruppe]],Statistikkoder!$A$1:$C$158,2,FALSE)</f>
        <v>    Kahyt                            </v>
      </c>
      <c r="H7357">
        <v>9</v>
      </c>
      <c r="I7357">
        <v>0</v>
      </c>
      <c r="J7357">
        <v>0</v>
      </c>
      <c r="K7357">
        <f>IF(AND(Tabel1[[#This Row],[Gruppe]]&gt;=610,Tabel1[[#This Row],[Gruppe]]&lt;=765),Tabel1[[#This Row],[Dækmeter]],0)</f>
        <v>0</v>
      </c>
      <c r="L7357">
        <v>0</v>
      </c>
      <c r="M7357" t="s">
        <v>3</v>
      </c>
      <c r="N7357" t="str">
        <f>VLOOKUP($F7357,Statistikkoder!$A$2:$C$158,3,FALSE)</f>
        <v>Kahyt</v>
      </c>
    </row>
    <row r="7358" spans="1:14" x14ac:dyDescent="0.2">
      <c r="A7358" t="s">
        <v>222</v>
      </c>
      <c r="B7358" s="1">
        <v>2.0833333333333332E-2</v>
      </c>
      <c r="C7358" t="s">
        <v>0</v>
      </c>
      <c r="D7358" t="s">
        <v>1</v>
      </c>
      <c r="E7358" t="s">
        <v>2</v>
      </c>
      <c r="F7358">
        <v>105</v>
      </c>
      <c r="G7358" t="str">
        <f>VLOOKUP(Tabel1[[#This Row],[Gruppe]],Statistikkoder!$A$1:$C$158,2,FALSE)</f>
        <v>    Bil                              </v>
      </c>
      <c r="H7358">
        <v>37</v>
      </c>
      <c r="I7358">
        <v>72</v>
      </c>
      <c r="J7358">
        <v>185</v>
      </c>
      <c r="K7358">
        <f>IF(AND(Tabel1[[#This Row],[Gruppe]]&gt;=610,Tabel1[[#This Row],[Gruppe]]&lt;=765),Tabel1[[#This Row],[Dækmeter]],0)</f>
        <v>0</v>
      </c>
      <c r="L7358">
        <v>0</v>
      </c>
      <c r="M7358" t="s">
        <v>3</v>
      </c>
      <c r="N7358" t="str">
        <f>VLOOKUP($F7358,Statistikkoder!$A$2:$C$158,3,FALSE)</f>
        <v>Personbil</v>
      </c>
    </row>
    <row r="7359" spans="1:14" x14ac:dyDescent="0.2">
      <c r="A7359" t="s">
        <v>222</v>
      </c>
      <c r="B7359" s="1">
        <v>2.0833333333333332E-2</v>
      </c>
      <c r="C7359" t="s">
        <v>0</v>
      </c>
      <c r="D7359" t="s">
        <v>1</v>
      </c>
      <c r="E7359" t="s">
        <v>2</v>
      </c>
      <c r="F7359">
        <v>106</v>
      </c>
      <c r="G7359" t="str">
        <f>VLOOKUP(Tabel1[[#This Row],[Gruppe]],Statistikkoder!$A$1:$C$158,2,FALSE)</f>
        <v>    Bil Pensionist                  </v>
      </c>
      <c r="H7359">
        <v>14</v>
      </c>
      <c r="I7359">
        <v>27</v>
      </c>
      <c r="J7359">
        <v>70</v>
      </c>
      <c r="K7359">
        <f>IF(AND(Tabel1[[#This Row],[Gruppe]]&gt;=610,Tabel1[[#This Row],[Gruppe]]&lt;=765),Tabel1[[#This Row],[Dækmeter]],0)</f>
        <v>0</v>
      </c>
      <c r="L7359">
        <v>0</v>
      </c>
      <c r="M7359" t="s">
        <v>3</v>
      </c>
      <c r="N7359" t="str">
        <f>VLOOKUP($F7359,Statistikkoder!$A$2:$C$158,3,FALSE)</f>
        <v>Personbil</v>
      </c>
    </row>
    <row r="7360" spans="1:14" x14ac:dyDescent="0.2">
      <c r="A7360" t="s">
        <v>222</v>
      </c>
      <c r="B7360" s="1">
        <v>2.0833333333333332E-2</v>
      </c>
      <c r="C7360" t="s">
        <v>0</v>
      </c>
      <c r="D7360" t="s">
        <v>1</v>
      </c>
      <c r="E7360" t="s">
        <v>2</v>
      </c>
      <c r="F7360">
        <v>107</v>
      </c>
      <c r="G7360" t="str">
        <f>VLOOKUP(Tabel1[[#This Row],[Gruppe]],Statistikkoder!$A$1:$C$158,2,FALSE)</f>
        <v>    Bil Handicap                    </v>
      </c>
      <c r="H7360">
        <v>1</v>
      </c>
      <c r="I7360">
        <v>2</v>
      </c>
      <c r="J7360">
        <v>5</v>
      </c>
      <c r="K7360">
        <f>IF(AND(Tabel1[[#This Row],[Gruppe]]&gt;=610,Tabel1[[#This Row],[Gruppe]]&lt;=765),Tabel1[[#This Row],[Dækmeter]],0)</f>
        <v>0</v>
      </c>
      <c r="L7360">
        <v>0</v>
      </c>
      <c r="M7360" t="s">
        <v>3</v>
      </c>
      <c r="N7360" t="str">
        <f>VLOOKUP($F7360,Statistikkoder!$A$2:$C$158,3,FALSE)</f>
        <v>Personbil</v>
      </c>
    </row>
    <row r="7361" spans="1:14" x14ac:dyDescent="0.2">
      <c r="A7361" t="s">
        <v>222</v>
      </c>
      <c r="B7361" s="1">
        <v>2.0833333333333332E-2</v>
      </c>
      <c r="C7361" t="s">
        <v>0</v>
      </c>
      <c r="D7361" t="s">
        <v>1</v>
      </c>
      <c r="E7361" t="s">
        <v>2</v>
      </c>
      <c r="F7361">
        <v>114</v>
      </c>
      <c r="G7361" t="str">
        <f>VLOOKUP(Tabel1[[#This Row],[Gruppe]],Statistikkoder!$A$1:$C$158,2,FALSE)</f>
        <v>    Bil Fribillet                            </v>
      </c>
      <c r="H7361">
        <v>1</v>
      </c>
      <c r="I7361">
        <v>2</v>
      </c>
      <c r="J7361">
        <v>5</v>
      </c>
      <c r="K7361">
        <f>IF(AND(Tabel1[[#This Row],[Gruppe]]&gt;=610,Tabel1[[#This Row],[Gruppe]]&lt;=765),Tabel1[[#This Row],[Dækmeter]],0)</f>
        <v>0</v>
      </c>
      <c r="L7361">
        <v>0</v>
      </c>
      <c r="M7361" t="s">
        <v>3</v>
      </c>
      <c r="N7361" t="str">
        <f>VLOOKUP($F7361,Statistikkoder!$A$2:$C$158,3,FALSE)</f>
        <v>Personbil</v>
      </c>
    </row>
    <row r="7362" spans="1:14" x14ac:dyDescent="0.2">
      <c r="A7362" t="s">
        <v>222</v>
      </c>
      <c r="B7362" s="1">
        <v>2.0833333333333332E-2</v>
      </c>
      <c r="C7362" t="s">
        <v>0</v>
      </c>
      <c r="D7362" t="s">
        <v>1</v>
      </c>
      <c r="E7362" t="s">
        <v>2</v>
      </c>
      <c r="F7362">
        <v>116</v>
      </c>
      <c r="G7362" t="str">
        <f>VLOOKUP(Tabel1[[#This Row],[Gruppe]],Statistikkoder!$A$1:$C$158,2,FALSE)</f>
        <v>    Bil med anhænger                        </v>
      </c>
      <c r="H7362">
        <v>10</v>
      </c>
      <c r="I7362">
        <v>21</v>
      </c>
      <c r="J7362">
        <v>50</v>
      </c>
      <c r="K7362">
        <f>IF(AND(Tabel1[[#This Row],[Gruppe]]&gt;=610,Tabel1[[#This Row],[Gruppe]]&lt;=765),Tabel1[[#This Row],[Dækmeter]],0)</f>
        <v>0</v>
      </c>
      <c r="L7362">
        <v>0</v>
      </c>
      <c r="M7362" t="s">
        <v>3</v>
      </c>
      <c r="N7362" t="str">
        <f>VLOOKUP($F7362,Statistikkoder!$A$2:$C$158,3,FALSE)</f>
        <v>Personbil</v>
      </c>
    </row>
    <row r="7363" spans="1:14" x14ac:dyDescent="0.2">
      <c r="A7363" t="s">
        <v>222</v>
      </c>
      <c r="B7363" s="1">
        <v>2.0833333333333332E-2</v>
      </c>
      <c r="C7363" t="s">
        <v>0</v>
      </c>
      <c r="D7363" t="s">
        <v>1</v>
      </c>
      <c r="E7363" t="s">
        <v>2</v>
      </c>
      <c r="F7363">
        <v>136</v>
      </c>
      <c r="G7363" t="str">
        <f>VLOOKUP(Tabel1[[#This Row],[Gruppe]],Statistikkoder!$A$1:$C$158,2,FALSE)</f>
        <v>    Bil med anhænger pensionist              </v>
      </c>
      <c r="H7363">
        <v>3</v>
      </c>
      <c r="I7363">
        <v>5</v>
      </c>
      <c r="J7363">
        <v>38</v>
      </c>
      <c r="K7363">
        <f>IF(AND(Tabel1[[#This Row],[Gruppe]]&gt;=610,Tabel1[[#This Row],[Gruppe]]&lt;=765),Tabel1[[#This Row],[Dækmeter]],0)</f>
        <v>0</v>
      </c>
      <c r="L7363">
        <v>0</v>
      </c>
      <c r="M7363" t="s">
        <v>3</v>
      </c>
      <c r="N7363" t="str">
        <f>VLOOKUP($F7363,Statistikkoder!$A$2:$C$158,3,FALSE)</f>
        <v>Personbil</v>
      </c>
    </row>
    <row r="7364" spans="1:14" x14ac:dyDescent="0.2">
      <c r="A7364" t="s">
        <v>222</v>
      </c>
      <c r="B7364" s="1">
        <v>2.0833333333333332E-2</v>
      </c>
      <c r="C7364" t="s">
        <v>0</v>
      </c>
      <c r="D7364" t="s">
        <v>1</v>
      </c>
      <c r="E7364" t="s">
        <v>2</v>
      </c>
      <c r="F7364">
        <v>310</v>
      </c>
      <c r="G7364" t="str">
        <f>VLOOKUP(Tabel1[[#This Row],[Gruppe]],Statistikkoder!$A$1:$C$158,2,FALSE)</f>
        <v>    Autocamper &lt;  8 meter                </v>
      </c>
      <c r="H7364">
        <v>4</v>
      </c>
      <c r="I7364">
        <v>8</v>
      </c>
      <c r="J7364">
        <v>32</v>
      </c>
      <c r="K7364">
        <f>IF(AND(Tabel1[[#This Row],[Gruppe]]&gt;=610,Tabel1[[#This Row],[Gruppe]]&lt;=765),Tabel1[[#This Row],[Dækmeter]],0)</f>
        <v>0</v>
      </c>
      <c r="L7364">
        <v>0</v>
      </c>
      <c r="M7364" t="s">
        <v>3</v>
      </c>
      <c r="N7364" t="str">
        <f>VLOOKUP($F7364,Statistikkoder!$A$2:$C$158,3,FALSE)</f>
        <v>Autocamper</v>
      </c>
    </row>
    <row r="7365" spans="1:14" x14ac:dyDescent="0.2">
      <c r="A7365" t="s">
        <v>222</v>
      </c>
      <c r="B7365" s="1">
        <v>2.0833333333333332E-2</v>
      </c>
      <c r="C7365" t="s">
        <v>0</v>
      </c>
      <c r="D7365" t="s">
        <v>1</v>
      </c>
      <c r="E7365" t="s">
        <v>2</v>
      </c>
      <c r="F7365">
        <v>320</v>
      </c>
      <c r="G7365" t="str">
        <f>VLOOKUP(Tabel1[[#This Row],[Gruppe]],Statistikkoder!$A$1:$C$158,2,FALSE)</f>
        <v>    Autocamper &lt; 12 meter                </v>
      </c>
      <c r="H7365">
        <v>1</v>
      </c>
      <c r="I7365">
        <v>4</v>
      </c>
      <c r="J7365">
        <v>10</v>
      </c>
      <c r="K7365">
        <f>IF(AND(Tabel1[[#This Row],[Gruppe]]&gt;=610,Tabel1[[#This Row],[Gruppe]]&lt;=765),Tabel1[[#This Row],[Dækmeter]],0)</f>
        <v>0</v>
      </c>
      <c r="L7365">
        <v>0</v>
      </c>
      <c r="M7365" t="s">
        <v>3</v>
      </c>
      <c r="N7365" t="str">
        <f>VLOOKUP($F7365,Statistikkoder!$A$2:$C$158,3,FALSE)</f>
        <v>Autocamper</v>
      </c>
    </row>
    <row r="7366" spans="1:14" x14ac:dyDescent="0.2">
      <c r="A7366" t="s">
        <v>222</v>
      </c>
      <c r="B7366" s="1">
        <v>2.0833333333333332E-2</v>
      </c>
      <c r="C7366" t="s">
        <v>0</v>
      </c>
      <c r="D7366" t="s">
        <v>1</v>
      </c>
      <c r="E7366" t="s">
        <v>2</v>
      </c>
      <c r="F7366">
        <v>330</v>
      </c>
      <c r="G7366" t="str">
        <f>VLOOKUP(Tabel1[[#This Row],[Gruppe]],Statistikkoder!$A$1:$C$158,2,FALSE)</f>
        <v>    Autocamper &lt;  8 meter pensionist      </v>
      </c>
      <c r="H7366">
        <v>2</v>
      </c>
      <c r="I7366">
        <v>4</v>
      </c>
      <c r="J7366">
        <v>16</v>
      </c>
      <c r="K7366">
        <f>IF(AND(Tabel1[[#This Row],[Gruppe]]&gt;=610,Tabel1[[#This Row],[Gruppe]]&lt;=765),Tabel1[[#This Row],[Dækmeter]],0)</f>
        <v>0</v>
      </c>
      <c r="L7366">
        <v>0</v>
      </c>
      <c r="M7366" t="s">
        <v>3</v>
      </c>
      <c r="N7366" t="str">
        <f>VLOOKUP($F7366,Statistikkoder!$A$2:$C$158,3,FALSE)</f>
        <v>Autocamper</v>
      </c>
    </row>
    <row r="7367" spans="1:14" x14ac:dyDescent="0.2">
      <c r="A7367" t="s">
        <v>222</v>
      </c>
      <c r="B7367" s="1">
        <v>2.0833333333333332E-2</v>
      </c>
      <c r="C7367" t="s">
        <v>0</v>
      </c>
      <c r="D7367" t="s">
        <v>1</v>
      </c>
      <c r="E7367" t="s">
        <v>2</v>
      </c>
      <c r="F7367">
        <v>410</v>
      </c>
      <c r="G7367" t="str">
        <f>VLOOKUP(Tabel1[[#This Row],[Gruppe]],Statistikkoder!$A$1:$C$158,2,FALSE)</f>
        <v>    MC                                    </v>
      </c>
      <c r="H7367">
        <v>2</v>
      </c>
      <c r="I7367">
        <v>2</v>
      </c>
      <c r="J7367">
        <v>4</v>
      </c>
      <c r="K7367">
        <f>IF(AND(Tabel1[[#This Row],[Gruppe]]&gt;=610,Tabel1[[#This Row],[Gruppe]]&lt;=765),Tabel1[[#This Row],[Dækmeter]],0)</f>
        <v>0</v>
      </c>
      <c r="L7367">
        <v>0</v>
      </c>
      <c r="M7367" t="s">
        <v>3</v>
      </c>
      <c r="N7367" t="str">
        <f>VLOOKUP($F7367,Statistikkoder!$A$2:$C$158,3,FALSE)</f>
        <v>MC/Knallert</v>
      </c>
    </row>
    <row r="7368" spans="1:14" x14ac:dyDescent="0.2">
      <c r="A7368" t="s">
        <v>222</v>
      </c>
      <c r="B7368" s="1">
        <v>2.0833333333333332E-2</v>
      </c>
      <c r="C7368" t="s">
        <v>0</v>
      </c>
      <c r="D7368" t="s">
        <v>1</v>
      </c>
      <c r="E7368" t="s">
        <v>2</v>
      </c>
      <c r="F7368">
        <v>510</v>
      </c>
      <c r="G7368" t="str">
        <f>VLOOKUP(Tabel1[[#This Row],[Gruppe]],Statistikkoder!$A$1:$C$158,2,FALSE)</f>
        <v>    Cykel Voksen                            </v>
      </c>
      <c r="H7368">
        <v>14</v>
      </c>
      <c r="I7368">
        <v>0</v>
      </c>
      <c r="J7368">
        <v>14</v>
      </c>
      <c r="K7368">
        <f>IF(AND(Tabel1[[#This Row],[Gruppe]]&gt;=610,Tabel1[[#This Row],[Gruppe]]&lt;=765),Tabel1[[#This Row],[Dækmeter]],0)</f>
        <v>0</v>
      </c>
      <c r="L7368">
        <v>0</v>
      </c>
      <c r="M7368" t="s">
        <v>3</v>
      </c>
      <c r="N7368" t="str">
        <f>VLOOKUP($F7368,Statistikkoder!$A$2:$C$158,3,FALSE)</f>
        <v>Cykel</v>
      </c>
    </row>
    <row r="7369" spans="1:14" x14ac:dyDescent="0.2">
      <c r="A7369" t="s">
        <v>222</v>
      </c>
      <c r="B7369" s="1">
        <v>2.0833333333333332E-2</v>
      </c>
      <c r="C7369" t="s">
        <v>0</v>
      </c>
      <c r="D7369" t="s">
        <v>1</v>
      </c>
      <c r="E7369" t="s">
        <v>2</v>
      </c>
      <c r="F7369">
        <v>620</v>
      </c>
      <c r="G7369" t="str">
        <f>VLOOKUP(Tabel1[[#This Row],[Gruppe]],Statistikkoder!$A$1:$C$158,2,FALSE)</f>
        <v>    Bus &lt; 14 m incl. passagerer              </v>
      </c>
      <c r="H7369">
        <v>1</v>
      </c>
      <c r="I7369">
        <v>39</v>
      </c>
      <c r="J7369">
        <v>14</v>
      </c>
      <c r="K7369">
        <f>IF(AND(Tabel1[[#This Row],[Gruppe]]&gt;=610,Tabel1[[#This Row],[Gruppe]]&lt;=765),Tabel1[[#This Row],[Dækmeter]],0)</f>
        <v>14</v>
      </c>
      <c r="L7369">
        <v>0</v>
      </c>
      <c r="M7369" t="s">
        <v>3</v>
      </c>
      <c r="N7369" t="str">
        <f>VLOOKUP($F7369,Statistikkoder!$A$2:$C$158,3,FALSE)</f>
        <v>Bus</v>
      </c>
    </row>
    <row r="7370" spans="1:14" x14ac:dyDescent="0.2">
      <c r="A7370" t="s">
        <v>222</v>
      </c>
      <c r="B7370" s="1">
        <v>2.0833333333333332E-2</v>
      </c>
      <c r="C7370" t="s">
        <v>0</v>
      </c>
      <c r="D7370" t="s">
        <v>1</v>
      </c>
      <c r="E7370" t="s">
        <v>2</v>
      </c>
      <c r="F7370">
        <v>640</v>
      </c>
      <c r="G7370" t="str">
        <f>VLOOKUP(Tabel1[[#This Row],[Gruppe]],Statistikkoder!$A$1:$C$158,2,FALSE)</f>
        <v>    Anhænger til bus                        </v>
      </c>
      <c r="H7370">
        <v>1</v>
      </c>
      <c r="I7370">
        <v>0</v>
      </c>
      <c r="J7370">
        <v>6</v>
      </c>
      <c r="K7370">
        <f>IF(AND(Tabel1[[#This Row],[Gruppe]]&gt;=610,Tabel1[[#This Row],[Gruppe]]&lt;=765),Tabel1[[#This Row],[Dækmeter]],0)</f>
        <v>6</v>
      </c>
      <c r="L7370">
        <v>0</v>
      </c>
      <c r="M7370" t="s">
        <v>3</v>
      </c>
      <c r="N7370" t="str">
        <f>VLOOKUP($F7370,Statistikkoder!$A$2:$C$158,3,FALSE)</f>
        <v>Anhænger</v>
      </c>
    </row>
    <row r="7371" spans="1:14" x14ac:dyDescent="0.2">
      <c r="A7371" t="s">
        <v>222</v>
      </c>
      <c r="B7371" s="1">
        <v>2.0833333333333332E-2</v>
      </c>
      <c r="C7371" t="s">
        <v>0</v>
      </c>
      <c r="D7371" t="s">
        <v>1</v>
      </c>
      <c r="E7371" t="s">
        <v>2</v>
      </c>
      <c r="F7371">
        <v>750</v>
      </c>
      <c r="G7371" t="str">
        <f>VLOOKUP(Tabel1[[#This Row],[Gruppe]],Statistikkoder!$A$1:$C$158,2,FALSE)</f>
        <v>    Løstrailer m/håndtering 34 tons        </v>
      </c>
      <c r="H7371">
        <v>9</v>
      </c>
      <c r="I7371">
        <v>0</v>
      </c>
      <c r="J7371">
        <v>135</v>
      </c>
      <c r="K7371">
        <f>IF(AND(Tabel1[[#This Row],[Gruppe]]&gt;=610,Tabel1[[#This Row],[Gruppe]]&lt;=765),Tabel1[[#This Row],[Dækmeter]],0)</f>
        <v>135</v>
      </c>
      <c r="L7371">
        <v>5540</v>
      </c>
      <c r="M7371">
        <v>2</v>
      </c>
      <c r="N7371" t="str">
        <f>VLOOKUP($F7371,Statistikkoder!$A$2:$C$158,3,FALSE)</f>
        <v>Løstrailer</v>
      </c>
    </row>
    <row r="7372" spans="1:14" x14ac:dyDescent="0.2">
      <c r="A7372" t="s">
        <v>222</v>
      </c>
      <c r="B7372" s="1">
        <v>2.0833333333333332E-2</v>
      </c>
      <c r="C7372" t="s">
        <v>0</v>
      </c>
      <c r="D7372" t="s">
        <v>1</v>
      </c>
      <c r="E7372" t="s">
        <v>2</v>
      </c>
      <c r="F7372">
        <v>760</v>
      </c>
      <c r="G7372" t="str">
        <f>VLOOKUP(Tabel1[[#This Row],[Gruppe]],Statistikkoder!$A$1:$C$158,2,FALSE)</f>
        <v>    Løstrailer m/håndtering 34 tons, Haste  </v>
      </c>
      <c r="H7372">
        <v>3</v>
      </c>
      <c r="I7372">
        <v>0</v>
      </c>
      <c r="J7372">
        <v>45</v>
      </c>
      <c r="K7372">
        <f>IF(AND(Tabel1[[#This Row],[Gruppe]]&gt;=610,Tabel1[[#This Row],[Gruppe]]&lt;=765),Tabel1[[#This Row],[Dækmeter]],0)</f>
        <v>45</v>
      </c>
      <c r="L7372">
        <v>0</v>
      </c>
      <c r="M7372" t="s">
        <v>3</v>
      </c>
      <c r="N7372" t="str">
        <f>VLOOKUP($F7372,Statistikkoder!$A$2:$C$158,3,FALSE)</f>
        <v>Løstrailer</v>
      </c>
    </row>
    <row r="7373" spans="1:14" x14ac:dyDescent="0.2">
      <c r="A7373" t="s">
        <v>222</v>
      </c>
      <c r="B7373" s="1">
        <v>2.0833333333333332E-2</v>
      </c>
      <c r="C7373" t="s">
        <v>0</v>
      </c>
      <c r="D7373" t="s">
        <v>1</v>
      </c>
      <c r="E7373" t="s">
        <v>2</v>
      </c>
      <c r="F7373">
        <v>765</v>
      </c>
      <c r="G7373" t="str">
        <f>VLOOKUP(Tabel1[[#This Row],[Gruppe]],Statistikkoder!$A$1:$C$158,2,FALSE)</f>
        <v>    Specialtransport                        </v>
      </c>
      <c r="H7373">
        <v>4</v>
      </c>
      <c r="I7373">
        <v>1</v>
      </c>
      <c r="J7373">
        <v>40</v>
      </c>
      <c r="K7373">
        <f>IF(AND(Tabel1[[#This Row],[Gruppe]]&gt;=610,Tabel1[[#This Row],[Gruppe]]&lt;=765),Tabel1[[#This Row],[Dækmeter]],0)</f>
        <v>40</v>
      </c>
      <c r="L7373">
        <v>0</v>
      </c>
      <c r="M7373" t="s">
        <v>3</v>
      </c>
      <c r="N7373" t="str">
        <f>VLOOKUP($F7373,Statistikkoder!$A$2:$C$158,3,FALSE)</f>
        <v>Specialtransport</v>
      </c>
    </row>
    <row r="7374" spans="1:14" x14ac:dyDescent="0.2">
      <c r="A7374" t="s">
        <v>222</v>
      </c>
      <c r="B7374" s="1">
        <v>2.0833333333333332E-2</v>
      </c>
      <c r="C7374" t="s">
        <v>0</v>
      </c>
      <c r="D7374" t="s">
        <v>1</v>
      </c>
      <c r="E7374" t="s">
        <v>2</v>
      </c>
      <c r="F7374">
        <v>773</v>
      </c>
      <c r="G7374" t="str">
        <f>VLOOKUP(Tabel1[[#This Row],[Gruppe]],Statistikkoder!$A$1:$C$158,2,FALSE)</f>
        <v>    Ekstra bred                              </v>
      </c>
      <c r="H7374">
        <v>1</v>
      </c>
      <c r="I7374">
        <v>0</v>
      </c>
      <c r="J7374">
        <v>4</v>
      </c>
      <c r="K7374">
        <f>IF(AND(Tabel1[[#This Row],[Gruppe]]&gt;=610,Tabel1[[#This Row],[Gruppe]]&lt;=765),Tabel1[[#This Row],[Dækmeter]],0)</f>
        <v>0</v>
      </c>
      <c r="L7374">
        <v>0</v>
      </c>
      <c r="M7374" t="s">
        <v>3</v>
      </c>
      <c r="N7374" t="str">
        <f>VLOOKUP($F7374,Statistikkoder!$A$2:$C$158,3,FALSE)</f>
        <v>n/a</v>
      </c>
    </row>
    <row r="7375" spans="1:14" x14ac:dyDescent="0.2">
      <c r="A7375" t="s">
        <v>222</v>
      </c>
      <c r="B7375" s="1">
        <v>2.0833333333333332E-2</v>
      </c>
      <c r="C7375" t="s">
        <v>0</v>
      </c>
      <c r="D7375" t="s">
        <v>1</v>
      </c>
      <c r="E7375" t="s">
        <v>2</v>
      </c>
      <c r="F7375">
        <v>945</v>
      </c>
      <c r="G7375" t="str">
        <f>VLOOKUP(Tabel1[[#This Row],[Gruppe]],Statistikkoder!$A$1:$C$158,2,FALSE)</f>
        <v xml:space="preserve">    Pendler Bil &lt; 1,95 m                            </v>
      </c>
      <c r="H7375">
        <v>1</v>
      </c>
      <c r="I7375">
        <v>3</v>
      </c>
      <c r="J7375">
        <v>6</v>
      </c>
      <c r="K7375">
        <f>IF(AND(Tabel1[[#This Row],[Gruppe]]&gt;=610,Tabel1[[#This Row],[Gruppe]]&lt;=765),Tabel1[[#This Row],[Dækmeter]],0)</f>
        <v>0</v>
      </c>
      <c r="L7375">
        <v>0</v>
      </c>
      <c r="M7375" t="s">
        <v>3</v>
      </c>
      <c r="N7375" t="str">
        <f>VLOOKUP($F7375,Statistikkoder!$A$2:$C$158,3,FALSE)</f>
        <v>Personbil</v>
      </c>
    </row>
    <row r="7376" spans="1:14" x14ac:dyDescent="0.2">
      <c r="A7376" t="s">
        <v>222</v>
      </c>
      <c r="B7376" s="1">
        <v>2.0833333333333332E-2</v>
      </c>
      <c r="C7376" t="s">
        <v>0</v>
      </c>
      <c r="D7376" t="s">
        <v>1</v>
      </c>
      <c r="E7376" t="s">
        <v>2</v>
      </c>
      <c r="F7376">
        <v>996</v>
      </c>
      <c r="G7376" t="str">
        <f>VLOOKUP(Tabel1[[#This Row],[Gruppe]],Statistikkoder!$A$1:$C$158,2,FALSE)</f>
        <v>    Passager i køretøj                            </v>
      </c>
      <c r="H7376">
        <v>190</v>
      </c>
      <c r="I7376">
        <v>190</v>
      </c>
      <c r="J7376">
        <v>0</v>
      </c>
      <c r="K7376">
        <f>IF(AND(Tabel1[[#This Row],[Gruppe]]&gt;=610,Tabel1[[#This Row],[Gruppe]]&lt;=765),Tabel1[[#This Row],[Dækmeter]],0)</f>
        <v>0</v>
      </c>
      <c r="L7376">
        <v>0</v>
      </c>
      <c r="M7376" t="s">
        <v>3</v>
      </c>
      <c r="N7376" t="str">
        <f>VLOOKUP($F7376,Statistikkoder!$A$2:$C$158,3,FALSE)</f>
        <v>Passager</v>
      </c>
    </row>
    <row r="7377" spans="1:14" x14ac:dyDescent="0.2">
      <c r="A7377" t="s">
        <v>222</v>
      </c>
      <c r="B7377" s="1">
        <v>2.0833333333333332E-2</v>
      </c>
      <c r="C7377" t="s">
        <v>0</v>
      </c>
      <c r="D7377" t="s">
        <v>1</v>
      </c>
      <c r="E7377" t="s">
        <v>2</v>
      </c>
      <c r="F7377">
        <v>997</v>
      </c>
      <c r="G7377" t="str">
        <f>VLOOKUP(Tabel1[[#This Row],[Gruppe]],Statistikkoder!$A$1:$C$158,2,FALSE)</f>
        <v>    Passager ekstra i bil                          </v>
      </c>
      <c r="H7377">
        <v>2</v>
      </c>
      <c r="I7377">
        <v>2</v>
      </c>
      <c r="J7377">
        <v>0</v>
      </c>
      <c r="K7377">
        <f>IF(AND(Tabel1[[#This Row],[Gruppe]]&gt;=610,Tabel1[[#This Row],[Gruppe]]&lt;=765),Tabel1[[#This Row],[Dækmeter]],0)</f>
        <v>0</v>
      </c>
      <c r="L7377">
        <v>0</v>
      </c>
      <c r="M7377" t="s">
        <v>3</v>
      </c>
      <c r="N7377" t="str">
        <f>VLOOKUP($F7377,Statistikkoder!$A$2:$C$158,3,FALSE)</f>
        <v>Passager</v>
      </c>
    </row>
    <row r="7378" spans="1:14" x14ac:dyDescent="0.2">
      <c r="A7378" t="s">
        <v>222</v>
      </c>
      <c r="B7378" s="1">
        <v>0.27083333333333331</v>
      </c>
      <c r="C7378" t="s">
        <v>6</v>
      </c>
      <c r="D7378" t="s">
        <v>5</v>
      </c>
      <c r="E7378" t="s">
        <v>196</v>
      </c>
      <c r="F7378">
        <v>10</v>
      </c>
      <c r="G7378" t="str">
        <f>VLOOKUP(Tabel1[[#This Row],[Gruppe]],Statistikkoder!$A$1:$C$158,2,FALSE)</f>
        <v>    Voksen gående                    </v>
      </c>
      <c r="H7378">
        <v>2</v>
      </c>
      <c r="I7378">
        <v>2</v>
      </c>
      <c r="J7378">
        <v>0</v>
      </c>
      <c r="K7378">
        <f>IF(AND(Tabel1[[#This Row],[Gruppe]]&gt;=610,Tabel1[[#This Row],[Gruppe]]&lt;=765),Tabel1[[#This Row],[Dækmeter]],0)</f>
        <v>0</v>
      </c>
      <c r="L7378">
        <v>0</v>
      </c>
      <c r="M7378" t="s">
        <v>3</v>
      </c>
      <c r="N7378" t="str">
        <f>VLOOKUP($F7378,Statistikkoder!$A$2:$C$158,3,FALSE)</f>
        <v>Passager</v>
      </c>
    </row>
    <row r="7379" spans="1:14" x14ac:dyDescent="0.2">
      <c r="A7379" t="s">
        <v>222</v>
      </c>
      <c r="B7379" s="1">
        <v>0.27083333333333331</v>
      </c>
      <c r="C7379" t="s">
        <v>6</v>
      </c>
      <c r="D7379" t="s">
        <v>5</v>
      </c>
      <c r="E7379" t="s">
        <v>196</v>
      </c>
      <c r="F7379">
        <v>14</v>
      </c>
      <c r="G7379" t="str">
        <f>VLOOKUP(Tabel1[[#This Row],[Gruppe]],Statistikkoder!$A$1:$C$158,2,FALSE)</f>
        <v xml:space="preserve">    DSB togrejsende                         </v>
      </c>
      <c r="H7379">
        <v>4</v>
      </c>
      <c r="I7379">
        <v>4</v>
      </c>
      <c r="J7379">
        <v>0</v>
      </c>
      <c r="K7379">
        <f>IF(AND(Tabel1[[#This Row],[Gruppe]]&gt;=610,Tabel1[[#This Row],[Gruppe]]&lt;=765),Tabel1[[#This Row],[Dækmeter]],0)</f>
        <v>0</v>
      </c>
      <c r="L7379">
        <v>0</v>
      </c>
      <c r="M7379" t="s">
        <v>3</v>
      </c>
      <c r="N7379" t="str">
        <f>VLOOKUP($F7379,Statistikkoder!$A$2:$C$158,3,FALSE)</f>
        <v>Passager</v>
      </c>
    </row>
    <row r="7380" spans="1:14" x14ac:dyDescent="0.2">
      <c r="A7380" t="s">
        <v>222</v>
      </c>
      <c r="B7380" s="1">
        <v>0.27083333333333331</v>
      </c>
      <c r="C7380" t="s">
        <v>6</v>
      </c>
      <c r="D7380" t="s">
        <v>5</v>
      </c>
      <c r="E7380" t="s">
        <v>196</v>
      </c>
      <c r="F7380">
        <v>110</v>
      </c>
      <c r="G7380" t="str">
        <f>VLOOKUP(Tabel1[[#This Row],[Gruppe]],Statistikkoder!$A$1:$C$158,2,FALSE)</f>
        <v>    Bil &lt; 1,95 m                            </v>
      </c>
      <c r="H7380">
        <v>43</v>
      </c>
      <c r="I7380">
        <v>95</v>
      </c>
      <c r="J7380">
        <v>216</v>
      </c>
      <c r="K7380">
        <f>IF(AND(Tabel1[[#This Row],[Gruppe]]&gt;=610,Tabel1[[#This Row],[Gruppe]]&lt;=765),Tabel1[[#This Row],[Dækmeter]],0)</f>
        <v>0</v>
      </c>
      <c r="L7380">
        <v>0</v>
      </c>
      <c r="M7380" t="s">
        <v>3</v>
      </c>
      <c r="N7380" t="str">
        <f>VLOOKUP($F7380,Statistikkoder!$A$2:$C$158,3,FALSE)</f>
        <v>Personbil</v>
      </c>
    </row>
    <row r="7381" spans="1:14" x14ac:dyDescent="0.2">
      <c r="A7381" t="s">
        <v>222</v>
      </c>
      <c r="B7381" s="1">
        <v>0.27083333333333331</v>
      </c>
      <c r="C7381" t="s">
        <v>6</v>
      </c>
      <c r="D7381" t="s">
        <v>5</v>
      </c>
      <c r="E7381" t="s">
        <v>196</v>
      </c>
      <c r="F7381">
        <v>115</v>
      </c>
      <c r="G7381" t="str">
        <f>VLOOKUP(Tabel1[[#This Row],[Gruppe]],Statistikkoder!$A$1:$C$158,2,FALSE)</f>
        <v>    Bil &lt; 1,95 m med anhænger                </v>
      </c>
      <c r="H7381">
        <v>3</v>
      </c>
      <c r="I7381">
        <v>6</v>
      </c>
      <c r="J7381">
        <v>15</v>
      </c>
      <c r="K7381">
        <f>IF(AND(Tabel1[[#This Row],[Gruppe]]&gt;=610,Tabel1[[#This Row],[Gruppe]]&lt;=765),Tabel1[[#This Row],[Dækmeter]],0)</f>
        <v>0</v>
      </c>
      <c r="L7381">
        <v>0</v>
      </c>
      <c r="M7381" t="s">
        <v>3</v>
      </c>
      <c r="N7381" t="str">
        <f>VLOOKUP($F7381,Statistikkoder!$A$2:$C$158,3,FALSE)</f>
        <v>Personbil</v>
      </c>
    </row>
    <row r="7382" spans="1:14" x14ac:dyDescent="0.2">
      <c r="A7382" t="s">
        <v>222</v>
      </c>
      <c r="B7382" s="1">
        <v>0.27083333333333331</v>
      </c>
      <c r="C7382" t="s">
        <v>6</v>
      </c>
      <c r="D7382" t="s">
        <v>5</v>
      </c>
      <c r="E7382" t="s">
        <v>196</v>
      </c>
      <c r="F7382">
        <v>120</v>
      </c>
      <c r="G7382" t="str">
        <f>VLOOKUP(Tabel1[[#This Row],[Gruppe]],Statistikkoder!$A$1:$C$158,2,FALSE)</f>
        <v>    Bil &gt; 1,95 m                            </v>
      </c>
      <c r="H7382">
        <v>6</v>
      </c>
      <c r="I7382">
        <v>13</v>
      </c>
      <c r="J7382">
        <v>36</v>
      </c>
      <c r="K7382">
        <f>IF(AND(Tabel1[[#This Row],[Gruppe]]&gt;=610,Tabel1[[#This Row],[Gruppe]]&lt;=765),Tabel1[[#This Row],[Dækmeter]],0)</f>
        <v>0</v>
      </c>
      <c r="L7382">
        <v>0</v>
      </c>
      <c r="M7382" t="s">
        <v>3</v>
      </c>
      <c r="N7382" t="str">
        <f>VLOOKUP($F7382,Statistikkoder!$A$2:$C$158,3,FALSE)</f>
        <v>Personbil</v>
      </c>
    </row>
    <row r="7383" spans="1:14" x14ac:dyDescent="0.2">
      <c r="A7383" t="s">
        <v>222</v>
      </c>
      <c r="B7383" s="1">
        <v>0.27083333333333331</v>
      </c>
      <c r="C7383" t="s">
        <v>6</v>
      </c>
      <c r="D7383" t="s">
        <v>5</v>
      </c>
      <c r="E7383" t="s">
        <v>196</v>
      </c>
      <c r="F7383">
        <v>125</v>
      </c>
      <c r="G7383" t="str">
        <f>VLOOKUP(Tabel1[[#This Row],[Gruppe]],Statistikkoder!$A$1:$C$158,2,FALSE)</f>
        <v>    Bil &gt; 1,95 m med anhænger                </v>
      </c>
      <c r="H7383">
        <v>4</v>
      </c>
      <c r="I7383">
        <v>7</v>
      </c>
      <c r="J7383">
        <v>29</v>
      </c>
      <c r="K7383">
        <f>IF(AND(Tabel1[[#This Row],[Gruppe]]&gt;=610,Tabel1[[#This Row],[Gruppe]]&lt;=765),Tabel1[[#This Row],[Dækmeter]],0)</f>
        <v>0</v>
      </c>
      <c r="L7383">
        <v>0</v>
      </c>
      <c r="M7383" t="s">
        <v>3</v>
      </c>
      <c r="N7383" t="str">
        <f>VLOOKUP($F7383,Statistikkoder!$A$2:$C$158,3,FALSE)</f>
        <v>Personbil</v>
      </c>
    </row>
    <row r="7384" spans="1:14" x14ac:dyDescent="0.2">
      <c r="A7384" t="s">
        <v>222</v>
      </c>
      <c r="B7384" s="1">
        <v>0.27083333333333331</v>
      </c>
      <c r="C7384" t="s">
        <v>6</v>
      </c>
      <c r="D7384" t="s">
        <v>5</v>
      </c>
      <c r="E7384" t="s">
        <v>196</v>
      </c>
      <c r="F7384">
        <v>130</v>
      </c>
      <c r="G7384" t="str">
        <f>VLOOKUP(Tabel1[[#This Row],[Gruppe]],Statistikkoder!$A$1:$C$158,2,FALSE)</f>
        <v>    Bil &lt; 1,95 m pensionist                  </v>
      </c>
      <c r="H7384">
        <v>13</v>
      </c>
      <c r="I7384">
        <v>23</v>
      </c>
      <c r="J7384">
        <v>78</v>
      </c>
      <c r="K7384">
        <f>IF(AND(Tabel1[[#This Row],[Gruppe]]&gt;=610,Tabel1[[#This Row],[Gruppe]]&lt;=765),Tabel1[[#This Row],[Dækmeter]],0)</f>
        <v>0</v>
      </c>
      <c r="L7384">
        <v>0</v>
      </c>
      <c r="M7384" t="s">
        <v>3</v>
      </c>
      <c r="N7384" t="str">
        <f>VLOOKUP($F7384,Statistikkoder!$A$2:$C$158,3,FALSE)</f>
        <v>Personbil</v>
      </c>
    </row>
    <row r="7385" spans="1:14" x14ac:dyDescent="0.2">
      <c r="A7385" t="s">
        <v>222</v>
      </c>
      <c r="B7385" s="1">
        <v>0.27083333333333331</v>
      </c>
      <c r="C7385" t="s">
        <v>6</v>
      </c>
      <c r="D7385" t="s">
        <v>5</v>
      </c>
      <c r="E7385" t="s">
        <v>196</v>
      </c>
      <c r="F7385">
        <v>150</v>
      </c>
      <c r="G7385" t="str">
        <f>VLOOKUP(Tabel1[[#This Row],[Gruppe]],Statistikkoder!$A$1:$C$158,2,FALSE)</f>
        <v>    Bil &lt; 2,95 m handicap                </v>
      </c>
      <c r="H7385">
        <v>2</v>
      </c>
      <c r="I7385">
        <v>4</v>
      </c>
      <c r="J7385">
        <v>12</v>
      </c>
      <c r="K7385">
        <f>IF(AND(Tabel1[[#This Row],[Gruppe]]&gt;=610,Tabel1[[#This Row],[Gruppe]]&lt;=765),Tabel1[[#This Row],[Dækmeter]],0)</f>
        <v>0</v>
      </c>
      <c r="L7385">
        <v>0</v>
      </c>
      <c r="M7385" t="s">
        <v>3</v>
      </c>
      <c r="N7385" t="str">
        <f>VLOOKUP($F7385,Statistikkoder!$A$2:$C$158,3,FALSE)</f>
        <v>Personbil</v>
      </c>
    </row>
    <row r="7386" spans="1:14" x14ac:dyDescent="0.2">
      <c r="A7386" t="s">
        <v>222</v>
      </c>
      <c r="B7386" s="1">
        <v>0.27083333333333331</v>
      </c>
      <c r="C7386" t="s">
        <v>6</v>
      </c>
      <c r="D7386" t="s">
        <v>5</v>
      </c>
      <c r="E7386" t="s">
        <v>196</v>
      </c>
      <c r="F7386">
        <v>310</v>
      </c>
      <c r="G7386" t="str">
        <f>VLOOKUP(Tabel1[[#This Row],[Gruppe]],Statistikkoder!$A$1:$C$158,2,FALSE)</f>
        <v>    Autocamper &lt;  8 meter                </v>
      </c>
      <c r="H7386">
        <v>1</v>
      </c>
      <c r="I7386">
        <v>2</v>
      </c>
      <c r="J7386">
        <v>8</v>
      </c>
      <c r="K7386">
        <f>IF(AND(Tabel1[[#This Row],[Gruppe]]&gt;=610,Tabel1[[#This Row],[Gruppe]]&lt;=765),Tabel1[[#This Row],[Dækmeter]],0)</f>
        <v>0</v>
      </c>
      <c r="L7386">
        <v>0</v>
      </c>
      <c r="M7386" t="s">
        <v>3</v>
      </c>
      <c r="N7386" t="str">
        <f>VLOOKUP($F7386,Statistikkoder!$A$2:$C$158,3,FALSE)</f>
        <v>Autocamper</v>
      </c>
    </row>
    <row r="7387" spans="1:14" x14ac:dyDescent="0.2">
      <c r="A7387" t="s">
        <v>222</v>
      </c>
      <c r="B7387" s="1">
        <v>0.27083333333333331</v>
      </c>
      <c r="C7387" t="s">
        <v>6</v>
      </c>
      <c r="D7387" t="s">
        <v>5</v>
      </c>
      <c r="E7387" t="s">
        <v>196</v>
      </c>
      <c r="F7387">
        <v>330</v>
      </c>
      <c r="G7387" t="str">
        <f>VLOOKUP(Tabel1[[#This Row],[Gruppe]],Statistikkoder!$A$1:$C$158,2,FALSE)</f>
        <v>    Autocamper &lt;  8 meter pensionist      </v>
      </c>
      <c r="H7387">
        <v>1</v>
      </c>
      <c r="I7387">
        <v>2</v>
      </c>
      <c r="J7387">
        <v>8</v>
      </c>
      <c r="K7387">
        <f>IF(AND(Tabel1[[#This Row],[Gruppe]]&gt;=610,Tabel1[[#This Row],[Gruppe]]&lt;=765),Tabel1[[#This Row],[Dækmeter]],0)</f>
        <v>0</v>
      </c>
      <c r="L7387">
        <v>0</v>
      </c>
      <c r="M7387" t="s">
        <v>3</v>
      </c>
      <c r="N7387" t="str">
        <f>VLOOKUP($F7387,Statistikkoder!$A$2:$C$158,3,FALSE)</f>
        <v>Autocamper</v>
      </c>
    </row>
    <row r="7388" spans="1:14" x14ac:dyDescent="0.2">
      <c r="A7388" t="s">
        <v>222</v>
      </c>
      <c r="B7388" s="1">
        <v>0.27083333333333331</v>
      </c>
      <c r="C7388" t="s">
        <v>6</v>
      </c>
      <c r="D7388" t="s">
        <v>5</v>
      </c>
      <c r="E7388" t="s">
        <v>196</v>
      </c>
      <c r="F7388">
        <v>410</v>
      </c>
      <c r="G7388" t="str">
        <f>VLOOKUP(Tabel1[[#This Row],[Gruppe]],Statistikkoder!$A$1:$C$158,2,FALSE)</f>
        <v>    MC                                    </v>
      </c>
      <c r="H7388">
        <v>1</v>
      </c>
      <c r="I7388">
        <v>1</v>
      </c>
      <c r="J7388">
        <v>2</v>
      </c>
      <c r="K7388">
        <f>IF(AND(Tabel1[[#This Row],[Gruppe]]&gt;=610,Tabel1[[#This Row],[Gruppe]]&lt;=765),Tabel1[[#This Row],[Dækmeter]],0)</f>
        <v>0</v>
      </c>
      <c r="L7388">
        <v>0</v>
      </c>
      <c r="M7388" t="s">
        <v>3</v>
      </c>
      <c r="N7388" t="str">
        <f>VLOOKUP($F7388,Statistikkoder!$A$2:$C$158,3,FALSE)</f>
        <v>MC/Knallert</v>
      </c>
    </row>
    <row r="7389" spans="1:14" x14ac:dyDescent="0.2">
      <c r="A7389" t="s">
        <v>222</v>
      </c>
      <c r="B7389" s="1">
        <v>0.27083333333333331</v>
      </c>
      <c r="C7389" t="s">
        <v>6</v>
      </c>
      <c r="D7389" t="s">
        <v>5</v>
      </c>
      <c r="E7389" t="s">
        <v>196</v>
      </c>
      <c r="F7389">
        <v>620</v>
      </c>
      <c r="G7389" t="str">
        <f>VLOOKUP(Tabel1[[#This Row],[Gruppe]],Statistikkoder!$A$1:$C$158,2,FALSE)</f>
        <v>    Bus &lt; 14 m incl. passagerer              </v>
      </c>
      <c r="H7389">
        <v>1</v>
      </c>
      <c r="I7389">
        <v>31</v>
      </c>
      <c r="J7389">
        <v>14</v>
      </c>
      <c r="K7389">
        <f>IF(AND(Tabel1[[#This Row],[Gruppe]]&gt;=610,Tabel1[[#This Row],[Gruppe]]&lt;=765),Tabel1[[#This Row],[Dækmeter]],0)</f>
        <v>14</v>
      </c>
      <c r="L7389">
        <v>0</v>
      </c>
      <c r="M7389" t="s">
        <v>3</v>
      </c>
      <c r="N7389" t="str">
        <f>VLOOKUP($F7389,Statistikkoder!$A$2:$C$158,3,FALSE)</f>
        <v>Bus</v>
      </c>
    </row>
    <row r="7390" spans="1:14" x14ac:dyDescent="0.2">
      <c r="A7390" t="s">
        <v>222</v>
      </c>
      <c r="B7390" s="1">
        <v>0.27083333333333331</v>
      </c>
      <c r="C7390" t="s">
        <v>6</v>
      </c>
      <c r="D7390" t="s">
        <v>5</v>
      </c>
      <c r="E7390" t="s">
        <v>196</v>
      </c>
      <c r="F7390">
        <v>720</v>
      </c>
      <c r="G7390" t="str">
        <f>VLOOKUP(Tabel1[[#This Row],[Gruppe]],Statistikkoder!$A$1:$C$158,2,FALSE)</f>
        <v>    Forvogn &gt; 10 meter incl. fører          </v>
      </c>
      <c r="H7390">
        <v>1</v>
      </c>
      <c r="I7390">
        <v>2</v>
      </c>
      <c r="J7390">
        <v>12</v>
      </c>
      <c r="K7390">
        <f>IF(AND(Tabel1[[#This Row],[Gruppe]]&gt;=610,Tabel1[[#This Row],[Gruppe]]&lt;=765),Tabel1[[#This Row],[Dækmeter]],0)</f>
        <v>12</v>
      </c>
      <c r="L7390">
        <v>0</v>
      </c>
      <c r="M7390" t="s">
        <v>3</v>
      </c>
      <c r="N7390" t="str">
        <f>VLOOKUP($F7390,Statistikkoder!$A$2:$C$158,3,FALSE)</f>
        <v>Forvogn</v>
      </c>
    </row>
    <row r="7391" spans="1:14" x14ac:dyDescent="0.2">
      <c r="A7391" t="s">
        <v>222</v>
      </c>
      <c r="B7391" s="1">
        <v>0.27083333333333331</v>
      </c>
      <c r="C7391" t="s">
        <v>6</v>
      </c>
      <c r="D7391" t="s">
        <v>5</v>
      </c>
      <c r="E7391" t="s">
        <v>196</v>
      </c>
      <c r="F7391">
        <v>945</v>
      </c>
      <c r="G7391" t="str">
        <f>VLOOKUP(Tabel1[[#This Row],[Gruppe]],Statistikkoder!$A$1:$C$158,2,FALSE)</f>
        <v xml:space="preserve">    Pendler Bil &lt; 1,95 m                            </v>
      </c>
      <c r="H7391">
        <v>1</v>
      </c>
      <c r="I7391">
        <v>2</v>
      </c>
      <c r="J7391">
        <v>6</v>
      </c>
      <c r="K7391">
        <f>IF(AND(Tabel1[[#This Row],[Gruppe]]&gt;=610,Tabel1[[#This Row],[Gruppe]]&lt;=765),Tabel1[[#This Row],[Dækmeter]],0)</f>
        <v>0</v>
      </c>
      <c r="L7391">
        <v>0</v>
      </c>
      <c r="M7391" t="s">
        <v>3</v>
      </c>
      <c r="N7391" t="str">
        <f>VLOOKUP($F7391,Statistikkoder!$A$2:$C$158,3,FALSE)</f>
        <v>Personbil</v>
      </c>
    </row>
    <row r="7392" spans="1:14" x14ac:dyDescent="0.2">
      <c r="A7392" t="s">
        <v>222</v>
      </c>
      <c r="B7392" s="1">
        <v>0.27083333333333331</v>
      </c>
      <c r="C7392" t="s">
        <v>6</v>
      </c>
      <c r="D7392" t="s">
        <v>5</v>
      </c>
      <c r="E7392" t="s">
        <v>196</v>
      </c>
      <c r="F7392">
        <v>996</v>
      </c>
      <c r="G7392" t="str">
        <f>VLOOKUP(Tabel1[[#This Row],[Gruppe]],Statistikkoder!$A$1:$C$158,2,FALSE)</f>
        <v>    Passager i køretøj                            </v>
      </c>
      <c r="H7392">
        <v>188</v>
      </c>
      <c r="I7392">
        <v>188</v>
      </c>
      <c r="J7392">
        <v>0</v>
      </c>
      <c r="K7392">
        <f>IF(AND(Tabel1[[#This Row],[Gruppe]]&gt;=610,Tabel1[[#This Row],[Gruppe]]&lt;=765),Tabel1[[#This Row],[Dækmeter]],0)</f>
        <v>0</v>
      </c>
      <c r="L7392">
        <v>0</v>
      </c>
      <c r="M7392" t="s">
        <v>3</v>
      </c>
      <c r="N7392" t="str">
        <f>VLOOKUP($F7392,Statistikkoder!$A$2:$C$158,3,FALSE)</f>
        <v>Passager</v>
      </c>
    </row>
    <row r="7393" spans="1:14" x14ac:dyDescent="0.2">
      <c r="A7393" t="s">
        <v>222</v>
      </c>
      <c r="B7393" s="1">
        <v>0.27083333333333331</v>
      </c>
      <c r="C7393" t="s">
        <v>6</v>
      </c>
      <c r="D7393" t="s">
        <v>5</v>
      </c>
      <c r="E7393" t="s">
        <v>196</v>
      </c>
      <c r="F7393">
        <v>997</v>
      </c>
      <c r="G7393" t="str">
        <f>VLOOKUP(Tabel1[[#This Row],[Gruppe]],Statistikkoder!$A$1:$C$158,2,FALSE)</f>
        <v>    Passager ekstra i bil                          </v>
      </c>
      <c r="H7393">
        <v>3</v>
      </c>
      <c r="I7393">
        <v>3</v>
      </c>
      <c r="J7393">
        <v>0</v>
      </c>
      <c r="K7393">
        <f>IF(AND(Tabel1[[#This Row],[Gruppe]]&gt;=610,Tabel1[[#This Row],[Gruppe]]&lt;=765),Tabel1[[#This Row],[Dækmeter]],0)</f>
        <v>0</v>
      </c>
      <c r="L7393">
        <v>0</v>
      </c>
      <c r="M7393" t="s">
        <v>3</v>
      </c>
      <c r="N7393" t="str">
        <f>VLOOKUP($F7393,Statistikkoder!$A$2:$C$158,3,FALSE)</f>
        <v>Passager</v>
      </c>
    </row>
    <row r="7394" spans="1:14" x14ac:dyDescent="0.2">
      <c r="A7394" t="s">
        <v>222</v>
      </c>
      <c r="B7394" s="1">
        <v>0.35416666666666669</v>
      </c>
      <c r="C7394" t="s">
        <v>7</v>
      </c>
      <c r="D7394" t="s">
        <v>8</v>
      </c>
      <c r="E7394" t="s">
        <v>196</v>
      </c>
      <c r="F7394">
        <v>10</v>
      </c>
      <c r="G7394" t="str">
        <f>VLOOKUP(Tabel1[[#This Row],[Gruppe]],Statistikkoder!$A$1:$C$158,2,FALSE)</f>
        <v>    Voksen gående                    </v>
      </c>
      <c r="H7394">
        <v>9</v>
      </c>
      <c r="I7394">
        <v>9</v>
      </c>
      <c r="J7394">
        <v>0</v>
      </c>
      <c r="K7394">
        <f>IF(AND(Tabel1[[#This Row],[Gruppe]]&gt;=610,Tabel1[[#This Row],[Gruppe]]&lt;=765),Tabel1[[#This Row],[Dækmeter]],0)</f>
        <v>0</v>
      </c>
      <c r="L7394" s="17">
        <v>0</v>
      </c>
      <c r="M7394" s="19" t="s">
        <v>3</v>
      </c>
      <c r="N7394" t="str">
        <f>VLOOKUP($F7394,Statistikkoder!$A$2:$C$158,3,FALSE)</f>
        <v>Passager</v>
      </c>
    </row>
    <row r="7395" spans="1:14" x14ac:dyDescent="0.2">
      <c r="A7395" t="s">
        <v>222</v>
      </c>
      <c r="B7395" s="1">
        <v>0.35416666666666669</v>
      </c>
      <c r="C7395" t="s">
        <v>7</v>
      </c>
      <c r="D7395" t="s">
        <v>8</v>
      </c>
      <c r="E7395" t="s">
        <v>196</v>
      </c>
      <c r="F7395">
        <v>14</v>
      </c>
      <c r="G7395" t="str">
        <f>VLOOKUP(Tabel1[[#This Row],[Gruppe]],Statistikkoder!$A$1:$C$158,2,FALSE)</f>
        <v xml:space="preserve">    DSB togrejsende                         </v>
      </c>
      <c r="H7395">
        <v>1</v>
      </c>
      <c r="I7395">
        <v>1</v>
      </c>
      <c r="J7395">
        <v>0</v>
      </c>
      <c r="K7395">
        <f>IF(AND(Tabel1[[#This Row],[Gruppe]]&gt;=610,Tabel1[[#This Row],[Gruppe]]&lt;=765),Tabel1[[#This Row],[Dækmeter]],0)</f>
        <v>0</v>
      </c>
      <c r="L7395" s="17">
        <v>0</v>
      </c>
      <c r="M7395" s="19" t="s">
        <v>3</v>
      </c>
      <c r="N7395" t="str">
        <f>VLOOKUP($F7395,Statistikkoder!$A$2:$C$158,3,FALSE)</f>
        <v>Passager</v>
      </c>
    </row>
    <row r="7396" spans="1:14" x14ac:dyDescent="0.2">
      <c r="A7396" t="s">
        <v>222</v>
      </c>
      <c r="B7396" s="1">
        <v>0.35416666666666669</v>
      </c>
      <c r="C7396" t="s">
        <v>7</v>
      </c>
      <c r="D7396" t="s">
        <v>8</v>
      </c>
      <c r="E7396" t="s">
        <v>196</v>
      </c>
      <c r="F7396">
        <v>110</v>
      </c>
      <c r="G7396" t="str">
        <f>VLOOKUP(Tabel1[[#This Row],[Gruppe]],Statistikkoder!$A$1:$C$158,2,FALSE)</f>
        <v>    Bil &lt; 1,95 m                            </v>
      </c>
      <c r="H7396">
        <v>70</v>
      </c>
      <c r="I7396">
        <v>155</v>
      </c>
      <c r="J7396">
        <v>350</v>
      </c>
      <c r="K7396">
        <f>IF(AND(Tabel1[[#This Row],[Gruppe]]&gt;=610,Tabel1[[#This Row],[Gruppe]]&lt;=765),Tabel1[[#This Row],[Dækmeter]],0)</f>
        <v>0</v>
      </c>
      <c r="L7396" s="17">
        <v>0</v>
      </c>
      <c r="M7396" s="19" t="s">
        <v>3</v>
      </c>
      <c r="N7396" t="str">
        <f>VLOOKUP($F7396,Statistikkoder!$A$2:$C$158,3,FALSE)</f>
        <v>Personbil</v>
      </c>
    </row>
    <row r="7397" spans="1:14" x14ac:dyDescent="0.2">
      <c r="A7397" t="s">
        <v>222</v>
      </c>
      <c r="B7397" s="1">
        <v>0.35416666666666669</v>
      </c>
      <c r="C7397" t="s">
        <v>7</v>
      </c>
      <c r="D7397" t="s">
        <v>8</v>
      </c>
      <c r="E7397" t="s">
        <v>196</v>
      </c>
      <c r="F7397">
        <v>120</v>
      </c>
      <c r="G7397" t="str">
        <f>VLOOKUP(Tabel1[[#This Row],[Gruppe]],Statistikkoder!$A$1:$C$158,2,FALSE)</f>
        <v>    Bil &gt; 1,95 m                            </v>
      </c>
      <c r="H7397">
        <v>3</v>
      </c>
      <c r="I7397">
        <v>4</v>
      </c>
      <c r="J7397">
        <v>18</v>
      </c>
      <c r="K7397">
        <f>IF(AND(Tabel1[[#This Row],[Gruppe]]&gt;=610,Tabel1[[#This Row],[Gruppe]]&lt;=765),Tabel1[[#This Row],[Dækmeter]],0)</f>
        <v>0</v>
      </c>
      <c r="L7397" s="17">
        <v>0</v>
      </c>
      <c r="M7397" s="19" t="s">
        <v>3</v>
      </c>
      <c r="N7397" t="str">
        <f>VLOOKUP($F7397,Statistikkoder!$A$2:$C$158,3,FALSE)</f>
        <v>Personbil</v>
      </c>
    </row>
    <row r="7398" spans="1:14" x14ac:dyDescent="0.2">
      <c r="A7398" t="s">
        <v>222</v>
      </c>
      <c r="B7398" s="1">
        <v>0.35416666666666669</v>
      </c>
      <c r="C7398" t="s">
        <v>7</v>
      </c>
      <c r="D7398" t="s">
        <v>8</v>
      </c>
      <c r="E7398" t="s">
        <v>196</v>
      </c>
      <c r="F7398">
        <v>125</v>
      </c>
      <c r="G7398" t="str">
        <f>VLOOKUP(Tabel1[[#This Row],[Gruppe]],Statistikkoder!$A$1:$C$158,2,FALSE)</f>
        <v>    Bil &gt; 1,95 m med anhænger                </v>
      </c>
      <c r="H7398">
        <v>1</v>
      </c>
      <c r="I7398">
        <v>2</v>
      </c>
      <c r="J7398">
        <v>5</v>
      </c>
      <c r="K7398">
        <f>IF(AND(Tabel1[[#This Row],[Gruppe]]&gt;=610,Tabel1[[#This Row],[Gruppe]]&lt;=765),Tabel1[[#This Row],[Dækmeter]],0)</f>
        <v>0</v>
      </c>
      <c r="L7398" s="17">
        <v>0</v>
      </c>
      <c r="M7398" s="19" t="s">
        <v>3</v>
      </c>
      <c r="N7398" t="str">
        <f>VLOOKUP($F7398,Statistikkoder!$A$2:$C$158,3,FALSE)</f>
        <v>Personbil</v>
      </c>
    </row>
    <row r="7399" spans="1:14" x14ac:dyDescent="0.2">
      <c r="A7399" t="s">
        <v>222</v>
      </c>
      <c r="B7399" s="1">
        <v>0.35416666666666669</v>
      </c>
      <c r="C7399" t="s">
        <v>7</v>
      </c>
      <c r="D7399" t="s">
        <v>8</v>
      </c>
      <c r="E7399" t="s">
        <v>196</v>
      </c>
      <c r="F7399">
        <v>130</v>
      </c>
      <c r="G7399" t="str">
        <f>VLOOKUP(Tabel1[[#This Row],[Gruppe]],Statistikkoder!$A$1:$C$158,2,FALSE)</f>
        <v>    Bil &lt; 1,95 m pensionist                  </v>
      </c>
      <c r="H7399">
        <v>7</v>
      </c>
      <c r="I7399">
        <v>13</v>
      </c>
      <c r="J7399">
        <v>42</v>
      </c>
      <c r="K7399">
        <f>IF(AND(Tabel1[[#This Row],[Gruppe]]&gt;=610,Tabel1[[#This Row],[Gruppe]]&lt;=765),Tabel1[[#This Row],[Dækmeter]],0)</f>
        <v>0</v>
      </c>
      <c r="L7399" s="17">
        <v>0</v>
      </c>
      <c r="M7399" s="19" t="s">
        <v>3</v>
      </c>
      <c r="N7399" t="str">
        <f>VLOOKUP($F7399,Statistikkoder!$A$2:$C$158,3,FALSE)</f>
        <v>Personbil</v>
      </c>
    </row>
    <row r="7400" spans="1:14" x14ac:dyDescent="0.2">
      <c r="A7400" t="s">
        <v>222</v>
      </c>
      <c r="B7400" s="1">
        <v>0.35416666666666669</v>
      </c>
      <c r="C7400" t="s">
        <v>7</v>
      </c>
      <c r="D7400" t="s">
        <v>8</v>
      </c>
      <c r="E7400" t="s">
        <v>196</v>
      </c>
      <c r="F7400">
        <v>310</v>
      </c>
      <c r="G7400" t="str">
        <f>VLOOKUP(Tabel1[[#This Row],[Gruppe]],Statistikkoder!$A$1:$C$158,2,FALSE)</f>
        <v>    Autocamper &lt;  8 meter                </v>
      </c>
      <c r="H7400">
        <v>1</v>
      </c>
      <c r="I7400">
        <v>2</v>
      </c>
      <c r="J7400">
        <v>8</v>
      </c>
      <c r="K7400">
        <f>IF(AND(Tabel1[[#This Row],[Gruppe]]&gt;=610,Tabel1[[#This Row],[Gruppe]]&lt;=765),Tabel1[[#This Row],[Dækmeter]],0)</f>
        <v>0</v>
      </c>
      <c r="L7400" s="17">
        <v>0</v>
      </c>
      <c r="M7400" s="19" t="s">
        <v>3</v>
      </c>
      <c r="N7400" t="str">
        <f>VLOOKUP($F7400,Statistikkoder!$A$2:$C$158,3,FALSE)</f>
        <v>Autocamper</v>
      </c>
    </row>
    <row r="7401" spans="1:14" x14ac:dyDescent="0.2">
      <c r="A7401" t="s">
        <v>222</v>
      </c>
      <c r="B7401" s="1">
        <v>0.35416666666666669</v>
      </c>
      <c r="C7401" t="s">
        <v>7</v>
      </c>
      <c r="D7401" t="s">
        <v>8</v>
      </c>
      <c r="E7401" t="s">
        <v>196</v>
      </c>
      <c r="F7401">
        <v>510</v>
      </c>
      <c r="G7401" t="str">
        <f>VLOOKUP(Tabel1[[#This Row],[Gruppe]],Statistikkoder!$A$1:$C$158,2,FALSE)</f>
        <v>    Cykel Voksen                            </v>
      </c>
      <c r="H7401">
        <v>6</v>
      </c>
      <c r="I7401">
        <v>0</v>
      </c>
      <c r="J7401">
        <v>6</v>
      </c>
      <c r="K7401">
        <f>IF(AND(Tabel1[[#This Row],[Gruppe]]&gt;=610,Tabel1[[#This Row],[Gruppe]]&lt;=765),Tabel1[[#This Row],[Dækmeter]],0)</f>
        <v>0</v>
      </c>
      <c r="L7401" s="17">
        <v>0</v>
      </c>
      <c r="M7401" s="19" t="s">
        <v>3</v>
      </c>
      <c r="N7401" t="str">
        <f>VLOOKUP($F7401,Statistikkoder!$A$2:$C$158,3,FALSE)</f>
        <v>Cykel</v>
      </c>
    </row>
    <row r="7402" spans="1:14" x14ac:dyDescent="0.2">
      <c r="A7402" t="s">
        <v>222</v>
      </c>
      <c r="B7402" s="1">
        <v>0.35416666666666669</v>
      </c>
      <c r="C7402" t="s">
        <v>7</v>
      </c>
      <c r="D7402" t="s">
        <v>8</v>
      </c>
      <c r="E7402" t="s">
        <v>196</v>
      </c>
      <c r="F7402">
        <v>540</v>
      </c>
      <c r="G7402" t="str">
        <f>VLOOKUP(Tabel1[[#This Row],[Gruppe]],Statistikkoder!$A$1:$C$158,2,FALSE)</f>
        <v>    Cykel m/anhænger Voksen                  </v>
      </c>
      <c r="H7402">
        <v>1</v>
      </c>
      <c r="I7402">
        <v>0</v>
      </c>
      <c r="J7402">
        <v>1</v>
      </c>
      <c r="K7402">
        <f>IF(AND(Tabel1[[#This Row],[Gruppe]]&gt;=610,Tabel1[[#This Row],[Gruppe]]&lt;=765),Tabel1[[#This Row],[Dækmeter]],0)</f>
        <v>0</v>
      </c>
      <c r="L7402" s="17">
        <v>0</v>
      </c>
      <c r="M7402" s="19" t="s">
        <v>3</v>
      </c>
      <c r="N7402" t="str">
        <f>VLOOKUP($F7402,Statistikkoder!$A$2:$C$158,3,FALSE)</f>
        <v>Cykel</v>
      </c>
    </row>
    <row r="7403" spans="1:14" x14ac:dyDescent="0.2">
      <c r="A7403" t="s">
        <v>222</v>
      </c>
      <c r="B7403" s="1">
        <v>0.35416666666666669</v>
      </c>
      <c r="C7403" t="s">
        <v>7</v>
      </c>
      <c r="D7403" t="s">
        <v>8</v>
      </c>
      <c r="E7403" t="s">
        <v>196</v>
      </c>
      <c r="F7403">
        <v>620</v>
      </c>
      <c r="G7403" t="str">
        <f>VLOOKUP(Tabel1[[#This Row],[Gruppe]],Statistikkoder!$A$1:$C$158,2,FALSE)</f>
        <v>    Bus &lt; 14 m incl. passagerer              </v>
      </c>
      <c r="H7403">
        <v>1</v>
      </c>
      <c r="I7403">
        <v>11</v>
      </c>
      <c r="J7403">
        <v>14</v>
      </c>
      <c r="K7403">
        <f>IF(AND(Tabel1[[#This Row],[Gruppe]]&gt;=610,Tabel1[[#This Row],[Gruppe]]&lt;=765),Tabel1[[#This Row],[Dækmeter]],0)</f>
        <v>14</v>
      </c>
      <c r="L7403" s="17">
        <v>0</v>
      </c>
      <c r="M7403" s="19" t="s">
        <v>3</v>
      </c>
      <c r="N7403" t="str">
        <f>VLOOKUP($F7403,Statistikkoder!$A$2:$C$158,3,FALSE)</f>
        <v>Bus</v>
      </c>
    </row>
    <row r="7404" spans="1:14" x14ac:dyDescent="0.2">
      <c r="A7404" t="s">
        <v>222</v>
      </c>
      <c r="B7404" s="1">
        <v>0.35416666666666669</v>
      </c>
      <c r="C7404" t="s">
        <v>7</v>
      </c>
      <c r="D7404" t="s">
        <v>8</v>
      </c>
      <c r="E7404" t="s">
        <v>196</v>
      </c>
      <c r="F7404">
        <v>710</v>
      </c>
      <c r="G7404" t="str">
        <f>VLOOKUP(Tabel1[[#This Row],[Gruppe]],Statistikkoder!$A$1:$C$158,2,FALSE)</f>
        <v>    Forvogn &lt; 10 meter incl. fører          </v>
      </c>
      <c r="H7404">
        <v>1</v>
      </c>
      <c r="I7404">
        <v>2</v>
      </c>
      <c r="J7404">
        <v>10</v>
      </c>
      <c r="K7404">
        <f>IF(AND(Tabel1[[#This Row],[Gruppe]]&gt;=610,Tabel1[[#This Row],[Gruppe]]&lt;=765),Tabel1[[#This Row],[Dækmeter]],0)</f>
        <v>10</v>
      </c>
      <c r="L7404" s="17">
        <v>0</v>
      </c>
      <c r="M7404" s="19" t="s">
        <v>3</v>
      </c>
      <c r="N7404" t="str">
        <f>VLOOKUP($F7404,Statistikkoder!$A$2:$C$158,3,FALSE)</f>
        <v>Forvogn</v>
      </c>
    </row>
    <row r="7405" spans="1:14" x14ac:dyDescent="0.2">
      <c r="A7405" t="s">
        <v>222</v>
      </c>
      <c r="B7405" s="1">
        <v>0.35416666666666669</v>
      </c>
      <c r="C7405" t="s">
        <v>7</v>
      </c>
      <c r="D7405" t="s">
        <v>8</v>
      </c>
      <c r="E7405" t="s">
        <v>196</v>
      </c>
      <c r="F7405">
        <v>750</v>
      </c>
      <c r="G7405" t="str">
        <f>VLOOKUP(Tabel1[[#This Row],[Gruppe]],Statistikkoder!$A$1:$C$158,2,FALSE)</f>
        <v>    Løstrailer m/håndtering 34 tons        </v>
      </c>
      <c r="H7405">
        <v>3</v>
      </c>
      <c r="I7405">
        <v>0</v>
      </c>
      <c r="J7405">
        <v>45</v>
      </c>
      <c r="K7405">
        <f>IF(AND(Tabel1[[#This Row],[Gruppe]]&gt;=610,Tabel1[[#This Row],[Gruppe]]&lt;=765),Tabel1[[#This Row],[Dækmeter]],0)</f>
        <v>45</v>
      </c>
      <c r="L7405" s="17">
        <v>0</v>
      </c>
      <c r="M7405" s="19" t="s">
        <v>3</v>
      </c>
      <c r="N7405" t="str">
        <f>VLOOKUP($F7405,Statistikkoder!$A$2:$C$158,3,FALSE)</f>
        <v>Løstrailer</v>
      </c>
    </row>
    <row r="7406" spans="1:14" x14ac:dyDescent="0.2">
      <c r="A7406" t="s">
        <v>222</v>
      </c>
      <c r="B7406" s="1">
        <v>0.35416666666666669</v>
      </c>
      <c r="C7406" t="s">
        <v>7</v>
      </c>
      <c r="D7406" t="s">
        <v>8</v>
      </c>
      <c r="E7406" t="s">
        <v>196</v>
      </c>
      <c r="F7406">
        <v>945</v>
      </c>
      <c r="G7406" t="str">
        <f>VLOOKUP(Tabel1[[#This Row],[Gruppe]],Statistikkoder!$A$1:$C$158,2,FALSE)</f>
        <v xml:space="preserve">    Pendler Bil &lt; 1,95 m                            </v>
      </c>
      <c r="H7406">
        <v>4</v>
      </c>
      <c r="I7406">
        <v>8</v>
      </c>
      <c r="J7406">
        <v>24</v>
      </c>
      <c r="K7406">
        <f>IF(AND(Tabel1[[#This Row],[Gruppe]]&gt;=610,Tabel1[[#This Row],[Gruppe]]&lt;=765),Tabel1[[#This Row],[Dækmeter]],0)</f>
        <v>0</v>
      </c>
      <c r="L7406">
        <v>0</v>
      </c>
      <c r="M7406" t="s">
        <v>3</v>
      </c>
      <c r="N7406" t="str">
        <f>VLOOKUP($F7406,Statistikkoder!$A$2:$C$158,3,FALSE)</f>
        <v>Personbil</v>
      </c>
    </row>
    <row r="7407" spans="1:14" x14ac:dyDescent="0.2">
      <c r="A7407" t="s">
        <v>222</v>
      </c>
      <c r="B7407" s="1">
        <v>0.35416666666666669</v>
      </c>
      <c r="C7407" t="s">
        <v>7</v>
      </c>
      <c r="D7407" t="s">
        <v>8</v>
      </c>
      <c r="E7407" t="s">
        <v>196</v>
      </c>
      <c r="F7407">
        <v>996</v>
      </c>
      <c r="G7407" t="str">
        <f>VLOOKUP(Tabel1[[#This Row],[Gruppe]],Statistikkoder!$A$1:$C$158,2,FALSE)</f>
        <v>    Passager i køretøj                            </v>
      </c>
      <c r="H7407">
        <v>197</v>
      </c>
      <c r="I7407">
        <v>197</v>
      </c>
      <c r="J7407">
        <v>0</v>
      </c>
      <c r="K7407">
        <f>IF(AND(Tabel1[[#This Row],[Gruppe]]&gt;=610,Tabel1[[#This Row],[Gruppe]]&lt;=765),Tabel1[[#This Row],[Dækmeter]],0)</f>
        <v>0</v>
      </c>
      <c r="L7407">
        <v>0</v>
      </c>
      <c r="M7407" t="s">
        <v>3</v>
      </c>
      <c r="N7407" t="str">
        <f>VLOOKUP($F7407,Statistikkoder!$A$2:$C$158,3,FALSE)</f>
        <v>Passager</v>
      </c>
    </row>
    <row r="7408" spans="1:14" x14ac:dyDescent="0.2">
      <c r="A7408" t="s">
        <v>222</v>
      </c>
      <c r="B7408" s="1">
        <v>0.35416666666666669</v>
      </c>
      <c r="C7408" t="s">
        <v>7</v>
      </c>
      <c r="D7408" t="s">
        <v>8</v>
      </c>
      <c r="E7408" t="s">
        <v>196</v>
      </c>
      <c r="F7408">
        <v>997</v>
      </c>
      <c r="G7408" t="str">
        <f>VLOOKUP(Tabel1[[#This Row],[Gruppe]],Statistikkoder!$A$1:$C$158,2,FALSE)</f>
        <v>    Passager ekstra i bil                          </v>
      </c>
      <c r="H7408">
        <v>4</v>
      </c>
      <c r="I7408">
        <v>4</v>
      </c>
      <c r="J7408">
        <v>0</v>
      </c>
      <c r="K7408">
        <f>IF(AND(Tabel1[[#This Row],[Gruppe]]&gt;=610,Tabel1[[#This Row],[Gruppe]]&lt;=765),Tabel1[[#This Row],[Dækmeter]],0)</f>
        <v>0</v>
      </c>
      <c r="L7408">
        <v>0</v>
      </c>
      <c r="M7408" t="s">
        <v>3</v>
      </c>
      <c r="N7408" t="str">
        <f>VLOOKUP($F7408,Statistikkoder!$A$2:$C$158,3,FALSE)</f>
        <v>Passager</v>
      </c>
    </row>
    <row r="7409" spans="1:14" x14ac:dyDescent="0.2">
      <c r="A7409" t="s">
        <v>222</v>
      </c>
      <c r="B7409" s="1">
        <v>0.35416666666666669</v>
      </c>
      <c r="C7409" t="s">
        <v>6</v>
      </c>
      <c r="D7409" t="s">
        <v>5</v>
      </c>
      <c r="E7409" t="s">
        <v>198</v>
      </c>
      <c r="F7409">
        <v>10</v>
      </c>
      <c r="G7409" t="str">
        <f>VLOOKUP(Tabel1[[#This Row],[Gruppe]],Statistikkoder!$A$1:$C$158,2,FALSE)</f>
        <v>    Voksen gående                    </v>
      </c>
      <c r="H7409">
        <v>16</v>
      </c>
      <c r="I7409">
        <v>16</v>
      </c>
      <c r="J7409">
        <v>0</v>
      </c>
      <c r="K7409">
        <f>IF(AND(Tabel1[[#This Row],[Gruppe]]&gt;=610,Tabel1[[#This Row],[Gruppe]]&lt;=765),Tabel1[[#This Row],[Dækmeter]],0)</f>
        <v>0</v>
      </c>
      <c r="L7409">
        <v>0</v>
      </c>
      <c r="M7409" t="s">
        <v>3</v>
      </c>
      <c r="N7409" t="str">
        <f>VLOOKUP($F7409,Statistikkoder!$A$2:$C$158,3,FALSE)</f>
        <v>Passager</v>
      </c>
    </row>
    <row r="7410" spans="1:14" x14ac:dyDescent="0.2">
      <c r="A7410" t="s">
        <v>222</v>
      </c>
      <c r="B7410" s="1">
        <v>0.35416666666666669</v>
      </c>
      <c r="C7410" t="s">
        <v>6</v>
      </c>
      <c r="D7410" t="s">
        <v>5</v>
      </c>
      <c r="E7410" t="s">
        <v>198</v>
      </c>
      <c r="F7410">
        <v>14</v>
      </c>
      <c r="G7410" t="str">
        <f>VLOOKUP(Tabel1[[#This Row],[Gruppe]],Statistikkoder!$A$1:$C$158,2,FALSE)</f>
        <v xml:space="preserve">    DSB togrejsende                         </v>
      </c>
      <c r="H7410">
        <v>3</v>
      </c>
      <c r="I7410">
        <v>3</v>
      </c>
      <c r="J7410">
        <v>0</v>
      </c>
      <c r="K7410">
        <f>IF(AND(Tabel1[[#This Row],[Gruppe]]&gt;=610,Tabel1[[#This Row],[Gruppe]]&lt;=765),Tabel1[[#This Row],[Dækmeter]],0)</f>
        <v>0</v>
      </c>
      <c r="L7410">
        <v>0</v>
      </c>
      <c r="M7410" t="s">
        <v>3</v>
      </c>
      <c r="N7410" t="str">
        <f>VLOOKUP($F7410,Statistikkoder!$A$2:$C$158,3,FALSE)</f>
        <v>Passager</v>
      </c>
    </row>
    <row r="7411" spans="1:14" x14ac:dyDescent="0.2">
      <c r="A7411" t="s">
        <v>222</v>
      </c>
      <c r="B7411" s="1">
        <v>0.35416666666666669</v>
      </c>
      <c r="C7411" t="s">
        <v>6</v>
      </c>
      <c r="D7411" t="s">
        <v>5</v>
      </c>
      <c r="E7411" t="s">
        <v>198</v>
      </c>
      <c r="F7411">
        <v>18</v>
      </c>
      <c r="G7411" t="str">
        <f>VLOOKUP(Tabel1[[#This Row],[Gruppe]],Statistikkoder!$A$1:$C$158,2,FALSE)</f>
        <v xml:space="preserve">    KE Busrejsende                          </v>
      </c>
      <c r="H7411">
        <v>49</v>
      </c>
      <c r="I7411">
        <v>49</v>
      </c>
      <c r="J7411">
        <v>0</v>
      </c>
      <c r="K7411">
        <f>IF(AND(Tabel1[[#This Row],[Gruppe]]&gt;=610,Tabel1[[#This Row],[Gruppe]]&lt;=765),Tabel1[[#This Row],[Dækmeter]],0)</f>
        <v>0</v>
      </c>
      <c r="L7411">
        <v>0</v>
      </c>
      <c r="M7411" t="s">
        <v>3</v>
      </c>
      <c r="N7411" t="str">
        <f>VLOOKUP($F7411,Statistikkoder!$A$2:$C$158,3,FALSE)</f>
        <v>Passager</v>
      </c>
    </row>
    <row r="7412" spans="1:14" x14ac:dyDescent="0.2">
      <c r="A7412" t="s">
        <v>222</v>
      </c>
      <c r="B7412" s="1">
        <v>0.35416666666666669</v>
      </c>
      <c r="C7412" t="s">
        <v>6</v>
      </c>
      <c r="D7412" t="s">
        <v>5</v>
      </c>
      <c r="E7412" t="s">
        <v>198</v>
      </c>
      <c r="F7412">
        <v>20</v>
      </c>
      <c r="G7412" t="str">
        <f>VLOOKUP(Tabel1[[#This Row],[Gruppe]],Statistikkoder!$A$1:$C$158,2,FALSE)</f>
        <v>    Barn 12-15 år gående              </v>
      </c>
      <c r="H7412">
        <v>2</v>
      </c>
      <c r="I7412">
        <v>2</v>
      </c>
      <c r="J7412">
        <v>0</v>
      </c>
      <c r="K7412">
        <f>IF(AND(Tabel1[[#This Row],[Gruppe]]&gt;=610,Tabel1[[#This Row],[Gruppe]]&lt;=765),Tabel1[[#This Row],[Dækmeter]],0)</f>
        <v>0</v>
      </c>
      <c r="L7412">
        <v>0</v>
      </c>
      <c r="M7412" t="s">
        <v>3</v>
      </c>
      <c r="N7412" t="str">
        <f>VLOOKUP($F7412,Statistikkoder!$A$2:$C$158,3,FALSE)</f>
        <v>Passager</v>
      </c>
    </row>
    <row r="7413" spans="1:14" x14ac:dyDescent="0.2">
      <c r="A7413" t="s">
        <v>222</v>
      </c>
      <c r="B7413" s="1">
        <v>0.35416666666666669</v>
      </c>
      <c r="C7413" t="s">
        <v>6</v>
      </c>
      <c r="D7413" t="s">
        <v>5</v>
      </c>
      <c r="E7413" t="s">
        <v>198</v>
      </c>
      <c r="F7413">
        <v>30</v>
      </c>
      <c r="G7413" t="str">
        <f>VLOOKUP(Tabel1[[#This Row],[Gruppe]],Statistikkoder!$A$1:$C$158,2,FALSE)</f>
        <v>    Barn  0-11 år gående              </v>
      </c>
      <c r="H7413">
        <v>2</v>
      </c>
      <c r="I7413">
        <v>2</v>
      </c>
      <c r="J7413">
        <v>0</v>
      </c>
      <c r="K7413">
        <f>IF(AND(Tabel1[[#This Row],[Gruppe]]&gt;=610,Tabel1[[#This Row],[Gruppe]]&lt;=765),Tabel1[[#This Row],[Dækmeter]],0)</f>
        <v>0</v>
      </c>
      <c r="L7413">
        <v>0</v>
      </c>
      <c r="M7413" t="s">
        <v>3</v>
      </c>
      <c r="N7413" t="str">
        <f>VLOOKUP($F7413,Statistikkoder!$A$2:$C$158,3,FALSE)</f>
        <v>Passager</v>
      </c>
    </row>
    <row r="7414" spans="1:14" x14ac:dyDescent="0.2">
      <c r="A7414" t="s">
        <v>222</v>
      </c>
      <c r="B7414" s="1">
        <v>0.35416666666666669</v>
      </c>
      <c r="C7414" t="s">
        <v>6</v>
      </c>
      <c r="D7414" t="s">
        <v>5</v>
      </c>
      <c r="E7414" t="s">
        <v>198</v>
      </c>
      <c r="F7414">
        <v>110</v>
      </c>
      <c r="G7414" t="str">
        <f>VLOOKUP(Tabel1[[#This Row],[Gruppe]],Statistikkoder!$A$1:$C$158,2,FALSE)</f>
        <v>    Bil &lt; 1,95 m                            </v>
      </c>
      <c r="H7414">
        <v>152</v>
      </c>
      <c r="I7414">
        <v>399</v>
      </c>
      <c r="J7414">
        <v>788</v>
      </c>
      <c r="K7414">
        <f>IF(AND(Tabel1[[#This Row],[Gruppe]]&gt;=610,Tabel1[[#This Row],[Gruppe]]&lt;=765),Tabel1[[#This Row],[Dækmeter]],0)</f>
        <v>0</v>
      </c>
      <c r="L7414">
        <v>0</v>
      </c>
      <c r="M7414" t="s">
        <v>3</v>
      </c>
      <c r="N7414" t="str">
        <f>VLOOKUP($F7414,Statistikkoder!$A$2:$C$158,3,FALSE)</f>
        <v>Personbil</v>
      </c>
    </row>
    <row r="7415" spans="1:14" x14ac:dyDescent="0.2">
      <c r="A7415" t="s">
        <v>222</v>
      </c>
      <c r="B7415" s="1">
        <v>0.35416666666666669</v>
      </c>
      <c r="C7415" t="s">
        <v>6</v>
      </c>
      <c r="D7415" t="s">
        <v>5</v>
      </c>
      <c r="E7415" t="s">
        <v>198</v>
      </c>
      <c r="F7415">
        <v>120</v>
      </c>
      <c r="G7415" t="str">
        <f>VLOOKUP(Tabel1[[#This Row],[Gruppe]],Statistikkoder!$A$1:$C$158,2,FALSE)</f>
        <v>    Bil &gt; 1,95 m                            </v>
      </c>
      <c r="H7415">
        <v>5</v>
      </c>
      <c r="I7415">
        <v>14</v>
      </c>
      <c r="J7415">
        <v>30</v>
      </c>
      <c r="K7415">
        <f>IF(AND(Tabel1[[#This Row],[Gruppe]]&gt;=610,Tabel1[[#This Row],[Gruppe]]&lt;=765),Tabel1[[#This Row],[Dækmeter]],0)</f>
        <v>0</v>
      </c>
      <c r="L7415">
        <v>0</v>
      </c>
      <c r="M7415" t="s">
        <v>3</v>
      </c>
      <c r="N7415" t="str">
        <f>VLOOKUP($F7415,Statistikkoder!$A$2:$C$158,3,FALSE)</f>
        <v>Personbil</v>
      </c>
    </row>
    <row r="7416" spans="1:14" x14ac:dyDescent="0.2">
      <c r="A7416" t="s">
        <v>222</v>
      </c>
      <c r="B7416" s="1">
        <v>0.35416666666666669</v>
      </c>
      <c r="C7416" t="s">
        <v>6</v>
      </c>
      <c r="D7416" t="s">
        <v>5</v>
      </c>
      <c r="E7416" t="s">
        <v>198</v>
      </c>
      <c r="F7416">
        <v>130</v>
      </c>
      <c r="G7416" t="str">
        <f>VLOOKUP(Tabel1[[#This Row],[Gruppe]],Statistikkoder!$A$1:$C$158,2,FALSE)</f>
        <v>    Bil &lt; 1,95 m pensionist                  </v>
      </c>
      <c r="H7416">
        <v>10</v>
      </c>
      <c r="I7416">
        <v>19</v>
      </c>
      <c r="J7416">
        <v>60</v>
      </c>
      <c r="K7416">
        <f>IF(AND(Tabel1[[#This Row],[Gruppe]]&gt;=610,Tabel1[[#This Row],[Gruppe]]&lt;=765),Tabel1[[#This Row],[Dækmeter]],0)</f>
        <v>0</v>
      </c>
      <c r="L7416">
        <v>0</v>
      </c>
      <c r="M7416" t="s">
        <v>3</v>
      </c>
      <c r="N7416" t="str">
        <f>VLOOKUP($F7416,Statistikkoder!$A$2:$C$158,3,FALSE)</f>
        <v>Personbil</v>
      </c>
    </row>
    <row r="7417" spans="1:14" x14ac:dyDescent="0.2">
      <c r="A7417" t="s">
        <v>222</v>
      </c>
      <c r="B7417" s="1">
        <v>0.35416666666666669</v>
      </c>
      <c r="C7417" t="s">
        <v>6</v>
      </c>
      <c r="D7417" t="s">
        <v>5</v>
      </c>
      <c r="E7417" t="s">
        <v>198</v>
      </c>
      <c r="F7417">
        <v>310</v>
      </c>
      <c r="G7417" t="str">
        <f>VLOOKUP(Tabel1[[#This Row],[Gruppe]],Statistikkoder!$A$1:$C$158,2,FALSE)</f>
        <v>    Autocamper &lt;  8 meter                </v>
      </c>
      <c r="H7417">
        <v>1</v>
      </c>
      <c r="I7417">
        <v>2</v>
      </c>
      <c r="J7417">
        <v>8</v>
      </c>
      <c r="K7417">
        <f>IF(AND(Tabel1[[#This Row],[Gruppe]]&gt;=610,Tabel1[[#This Row],[Gruppe]]&lt;=765),Tabel1[[#This Row],[Dækmeter]],0)</f>
        <v>0</v>
      </c>
      <c r="L7417">
        <v>0</v>
      </c>
      <c r="M7417" t="s">
        <v>3</v>
      </c>
      <c r="N7417" t="str">
        <f>VLOOKUP($F7417,Statistikkoder!$A$2:$C$158,3,FALSE)</f>
        <v>Autocamper</v>
      </c>
    </row>
    <row r="7418" spans="1:14" x14ac:dyDescent="0.2">
      <c r="A7418" t="s">
        <v>222</v>
      </c>
      <c r="B7418" s="1">
        <v>0.35416666666666669</v>
      </c>
      <c r="C7418" t="s">
        <v>6</v>
      </c>
      <c r="D7418" t="s">
        <v>5</v>
      </c>
      <c r="E7418" t="s">
        <v>198</v>
      </c>
      <c r="F7418">
        <v>410</v>
      </c>
      <c r="G7418" t="str">
        <f>VLOOKUP(Tabel1[[#This Row],[Gruppe]],Statistikkoder!$A$1:$C$158,2,FALSE)</f>
        <v>    MC                                    </v>
      </c>
      <c r="H7418">
        <v>4</v>
      </c>
      <c r="I7418">
        <v>4</v>
      </c>
      <c r="J7418">
        <v>8</v>
      </c>
      <c r="K7418">
        <f>IF(AND(Tabel1[[#This Row],[Gruppe]]&gt;=610,Tabel1[[#This Row],[Gruppe]]&lt;=765),Tabel1[[#This Row],[Dækmeter]],0)</f>
        <v>0</v>
      </c>
      <c r="L7418">
        <v>0</v>
      </c>
      <c r="M7418" t="s">
        <v>3</v>
      </c>
      <c r="N7418" t="str">
        <f>VLOOKUP($F7418,Statistikkoder!$A$2:$C$158,3,FALSE)</f>
        <v>MC/Knallert</v>
      </c>
    </row>
    <row r="7419" spans="1:14" x14ac:dyDescent="0.2">
      <c r="A7419" t="s">
        <v>222</v>
      </c>
      <c r="B7419" s="1">
        <v>0.35416666666666669</v>
      </c>
      <c r="C7419" t="s">
        <v>6</v>
      </c>
      <c r="D7419" t="s">
        <v>5</v>
      </c>
      <c r="E7419" t="s">
        <v>198</v>
      </c>
      <c r="F7419">
        <v>620</v>
      </c>
      <c r="G7419" t="str">
        <f>VLOOKUP(Tabel1[[#This Row],[Gruppe]],Statistikkoder!$A$1:$C$158,2,FALSE)</f>
        <v>    Bus &lt; 14 m incl. passagerer              </v>
      </c>
      <c r="H7419">
        <v>2</v>
      </c>
      <c r="I7419">
        <v>46</v>
      </c>
      <c r="J7419">
        <v>28</v>
      </c>
      <c r="K7419">
        <f>IF(AND(Tabel1[[#This Row],[Gruppe]]&gt;=610,Tabel1[[#This Row],[Gruppe]]&lt;=765),Tabel1[[#This Row],[Dækmeter]],0)</f>
        <v>28</v>
      </c>
      <c r="L7419">
        <v>0</v>
      </c>
      <c r="M7419" t="s">
        <v>3</v>
      </c>
      <c r="N7419" t="str">
        <f>VLOOKUP($F7419,Statistikkoder!$A$2:$C$158,3,FALSE)</f>
        <v>Bus</v>
      </c>
    </row>
    <row r="7420" spans="1:14" x14ac:dyDescent="0.2">
      <c r="A7420" t="s">
        <v>222</v>
      </c>
      <c r="B7420" s="1">
        <v>0.35416666666666669</v>
      </c>
      <c r="C7420" t="s">
        <v>6</v>
      </c>
      <c r="D7420" t="s">
        <v>5</v>
      </c>
      <c r="E7420" t="s">
        <v>198</v>
      </c>
      <c r="F7420">
        <v>945</v>
      </c>
      <c r="G7420" t="str">
        <f>VLOOKUP(Tabel1[[#This Row],[Gruppe]],Statistikkoder!$A$1:$C$158,2,FALSE)</f>
        <v xml:space="preserve">    Pendler Bil &lt; 1,95 m                            </v>
      </c>
      <c r="H7420">
        <v>2</v>
      </c>
      <c r="I7420">
        <v>4</v>
      </c>
      <c r="J7420">
        <v>12</v>
      </c>
      <c r="K7420">
        <f>IF(AND(Tabel1[[#This Row],[Gruppe]]&gt;=610,Tabel1[[#This Row],[Gruppe]]&lt;=765),Tabel1[[#This Row],[Dækmeter]],0)</f>
        <v>0</v>
      </c>
      <c r="L7420">
        <v>0</v>
      </c>
      <c r="M7420" t="s">
        <v>3</v>
      </c>
      <c r="N7420" t="str">
        <f>VLOOKUP($F7420,Statistikkoder!$A$2:$C$158,3,FALSE)</f>
        <v>Personbil</v>
      </c>
    </row>
    <row r="7421" spans="1:14" x14ac:dyDescent="0.2">
      <c r="A7421" t="s">
        <v>222</v>
      </c>
      <c r="B7421" s="1">
        <v>0.35416666666666669</v>
      </c>
      <c r="C7421" t="s">
        <v>6</v>
      </c>
      <c r="D7421" t="s">
        <v>5</v>
      </c>
      <c r="E7421" t="s">
        <v>198</v>
      </c>
      <c r="F7421">
        <v>996</v>
      </c>
      <c r="G7421" t="str">
        <f>VLOOKUP(Tabel1[[#This Row],[Gruppe]],Statistikkoder!$A$1:$C$158,2,FALSE)</f>
        <v>    Passager i køretøj                            </v>
      </c>
      <c r="H7421">
        <v>488</v>
      </c>
      <c r="I7421">
        <v>488</v>
      </c>
      <c r="J7421">
        <v>0</v>
      </c>
      <c r="K7421">
        <f>IF(AND(Tabel1[[#This Row],[Gruppe]]&gt;=610,Tabel1[[#This Row],[Gruppe]]&lt;=765),Tabel1[[#This Row],[Dækmeter]],0)</f>
        <v>0</v>
      </c>
      <c r="L7421">
        <v>0</v>
      </c>
      <c r="M7421" t="s">
        <v>3</v>
      </c>
      <c r="N7421" t="str">
        <f>VLOOKUP($F7421,Statistikkoder!$A$2:$C$158,3,FALSE)</f>
        <v>Passager</v>
      </c>
    </row>
    <row r="7422" spans="1:14" x14ac:dyDescent="0.2">
      <c r="A7422" t="s">
        <v>222</v>
      </c>
      <c r="B7422" s="1">
        <v>0.35416666666666669</v>
      </c>
      <c r="C7422" t="s">
        <v>6</v>
      </c>
      <c r="D7422" t="s">
        <v>5</v>
      </c>
      <c r="E7422" t="s">
        <v>198</v>
      </c>
      <c r="F7422">
        <v>997</v>
      </c>
      <c r="G7422" t="str">
        <f>VLOOKUP(Tabel1[[#This Row],[Gruppe]],Statistikkoder!$A$1:$C$158,2,FALSE)</f>
        <v>    Passager ekstra i bil                          </v>
      </c>
      <c r="H7422">
        <v>4</v>
      </c>
      <c r="I7422">
        <v>4</v>
      </c>
      <c r="J7422">
        <v>0</v>
      </c>
      <c r="K7422">
        <f>IF(AND(Tabel1[[#This Row],[Gruppe]]&gt;=610,Tabel1[[#This Row],[Gruppe]]&lt;=765),Tabel1[[#This Row],[Dækmeter]],0)</f>
        <v>0</v>
      </c>
      <c r="L7422">
        <v>0</v>
      </c>
      <c r="M7422" t="s">
        <v>3</v>
      </c>
      <c r="N7422" t="str">
        <f>VLOOKUP($F7422,Statistikkoder!$A$2:$C$158,3,FALSE)</f>
        <v>Passager</v>
      </c>
    </row>
    <row r="7423" spans="1:14" x14ac:dyDescent="0.2">
      <c r="A7423" t="s">
        <v>222</v>
      </c>
      <c r="B7423" s="1">
        <v>0.4375</v>
      </c>
      <c r="C7423" t="s">
        <v>7</v>
      </c>
      <c r="D7423" t="s">
        <v>8</v>
      </c>
      <c r="E7423" t="s">
        <v>198</v>
      </c>
      <c r="F7423">
        <v>10</v>
      </c>
      <c r="G7423" t="str">
        <f>VLOOKUP(Tabel1[[#This Row],[Gruppe]],Statistikkoder!$A$1:$C$158,2,FALSE)</f>
        <v>    Voksen gående                    </v>
      </c>
      <c r="H7423">
        <v>7</v>
      </c>
      <c r="I7423">
        <v>7</v>
      </c>
      <c r="J7423">
        <v>0</v>
      </c>
      <c r="K7423">
        <f>IF(AND(Tabel1[[#This Row],[Gruppe]]&gt;=610,Tabel1[[#This Row],[Gruppe]]&lt;=765),Tabel1[[#This Row],[Dækmeter]],0)</f>
        <v>0</v>
      </c>
      <c r="L7423">
        <v>0</v>
      </c>
      <c r="M7423" t="s">
        <v>3</v>
      </c>
      <c r="N7423" t="str">
        <f>VLOOKUP($F7423,Statistikkoder!$A$2:$C$158,3,FALSE)</f>
        <v>Passager</v>
      </c>
    </row>
    <row r="7424" spans="1:14" x14ac:dyDescent="0.2">
      <c r="A7424" t="s">
        <v>222</v>
      </c>
      <c r="B7424" s="1">
        <v>0.4375</v>
      </c>
      <c r="C7424" t="s">
        <v>7</v>
      </c>
      <c r="D7424" t="s">
        <v>8</v>
      </c>
      <c r="E7424" t="s">
        <v>198</v>
      </c>
      <c r="F7424">
        <v>14</v>
      </c>
      <c r="G7424" t="str">
        <f>VLOOKUP(Tabel1[[#This Row],[Gruppe]],Statistikkoder!$A$1:$C$158,2,FALSE)</f>
        <v xml:space="preserve">    DSB togrejsende                         </v>
      </c>
      <c r="H7424">
        <v>3</v>
      </c>
      <c r="I7424">
        <v>3</v>
      </c>
      <c r="J7424">
        <v>0</v>
      </c>
      <c r="K7424">
        <f>IF(AND(Tabel1[[#This Row],[Gruppe]]&gt;=610,Tabel1[[#This Row],[Gruppe]]&lt;=765),Tabel1[[#This Row],[Dækmeter]],0)</f>
        <v>0</v>
      </c>
      <c r="L7424">
        <v>0</v>
      </c>
      <c r="M7424" t="s">
        <v>3</v>
      </c>
      <c r="N7424" t="str">
        <f>VLOOKUP($F7424,Statistikkoder!$A$2:$C$158,3,FALSE)</f>
        <v>Passager</v>
      </c>
    </row>
    <row r="7425" spans="1:14" x14ac:dyDescent="0.2">
      <c r="A7425" t="s">
        <v>222</v>
      </c>
      <c r="B7425" s="1">
        <v>0.4375</v>
      </c>
      <c r="C7425" t="s">
        <v>7</v>
      </c>
      <c r="D7425" t="s">
        <v>8</v>
      </c>
      <c r="E7425" t="s">
        <v>198</v>
      </c>
      <c r="F7425">
        <v>18</v>
      </c>
      <c r="G7425" t="str">
        <f>VLOOKUP(Tabel1[[#This Row],[Gruppe]],Statistikkoder!$A$1:$C$158,2,FALSE)</f>
        <v xml:space="preserve">    KE Busrejsende                          </v>
      </c>
      <c r="H7425">
        <v>33</v>
      </c>
      <c r="I7425">
        <v>33</v>
      </c>
      <c r="J7425">
        <v>0</v>
      </c>
      <c r="K7425">
        <f>IF(AND(Tabel1[[#This Row],[Gruppe]]&gt;=610,Tabel1[[#This Row],[Gruppe]]&lt;=765),Tabel1[[#This Row],[Dækmeter]],0)</f>
        <v>0</v>
      </c>
      <c r="L7425">
        <v>0</v>
      </c>
      <c r="M7425" t="s">
        <v>3</v>
      </c>
      <c r="N7425" t="str">
        <f>VLOOKUP($F7425,Statistikkoder!$A$2:$C$158,3,FALSE)</f>
        <v>Passager</v>
      </c>
    </row>
    <row r="7426" spans="1:14" x14ac:dyDescent="0.2">
      <c r="A7426" t="s">
        <v>222</v>
      </c>
      <c r="B7426" s="1">
        <v>0.4375</v>
      </c>
      <c r="C7426" t="s">
        <v>7</v>
      </c>
      <c r="D7426" t="s">
        <v>8</v>
      </c>
      <c r="E7426" t="s">
        <v>198</v>
      </c>
      <c r="F7426">
        <v>40</v>
      </c>
      <c r="G7426" t="str">
        <f>VLOOKUP(Tabel1[[#This Row],[Gruppe]],Statistikkoder!$A$1:$C$158,2,FALSE)</f>
        <v>    Pensionist gående                </v>
      </c>
      <c r="H7426">
        <v>2</v>
      </c>
      <c r="I7426">
        <v>2</v>
      </c>
      <c r="J7426">
        <v>0</v>
      </c>
      <c r="K7426">
        <f>IF(AND(Tabel1[[#This Row],[Gruppe]]&gt;=610,Tabel1[[#This Row],[Gruppe]]&lt;=765),Tabel1[[#This Row],[Dækmeter]],0)</f>
        <v>0</v>
      </c>
      <c r="L7426">
        <v>0</v>
      </c>
      <c r="M7426" t="s">
        <v>3</v>
      </c>
      <c r="N7426" t="str">
        <f>VLOOKUP($F7426,Statistikkoder!$A$2:$C$158,3,FALSE)</f>
        <v>Passager</v>
      </c>
    </row>
    <row r="7427" spans="1:14" x14ac:dyDescent="0.2">
      <c r="A7427" t="s">
        <v>222</v>
      </c>
      <c r="B7427" s="1">
        <v>0.4375</v>
      </c>
      <c r="C7427" t="s">
        <v>7</v>
      </c>
      <c r="D7427" t="s">
        <v>8</v>
      </c>
      <c r="E7427" t="s">
        <v>198</v>
      </c>
      <c r="F7427">
        <v>110</v>
      </c>
      <c r="G7427" t="str">
        <f>VLOOKUP(Tabel1[[#This Row],[Gruppe]],Statistikkoder!$A$1:$C$158,2,FALSE)</f>
        <v>    Bil &lt; 1,95 m                            </v>
      </c>
      <c r="H7427">
        <v>123</v>
      </c>
      <c r="I7427">
        <v>313</v>
      </c>
      <c r="J7427">
        <v>615</v>
      </c>
      <c r="K7427">
        <f>IF(AND(Tabel1[[#This Row],[Gruppe]]&gt;=610,Tabel1[[#This Row],[Gruppe]]&lt;=765),Tabel1[[#This Row],[Dækmeter]],0)</f>
        <v>0</v>
      </c>
      <c r="L7427">
        <v>0</v>
      </c>
      <c r="M7427" t="s">
        <v>3</v>
      </c>
      <c r="N7427" t="str">
        <f>VLOOKUP($F7427,Statistikkoder!$A$2:$C$158,3,FALSE)</f>
        <v>Personbil</v>
      </c>
    </row>
    <row r="7428" spans="1:14" x14ac:dyDescent="0.2">
      <c r="A7428" t="s">
        <v>222</v>
      </c>
      <c r="B7428" s="1">
        <v>0.4375</v>
      </c>
      <c r="C7428" t="s">
        <v>7</v>
      </c>
      <c r="D7428" t="s">
        <v>8</v>
      </c>
      <c r="E7428" t="s">
        <v>198</v>
      </c>
      <c r="F7428">
        <v>120</v>
      </c>
      <c r="G7428" t="str">
        <f>VLOOKUP(Tabel1[[#This Row],[Gruppe]],Statistikkoder!$A$1:$C$158,2,FALSE)</f>
        <v>    Bil &gt; 1,95 m                            </v>
      </c>
      <c r="H7428">
        <v>5</v>
      </c>
      <c r="I7428">
        <v>21</v>
      </c>
      <c r="J7428">
        <v>30</v>
      </c>
      <c r="K7428">
        <f>IF(AND(Tabel1[[#This Row],[Gruppe]]&gt;=610,Tabel1[[#This Row],[Gruppe]]&lt;=765),Tabel1[[#This Row],[Dækmeter]],0)</f>
        <v>0</v>
      </c>
      <c r="L7428">
        <v>0</v>
      </c>
      <c r="M7428" t="s">
        <v>3</v>
      </c>
      <c r="N7428" t="str">
        <f>VLOOKUP($F7428,Statistikkoder!$A$2:$C$158,3,FALSE)</f>
        <v>Personbil</v>
      </c>
    </row>
    <row r="7429" spans="1:14" x14ac:dyDescent="0.2">
      <c r="A7429" t="s">
        <v>222</v>
      </c>
      <c r="B7429" s="1">
        <v>0.4375</v>
      </c>
      <c r="C7429" t="s">
        <v>7</v>
      </c>
      <c r="D7429" t="s">
        <v>8</v>
      </c>
      <c r="E7429" t="s">
        <v>198</v>
      </c>
      <c r="F7429">
        <v>130</v>
      </c>
      <c r="G7429" t="str">
        <f>VLOOKUP(Tabel1[[#This Row],[Gruppe]],Statistikkoder!$A$1:$C$158,2,FALSE)</f>
        <v>    Bil &lt; 1,95 m pensionist                  </v>
      </c>
      <c r="H7429">
        <v>25</v>
      </c>
      <c r="I7429">
        <v>48</v>
      </c>
      <c r="J7429">
        <v>150</v>
      </c>
      <c r="K7429">
        <f>IF(AND(Tabel1[[#This Row],[Gruppe]]&gt;=610,Tabel1[[#This Row],[Gruppe]]&lt;=765),Tabel1[[#This Row],[Dækmeter]],0)</f>
        <v>0</v>
      </c>
      <c r="L7429">
        <v>0</v>
      </c>
      <c r="M7429" t="s">
        <v>3</v>
      </c>
      <c r="N7429" t="str">
        <f>VLOOKUP($F7429,Statistikkoder!$A$2:$C$158,3,FALSE)</f>
        <v>Personbil</v>
      </c>
    </row>
    <row r="7430" spans="1:14" x14ac:dyDescent="0.2">
      <c r="A7430" t="s">
        <v>222</v>
      </c>
      <c r="B7430" s="1">
        <v>0.4375</v>
      </c>
      <c r="C7430" t="s">
        <v>7</v>
      </c>
      <c r="D7430" t="s">
        <v>8</v>
      </c>
      <c r="E7430" t="s">
        <v>198</v>
      </c>
      <c r="F7430">
        <v>150</v>
      </c>
      <c r="G7430" t="str">
        <f>VLOOKUP(Tabel1[[#This Row],[Gruppe]],Statistikkoder!$A$1:$C$158,2,FALSE)</f>
        <v>    Bil &lt; 2,95 m handicap                </v>
      </c>
      <c r="H7430">
        <v>2</v>
      </c>
      <c r="I7430">
        <v>4</v>
      </c>
      <c r="J7430">
        <v>12</v>
      </c>
      <c r="K7430">
        <f>IF(AND(Tabel1[[#This Row],[Gruppe]]&gt;=610,Tabel1[[#This Row],[Gruppe]]&lt;=765),Tabel1[[#This Row],[Dækmeter]],0)</f>
        <v>0</v>
      </c>
      <c r="L7430">
        <v>0</v>
      </c>
      <c r="M7430" t="s">
        <v>3</v>
      </c>
      <c r="N7430" t="str">
        <f>VLOOKUP($F7430,Statistikkoder!$A$2:$C$158,3,FALSE)</f>
        <v>Personbil</v>
      </c>
    </row>
    <row r="7431" spans="1:14" x14ac:dyDescent="0.2">
      <c r="A7431" t="s">
        <v>222</v>
      </c>
      <c r="B7431" s="1">
        <v>0.4375</v>
      </c>
      <c r="C7431" t="s">
        <v>7</v>
      </c>
      <c r="D7431" t="s">
        <v>8</v>
      </c>
      <c r="E7431" t="s">
        <v>198</v>
      </c>
      <c r="F7431">
        <v>320</v>
      </c>
      <c r="G7431" t="str">
        <f>VLOOKUP(Tabel1[[#This Row],[Gruppe]],Statistikkoder!$A$1:$C$158,2,FALSE)</f>
        <v>    Autocamper &lt; 12 meter                </v>
      </c>
      <c r="H7431">
        <v>1</v>
      </c>
      <c r="I7431">
        <v>2</v>
      </c>
      <c r="J7431">
        <v>10</v>
      </c>
      <c r="K7431">
        <f>IF(AND(Tabel1[[#This Row],[Gruppe]]&gt;=610,Tabel1[[#This Row],[Gruppe]]&lt;=765),Tabel1[[#This Row],[Dækmeter]],0)</f>
        <v>0</v>
      </c>
      <c r="L7431">
        <v>0</v>
      </c>
      <c r="M7431" t="s">
        <v>3</v>
      </c>
      <c r="N7431" t="str">
        <f>VLOOKUP($F7431,Statistikkoder!$A$2:$C$158,3,FALSE)</f>
        <v>Autocamper</v>
      </c>
    </row>
    <row r="7432" spans="1:14" x14ac:dyDescent="0.2">
      <c r="A7432" t="s">
        <v>222</v>
      </c>
      <c r="B7432" s="1">
        <v>0.4375</v>
      </c>
      <c r="C7432" t="s">
        <v>7</v>
      </c>
      <c r="D7432" t="s">
        <v>8</v>
      </c>
      <c r="E7432" t="s">
        <v>198</v>
      </c>
      <c r="F7432">
        <v>330</v>
      </c>
      <c r="G7432" t="str">
        <f>VLOOKUP(Tabel1[[#This Row],[Gruppe]],Statistikkoder!$A$1:$C$158,2,FALSE)</f>
        <v>    Autocamper &lt;  8 meter pensionist      </v>
      </c>
      <c r="H7432">
        <v>2</v>
      </c>
      <c r="I7432">
        <v>4</v>
      </c>
      <c r="J7432">
        <v>16</v>
      </c>
      <c r="K7432">
        <f>IF(AND(Tabel1[[#This Row],[Gruppe]]&gt;=610,Tabel1[[#This Row],[Gruppe]]&lt;=765),Tabel1[[#This Row],[Dækmeter]],0)</f>
        <v>0</v>
      </c>
      <c r="L7432">
        <v>0</v>
      </c>
      <c r="M7432" t="s">
        <v>3</v>
      </c>
      <c r="N7432" t="str">
        <f>VLOOKUP($F7432,Statistikkoder!$A$2:$C$158,3,FALSE)</f>
        <v>Autocamper</v>
      </c>
    </row>
    <row r="7433" spans="1:14" x14ac:dyDescent="0.2">
      <c r="A7433" t="s">
        <v>222</v>
      </c>
      <c r="B7433" s="1">
        <v>0.4375</v>
      </c>
      <c r="C7433" t="s">
        <v>7</v>
      </c>
      <c r="D7433" t="s">
        <v>8</v>
      </c>
      <c r="E7433" t="s">
        <v>198</v>
      </c>
      <c r="F7433">
        <v>410</v>
      </c>
      <c r="G7433" t="str">
        <f>VLOOKUP(Tabel1[[#This Row],[Gruppe]],Statistikkoder!$A$1:$C$158,2,FALSE)</f>
        <v>    MC                                    </v>
      </c>
      <c r="H7433">
        <v>2</v>
      </c>
      <c r="I7433">
        <v>2</v>
      </c>
      <c r="J7433">
        <v>4</v>
      </c>
      <c r="K7433">
        <f>IF(AND(Tabel1[[#This Row],[Gruppe]]&gt;=610,Tabel1[[#This Row],[Gruppe]]&lt;=765),Tabel1[[#This Row],[Dækmeter]],0)</f>
        <v>0</v>
      </c>
      <c r="L7433">
        <v>0</v>
      </c>
      <c r="M7433" t="s">
        <v>3</v>
      </c>
      <c r="N7433" t="str">
        <f>VLOOKUP($F7433,Statistikkoder!$A$2:$C$158,3,FALSE)</f>
        <v>MC/Knallert</v>
      </c>
    </row>
    <row r="7434" spans="1:14" x14ac:dyDescent="0.2">
      <c r="A7434" t="s">
        <v>222</v>
      </c>
      <c r="B7434" s="1">
        <v>0.4375</v>
      </c>
      <c r="C7434" t="s">
        <v>7</v>
      </c>
      <c r="D7434" t="s">
        <v>8</v>
      </c>
      <c r="E7434" t="s">
        <v>198</v>
      </c>
      <c r="F7434">
        <v>510</v>
      </c>
      <c r="G7434" t="str">
        <f>VLOOKUP(Tabel1[[#This Row],[Gruppe]],Statistikkoder!$A$1:$C$158,2,FALSE)</f>
        <v>    Cykel Voksen                            </v>
      </c>
      <c r="H7434">
        <v>4</v>
      </c>
      <c r="I7434">
        <v>0</v>
      </c>
      <c r="J7434">
        <v>4</v>
      </c>
      <c r="K7434">
        <f>IF(AND(Tabel1[[#This Row],[Gruppe]]&gt;=610,Tabel1[[#This Row],[Gruppe]]&lt;=765),Tabel1[[#This Row],[Dækmeter]],0)</f>
        <v>0</v>
      </c>
      <c r="L7434">
        <v>0</v>
      </c>
      <c r="M7434" t="s">
        <v>3</v>
      </c>
      <c r="N7434" t="str">
        <f>VLOOKUP($F7434,Statistikkoder!$A$2:$C$158,3,FALSE)</f>
        <v>Cykel</v>
      </c>
    </row>
    <row r="7435" spans="1:14" x14ac:dyDescent="0.2">
      <c r="A7435" t="s">
        <v>222</v>
      </c>
      <c r="B7435" s="1">
        <v>0.4375</v>
      </c>
      <c r="C7435" t="s">
        <v>7</v>
      </c>
      <c r="D7435" t="s">
        <v>8</v>
      </c>
      <c r="E7435" t="s">
        <v>198</v>
      </c>
      <c r="F7435">
        <v>620</v>
      </c>
      <c r="G7435" t="str">
        <f>VLOOKUP(Tabel1[[#This Row],[Gruppe]],Statistikkoder!$A$1:$C$158,2,FALSE)</f>
        <v>    Bus &lt; 14 m incl. passagerer              </v>
      </c>
      <c r="H7435">
        <v>1</v>
      </c>
      <c r="I7435">
        <v>8</v>
      </c>
      <c r="J7435">
        <v>14</v>
      </c>
      <c r="K7435">
        <f>IF(AND(Tabel1[[#This Row],[Gruppe]]&gt;=610,Tabel1[[#This Row],[Gruppe]]&lt;=765),Tabel1[[#This Row],[Dækmeter]],0)</f>
        <v>14</v>
      </c>
      <c r="L7435">
        <v>0</v>
      </c>
      <c r="M7435" t="s">
        <v>3</v>
      </c>
      <c r="N7435" t="str">
        <f>VLOOKUP($F7435,Statistikkoder!$A$2:$C$158,3,FALSE)</f>
        <v>Bus</v>
      </c>
    </row>
    <row r="7436" spans="1:14" x14ac:dyDescent="0.2">
      <c r="A7436" t="s">
        <v>222</v>
      </c>
      <c r="B7436" s="1">
        <v>0.4375</v>
      </c>
      <c r="C7436" t="s">
        <v>7</v>
      </c>
      <c r="D7436" t="s">
        <v>8</v>
      </c>
      <c r="E7436" t="s">
        <v>198</v>
      </c>
      <c r="F7436">
        <v>945</v>
      </c>
      <c r="G7436" t="str">
        <f>VLOOKUP(Tabel1[[#This Row],[Gruppe]],Statistikkoder!$A$1:$C$158,2,FALSE)</f>
        <v xml:space="preserve">    Pendler Bil &lt; 1,95 m                            </v>
      </c>
      <c r="H7436">
        <v>3</v>
      </c>
      <c r="I7436">
        <v>4</v>
      </c>
      <c r="J7436">
        <v>18</v>
      </c>
      <c r="K7436">
        <f>IF(AND(Tabel1[[#This Row],[Gruppe]]&gt;=610,Tabel1[[#This Row],[Gruppe]]&lt;=765),Tabel1[[#This Row],[Dækmeter]],0)</f>
        <v>0</v>
      </c>
      <c r="L7436">
        <v>0</v>
      </c>
      <c r="M7436" t="s">
        <v>3</v>
      </c>
      <c r="N7436" t="str">
        <f>VLOOKUP($F7436,Statistikkoder!$A$2:$C$158,3,FALSE)</f>
        <v>Personbil</v>
      </c>
    </row>
    <row r="7437" spans="1:14" x14ac:dyDescent="0.2">
      <c r="A7437" t="s">
        <v>222</v>
      </c>
      <c r="B7437" s="1">
        <v>0.4375</v>
      </c>
      <c r="C7437" t="s">
        <v>7</v>
      </c>
      <c r="D7437" t="s">
        <v>8</v>
      </c>
      <c r="E7437" t="s">
        <v>198</v>
      </c>
      <c r="F7437">
        <v>996</v>
      </c>
      <c r="G7437" t="str">
        <f>VLOOKUP(Tabel1[[#This Row],[Gruppe]],Statistikkoder!$A$1:$C$158,2,FALSE)</f>
        <v>    Passager i køretøj                            </v>
      </c>
      <c r="H7437">
        <v>406</v>
      </c>
      <c r="I7437">
        <v>406</v>
      </c>
      <c r="J7437">
        <v>0</v>
      </c>
      <c r="K7437">
        <f>IF(AND(Tabel1[[#This Row],[Gruppe]]&gt;=610,Tabel1[[#This Row],[Gruppe]]&lt;=765),Tabel1[[#This Row],[Dækmeter]],0)</f>
        <v>0</v>
      </c>
      <c r="L7437">
        <v>0</v>
      </c>
      <c r="M7437" t="s">
        <v>3</v>
      </c>
      <c r="N7437" t="str">
        <f>VLOOKUP($F7437,Statistikkoder!$A$2:$C$158,3,FALSE)</f>
        <v>Passager</v>
      </c>
    </row>
    <row r="7438" spans="1:14" x14ac:dyDescent="0.2">
      <c r="A7438" t="s">
        <v>222</v>
      </c>
      <c r="B7438" s="1">
        <v>0.4375</v>
      </c>
      <c r="C7438" t="s">
        <v>7</v>
      </c>
      <c r="D7438" t="s">
        <v>8</v>
      </c>
      <c r="E7438" t="s">
        <v>198</v>
      </c>
      <c r="F7438">
        <v>997</v>
      </c>
      <c r="G7438" t="str">
        <f>VLOOKUP(Tabel1[[#This Row],[Gruppe]],Statistikkoder!$A$1:$C$158,2,FALSE)</f>
        <v>    Passager ekstra i bil                          </v>
      </c>
      <c r="H7438">
        <v>3</v>
      </c>
      <c r="I7438">
        <v>3</v>
      </c>
      <c r="J7438">
        <v>0</v>
      </c>
      <c r="K7438">
        <f>IF(AND(Tabel1[[#This Row],[Gruppe]]&gt;=610,Tabel1[[#This Row],[Gruppe]]&lt;=765),Tabel1[[#This Row],[Dækmeter]],0)</f>
        <v>0</v>
      </c>
      <c r="L7438">
        <v>0</v>
      </c>
      <c r="M7438" t="s">
        <v>3</v>
      </c>
      <c r="N7438" t="str">
        <f>VLOOKUP($F7438,Statistikkoder!$A$2:$C$158,3,FALSE)</f>
        <v>Passager</v>
      </c>
    </row>
    <row r="7439" spans="1:14" x14ac:dyDescent="0.2">
      <c r="A7439" t="s">
        <v>222</v>
      </c>
      <c r="B7439" s="1">
        <v>0.4375</v>
      </c>
      <c r="C7439" t="s">
        <v>6</v>
      </c>
      <c r="D7439" t="s">
        <v>5</v>
      </c>
      <c r="E7439" t="s">
        <v>196</v>
      </c>
      <c r="F7439">
        <v>10</v>
      </c>
      <c r="G7439" t="str">
        <f>VLOOKUP(Tabel1[[#This Row],[Gruppe]],Statistikkoder!$A$1:$C$158,2,FALSE)</f>
        <v>    Voksen gående                    </v>
      </c>
      <c r="H7439">
        <v>25</v>
      </c>
      <c r="I7439">
        <v>25</v>
      </c>
      <c r="J7439">
        <v>0</v>
      </c>
      <c r="K7439">
        <f>IF(AND(Tabel1[[#This Row],[Gruppe]]&gt;=610,Tabel1[[#This Row],[Gruppe]]&lt;=765),Tabel1[[#This Row],[Dækmeter]],0)</f>
        <v>0</v>
      </c>
      <c r="L7439">
        <v>0</v>
      </c>
      <c r="M7439" t="s">
        <v>3</v>
      </c>
      <c r="N7439" t="str">
        <f>VLOOKUP($F7439,Statistikkoder!$A$2:$C$158,3,FALSE)</f>
        <v>Passager</v>
      </c>
    </row>
    <row r="7440" spans="1:14" x14ac:dyDescent="0.2">
      <c r="A7440" t="s">
        <v>222</v>
      </c>
      <c r="B7440" s="1">
        <v>0.4375</v>
      </c>
      <c r="C7440" t="s">
        <v>6</v>
      </c>
      <c r="D7440" t="s">
        <v>5</v>
      </c>
      <c r="E7440" t="s">
        <v>196</v>
      </c>
      <c r="F7440">
        <v>14</v>
      </c>
      <c r="G7440" t="str">
        <f>VLOOKUP(Tabel1[[#This Row],[Gruppe]],Statistikkoder!$A$1:$C$158,2,FALSE)</f>
        <v xml:space="preserve">    DSB togrejsende                         </v>
      </c>
      <c r="H7440">
        <v>6</v>
      </c>
      <c r="I7440">
        <v>6</v>
      </c>
      <c r="J7440">
        <v>0</v>
      </c>
      <c r="K7440">
        <f>IF(AND(Tabel1[[#This Row],[Gruppe]]&gt;=610,Tabel1[[#This Row],[Gruppe]]&lt;=765),Tabel1[[#This Row],[Dækmeter]],0)</f>
        <v>0</v>
      </c>
      <c r="L7440">
        <v>0</v>
      </c>
      <c r="M7440" t="s">
        <v>3</v>
      </c>
      <c r="N7440" t="str">
        <f>VLOOKUP($F7440,Statistikkoder!$A$2:$C$158,3,FALSE)</f>
        <v>Passager</v>
      </c>
    </row>
    <row r="7441" spans="1:14" x14ac:dyDescent="0.2">
      <c r="A7441" t="s">
        <v>222</v>
      </c>
      <c r="B7441" s="1">
        <v>0.4375</v>
      </c>
      <c r="C7441" t="s">
        <v>6</v>
      </c>
      <c r="D7441" t="s">
        <v>5</v>
      </c>
      <c r="E7441" t="s">
        <v>196</v>
      </c>
      <c r="F7441">
        <v>18</v>
      </c>
      <c r="G7441" t="str">
        <f>VLOOKUP(Tabel1[[#This Row],[Gruppe]],Statistikkoder!$A$1:$C$158,2,FALSE)</f>
        <v xml:space="preserve">    KE Busrejsende                          </v>
      </c>
      <c r="H7441">
        <v>93</v>
      </c>
      <c r="I7441">
        <v>93</v>
      </c>
      <c r="J7441">
        <v>0</v>
      </c>
      <c r="K7441">
        <f>IF(AND(Tabel1[[#This Row],[Gruppe]]&gt;=610,Tabel1[[#This Row],[Gruppe]]&lt;=765),Tabel1[[#This Row],[Dækmeter]],0)</f>
        <v>0</v>
      </c>
      <c r="L7441">
        <v>0</v>
      </c>
      <c r="M7441" t="s">
        <v>3</v>
      </c>
      <c r="N7441" t="str">
        <f>VLOOKUP($F7441,Statistikkoder!$A$2:$C$158,3,FALSE)</f>
        <v>Passager</v>
      </c>
    </row>
    <row r="7442" spans="1:14" x14ac:dyDescent="0.2">
      <c r="A7442" t="s">
        <v>222</v>
      </c>
      <c r="B7442" s="1">
        <v>0.4375</v>
      </c>
      <c r="C7442" t="s">
        <v>6</v>
      </c>
      <c r="D7442" t="s">
        <v>5</v>
      </c>
      <c r="E7442" t="s">
        <v>196</v>
      </c>
      <c r="F7442">
        <v>30</v>
      </c>
      <c r="G7442" t="str">
        <f>VLOOKUP(Tabel1[[#This Row],[Gruppe]],Statistikkoder!$A$1:$C$158,2,FALSE)</f>
        <v>    Barn  0-11 år gående              </v>
      </c>
      <c r="H7442">
        <v>4</v>
      </c>
      <c r="I7442">
        <v>4</v>
      </c>
      <c r="J7442">
        <v>0</v>
      </c>
      <c r="K7442">
        <f>IF(AND(Tabel1[[#This Row],[Gruppe]]&gt;=610,Tabel1[[#This Row],[Gruppe]]&lt;=765),Tabel1[[#This Row],[Dækmeter]],0)</f>
        <v>0</v>
      </c>
      <c r="L7442">
        <v>0</v>
      </c>
      <c r="M7442" t="s">
        <v>3</v>
      </c>
      <c r="N7442" t="str">
        <f>VLOOKUP($F7442,Statistikkoder!$A$2:$C$158,3,FALSE)</f>
        <v>Passager</v>
      </c>
    </row>
    <row r="7443" spans="1:14" x14ac:dyDescent="0.2">
      <c r="A7443" t="s">
        <v>222</v>
      </c>
      <c r="B7443" s="1">
        <v>0.4375</v>
      </c>
      <c r="C7443" t="s">
        <v>6</v>
      </c>
      <c r="D7443" t="s">
        <v>5</v>
      </c>
      <c r="E7443" t="s">
        <v>196</v>
      </c>
      <c r="F7443">
        <v>40</v>
      </c>
      <c r="G7443" t="str">
        <f>VLOOKUP(Tabel1[[#This Row],[Gruppe]],Statistikkoder!$A$1:$C$158,2,FALSE)</f>
        <v>    Pensionist gående                </v>
      </c>
      <c r="H7443">
        <v>8</v>
      </c>
      <c r="I7443">
        <v>8</v>
      </c>
      <c r="J7443">
        <v>0</v>
      </c>
      <c r="K7443">
        <f>IF(AND(Tabel1[[#This Row],[Gruppe]]&gt;=610,Tabel1[[#This Row],[Gruppe]]&lt;=765),Tabel1[[#This Row],[Dækmeter]],0)</f>
        <v>0</v>
      </c>
      <c r="L7443">
        <v>0</v>
      </c>
      <c r="M7443" t="s">
        <v>3</v>
      </c>
      <c r="N7443" t="str">
        <f>VLOOKUP($F7443,Statistikkoder!$A$2:$C$158,3,FALSE)</f>
        <v>Passager</v>
      </c>
    </row>
    <row r="7444" spans="1:14" x14ac:dyDescent="0.2">
      <c r="A7444" t="s">
        <v>222</v>
      </c>
      <c r="B7444" s="1">
        <v>0.4375</v>
      </c>
      <c r="C7444" t="s">
        <v>6</v>
      </c>
      <c r="D7444" t="s">
        <v>5</v>
      </c>
      <c r="E7444" t="s">
        <v>196</v>
      </c>
      <c r="F7444">
        <v>110</v>
      </c>
      <c r="G7444" t="str">
        <f>VLOOKUP(Tabel1[[#This Row],[Gruppe]],Statistikkoder!$A$1:$C$158,2,FALSE)</f>
        <v>    Bil &lt; 1,95 m                            </v>
      </c>
      <c r="H7444">
        <v>140</v>
      </c>
      <c r="I7444">
        <v>400</v>
      </c>
      <c r="J7444">
        <v>840</v>
      </c>
      <c r="K7444">
        <f>IF(AND(Tabel1[[#This Row],[Gruppe]]&gt;=610,Tabel1[[#This Row],[Gruppe]]&lt;=765),Tabel1[[#This Row],[Dækmeter]],0)</f>
        <v>0</v>
      </c>
      <c r="L7444">
        <v>0</v>
      </c>
      <c r="M7444" t="s">
        <v>3</v>
      </c>
      <c r="N7444" t="str">
        <f>VLOOKUP($F7444,Statistikkoder!$A$2:$C$158,3,FALSE)</f>
        <v>Personbil</v>
      </c>
    </row>
    <row r="7445" spans="1:14" x14ac:dyDescent="0.2">
      <c r="A7445" t="s">
        <v>222</v>
      </c>
      <c r="B7445" s="1">
        <v>0.4375</v>
      </c>
      <c r="C7445" t="s">
        <v>6</v>
      </c>
      <c r="D7445" t="s">
        <v>5</v>
      </c>
      <c r="E7445" t="s">
        <v>196</v>
      </c>
      <c r="F7445">
        <v>114</v>
      </c>
      <c r="G7445" t="str">
        <f>VLOOKUP(Tabel1[[#This Row],[Gruppe]],Statistikkoder!$A$1:$C$158,2,FALSE)</f>
        <v>    Bil Fribillet                            </v>
      </c>
      <c r="H7445">
        <v>1</v>
      </c>
      <c r="I7445">
        <v>1</v>
      </c>
      <c r="J7445">
        <v>6</v>
      </c>
      <c r="K7445">
        <f>IF(AND(Tabel1[[#This Row],[Gruppe]]&gt;=610,Tabel1[[#This Row],[Gruppe]]&lt;=765),Tabel1[[#This Row],[Dækmeter]],0)</f>
        <v>0</v>
      </c>
      <c r="L7445">
        <v>0</v>
      </c>
      <c r="M7445" t="s">
        <v>3</v>
      </c>
      <c r="N7445" t="str">
        <f>VLOOKUP($F7445,Statistikkoder!$A$2:$C$158,3,FALSE)</f>
        <v>Personbil</v>
      </c>
    </row>
    <row r="7446" spans="1:14" x14ac:dyDescent="0.2">
      <c r="A7446" t="s">
        <v>222</v>
      </c>
      <c r="B7446" s="1">
        <v>0.4375</v>
      </c>
      <c r="C7446" t="s">
        <v>6</v>
      </c>
      <c r="D7446" t="s">
        <v>5</v>
      </c>
      <c r="E7446" t="s">
        <v>196</v>
      </c>
      <c r="F7446">
        <v>115</v>
      </c>
      <c r="G7446" t="str">
        <f>VLOOKUP(Tabel1[[#This Row],[Gruppe]],Statistikkoder!$A$1:$C$158,2,FALSE)</f>
        <v>    Bil &lt; 1,95 m med anhænger                </v>
      </c>
      <c r="H7446">
        <v>4</v>
      </c>
      <c r="I7446">
        <v>6</v>
      </c>
      <c r="J7446">
        <v>20</v>
      </c>
      <c r="K7446">
        <f>IF(AND(Tabel1[[#This Row],[Gruppe]]&gt;=610,Tabel1[[#This Row],[Gruppe]]&lt;=765),Tabel1[[#This Row],[Dækmeter]],0)</f>
        <v>0</v>
      </c>
      <c r="L7446">
        <v>0</v>
      </c>
      <c r="M7446" t="s">
        <v>3</v>
      </c>
      <c r="N7446" t="str">
        <f>VLOOKUP($F7446,Statistikkoder!$A$2:$C$158,3,FALSE)</f>
        <v>Personbil</v>
      </c>
    </row>
    <row r="7447" spans="1:14" x14ac:dyDescent="0.2">
      <c r="A7447" t="s">
        <v>222</v>
      </c>
      <c r="B7447" s="1">
        <v>0.4375</v>
      </c>
      <c r="C7447" t="s">
        <v>6</v>
      </c>
      <c r="D7447" t="s">
        <v>5</v>
      </c>
      <c r="E7447" t="s">
        <v>196</v>
      </c>
      <c r="F7447">
        <v>120</v>
      </c>
      <c r="G7447" t="str">
        <f>VLOOKUP(Tabel1[[#This Row],[Gruppe]],Statistikkoder!$A$1:$C$158,2,FALSE)</f>
        <v>    Bil &gt; 1,95 m                            </v>
      </c>
      <c r="H7447">
        <v>8</v>
      </c>
      <c r="I7447">
        <v>34</v>
      </c>
      <c r="J7447">
        <v>48</v>
      </c>
      <c r="K7447">
        <f>IF(AND(Tabel1[[#This Row],[Gruppe]]&gt;=610,Tabel1[[#This Row],[Gruppe]]&lt;=765),Tabel1[[#This Row],[Dækmeter]],0)</f>
        <v>0</v>
      </c>
      <c r="L7447">
        <v>0</v>
      </c>
      <c r="M7447" t="s">
        <v>3</v>
      </c>
      <c r="N7447" t="str">
        <f>VLOOKUP($F7447,Statistikkoder!$A$2:$C$158,3,FALSE)</f>
        <v>Personbil</v>
      </c>
    </row>
    <row r="7448" spans="1:14" x14ac:dyDescent="0.2">
      <c r="A7448" t="s">
        <v>222</v>
      </c>
      <c r="B7448" s="1">
        <v>0.4375</v>
      </c>
      <c r="C7448" t="s">
        <v>6</v>
      </c>
      <c r="D7448" t="s">
        <v>5</v>
      </c>
      <c r="E7448" t="s">
        <v>196</v>
      </c>
      <c r="F7448">
        <v>125</v>
      </c>
      <c r="G7448" t="str">
        <f>VLOOKUP(Tabel1[[#This Row],[Gruppe]],Statistikkoder!$A$1:$C$158,2,FALSE)</f>
        <v>    Bil &gt; 1,95 m med anhænger                </v>
      </c>
      <c r="H7448">
        <v>4</v>
      </c>
      <c r="I7448">
        <v>9</v>
      </c>
      <c r="J7448">
        <v>20</v>
      </c>
      <c r="K7448">
        <f>IF(AND(Tabel1[[#This Row],[Gruppe]]&gt;=610,Tabel1[[#This Row],[Gruppe]]&lt;=765),Tabel1[[#This Row],[Dækmeter]],0)</f>
        <v>0</v>
      </c>
      <c r="L7448">
        <v>0</v>
      </c>
      <c r="M7448" t="s">
        <v>3</v>
      </c>
      <c r="N7448" t="str">
        <f>VLOOKUP($F7448,Statistikkoder!$A$2:$C$158,3,FALSE)</f>
        <v>Personbil</v>
      </c>
    </row>
    <row r="7449" spans="1:14" x14ac:dyDescent="0.2">
      <c r="A7449" t="s">
        <v>222</v>
      </c>
      <c r="B7449" s="1">
        <v>0.4375</v>
      </c>
      <c r="C7449" t="s">
        <v>6</v>
      </c>
      <c r="D7449" t="s">
        <v>5</v>
      </c>
      <c r="E7449" t="s">
        <v>196</v>
      </c>
      <c r="F7449">
        <v>130</v>
      </c>
      <c r="G7449" t="str">
        <f>VLOOKUP(Tabel1[[#This Row],[Gruppe]],Statistikkoder!$A$1:$C$158,2,FALSE)</f>
        <v>    Bil &lt; 1,95 m pensionist                  </v>
      </c>
      <c r="H7449">
        <v>87</v>
      </c>
      <c r="I7449">
        <v>169</v>
      </c>
      <c r="J7449">
        <v>522</v>
      </c>
      <c r="K7449">
        <f>IF(AND(Tabel1[[#This Row],[Gruppe]]&gt;=610,Tabel1[[#This Row],[Gruppe]]&lt;=765),Tabel1[[#This Row],[Dækmeter]],0)</f>
        <v>0</v>
      </c>
      <c r="L7449">
        <v>0</v>
      </c>
      <c r="M7449" t="s">
        <v>3</v>
      </c>
      <c r="N7449" t="str">
        <f>VLOOKUP($F7449,Statistikkoder!$A$2:$C$158,3,FALSE)</f>
        <v>Personbil</v>
      </c>
    </row>
    <row r="7450" spans="1:14" x14ac:dyDescent="0.2">
      <c r="A7450" t="s">
        <v>222</v>
      </c>
      <c r="B7450" s="1">
        <v>0.4375</v>
      </c>
      <c r="C7450" t="s">
        <v>6</v>
      </c>
      <c r="D7450" t="s">
        <v>5</v>
      </c>
      <c r="E7450" t="s">
        <v>196</v>
      </c>
      <c r="F7450">
        <v>145</v>
      </c>
      <c r="G7450" t="str">
        <f>VLOOKUP(Tabel1[[#This Row],[Gruppe]],Statistikkoder!$A$1:$C$158,2,FALSE)</f>
        <v>    Bil &gt; 1,95 m med anhænger pensionist  </v>
      </c>
      <c r="H7450">
        <v>4</v>
      </c>
      <c r="I7450">
        <v>8</v>
      </c>
      <c r="J7450">
        <v>60</v>
      </c>
      <c r="K7450">
        <f>IF(AND(Tabel1[[#This Row],[Gruppe]]&gt;=610,Tabel1[[#This Row],[Gruppe]]&lt;=765),Tabel1[[#This Row],[Dækmeter]],0)</f>
        <v>0</v>
      </c>
      <c r="L7450">
        <v>0</v>
      </c>
      <c r="M7450" t="s">
        <v>3</v>
      </c>
      <c r="N7450" t="str">
        <f>VLOOKUP($F7450,Statistikkoder!$A$2:$C$158,3,FALSE)</f>
        <v>Personbil</v>
      </c>
    </row>
    <row r="7451" spans="1:14" x14ac:dyDescent="0.2">
      <c r="A7451" t="s">
        <v>222</v>
      </c>
      <c r="B7451" s="1">
        <v>0.4375</v>
      </c>
      <c r="C7451" t="s">
        <v>6</v>
      </c>
      <c r="D7451" t="s">
        <v>5</v>
      </c>
      <c r="E7451" t="s">
        <v>196</v>
      </c>
      <c r="F7451">
        <v>150</v>
      </c>
      <c r="G7451" t="str">
        <f>VLOOKUP(Tabel1[[#This Row],[Gruppe]],Statistikkoder!$A$1:$C$158,2,FALSE)</f>
        <v>    Bil &lt; 2,95 m handicap                </v>
      </c>
      <c r="H7451">
        <v>4</v>
      </c>
      <c r="I7451">
        <v>7</v>
      </c>
      <c r="J7451">
        <v>24</v>
      </c>
      <c r="K7451">
        <f>IF(AND(Tabel1[[#This Row],[Gruppe]]&gt;=610,Tabel1[[#This Row],[Gruppe]]&lt;=765),Tabel1[[#This Row],[Dækmeter]],0)</f>
        <v>0</v>
      </c>
      <c r="L7451">
        <v>0</v>
      </c>
      <c r="M7451" t="s">
        <v>3</v>
      </c>
      <c r="N7451" t="str">
        <f>VLOOKUP($F7451,Statistikkoder!$A$2:$C$158,3,FALSE)</f>
        <v>Personbil</v>
      </c>
    </row>
    <row r="7452" spans="1:14" x14ac:dyDescent="0.2">
      <c r="A7452" t="s">
        <v>222</v>
      </c>
      <c r="B7452" s="1">
        <v>0.4375</v>
      </c>
      <c r="C7452" t="s">
        <v>6</v>
      </c>
      <c r="D7452" t="s">
        <v>5</v>
      </c>
      <c r="E7452" t="s">
        <v>196</v>
      </c>
      <c r="F7452">
        <v>155</v>
      </c>
      <c r="G7452" t="str">
        <f>VLOOKUP(Tabel1[[#This Row],[Gruppe]],Statistikkoder!$A$1:$C$158,2,FALSE)</f>
        <v>    Bil &lt; 2,95 m med anhænger handicap    </v>
      </c>
      <c r="H7452">
        <v>1</v>
      </c>
      <c r="I7452">
        <v>2</v>
      </c>
      <c r="J7452">
        <v>14</v>
      </c>
      <c r="K7452">
        <f>IF(AND(Tabel1[[#This Row],[Gruppe]]&gt;=610,Tabel1[[#This Row],[Gruppe]]&lt;=765),Tabel1[[#This Row],[Dækmeter]],0)</f>
        <v>0</v>
      </c>
      <c r="L7452">
        <v>0</v>
      </c>
      <c r="M7452" t="s">
        <v>3</v>
      </c>
      <c r="N7452" t="str">
        <f>VLOOKUP($F7452,Statistikkoder!$A$2:$C$158,3,FALSE)</f>
        <v>Personbil</v>
      </c>
    </row>
    <row r="7453" spans="1:14" x14ac:dyDescent="0.2">
      <c r="A7453" t="s">
        <v>222</v>
      </c>
      <c r="B7453" s="1">
        <v>0.4375</v>
      </c>
      <c r="C7453" t="s">
        <v>6</v>
      </c>
      <c r="D7453" t="s">
        <v>5</v>
      </c>
      <c r="E7453" t="s">
        <v>196</v>
      </c>
      <c r="F7453">
        <v>310</v>
      </c>
      <c r="G7453" t="str">
        <f>VLOOKUP(Tabel1[[#This Row],[Gruppe]],Statistikkoder!$A$1:$C$158,2,FALSE)</f>
        <v>    Autocamper &lt;  8 meter                </v>
      </c>
      <c r="H7453">
        <v>1</v>
      </c>
      <c r="I7453">
        <v>2</v>
      </c>
      <c r="J7453">
        <v>8</v>
      </c>
      <c r="K7453">
        <f>IF(AND(Tabel1[[#This Row],[Gruppe]]&gt;=610,Tabel1[[#This Row],[Gruppe]]&lt;=765),Tabel1[[#This Row],[Dækmeter]],0)</f>
        <v>0</v>
      </c>
      <c r="L7453">
        <v>0</v>
      </c>
      <c r="M7453" t="s">
        <v>3</v>
      </c>
      <c r="N7453" t="str">
        <f>VLOOKUP($F7453,Statistikkoder!$A$2:$C$158,3,FALSE)</f>
        <v>Autocamper</v>
      </c>
    </row>
    <row r="7454" spans="1:14" x14ac:dyDescent="0.2">
      <c r="A7454" t="s">
        <v>222</v>
      </c>
      <c r="B7454" s="1">
        <v>0.4375</v>
      </c>
      <c r="C7454" t="s">
        <v>6</v>
      </c>
      <c r="D7454" t="s">
        <v>5</v>
      </c>
      <c r="E7454" t="s">
        <v>196</v>
      </c>
      <c r="F7454">
        <v>410</v>
      </c>
      <c r="G7454" t="str">
        <f>VLOOKUP(Tabel1[[#This Row],[Gruppe]],Statistikkoder!$A$1:$C$158,2,FALSE)</f>
        <v>    MC                                    </v>
      </c>
      <c r="H7454">
        <v>20</v>
      </c>
      <c r="I7454">
        <v>20</v>
      </c>
      <c r="J7454">
        <v>40</v>
      </c>
      <c r="K7454">
        <f>IF(AND(Tabel1[[#This Row],[Gruppe]]&gt;=610,Tabel1[[#This Row],[Gruppe]]&lt;=765),Tabel1[[#This Row],[Dækmeter]],0)</f>
        <v>0</v>
      </c>
      <c r="L7454">
        <v>0</v>
      </c>
      <c r="M7454" t="s">
        <v>3</v>
      </c>
      <c r="N7454" t="str">
        <f>VLOOKUP($F7454,Statistikkoder!$A$2:$C$158,3,FALSE)</f>
        <v>MC/Knallert</v>
      </c>
    </row>
    <row r="7455" spans="1:14" x14ac:dyDescent="0.2">
      <c r="A7455" t="s">
        <v>222</v>
      </c>
      <c r="B7455" s="1">
        <v>0.4375</v>
      </c>
      <c r="C7455" t="s">
        <v>6</v>
      </c>
      <c r="D7455" t="s">
        <v>5</v>
      </c>
      <c r="E7455" t="s">
        <v>196</v>
      </c>
      <c r="F7455">
        <v>420</v>
      </c>
      <c r="G7455" t="str">
        <f>VLOOKUP(Tabel1[[#This Row],[Gruppe]],Statistikkoder!$A$1:$C$158,2,FALSE)</f>
        <v>    MC/Knallert pensionist                </v>
      </c>
      <c r="H7455">
        <v>1</v>
      </c>
      <c r="I7455">
        <v>2</v>
      </c>
      <c r="J7455">
        <v>2</v>
      </c>
      <c r="K7455">
        <f>IF(AND(Tabel1[[#This Row],[Gruppe]]&gt;=610,Tabel1[[#This Row],[Gruppe]]&lt;=765),Tabel1[[#This Row],[Dækmeter]],0)</f>
        <v>0</v>
      </c>
      <c r="L7455">
        <v>0</v>
      </c>
      <c r="M7455" t="s">
        <v>3</v>
      </c>
      <c r="N7455" t="str">
        <f>VLOOKUP($F7455,Statistikkoder!$A$2:$C$158,3,FALSE)</f>
        <v>MC/Knallert</v>
      </c>
    </row>
    <row r="7456" spans="1:14" x14ac:dyDescent="0.2">
      <c r="A7456" t="s">
        <v>222</v>
      </c>
      <c r="B7456" s="1">
        <v>0.4375</v>
      </c>
      <c r="C7456" t="s">
        <v>6</v>
      </c>
      <c r="D7456" t="s">
        <v>5</v>
      </c>
      <c r="E7456" t="s">
        <v>196</v>
      </c>
      <c r="F7456">
        <v>510</v>
      </c>
      <c r="G7456" t="str">
        <f>VLOOKUP(Tabel1[[#This Row],[Gruppe]],Statistikkoder!$A$1:$C$158,2,FALSE)</f>
        <v>    Cykel Voksen                            </v>
      </c>
      <c r="H7456">
        <v>9</v>
      </c>
      <c r="I7456">
        <v>0</v>
      </c>
      <c r="J7456">
        <v>9</v>
      </c>
      <c r="K7456">
        <f>IF(AND(Tabel1[[#This Row],[Gruppe]]&gt;=610,Tabel1[[#This Row],[Gruppe]]&lt;=765),Tabel1[[#This Row],[Dækmeter]],0)</f>
        <v>0</v>
      </c>
      <c r="L7456">
        <v>0</v>
      </c>
      <c r="M7456" t="s">
        <v>3</v>
      </c>
      <c r="N7456" t="str">
        <f>VLOOKUP($F7456,Statistikkoder!$A$2:$C$158,3,FALSE)</f>
        <v>Cykel</v>
      </c>
    </row>
    <row r="7457" spans="1:14" x14ac:dyDescent="0.2">
      <c r="A7457" t="s">
        <v>222</v>
      </c>
      <c r="B7457" s="1">
        <v>0.4375</v>
      </c>
      <c r="C7457" t="s">
        <v>6</v>
      </c>
      <c r="D7457" t="s">
        <v>5</v>
      </c>
      <c r="E7457" t="s">
        <v>196</v>
      </c>
      <c r="F7457">
        <v>540</v>
      </c>
      <c r="G7457" t="str">
        <f>VLOOKUP(Tabel1[[#This Row],[Gruppe]],Statistikkoder!$A$1:$C$158,2,FALSE)</f>
        <v>    Cykel m/anhænger Voksen                  </v>
      </c>
      <c r="H7457">
        <v>1</v>
      </c>
      <c r="I7457">
        <v>0</v>
      </c>
      <c r="J7457">
        <v>1</v>
      </c>
      <c r="K7457">
        <f>IF(AND(Tabel1[[#This Row],[Gruppe]]&gt;=610,Tabel1[[#This Row],[Gruppe]]&lt;=765),Tabel1[[#This Row],[Dækmeter]],0)</f>
        <v>0</v>
      </c>
      <c r="L7457">
        <v>0</v>
      </c>
      <c r="M7457" t="s">
        <v>3</v>
      </c>
      <c r="N7457" t="str">
        <f>VLOOKUP($F7457,Statistikkoder!$A$2:$C$158,3,FALSE)</f>
        <v>Cykel</v>
      </c>
    </row>
    <row r="7458" spans="1:14" x14ac:dyDescent="0.2">
      <c r="A7458" t="s">
        <v>222</v>
      </c>
      <c r="B7458" s="1">
        <v>0.4375</v>
      </c>
      <c r="C7458" t="s">
        <v>6</v>
      </c>
      <c r="D7458" t="s">
        <v>5</v>
      </c>
      <c r="E7458" t="s">
        <v>196</v>
      </c>
      <c r="F7458">
        <v>620</v>
      </c>
      <c r="G7458" t="str">
        <f>VLOOKUP(Tabel1[[#This Row],[Gruppe]],Statistikkoder!$A$1:$C$158,2,FALSE)</f>
        <v>    Bus &lt; 14 m incl. passagerer              </v>
      </c>
      <c r="H7458">
        <v>4</v>
      </c>
      <c r="I7458">
        <v>152</v>
      </c>
      <c r="J7458">
        <v>56</v>
      </c>
      <c r="K7458">
        <f>IF(AND(Tabel1[[#This Row],[Gruppe]]&gt;=610,Tabel1[[#This Row],[Gruppe]]&lt;=765),Tabel1[[#This Row],[Dækmeter]],0)</f>
        <v>56</v>
      </c>
      <c r="L7458">
        <v>0</v>
      </c>
      <c r="M7458" t="s">
        <v>3</v>
      </c>
      <c r="N7458" t="str">
        <f>VLOOKUP($F7458,Statistikkoder!$A$2:$C$158,3,FALSE)</f>
        <v>Bus</v>
      </c>
    </row>
    <row r="7459" spans="1:14" x14ac:dyDescent="0.2">
      <c r="A7459" t="s">
        <v>222</v>
      </c>
      <c r="B7459" s="1">
        <v>0.4375</v>
      </c>
      <c r="C7459" t="s">
        <v>6</v>
      </c>
      <c r="D7459" t="s">
        <v>5</v>
      </c>
      <c r="E7459" t="s">
        <v>196</v>
      </c>
      <c r="F7459">
        <v>945</v>
      </c>
      <c r="G7459" t="str">
        <f>VLOOKUP(Tabel1[[#This Row],[Gruppe]],Statistikkoder!$A$1:$C$158,2,FALSE)</f>
        <v xml:space="preserve">    Pendler Bil &lt; 1,95 m                            </v>
      </c>
      <c r="H7459">
        <v>17</v>
      </c>
      <c r="I7459">
        <v>30</v>
      </c>
      <c r="J7459">
        <v>101</v>
      </c>
      <c r="K7459">
        <f>IF(AND(Tabel1[[#This Row],[Gruppe]]&gt;=610,Tabel1[[#This Row],[Gruppe]]&lt;=765),Tabel1[[#This Row],[Dækmeter]],0)</f>
        <v>0</v>
      </c>
      <c r="L7459">
        <v>0</v>
      </c>
      <c r="M7459" t="s">
        <v>3</v>
      </c>
      <c r="N7459" t="str">
        <f>VLOOKUP($F7459,Statistikkoder!$A$2:$C$158,3,FALSE)</f>
        <v>Personbil</v>
      </c>
    </row>
    <row r="7460" spans="1:14" x14ac:dyDescent="0.2">
      <c r="A7460" t="s">
        <v>222</v>
      </c>
      <c r="B7460" s="1">
        <v>0.4375</v>
      </c>
      <c r="C7460" t="s">
        <v>6</v>
      </c>
      <c r="D7460" t="s">
        <v>5</v>
      </c>
      <c r="E7460" t="s">
        <v>196</v>
      </c>
      <c r="F7460">
        <v>996</v>
      </c>
      <c r="G7460" t="str">
        <f>VLOOKUP(Tabel1[[#This Row],[Gruppe]],Statistikkoder!$A$1:$C$158,2,FALSE)</f>
        <v>    Passager i køretøj                            </v>
      </c>
      <c r="H7460">
        <v>842</v>
      </c>
      <c r="I7460">
        <v>842</v>
      </c>
      <c r="J7460">
        <v>0</v>
      </c>
      <c r="K7460">
        <f>IF(AND(Tabel1[[#This Row],[Gruppe]]&gt;=610,Tabel1[[#This Row],[Gruppe]]&lt;=765),Tabel1[[#This Row],[Dækmeter]],0)</f>
        <v>0</v>
      </c>
      <c r="L7460">
        <v>0</v>
      </c>
      <c r="M7460" t="s">
        <v>3</v>
      </c>
      <c r="N7460" t="str">
        <f>VLOOKUP($F7460,Statistikkoder!$A$2:$C$158,3,FALSE)</f>
        <v>Passager</v>
      </c>
    </row>
    <row r="7461" spans="1:14" x14ac:dyDescent="0.2">
      <c r="A7461" t="s">
        <v>222</v>
      </c>
      <c r="B7461" s="1">
        <v>0.4375</v>
      </c>
      <c r="C7461" t="s">
        <v>6</v>
      </c>
      <c r="D7461" t="s">
        <v>5</v>
      </c>
      <c r="E7461" t="s">
        <v>196</v>
      </c>
      <c r="F7461">
        <v>997</v>
      </c>
      <c r="G7461" t="str">
        <f>VLOOKUP(Tabel1[[#This Row],[Gruppe]],Statistikkoder!$A$1:$C$158,2,FALSE)</f>
        <v>    Passager ekstra i bil                          </v>
      </c>
      <c r="H7461">
        <v>34</v>
      </c>
      <c r="I7461">
        <v>34</v>
      </c>
      <c r="J7461">
        <v>0</v>
      </c>
      <c r="K7461">
        <f>IF(AND(Tabel1[[#This Row],[Gruppe]]&gt;=610,Tabel1[[#This Row],[Gruppe]]&lt;=765),Tabel1[[#This Row],[Dækmeter]],0)</f>
        <v>0</v>
      </c>
      <c r="L7461">
        <v>0</v>
      </c>
      <c r="M7461" t="s">
        <v>3</v>
      </c>
      <c r="N7461" t="str">
        <f>VLOOKUP($F7461,Statistikkoder!$A$2:$C$158,3,FALSE)</f>
        <v>Passager</v>
      </c>
    </row>
    <row r="7462" spans="1:14" x14ac:dyDescent="0.2">
      <c r="A7462" t="s">
        <v>222</v>
      </c>
      <c r="B7462" s="1">
        <v>0.52083333333333337</v>
      </c>
      <c r="C7462" t="s">
        <v>7</v>
      </c>
      <c r="D7462" t="s">
        <v>8</v>
      </c>
      <c r="E7462" t="s">
        <v>196</v>
      </c>
      <c r="F7462">
        <v>10</v>
      </c>
      <c r="G7462" t="str">
        <f>VLOOKUP(Tabel1[[#This Row],[Gruppe]],Statistikkoder!$A$1:$C$158,2,FALSE)</f>
        <v>    Voksen gående                    </v>
      </c>
      <c r="H7462">
        <v>20</v>
      </c>
      <c r="I7462">
        <v>20</v>
      </c>
      <c r="J7462">
        <v>0</v>
      </c>
      <c r="K7462">
        <f>IF(AND(Tabel1[[#This Row],[Gruppe]]&gt;=610,Tabel1[[#This Row],[Gruppe]]&lt;=765),Tabel1[[#This Row],[Dækmeter]],0)</f>
        <v>0</v>
      </c>
      <c r="L7462">
        <v>0</v>
      </c>
      <c r="M7462" t="s">
        <v>3</v>
      </c>
      <c r="N7462" t="str">
        <f>VLOOKUP($F7462,Statistikkoder!$A$2:$C$158,3,FALSE)</f>
        <v>Passager</v>
      </c>
    </row>
    <row r="7463" spans="1:14" x14ac:dyDescent="0.2">
      <c r="A7463" t="s">
        <v>222</v>
      </c>
      <c r="B7463" s="1">
        <v>0.52083333333333337</v>
      </c>
      <c r="C7463" t="s">
        <v>7</v>
      </c>
      <c r="D7463" t="s">
        <v>8</v>
      </c>
      <c r="E7463" t="s">
        <v>196</v>
      </c>
      <c r="F7463">
        <v>11</v>
      </c>
      <c r="G7463" t="str">
        <f>VLOOKUP(Tabel1[[#This Row],[Gruppe]],Statistikkoder!$A$1:$C$158,2,FALSE)</f>
        <v>    DSB skolerejser                  </v>
      </c>
      <c r="H7463">
        <v>61</v>
      </c>
      <c r="I7463">
        <v>61</v>
      </c>
      <c r="J7463">
        <v>0</v>
      </c>
      <c r="K7463">
        <f>IF(AND(Tabel1[[#This Row],[Gruppe]]&gt;=610,Tabel1[[#This Row],[Gruppe]]&lt;=765),Tabel1[[#This Row],[Dækmeter]],0)</f>
        <v>0</v>
      </c>
      <c r="L7463">
        <v>0</v>
      </c>
      <c r="M7463" t="s">
        <v>3</v>
      </c>
      <c r="N7463" t="str">
        <f>VLOOKUP($F7463,Statistikkoder!$A$2:$C$158,3,FALSE)</f>
        <v>Passager</v>
      </c>
    </row>
    <row r="7464" spans="1:14" x14ac:dyDescent="0.2">
      <c r="A7464" t="s">
        <v>222</v>
      </c>
      <c r="B7464" s="1">
        <v>0.52083333333333337</v>
      </c>
      <c r="C7464" t="s">
        <v>7</v>
      </c>
      <c r="D7464" t="s">
        <v>8</v>
      </c>
      <c r="E7464" t="s">
        <v>196</v>
      </c>
      <c r="F7464">
        <v>14</v>
      </c>
      <c r="G7464" t="str">
        <f>VLOOKUP(Tabel1[[#This Row],[Gruppe]],Statistikkoder!$A$1:$C$158,2,FALSE)</f>
        <v xml:space="preserve">    DSB togrejsende                         </v>
      </c>
      <c r="H7464">
        <v>5</v>
      </c>
      <c r="I7464">
        <v>5</v>
      </c>
      <c r="J7464">
        <v>0</v>
      </c>
      <c r="K7464">
        <f>IF(AND(Tabel1[[#This Row],[Gruppe]]&gt;=610,Tabel1[[#This Row],[Gruppe]]&lt;=765),Tabel1[[#This Row],[Dækmeter]],0)</f>
        <v>0</v>
      </c>
      <c r="L7464">
        <v>0</v>
      </c>
      <c r="M7464" t="s">
        <v>3</v>
      </c>
      <c r="N7464" t="str">
        <f>VLOOKUP($F7464,Statistikkoder!$A$2:$C$158,3,FALSE)</f>
        <v>Passager</v>
      </c>
    </row>
    <row r="7465" spans="1:14" x14ac:dyDescent="0.2">
      <c r="A7465" t="s">
        <v>222</v>
      </c>
      <c r="B7465" s="1">
        <v>0.52083333333333337</v>
      </c>
      <c r="C7465" t="s">
        <v>7</v>
      </c>
      <c r="D7465" t="s">
        <v>8</v>
      </c>
      <c r="E7465" t="s">
        <v>196</v>
      </c>
      <c r="F7465">
        <v>18</v>
      </c>
      <c r="G7465" t="str">
        <f>VLOOKUP(Tabel1[[#This Row],[Gruppe]],Statistikkoder!$A$1:$C$158,2,FALSE)</f>
        <v xml:space="preserve">    KE Busrejsende                          </v>
      </c>
      <c r="H7465">
        <v>87</v>
      </c>
      <c r="I7465">
        <v>87</v>
      </c>
      <c r="J7465">
        <v>0</v>
      </c>
      <c r="K7465">
        <f>IF(AND(Tabel1[[#This Row],[Gruppe]]&gt;=610,Tabel1[[#This Row],[Gruppe]]&lt;=765),Tabel1[[#This Row],[Dækmeter]],0)</f>
        <v>0</v>
      </c>
      <c r="L7465">
        <v>0</v>
      </c>
      <c r="M7465" t="s">
        <v>3</v>
      </c>
      <c r="N7465" t="str">
        <f>VLOOKUP($F7465,Statistikkoder!$A$2:$C$158,3,FALSE)</f>
        <v>Passager</v>
      </c>
    </row>
    <row r="7466" spans="1:14" x14ac:dyDescent="0.2">
      <c r="A7466" t="s">
        <v>222</v>
      </c>
      <c r="B7466" s="1">
        <v>0.52083333333333337</v>
      </c>
      <c r="C7466" t="s">
        <v>7</v>
      </c>
      <c r="D7466" t="s">
        <v>8</v>
      </c>
      <c r="E7466" t="s">
        <v>196</v>
      </c>
      <c r="F7466">
        <v>30</v>
      </c>
      <c r="G7466" t="str">
        <f>VLOOKUP(Tabel1[[#This Row],[Gruppe]],Statistikkoder!$A$1:$C$158,2,FALSE)</f>
        <v>    Barn  0-11 år gående              </v>
      </c>
      <c r="H7466">
        <v>3</v>
      </c>
      <c r="I7466">
        <v>3</v>
      </c>
      <c r="J7466">
        <v>0</v>
      </c>
      <c r="K7466">
        <f>IF(AND(Tabel1[[#This Row],[Gruppe]]&gt;=610,Tabel1[[#This Row],[Gruppe]]&lt;=765),Tabel1[[#This Row],[Dækmeter]],0)</f>
        <v>0</v>
      </c>
      <c r="L7466">
        <v>0</v>
      </c>
      <c r="M7466" t="s">
        <v>3</v>
      </c>
      <c r="N7466" t="str">
        <f>VLOOKUP($F7466,Statistikkoder!$A$2:$C$158,3,FALSE)</f>
        <v>Passager</v>
      </c>
    </row>
    <row r="7467" spans="1:14" x14ac:dyDescent="0.2">
      <c r="A7467" t="s">
        <v>222</v>
      </c>
      <c r="B7467" s="1">
        <v>0.52083333333333337</v>
      </c>
      <c r="C7467" t="s">
        <v>7</v>
      </c>
      <c r="D7467" t="s">
        <v>8</v>
      </c>
      <c r="E7467" t="s">
        <v>196</v>
      </c>
      <c r="F7467">
        <v>40</v>
      </c>
      <c r="G7467" t="str">
        <f>VLOOKUP(Tabel1[[#This Row],[Gruppe]],Statistikkoder!$A$1:$C$158,2,FALSE)</f>
        <v>    Pensionist gående                </v>
      </c>
      <c r="H7467">
        <v>2</v>
      </c>
      <c r="I7467">
        <v>2</v>
      </c>
      <c r="J7467">
        <v>0</v>
      </c>
      <c r="K7467">
        <f>IF(AND(Tabel1[[#This Row],[Gruppe]]&gt;=610,Tabel1[[#This Row],[Gruppe]]&lt;=765),Tabel1[[#This Row],[Dækmeter]],0)</f>
        <v>0</v>
      </c>
      <c r="L7467">
        <v>0</v>
      </c>
      <c r="M7467" t="s">
        <v>3</v>
      </c>
      <c r="N7467" t="str">
        <f>VLOOKUP($F7467,Statistikkoder!$A$2:$C$158,3,FALSE)</f>
        <v>Passager</v>
      </c>
    </row>
    <row r="7468" spans="1:14" x14ac:dyDescent="0.2">
      <c r="A7468" t="s">
        <v>222</v>
      </c>
      <c r="B7468" s="1">
        <v>0.52083333333333337</v>
      </c>
      <c r="C7468" t="s">
        <v>7</v>
      </c>
      <c r="D7468" t="s">
        <v>8</v>
      </c>
      <c r="E7468" t="s">
        <v>196</v>
      </c>
      <c r="F7468">
        <v>110</v>
      </c>
      <c r="G7468" t="str">
        <f>VLOOKUP(Tabel1[[#This Row],[Gruppe]],Statistikkoder!$A$1:$C$158,2,FALSE)</f>
        <v>    Bil &lt; 1,95 m                            </v>
      </c>
      <c r="H7468">
        <v>90</v>
      </c>
      <c r="I7468">
        <v>240</v>
      </c>
      <c r="J7468">
        <v>460</v>
      </c>
      <c r="K7468">
        <f>IF(AND(Tabel1[[#This Row],[Gruppe]]&gt;=610,Tabel1[[#This Row],[Gruppe]]&lt;=765),Tabel1[[#This Row],[Dækmeter]],0)</f>
        <v>0</v>
      </c>
      <c r="L7468">
        <v>0</v>
      </c>
      <c r="M7468" t="s">
        <v>3</v>
      </c>
      <c r="N7468" t="str">
        <f>VLOOKUP($F7468,Statistikkoder!$A$2:$C$158,3,FALSE)</f>
        <v>Personbil</v>
      </c>
    </row>
    <row r="7469" spans="1:14" x14ac:dyDescent="0.2">
      <c r="A7469" t="s">
        <v>222</v>
      </c>
      <c r="B7469" s="1">
        <v>0.52083333333333337</v>
      </c>
      <c r="C7469" t="s">
        <v>7</v>
      </c>
      <c r="D7469" t="s">
        <v>8</v>
      </c>
      <c r="E7469" t="s">
        <v>196</v>
      </c>
      <c r="F7469">
        <v>114</v>
      </c>
      <c r="G7469" t="str">
        <f>VLOOKUP(Tabel1[[#This Row],[Gruppe]],Statistikkoder!$A$1:$C$158,2,FALSE)</f>
        <v>    Bil Fribillet                            </v>
      </c>
      <c r="H7469">
        <v>1</v>
      </c>
      <c r="I7469">
        <v>3</v>
      </c>
      <c r="J7469">
        <v>6</v>
      </c>
      <c r="K7469">
        <f>IF(AND(Tabel1[[#This Row],[Gruppe]]&gt;=610,Tabel1[[#This Row],[Gruppe]]&lt;=765),Tabel1[[#This Row],[Dækmeter]],0)</f>
        <v>0</v>
      </c>
      <c r="L7469">
        <v>0</v>
      </c>
      <c r="M7469" t="s">
        <v>3</v>
      </c>
      <c r="N7469" t="str">
        <f>VLOOKUP($F7469,Statistikkoder!$A$2:$C$158,3,FALSE)</f>
        <v>Personbil</v>
      </c>
    </row>
    <row r="7470" spans="1:14" x14ac:dyDescent="0.2">
      <c r="A7470" t="s">
        <v>222</v>
      </c>
      <c r="B7470" s="1">
        <v>0.52083333333333337</v>
      </c>
      <c r="C7470" t="s">
        <v>7</v>
      </c>
      <c r="D7470" t="s">
        <v>8</v>
      </c>
      <c r="E7470" t="s">
        <v>196</v>
      </c>
      <c r="F7470">
        <v>120</v>
      </c>
      <c r="G7470" t="str">
        <f>VLOOKUP(Tabel1[[#This Row],[Gruppe]],Statistikkoder!$A$1:$C$158,2,FALSE)</f>
        <v>    Bil &gt; 1,95 m                            </v>
      </c>
      <c r="H7470">
        <v>8</v>
      </c>
      <c r="I7470">
        <v>18</v>
      </c>
      <c r="J7470">
        <v>48</v>
      </c>
      <c r="K7470">
        <f>IF(AND(Tabel1[[#This Row],[Gruppe]]&gt;=610,Tabel1[[#This Row],[Gruppe]]&lt;=765),Tabel1[[#This Row],[Dækmeter]],0)</f>
        <v>0</v>
      </c>
      <c r="L7470">
        <v>0</v>
      </c>
      <c r="M7470" t="s">
        <v>3</v>
      </c>
      <c r="N7470" t="str">
        <f>VLOOKUP($F7470,Statistikkoder!$A$2:$C$158,3,FALSE)</f>
        <v>Personbil</v>
      </c>
    </row>
    <row r="7471" spans="1:14" x14ac:dyDescent="0.2">
      <c r="A7471" t="s">
        <v>222</v>
      </c>
      <c r="B7471" s="1">
        <v>0.52083333333333337</v>
      </c>
      <c r="C7471" t="s">
        <v>7</v>
      </c>
      <c r="D7471" t="s">
        <v>8</v>
      </c>
      <c r="E7471" t="s">
        <v>196</v>
      </c>
      <c r="F7471">
        <v>125</v>
      </c>
      <c r="G7471" t="str">
        <f>VLOOKUP(Tabel1[[#This Row],[Gruppe]],Statistikkoder!$A$1:$C$158,2,FALSE)</f>
        <v>    Bil &gt; 1,95 m med anhænger                </v>
      </c>
      <c r="H7471">
        <v>3</v>
      </c>
      <c r="I7471">
        <v>5</v>
      </c>
      <c r="J7471">
        <v>15</v>
      </c>
      <c r="K7471">
        <f>IF(AND(Tabel1[[#This Row],[Gruppe]]&gt;=610,Tabel1[[#This Row],[Gruppe]]&lt;=765),Tabel1[[#This Row],[Dækmeter]],0)</f>
        <v>0</v>
      </c>
      <c r="L7471">
        <v>0</v>
      </c>
      <c r="M7471" t="s">
        <v>3</v>
      </c>
      <c r="N7471" t="str">
        <f>VLOOKUP($F7471,Statistikkoder!$A$2:$C$158,3,FALSE)</f>
        <v>Personbil</v>
      </c>
    </row>
    <row r="7472" spans="1:14" x14ac:dyDescent="0.2">
      <c r="A7472" t="s">
        <v>222</v>
      </c>
      <c r="B7472" s="1">
        <v>0.52083333333333337</v>
      </c>
      <c r="C7472" t="s">
        <v>7</v>
      </c>
      <c r="D7472" t="s">
        <v>8</v>
      </c>
      <c r="E7472" t="s">
        <v>196</v>
      </c>
      <c r="F7472">
        <v>130</v>
      </c>
      <c r="G7472" t="str">
        <f>VLOOKUP(Tabel1[[#This Row],[Gruppe]],Statistikkoder!$A$1:$C$158,2,FALSE)</f>
        <v>    Bil &lt; 1,95 m pensionist                  </v>
      </c>
      <c r="H7472">
        <v>89</v>
      </c>
      <c r="I7472">
        <v>171</v>
      </c>
      <c r="J7472">
        <v>534</v>
      </c>
      <c r="K7472">
        <f>IF(AND(Tabel1[[#This Row],[Gruppe]]&gt;=610,Tabel1[[#This Row],[Gruppe]]&lt;=765),Tabel1[[#This Row],[Dækmeter]],0)</f>
        <v>0</v>
      </c>
      <c r="L7472">
        <v>0</v>
      </c>
      <c r="M7472" t="s">
        <v>3</v>
      </c>
      <c r="N7472" t="str">
        <f>VLOOKUP($F7472,Statistikkoder!$A$2:$C$158,3,FALSE)</f>
        <v>Personbil</v>
      </c>
    </row>
    <row r="7473" spans="1:14" x14ac:dyDescent="0.2">
      <c r="A7473" t="s">
        <v>222</v>
      </c>
      <c r="B7473" s="1">
        <v>0.52083333333333337</v>
      </c>
      <c r="C7473" t="s">
        <v>7</v>
      </c>
      <c r="D7473" t="s">
        <v>8</v>
      </c>
      <c r="E7473" t="s">
        <v>196</v>
      </c>
      <c r="F7473">
        <v>140</v>
      </c>
      <c r="G7473" t="str">
        <f>VLOOKUP(Tabel1[[#This Row],[Gruppe]],Statistikkoder!$A$1:$C$158,2,FALSE)</f>
        <v>    Bil &gt; 1,95 m pensionist              </v>
      </c>
      <c r="H7473">
        <v>1</v>
      </c>
      <c r="I7473">
        <v>2</v>
      </c>
      <c r="J7473">
        <v>6</v>
      </c>
      <c r="K7473">
        <f>IF(AND(Tabel1[[#This Row],[Gruppe]]&gt;=610,Tabel1[[#This Row],[Gruppe]]&lt;=765),Tabel1[[#This Row],[Dækmeter]],0)</f>
        <v>0</v>
      </c>
      <c r="L7473">
        <v>0</v>
      </c>
      <c r="M7473" t="s">
        <v>3</v>
      </c>
      <c r="N7473" t="str">
        <f>VLOOKUP($F7473,Statistikkoder!$A$2:$C$158,3,FALSE)</f>
        <v>Personbil</v>
      </c>
    </row>
    <row r="7474" spans="1:14" x14ac:dyDescent="0.2">
      <c r="A7474" t="s">
        <v>222</v>
      </c>
      <c r="B7474" s="1">
        <v>0.52083333333333337</v>
      </c>
      <c r="C7474" t="s">
        <v>7</v>
      </c>
      <c r="D7474" t="s">
        <v>8</v>
      </c>
      <c r="E7474" t="s">
        <v>196</v>
      </c>
      <c r="F7474">
        <v>145</v>
      </c>
      <c r="G7474" t="str">
        <f>VLOOKUP(Tabel1[[#This Row],[Gruppe]],Statistikkoder!$A$1:$C$158,2,FALSE)</f>
        <v>    Bil &gt; 1,95 m med anhænger pensionist  </v>
      </c>
      <c r="H7474">
        <v>1</v>
      </c>
      <c r="I7474">
        <v>2</v>
      </c>
      <c r="J7474">
        <v>14</v>
      </c>
      <c r="K7474">
        <f>IF(AND(Tabel1[[#This Row],[Gruppe]]&gt;=610,Tabel1[[#This Row],[Gruppe]]&lt;=765),Tabel1[[#This Row],[Dækmeter]],0)</f>
        <v>0</v>
      </c>
      <c r="L7474">
        <v>0</v>
      </c>
      <c r="M7474" t="s">
        <v>3</v>
      </c>
      <c r="N7474" t="str">
        <f>VLOOKUP($F7474,Statistikkoder!$A$2:$C$158,3,FALSE)</f>
        <v>Personbil</v>
      </c>
    </row>
    <row r="7475" spans="1:14" x14ac:dyDescent="0.2">
      <c r="A7475" t="s">
        <v>222</v>
      </c>
      <c r="B7475" s="1">
        <v>0.52083333333333337</v>
      </c>
      <c r="C7475" t="s">
        <v>7</v>
      </c>
      <c r="D7475" t="s">
        <v>8</v>
      </c>
      <c r="E7475" t="s">
        <v>196</v>
      </c>
      <c r="F7475">
        <v>150</v>
      </c>
      <c r="G7475" t="str">
        <f>VLOOKUP(Tabel1[[#This Row],[Gruppe]],Statistikkoder!$A$1:$C$158,2,FALSE)</f>
        <v>    Bil &lt; 2,95 m handicap                </v>
      </c>
      <c r="H7475">
        <v>4</v>
      </c>
      <c r="I7475">
        <v>8</v>
      </c>
      <c r="J7475">
        <v>24</v>
      </c>
      <c r="K7475">
        <f>IF(AND(Tabel1[[#This Row],[Gruppe]]&gt;=610,Tabel1[[#This Row],[Gruppe]]&lt;=765),Tabel1[[#This Row],[Dækmeter]],0)</f>
        <v>0</v>
      </c>
      <c r="L7475">
        <v>0</v>
      </c>
      <c r="M7475" t="s">
        <v>3</v>
      </c>
      <c r="N7475" t="str">
        <f>VLOOKUP($F7475,Statistikkoder!$A$2:$C$158,3,FALSE)</f>
        <v>Personbil</v>
      </c>
    </row>
    <row r="7476" spans="1:14" x14ac:dyDescent="0.2">
      <c r="A7476" t="s">
        <v>222</v>
      </c>
      <c r="B7476" s="1">
        <v>0.52083333333333337</v>
      </c>
      <c r="C7476" t="s">
        <v>7</v>
      </c>
      <c r="D7476" t="s">
        <v>8</v>
      </c>
      <c r="E7476" t="s">
        <v>196</v>
      </c>
      <c r="F7476">
        <v>310</v>
      </c>
      <c r="G7476" t="str">
        <f>VLOOKUP(Tabel1[[#This Row],[Gruppe]],Statistikkoder!$A$1:$C$158,2,FALSE)</f>
        <v>    Autocamper &lt;  8 meter                </v>
      </c>
      <c r="H7476">
        <v>1</v>
      </c>
      <c r="I7476">
        <v>1</v>
      </c>
      <c r="J7476">
        <v>8</v>
      </c>
      <c r="K7476">
        <f>IF(AND(Tabel1[[#This Row],[Gruppe]]&gt;=610,Tabel1[[#This Row],[Gruppe]]&lt;=765),Tabel1[[#This Row],[Dækmeter]],0)</f>
        <v>0</v>
      </c>
      <c r="L7476">
        <v>0</v>
      </c>
      <c r="M7476" t="s">
        <v>3</v>
      </c>
      <c r="N7476" t="str">
        <f>VLOOKUP($F7476,Statistikkoder!$A$2:$C$158,3,FALSE)</f>
        <v>Autocamper</v>
      </c>
    </row>
    <row r="7477" spans="1:14" x14ac:dyDescent="0.2">
      <c r="A7477" t="s">
        <v>222</v>
      </c>
      <c r="B7477" s="1">
        <v>0.52083333333333337</v>
      </c>
      <c r="C7477" t="s">
        <v>7</v>
      </c>
      <c r="D7477" t="s">
        <v>8</v>
      </c>
      <c r="E7477" t="s">
        <v>196</v>
      </c>
      <c r="F7477">
        <v>410</v>
      </c>
      <c r="G7477" t="str">
        <f>VLOOKUP(Tabel1[[#This Row],[Gruppe]],Statistikkoder!$A$1:$C$158,2,FALSE)</f>
        <v>    MC                                    </v>
      </c>
      <c r="H7477">
        <v>12</v>
      </c>
      <c r="I7477">
        <v>13</v>
      </c>
      <c r="J7477">
        <v>24</v>
      </c>
      <c r="K7477">
        <f>IF(AND(Tabel1[[#This Row],[Gruppe]]&gt;=610,Tabel1[[#This Row],[Gruppe]]&lt;=765),Tabel1[[#This Row],[Dækmeter]],0)</f>
        <v>0</v>
      </c>
      <c r="L7477">
        <v>0</v>
      </c>
      <c r="M7477" t="s">
        <v>3</v>
      </c>
      <c r="N7477" t="str">
        <f>VLOOKUP($F7477,Statistikkoder!$A$2:$C$158,3,FALSE)</f>
        <v>MC/Knallert</v>
      </c>
    </row>
    <row r="7478" spans="1:14" x14ac:dyDescent="0.2">
      <c r="A7478" t="s">
        <v>222</v>
      </c>
      <c r="B7478" s="1">
        <v>0.52083333333333337</v>
      </c>
      <c r="C7478" t="s">
        <v>7</v>
      </c>
      <c r="D7478" t="s">
        <v>8</v>
      </c>
      <c r="E7478" t="s">
        <v>196</v>
      </c>
      <c r="F7478">
        <v>510</v>
      </c>
      <c r="G7478" t="str">
        <f>VLOOKUP(Tabel1[[#This Row],[Gruppe]],Statistikkoder!$A$1:$C$158,2,FALSE)</f>
        <v>    Cykel Voksen                            </v>
      </c>
      <c r="H7478">
        <v>4</v>
      </c>
      <c r="I7478">
        <v>0</v>
      </c>
      <c r="J7478">
        <v>4</v>
      </c>
      <c r="K7478">
        <f>IF(AND(Tabel1[[#This Row],[Gruppe]]&gt;=610,Tabel1[[#This Row],[Gruppe]]&lt;=765),Tabel1[[#This Row],[Dækmeter]],0)</f>
        <v>0</v>
      </c>
      <c r="L7478">
        <v>0</v>
      </c>
      <c r="M7478" t="s">
        <v>3</v>
      </c>
      <c r="N7478" t="str">
        <f>VLOOKUP($F7478,Statistikkoder!$A$2:$C$158,3,FALSE)</f>
        <v>Cykel</v>
      </c>
    </row>
    <row r="7479" spans="1:14" x14ac:dyDescent="0.2">
      <c r="A7479" t="s">
        <v>222</v>
      </c>
      <c r="B7479" s="1">
        <v>0.52083333333333337</v>
      </c>
      <c r="C7479" t="s">
        <v>7</v>
      </c>
      <c r="D7479" t="s">
        <v>8</v>
      </c>
      <c r="E7479" t="s">
        <v>196</v>
      </c>
      <c r="F7479">
        <v>620</v>
      </c>
      <c r="G7479" t="str">
        <f>VLOOKUP(Tabel1[[#This Row],[Gruppe]],Statistikkoder!$A$1:$C$158,2,FALSE)</f>
        <v>    Bus &lt; 14 m incl. passagerer              </v>
      </c>
      <c r="H7479">
        <v>2</v>
      </c>
      <c r="I7479">
        <v>51</v>
      </c>
      <c r="J7479">
        <v>28</v>
      </c>
      <c r="K7479">
        <f>IF(AND(Tabel1[[#This Row],[Gruppe]]&gt;=610,Tabel1[[#This Row],[Gruppe]]&lt;=765),Tabel1[[#This Row],[Dækmeter]],0)</f>
        <v>28</v>
      </c>
      <c r="L7479">
        <v>0</v>
      </c>
      <c r="M7479" t="s">
        <v>3</v>
      </c>
      <c r="N7479" t="str">
        <f>VLOOKUP($F7479,Statistikkoder!$A$2:$C$158,3,FALSE)</f>
        <v>Bus</v>
      </c>
    </row>
    <row r="7480" spans="1:14" x14ac:dyDescent="0.2">
      <c r="A7480" t="s">
        <v>222</v>
      </c>
      <c r="B7480" s="1">
        <v>0.52083333333333337</v>
      </c>
      <c r="C7480" t="s">
        <v>7</v>
      </c>
      <c r="D7480" t="s">
        <v>8</v>
      </c>
      <c r="E7480" t="s">
        <v>196</v>
      </c>
      <c r="F7480">
        <v>945</v>
      </c>
      <c r="G7480" t="str">
        <f>VLOOKUP(Tabel1[[#This Row],[Gruppe]],Statistikkoder!$A$1:$C$158,2,FALSE)</f>
        <v xml:space="preserve">    Pendler Bil &lt; 1,95 m                            </v>
      </c>
      <c r="H7480">
        <v>14</v>
      </c>
      <c r="I7480">
        <v>30</v>
      </c>
      <c r="J7480">
        <v>84</v>
      </c>
      <c r="K7480">
        <f>IF(AND(Tabel1[[#This Row],[Gruppe]]&gt;=610,Tabel1[[#This Row],[Gruppe]]&lt;=765),Tabel1[[#This Row],[Dækmeter]],0)</f>
        <v>0</v>
      </c>
      <c r="L7480">
        <v>0</v>
      </c>
      <c r="M7480" t="s">
        <v>3</v>
      </c>
      <c r="N7480" t="str">
        <f>VLOOKUP($F7480,Statistikkoder!$A$2:$C$158,3,FALSE)</f>
        <v>Personbil</v>
      </c>
    </row>
    <row r="7481" spans="1:14" x14ac:dyDescent="0.2">
      <c r="A7481" t="s">
        <v>222</v>
      </c>
      <c r="B7481" s="1">
        <v>0.52083333333333337</v>
      </c>
      <c r="C7481" t="s">
        <v>7</v>
      </c>
      <c r="D7481" t="s">
        <v>8</v>
      </c>
      <c r="E7481" t="s">
        <v>196</v>
      </c>
      <c r="F7481">
        <v>996</v>
      </c>
      <c r="G7481" t="str">
        <f>VLOOKUP(Tabel1[[#This Row],[Gruppe]],Statistikkoder!$A$1:$C$158,2,FALSE)</f>
        <v>    Passager i køretøj                            </v>
      </c>
      <c r="H7481">
        <v>544</v>
      </c>
      <c r="I7481">
        <v>544</v>
      </c>
      <c r="J7481">
        <v>0</v>
      </c>
      <c r="K7481">
        <f>IF(AND(Tabel1[[#This Row],[Gruppe]]&gt;=610,Tabel1[[#This Row],[Gruppe]]&lt;=765),Tabel1[[#This Row],[Dækmeter]],0)</f>
        <v>0</v>
      </c>
      <c r="L7481" s="17">
        <v>0</v>
      </c>
      <c r="M7481" s="19" t="s">
        <v>3</v>
      </c>
      <c r="N7481" t="str">
        <f>VLOOKUP($F7481,Statistikkoder!$A$2:$C$158,3,FALSE)</f>
        <v>Passager</v>
      </c>
    </row>
    <row r="7482" spans="1:14" x14ac:dyDescent="0.2">
      <c r="A7482" t="s">
        <v>222</v>
      </c>
      <c r="B7482" s="1">
        <v>0.52083333333333337</v>
      </c>
      <c r="C7482" t="s">
        <v>7</v>
      </c>
      <c r="D7482" t="s">
        <v>8</v>
      </c>
      <c r="E7482" t="s">
        <v>196</v>
      </c>
      <c r="F7482">
        <v>997</v>
      </c>
      <c r="G7482" t="str">
        <f>VLOOKUP(Tabel1[[#This Row],[Gruppe]],Statistikkoder!$A$1:$C$158,2,FALSE)</f>
        <v>    Passager ekstra i bil                          </v>
      </c>
      <c r="H7482">
        <v>25</v>
      </c>
      <c r="I7482">
        <v>25</v>
      </c>
      <c r="J7482">
        <v>0</v>
      </c>
      <c r="K7482">
        <f>IF(AND(Tabel1[[#This Row],[Gruppe]]&gt;=610,Tabel1[[#This Row],[Gruppe]]&lt;=765),Tabel1[[#This Row],[Dækmeter]],0)</f>
        <v>0</v>
      </c>
      <c r="L7482" s="17">
        <v>0</v>
      </c>
      <c r="M7482" s="19" t="s">
        <v>3</v>
      </c>
      <c r="N7482" t="str">
        <f>VLOOKUP($F7482,Statistikkoder!$A$2:$C$158,3,FALSE)</f>
        <v>Passager</v>
      </c>
    </row>
    <row r="7483" spans="1:14" x14ac:dyDescent="0.2">
      <c r="A7483" t="s">
        <v>222</v>
      </c>
      <c r="B7483" s="1">
        <v>0.52083333333333337</v>
      </c>
      <c r="C7483" t="s">
        <v>6</v>
      </c>
      <c r="D7483" t="s">
        <v>5</v>
      </c>
      <c r="E7483" t="s">
        <v>198</v>
      </c>
      <c r="F7483">
        <v>10</v>
      </c>
      <c r="G7483" t="str">
        <f>VLOOKUP(Tabel1[[#This Row],[Gruppe]],Statistikkoder!$A$1:$C$158,2,FALSE)</f>
        <v>    Voksen gående                    </v>
      </c>
      <c r="H7483">
        <v>41</v>
      </c>
      <c r="I7483">
        <v>41</v>
      </c>
      <c r="J7483">
        <v>0</v>
      </c>
      <c r="K7483">
        <f>IF(AND(Tabel1[[#This Row],[Gruppe]]&gt;=610,Tabel1[[#This Row],[Gruppe]]&lt;=765),Tabel1[[#This Row],[Dækmeter]],0)</f>
        <v>0</v>
      </c>
      <c r="L7483">
        <v>0</v>
      </c>
      <c r="M7483" t="s">
        <v>3</v>
      </c>
      <c r="N7483" t="str">
        <f>VLOOKUP($F7483,Statistikkoder!$A$2:$C$158,3,FALSE)</f>
        <v>Passager</v>
      </c>
    </row>
    <row r="7484" spans="1:14" x14ac:dyDescent="0.2">
      <c r="A7484" t="s">
        <v>222</v>
      </c>
      <c r="B7484" s="1">
        <v>0.52083333333333337</v>
      </c>
      <c r="C7484" t="s">
        <v>6</v>
      </c>
      <c r="D7484" t="s">
        <v>5</v>
      </c>
      <c r="E7484" t="s">
        <v>198</v>
      </c>
      <c r="F7484">
        <v>14</v>
      </c>
      <c r="G7484" t="str">
        <f>VLOOKUP(Tabel1[[#This Row],[Gruppe]],Statistikkoder!$A$1:$C$158,2,FALSE)</f>
        <v xml:space="preserve">    DSB togrejsende                         </v>
      </c>
      <c r="H7484">
        <v>8</v>
      </c>
      <c r="I7484">
        <v>8</v>
      </c>
      <c r="J7484">
        <v>0</v>
      </c>
      <c r="K7484">
        <f>IF(AND(Tabel1[[#This Row],[Gruppe]]&gt;=610,Tabel1[[#This Row],[Gruppe]]&lt;=765),Tabel1[[#This Row],[Dækmeter]],0)</f>
        <v>0</v>
      </c>
      <c r="L7484">
        <v>0</v>
      </c>
      <c r="M7484" t="s">
        <v>3</v>
      </c>
      <c r="N7484" t="str">
        <f>VLOOKUP($F7484,Statistikkoder!$A$2:$C$158,3,FALSE)</f>
        <v>Passager</v>
      </c>
    </row>
    <row r="7485" spans="1:14" x14ac:dyDescent="0.2">
      <c r="A7485" t="s">
        <v>222</v>
      </c>
      <c r="B7485" s="1">
        <v>0.52083333333333337</v>
      </c>
      <c r="C7485" t="s">
        <v>6</v>
      </c>
      <c r="D7485" t="s">
        <v>5</v>
      </c>
      <c r="E7485" t="s">
        <v>198</v>
      </c>
      <c r="F7485">
        <v>18</v>
      </c>
      <c r="G7485" t="str">
        <f>VLOOKUP(Tabel1[[#This Row],[Gruppe]],Statistikkoder!$A$1:$C$158,2,FALSE)</f>
        <v xml:space="preserve">    KE Busrejsende                          </v>
      </c>
      <c r="H7485">
        <v>136</v>
      </c>
      <c r="I7485">
        <v>136</v>
      </c>
      <c r="J7485">
        <v>0</v>
      </c>
      <c r="K7485">
        <f>IF(AND(Tabel1[[#This Row],[Gruppe]]&gt;=610,Tabel1[[#This Row],[Gruppe]]&lt;=765),Tabel1[[#This Row],[Dækmeter]],0)</f>
        <v>0</v>
      </c>
      <c r="L7485">
        <v>0</v>
      </c>
      <c r="M7485" t="s">
        <v>3</v>
      </c>
      <c r="N7485" t="str">
        <f>VLOOKUP($F7485,Statistikkoder!$A$2:$C$158,3,FALSE)</f>
        <v>Passager</v>
      </c>
    </row>
    <row r="7486" spans="1:14" x14ac:dyDescent="0.2">
      <c r="A7486" t="s">
        <v>222</v>
      </c>
      <c r="B7486" s="1">
        <v>0.52083333333333337</v>
      </c>
      <c r="C7486" t="s">
        <v>6</v>
      </c>
      <c r="D7486" t="s">
        <v>5</v>
      </c>
      <c r="E7486" t="s">
        <v>198</v>
      </c>
      <c r="F7486">
        <v>20</v>
      </c>
      <c r="G7486" t="str">
        <f>VLOOKUP(Tabel1[[#This Row],[Gruppe]],Statistikkoder!$A$1:$C$158,2,FALSE)</f>
        <v>    Barn 12-15 år gående              </v>
      </c>
      <c r="H7486">
        <v>5</v>
      </c>
      <c r="I7486">
        <v>5</v>
      </c>
      <c r="J7486">
        <v>0</v>
      </c>
      <c r="K7486">
        <f>IF(AND(Tabel1[[#This Row],[Gruppe]]&gt;=610,Tabel1[[#This Row],[Gruppe]]&lt;=765),Tabel1[[#This Row],[Dækmeter]],0)</f>
        <v>0</v>
      </c>
      <c r="L7486">
        <v>0</v>
      </c>
      <c r="M7486" t="s">
        <v>3</v>
      </c>
      <c r="N7486" t="str">
        <f>VLOOKUP($F7486,Statistikkoder!$A$2:$C$158,3,FALSE)</f>
        <v>Passager</v>
      </c>
    </row>
    <row r="7487" spans="1:14" x14ac:dyDescent="0.2">
      <c r="A7487" t="s">
        <v>222</v>
      </c>
      <c r="B7487" s="1">
        <v>0.52083333333333337</v>
      </c>
      <c r="C7487" t="s">
        <v>6</v>
      </c>
      <c r="D7487" t="s">
        <v>5</v>
      </c>
      <c r="E7487" t="s">
        <v>198</v>
      </c>
      <c r="F7487">
        <v>30</v>
      </c>
      <c r="G7487" t="str">
        <f>VLOOKUP(Tabel1[[#This Row],[Gruppe]],Statistikkoder!$A$1:$C$158,2,FALSE)</f>
        <v>    Barn  0-11 år gående              </v>
      </c>
      <c r="H7487">
        <v>4</v>
      </c>
      <c r="I7487">
        <v>4</v>
      </c>
      <c r="J7487">
        <v>0</v>
      </c>
      <c r="K7487">
        <f>IF(AND(Tabel1[[#This Row],[Gruppe]]&gt;=610,Tabel1[[#This Row],[Gruppe]]&lt;=765),Tabel1[[#This Row],[Dækmeter]],0)</f>
        <v>0</v>
      </c>
      <c r="L7487">
        <v>0</v>
      </c>
      <c r="M7487" t="s">
        <v>3</v>
      </c>
      <c r="N7487" t="str">
        <f>VLOOKUP($F7487,Statistikkoder!$A$2:$C$158,3,FALSE)</f>
        <v>Passager</v>
      </c>
    </row>
    <row r="7488" spans="1:14" x14ac:dyDescent="0.2">
      <c r="A7488" t="s">
        <v>222</v>
      </c>
      <c r="B7488" s="1">
        <v>0.52083333333333337</v>
      </c>
      <c r="C7488" t="s">
        <v>6</v>
      </c>
      <c r="D7488" t="s">
        <v>5</v>
      </c>
      <c r="E7488" t="s">
        <v>198</v>
      </c>
      <c r="F7488">
        <v>40</v>
      </c>
      <c r="G7488" t="str">
        <f>VLOOKUP(Tabel1[[#This Row],[Gruppe]],Statistikkoder!$A$1:$C$158,2,FALSE)</f>
        <v>    Pensionist gående                </v>
      </c>
      <c r="H7488">
        <v>2</v>
      </c>
      <c r="I7488">
        <v>2</v>
      </c>
      <c r="J7488">
        <v>0</v>
      </c>
      <c r="K7488">
        <f>IF(AND(Tabel1[[#This Row],[Gruppe]]&gt;=610,Tabel1[[#This Row],[Gruppe]]&lt;=765),Tabel1[[#This Row],[Dækmeter]],0)</f>
        <v>0</v>
      </c>
      <c r="L7488">
        <v>0</v>
      </c>
      <c r="M7488" t="s">
        <v>3</v>
      </c>
      <c r="N7488" t="str">
        <f>VLOOKUP($F7488,Statistikkoder!$A$2:$C$158,3,FALSE)</f>
        <v>Passager</v>
      </c>
    </row>
    <row r="7489" spans="1:14" x14ac:dyDescent="0.2">
      <c r="A7489" t="s">
        <v>222</v>
      </c>
      <c r="B7489" s="1">
        <v>0.52083333333333337</v>
      </c>
      <c r="C7489" t="s">
        <v>6</v>
      </c>
      <c r="D7489" t="s">
        <v>5</v>
      </c>
      <c r="E7489" t="s">
        <v>198</v>
      </c>
      <c r="F7489">
        <v>110</v>
      </c>
      <c r="G7489" t="str">
        <f>VLOOKUP(Tabel1[[#This Row],[Gruppe]],Statistikkoder!$A$1:$C$158,2,FALSE)</f>
        <v>    Bil &lt; 1,95 m                            </v>
      </c>
      <c r="H7489">
        <v>196</v>
      </c>
      <c r="I7489">
        <v>578</v>
      </c>
      <c r="J7489">
        <v>1176</v>
      </c>
      <c r="K7489">
        <f>IF(AND(Tabel1[[#This Row],[Gruppe]]&gt;=610,Tabel1[[#This Row],[Gruppe]]&lt;=765),Tabel1[[#This Row],[Dækmeter]],0)</f>
        <v>0</v>
      </c>
      <c r="L7489">
        <v>0</v>
      </c>
      <c r="M7489" t="s">
        <v>3</v>
      </c>
      <c r="N7489" t="str">
        <f>VLOOKUP($F7489,Statistikkoder!$A$2:$C$158,3,FALSE)</f>
        <v>Personbil</v>
      </c>
    </row>
    <row r="7490" spans="1:14" x14ac:dyDescent="0.2">
      <c r="A7490" t="s">
        <v>222</v>
      </c>
      <c r="B7490" s="1">
        <v>0.52083333333333337</v>
      </c>
      <c r="C7490" t="s">
        <v>6</v>
      </c>
      <c r="D7490" t="s">
        <v>5</v>
      </c>
      <c r="E7490" t="s">
        <v>198</v>
      </c>
      <c r="F7490">
        <v>114</v>
      </c>
      <c r="G7490" t="str">
        <f>VLOOKUP(Tabel1[[#This Row],[Gruppe]],Statistikkoder!$A$1:$C$158,2,FALSE)</f>
        <v>    Bil Fribillet                            </v>
      </c>
      <c r="H7490">
        <v>1</v>
      </c>
      <c r="I7490">
        <v>4</v>
      </c>
      <c r="J7490">
        <v>6</v>
      </c>
      <c r="K7490">
        <f>IF(AND(Tabel1[[#This Row],[Gruppe]]&gt;=610,Tabel1[[#This Row],[Gruppe]]&lt;=765),Tabel1[[#This Row],[Dækmeter]],0)</f>
        <v>0</v>
      </c>
      <c r="L7490">
        <v>0</v>
      </c>
      <c r="M7490" t="s">
        <v>3</v>
      </c>
      <c r="N7490" t="str">
        <f>VLOOKUP($F7490,Statistikkoder!$A$2:$C$158,3,FALSE)</f>
        <v>Personbil</v>
      </c>
    </row>
    <row r="7491" spans="1:14" x14ac:dyDescent="0.2">
      <c r="A7491" t="s">
        <v>222</v>
      </c>
      <c r="B7491" s="1">
        <v>0.52083333333333337</v>
      </c>
      <c r="C7491" t="s">
        <v>6</v>
      </c>
      <c r="D7491" t="s">
        <v>5</v>
      </c>
      <c r="E7491" t="s">
        <v>198</v>
      </c>
      <c r="F7491">
        <v>120</v>
      </c>
      <c r="G7491" t="str">
        <f>VLOOKUP(Tabel1[[#This Row],[Gruppe]],Statistikkoder!$A$1:$C$158,2,FALSE)</f>
        <v>    Bil &gt; 1,95 m                            </v>
      </c>
      <c r="H7491">
        <v>11</v>
      </c>
      <c r="I7491">
        <v>33</v>
      </c>
      <c r="J7491">
        <v>66</v>
      </c>
      <c r="K7491">
        <f>IF(AND(Tabel1[[#This Row],[Gruppe]]&gt;=610,Tabel1[[#This Row],[Gruppe]]&lt;=765),Tabel1[[#This Row],[Dækmeter]],0)</f>
        <v>0</v>
      </c>
      <c r="L7491">
        <v>0</v>
      </c>
      <c r="M7491" t="s">
        <v>3</v>
      </c>
      <c r="N7491" t="str">
        <f>VLOOKUP($F7491,Statistikkoder!$A$2:$C$158,3,FALSE)</f>
        <v>Personbil</v>
      </c>
    </row>
    <row r="7492" spans="1:14" x14ac:dyDescent="0.2">
      <c r="A7492" t="s">
        <v>222</v>
      </c>
      <c r="B7492" s="1">
        <v>0.52083333333333337</v>
      </c>
      <c r="C7492" t="s">
        <v>6</v>
      </c>
      <c r="D7492" t="s">
        <v>5</v>
      </c>
      <c r="E7492" t="s">
        <v>198</v>
      </c>
      <c r="F7492">
        <v>125</v>
      </c>
      <c r="G7492" t="str">
        <f>VLOOKUP(Tabel1[[#This Row],[Gruppe]],Statistikkoder!$A$1:$C$158,2,FALSE)</f>
        <v>    Bil &gt; 1,95 m med anhænger                </v>
      </c>
      <c r="H7492">
        <v>4</v>
      </c>
      <c r="I7492">
        <v>12</v>
      </c>
      <c r="J7492">
        <v>20</v>
      </c>
      <c r="K7492">
        <f>IF(AND(Tabel1[[#This Row],[Gruppe]]&gt;=610,Tabel1[[#This Row],[Gruppe]]&lt;=765),Tabel1[[#This Row],[Dækmeter]],0)</f>
        <v>0</v>
      </c>
      <c r="L7492">
        <v>0</v>
      </c>
      <c r="M7492" t="s">
        <v>3</v>
      </c>
      <c r="N7492" t="str">
        <f>VLOOKUP($F7492,Statistikkoder!$A$2:$C$158,3,FALSE)</f>
        <v>Personbil</v>
      </c>
    </row>
    <row r="7493" spans="1:14" x14ac:dyDescent="0.2">
      <c r="A7493" t="s">
        <v>222</v>
      </c>
      <c r="B7493" s="1">
        <v>0.52083333333333337</v>
      </c>
      <c r="C7493" t="s">
        <v>6</v>
      </c>
      <c r="D7493" t="s">
        <v>5</v>
      </c>
      <c r="E7493" t="s">
        <v>198</v>
      </c>
      <c r="F7493">
        <v>130</v>
      </c>
      <c r="G7493" t="str">
        <f>VLOOKUP(Tabel1[[#This Row],[Gruppe]],Statistikkoder!$A$1:$C$158,2,FALSE)</f>
        <v>    Bil &lt; 1,95 m pensionist                  </v>
      </c>
      <c r="H7493">
        <v>32</v>
      </c>
      <c r="I7493">
        <v>62</v>
      </c>
      <c r="J7493">
        <v>192</v>
      </c>
      <c r="K7493">
        <f>IF(AND(Tabel1[[#This Row],[Gruppe]]&gt;=610,Tabel1[[#This Row],[Gruppe]]&lt;=765),Tabel1[[#This Row],[Dækmeter]],0)</f>
        <v>0</v>
      </c>
      <c r="L7493">
        <v>0</v>
      </c>
      <c r="M7493" t="s">
        <v>3</v>
      </c>
      <c r="N7493" t="str">
        <f>VLOOKUP($F7493,Statistikkoder!$A$2:$C$158,3,FALSE)</f>
        <v>Personbil</v>
      </c>
    </row>
    <row r="7494" spans="1:14" x14ac:dyDescent="0.2">
      <c r="A7494" t="s">
        <v>222</v>
      </c>
      <c r="B7494" s="1">
        <v>0.52083333333333337</v>
      </c>
      <c r="C7494" t="s">
        <v>6</v>
      </c>
      <c r="D7494" t="s">
        <v>5</v>
      </c>
      <c r="E7494" t="s">
        <v>198</v>
      </c>
      <c r="F7494">
        <v>150</v>
      </c>
      <c r="G7494" t="str">
        <f>VLOOKUP(Tabel1[[#This Row],[Gruppe]],Statistikkoder!$A$1:$C$158,2,FALSE)</f>
        <v>    Bil &lt; 2,95 m handicap                </v>
      </c>
      <c r="H7494">
        <v>4</v>
      </c>
      <c r="I7494">
        <v>8</v>
      </c>
      <c r="J7494">
        <v>24</v>
      </c>
      <c r="K7494">
        <f>IF(AND(Tabel1[[#This Row],[Gruppe]]&gt;=610,Tabel1[[#This Row],[Gruppe]]&lt;=765),Tabel1[[#This Row],[Dækmeter]],0)</f>
        <v>0</v>
      </c>
      <c r="L7494">
        <v>0</v>
      </c>
      <c r="M7494" t="s">
        <v>3</v>
      </c>
      <c r="N7494" t="str">
        <f>VLOOKUP($F7494,Statistikkoder!$A$2:$C$158,3,FALSE)</f>
        <v>Personbil</v>
      </c>
    </row>
    <row r="7495" spans="1:14" x14ac:dyDescent="0.2">
      <c r="A7495" t="s">
        <v>222</v>
      </c>
      <c r="B7495" s="1">
        <v>0.52083333333333337</v>
      </c>
      <c r="C7495" t="s">
        <v>6</v>
      </c>
      <c r="D7495" t="s">
        <v>5</v>
      </c>
      <c r="E7495" t="s">
        <v>198</v>
      </c>
      <c r="F7495">
        <v>410</v>
      </c>
      <c r="G7495" t="str">
        <f>VLOOKUP(Tabel1[[#This Row],[Gruppe]],Statistikkoder!$A$1:$C$158,2,FALSE)</f>
        <v>    MC                                    </v>
      </c>
      <c r="H7495">
        <v>6</v>
      </c>
      <c r="I7495">
        <v>9</v>
      </c>
      <c r="J7495">
        <v>12</v>
      </c>
      <c r="K7495">
        <f>IF(AND(Tabel1[[#This Row],[Gruppe]]&gt;=610,Tabel1[[#This Row],[Gruppe]]&lt;=765),Tabel1[[#This Row],[Dækmeter]],0)</f>
        <v>0</v>
      </c>
      <c r="L7495">
        <v>0</v>
      </c>
      <c r="M7495" t="s">
        <v>3</v>
      </c>
      <c r="N7495" t="str">
        <f>VLOOKUP($F7495,Statistikkoder!$A$2:$C$158,3,FALSE)</f>
        <v>MC/Knallert</v>
      </c>
    </row>
    <row r="7496" spans="1:14" x14ac:dyDescent="0.2">
      <c r="A7496" t="s">
        <v>222</v>
      </c>
      <c r="B7496" s="1">
        <v>0.52083333333333337</v>
      </c>
      <c r="C7496" t="s">
        <v>6</v>
      </c>
      <c r="D7496" t="s">
        <v>5</v>
      </c>
      <c r="E7496" t="s">
        <v>198</v>
      </c>
      <c r="F7496">
        <v>420</v>
      </c>
      <c r="G7496" t="str">
        <f>VLOOKUP(Tabel1[[#This Row],[Gruppe]],Statistikkoder!$A$1:$C$158,2,FALSE)</f>
        <v>    MC/Knallert pensionist                </v>
      </c>
      <c r="H7496">
        <v>1</v>
      </c>
      <c r="I7496">
        <v>2</v>
      </c>
      <c r="J7496">
        <v>2</v>
      </c>
      <c r="K7496">
        <f>IF(AND(Tabel1[[#This Row],[Gruppe]]&gt;=610,Tabel1[[#This Row],[Gruppe]]&lt;=765),Tabel1[[#This Row],[Dækmeter]],0)</f>
        <v>0</v>
      </c>
      <c r="L7496">
        <v>0</v>
      </c>
      <c r="M7496" t="s">
        <v>3</v>
      </c>
      <c r="N7496" t="str">
        <f>VLOOKUP($F7496,Statistikkoder!$A$2:$C$158,3,FALSE)</f>
        <v>MC/Knallert</v>
      </c>
    </row>
    <row r="7497" spans="1:14" x14ac:dyDescent="0.2">
      <c r="A7497" t="s">
        <v>222</v>
      </c>
      <c r="B7497" s="1">
        <v>0.52083333333333337</v>
      </c>
      <c r="C7497" t="s">
        <v>6</v>
      </c>
      <c r="D7497" t="s">
        <v>5</v>
      </c>
      <c r="E7497" t="s">
        <v>198</v>
      </c>
      <c r="F7497">
        <v>510</v>
      </c>
      <c r="G7497" t="str">
        <f>VLOOKUP(Tabel1[[#This Row],[Gruppe]],Statistikkoder!$A$1:$C$158,2,FALSE)</f>
        <v>    Cykel Voksen                            </v>
      </c>
      <c r="H7497">
        <v>8</v>
      </c>
      <c r="I7497">
        <v>0</v>
      </c>
      <c r="J7497">
        <v>8</v>
      </c>
      <c r="K7497">
        <f>IF(AND(Tabel1[[#This Row],[Gruppe]]&gt;=610,Tabel1[[#This Row],[Gruppe]]&lt;=765),Tabel1[[#This Row],[Dækmeter]],0)</f>
        <v>0</v>
      </c>
      <c r="L7497">
        <v>0</v>
      </c>
      <c r="M7497" t="s">
        <v>3</v>
      </c>
      <c r="N7497" t="str">
        <f>VLOOKUP($F7497,Statistikkoder!$A$2:$C$158,3,FALSE)</f>
        <v>Cykel</v>
      </c>
    </row>
    <row r="7498" spans="1:14" x14ac:dyDescent="0.2">
      <c r="A7498" t="s">
        <v>222</v>
      </c>
      <c r="B7498" s="1">
        <v>0.52083333333333337</v>
      </c>
      <c r="C7498" t="s">
        <v>6</v>
      </c>
      <c r="D7498" t="s">
        <v>5</v>
      </c>
      <c r="E7498" t="s">
        <v>198</v>
      </c>
      <c r="F7498">
        <v>620</v>
      </c>
      <c r="G7498" t="str">
        <f>VLOOKUP(Tabel1[[#This Row],[Gruppe]],Statistikkoder!$A$1:$C$158,2,FALSE)</f>
        <v>    Bus &lt; 14 m incl. passagerer              </v>
      </c>
      <c r="H7498">
        <v>2</v>
      </c>
      <c r="I7498">
        <v>102</v>
      </c>
      <c r="J7498">
        <v>28</v>
      </c>
      <c r="K7498">
        <f>IF(AND(Tabel1[[#This Row],[Gruppe]]&gt;=610,Tabel1[[#This Row],[Gruppe]]&lt;=765),Tabel1[[#This Row],[Dækmeter]],0)</f>
        <v>28</v>
      </c>
      <c r="L7498">
        <v>0</v>
      </c>
      <c r="M7498" t="s">
        <v>3</v>
      </c>
      <c r="N7498" t="str">
        <f>VLOOKUP($F7498,Statistikkoder!$A$2:$C$158,3,FALSE)</f>
        <v>Bus</v>
      </c>
    </row>
    <row r="7499" spans="1:14" x14ac:dyDescent="0.2">
      <c r="A7499" t="s">
        <v>222</v>
      </c>
      <c r="B7499" s="1">
        <v>0.52083333333333337</v>
      </c>
      <c r="C7499" t="s">
        <v>6</v>
      </c>
      <c r="D7499" t="s">
        <v>5</v>
      </c>
      <c r="E7499" t="s">
        <v>198</v>
      </c>
      <c r="F7499">
        <v>996</v>
      </c>
      <c r="G7499" t="str">
        <f>VLOOKUP(Tabel1[[#This Row],[Gruppe]],Statistikkoder!$A$1:$C$158,2,FALSE)</f>
        <v>    Passager i køretøj                            </v>
      </c>
      <c r="H7499">
        <v>810</v>
      </c>
      <c r="I7499">
        <v>810</v>
      </c>
      <c r="J7499">
        <v>0</v>
      </c>
      <c r="K7499">
        <f>IF(AND(Tabel1[[#This Row],[Gruppe]]&gt;=610,Tabel1[[#This Row],[Gruppe]]&lt;=765),Tabel1[[#This Row],[Dækmeter]],0)</f>
        <v>0</v>
      </c>
      <c r="L7499">
        <v>0</v>
      </c>
      <c r="M7499" t="s">
        <v>3</v>
      </c>
      <c r="N7499" t="str">
        <f>VLOOKUP($F7499,Statistikkoder!$A$2:$C$158,3,FALSE)</f>
        <v>Passager</v>
      </c>
    </row>
    <row r="7500" spans="1:14" x14ac:dyDescent="0.2">
      <c r="A7500" t="s">
        <v>222</v>
      </c>
      <c r="B7500" s="1">
        <v>0.52083333333333337</v>
      </c>
      <c r="C7500" t="s">
        <v>6</v>
      </c>
      <c r="D7500" t="s">
        <v>5</v>
      </c>
      <c r="E7500" t="s">
        <v>198</v>
      </c>
      <c r="F7500">
        <v>997</v>
      </c>
      <c r="G7500" t="str">
        <f>VLOOKUP(Tabel1[[#This Row],[Gruppe]],Statistikkoder!$A$1:$C$158,2,FALSE)</f>
        <v>    Passager ekstra i bil                          </v>
      </c>
      <c r="H7500">
        <v>22</v>
      </c>
      <c r="I7500">
        <v>22</v>
      </c>
      <c r="J7500">
        <v>0</v>
      </c>
      <c r="K7500">
        <f>IF(AND(Tabel1[[#This Row],[Gruppe]]&gt;=610,Tabel1[[#This Row],[Gruppe]]&lt;=765),Tabel1[[#This Row],[Dækmeter]],0)</f>
        <v>0</v>
      </c>
      <c r="L7500">
        <v>0</v>
      </c>
      <c r="M7500" t="s">
        <v>3</v>
      </c>
      <c r="N7500" t="str">
        <f>VLOOKUP($F7500,Statistikkoder!$A$2:$C$158,3,FALSE)</f>
        <v>Passager</v>
      </c>
    </row>
    <row r="7501" spans="1:14" x14ac:dyDescent="0.2">
      <c r="A7501" t="s">
        <v>222</v>
      </c>
      <c r="B7501" s="1">
        <v>0.60416666666666663</v>
      </c>
      <c r="C7501" t="s">
        <v>7</v>
      </c>
      <c r="D7501" t="s">
        <v>8</v>
      </c>
      <c r="E7501" t="s">
        <v>198</v>
      </c>
      <c r="F7501">
        <v>10</v>
      </c>
      <c r="G7501" t="str">
        <f>VLOOKUP(Tabel1[[#This Row],[Gruppe]],Statistikkoder!$A$1:$C$158,2,FALSE)</f>
        <v>    Voksen gående                    </v>
      </c>
      <c r="H7501">
        <v>26</v>
      </c>
      <c r="I7501">
        <v>26</v>
      </c>
      <c r="J7501">
        <v>0</v>
      </c>
      <c r="K7501">
        <f>IF(AND(Tabel1[[#This Row],[Gruppe]]&gt;=610,Tabel1[[#This Row],[Gruppe]]&lt;=765),Tabel1[[#This Row],[Dækmeter]],0)</f>
        <v>0</v>
      </c>
      <c r="L7501" s="17">
        <v>0</v>
      </c>
      <c r="M7501" s="19" t="s">
        <v>3</v>
      </c>
      <c r="N7501" t="str">
        <f>VLOOKUP($F7501,Statistikkoder!$A$2:$C$158,3,FALSE)</f>
        <v>Passager</v>
      </c>
    </row>
    <row r="7502" spans="1:14" x14ac:dyDescent="0.2">
      <c r="A7502" t="s">
        <v>222</v>
      </c>
      <c r="B7502" s="1">
        <v>0.60416666666666663</v>
      </c>
      <c r="C7502" t="s">
        <v>7</v>
      </c>
      <c r="D7502" t="s">
        <v>8</v>
      </c>
      <c r="E7502" t="s">
        <v>198</v>
      </c>
      <c r="F7502">
        <v>14</v>
      </c>
      <c r="G7502" t="str">
        <f>VLOOKUP(Tabel1[[#This Row],[Gruppe]],Statistikkoder!$A$1:$C$158,2,FALSE)</f>
        <v xml:space="preserve">    DSB togrejsende                         </v>
      </c>
      <c r="H7502">
        <v>2</v>
      </c>
      <c r="I7502">
        <v>2</v>
      </c>
      <c r="J7502">
        <v>0</v>
      </c>
      <c r="K7502">
        <f>IF(AND(Tabel1[[#This Row],[Gruppe]]&gt;=610,Tabel1[[#This Row],[Gruppe]]&lt;=765),Tabel1[[#This Row],[Dækmeter]],0)</f>
        <v>0</v>
      </c>
      <c r="L7502" s="17">
        <v>0</v>
      </c>
      <c r="M7502" s="19" t="s">
        <v>3</v>
      </c>
      <c r="N7502" t="str">
        <f>VLOOKUP($F7502,Statistikkoder!$A$2:$C$158,3,FALSE)</f>
        <v>Passager</v>
      </c>
    </row>
    <row r="7503" spans="1:14" x14ac:dyDescent="0.2">
      <c r="A7503" t="s">
        <v>222</v>
      </c>
      <c r="B7503" s="1">
        <v>0.60416666666666663</v>
      </c>
      <c r="C7503" t="s">
        <v>7</v>
      </c>
      <c r="D7503" t="s">
        <v>8</v>
      </c>
      <c r="E7503" t="s">
        <v>198</v>
      </c>
      <c r="F7503">
        <v>18</v>
      </c>
      <c r="G7503" t="str">
        <f>VLOOKUP(Tabel1[[#This Row],[Gruppe]],Statistikkoder!$A$1:$C$158,2,FALSE)</f>
        <v xml:space="preserve">    KE Busrejsende                          </v>
      </c>
      <c r="H7503">
        <v>76</v>
      </c>
      <c r="I7503">
        <v>76</v>
      </c>
      <c r="J7503">
        <v>0</v>
      </c>
      <c r="K7503">
        <f>IF(AND(Tabel1[[#This Row],[Gruppe]]&gt;=610,Tabel1[[#This Row],[Gruppe]]&lt;=765),Tabel1[[#This Row],[Dækmeter]],0)</f>
        <v>0</v>
      </c>
      <c r="L7503" s="17">
        <v>0</v>
      </c>
      <c r="M7503" s="19" t="s">
        <v>3</v>
      </c>
      <c r="N7503" t="str">
        <f>VLOOKUP($F7503,Statistikkoder!$A$2:$C$158,3,FALSE)</f>
        <v>Passager</v>
      </c>
    </row>
    <row r="7504" spans="1:14" x14ac:dyDescent="0.2">
      <c r="A7504" t="s">
        <v>222</v>
      </c>
      <c r="B7504" s="1">
        <v>0.60416666666666663</v>
      </c>
      <c r="C7504" t="s">
        <v>7</v>
      </c>
      <c r="D7504" t="s">
        <v>8</v>
      </c>
      <c r="E7504" t="s">
        <v>198</v>
      </c>
      <c r="F7504">
        <v>40</v>
      </c>
      <c r="G7504" t="str">
        <f>VLOOKUP(Tabel1[[#This Row],[Gruppe]],Statistikkoder!$A$1:$C$158,2,FALSE)</f>
        <v>    Pensionist gående                </v>
      </c>
      <c r="H7504">
        <v>3</v>
      </c>
      <c r="I7504">
        <v>3</v>
      </c>
      <c r="J7504">
        <v>0</v>
      </c>
      <c r="K7504">
        <f>IF(AND(Tabel1[[#This Row],[Gruppe]]&gt;=610,Tabel1[[#This Row],[Gruppe]]&lt;=765),Tabel1[[#This Row],[Dækmeter]],0)</f>
        <v>0</v>
      </c>
      <c r="L7504" s="17">
        <v>0</v>
      </c>
      <c r="M7504" s="19" t="s">
        <v>3</v>
      </c>
      <c r="N7504" t="str">
        <f>VLOOKUP($F7504,Statistikkoder!$A$2:$C$158,3,FALSE)</f>
        <v>Passager</v>
      </c>
    </row>
    <row r="7505" spans="1:14" x14ac:dyDescent="0.2">
      <c r="A7505" t="s">
        <v>222</v>
      </c>
      <c r="B7505" s="1">
        <v>0.60416666666666663</v>
      </c>
      <c r="C7505" t="s">
        <v>7</v>
      </c>
      <c r="D7505" t="s">
        <v>8</v>
      </c>
      <c r="E7505" t="s">
        <v>198</v>
      </c>
      <c r="F7505">
        <v>110</v>
      </c>
      <c r="G7505" t="str">
        <f>VLOOKUP(Tabel1[[#This Row],[Gruppe]],Statistikkoder!$A$1:$C$158,2,FALSE)</f>
        <v>    Bil &lt; 1,95 m                            </v>
      </c>
      <c r="H7505">
        <v>104</v>
      </c>
      <c r="I7505">
        <v>251</v>
      </c>
      <c r="J7505">
        <v>528</v>
      </c>
      <c r="K7505">
        <f>IF(AND(Tabel1[[#This Row],[Gruppe]]&gt;=610,Tabel1[[#This Row],[Gruppe]]&lt;=765),Tabel1[[#This Row],[Dækmeter]],0)</f>
        <v>0</v>
      </c>
      <c r="L7505" s="17">
        <v>0</v>
      </c>
      <c r="M7505" s="19" t="s">
        <v>3</v>
      </c>
      <c r="N7505" t="str">
        <f>VLOOKUP($F7505,Statistikkoder!$A$2:$C$158,3,FALSE)</f>
        <v>Personbil</v>
      </c>
    </row>
    <row r="7506" spans="1:14" x14ac:dyDescent="0.2">
      <c r="A7506" t="s">
        <v>222</v>
      </c>
      <c r="B7506" s="1">
        <v>0.60416666666666663</v>
      </c>
      <c r="C7506" t="s">
        <v>7</v>
      </c>
      <c r="D7506" t="s">
        <v>8</v>
      </c>
      <c r="E7506" t="s">
        <v>198</v>
      </c>
      <c r="F7506">
        <v>115</v>
      </c>
      <c r="G7506" t="str">
        <f>VLOOKUP(Tabel1[[#This Row],[Gruppe]],Statistikkoder!$A$1:$C$158,2,FALSE)</f>
        <v>    Bil &lt; 1,95 m med anhænger                </v>
      </c>
      <c r="H7506">
        <v>1</v>
      </c>
      <c r="I7506">
        <v>4</v>
      </c>
      <c r="J7506">
        <v>5</v>
      </c>
      <c r="K7506">
        <f>IF(AND(Tabel1[[#This Row],[Gruppe]]&gt;=610,Tabel1[[#This Row],[Gruppe]]&lt;=765),Tabel1[[#This Row],[Dækmeter]],0)</f>
        <v>0</v>
      </c>
      <c r="L7506" s="17">
        <v>0</v>
      </c>
      <c r="M7506" s="19" t="s">
        <v>3</v>
      </c>
      <c r="N7506" t="str">
        <f>VLOOKUP($F7506,Statistikkoder!$A$2:$C$158,3,FALSE)</f>
        <v>Personbil</v>
      </c>
    </row>
    <row r="7507" spans="1:14" x14ac:dyDescent="0.2">
      <c r="A7507" t="s">
        <v>222</v>
      </c>
      <c r="B7507" s="1">
        <v>0.60416666666666663</v>
      </c>
      <c r="C7507" t="s">
        <v>7</v>
      </c>
      <c r="D7507" t="s">
        <v>8</v>
      </c>
      <c r="E7507" t="s">
        <v>198</v>
      </c>
      <c r="F7507">
        <v>120</v>
      </c>
      <c r="G7507" t="str">
        <f>VLOOKUP(Tabel1[[#This Row],[Gruppe]],Statistikkoder!$A$1:$C$158,2,FALSE)</f>
        <v>    Bil &gt; 1,95 m                            </v>
      </c>
      <c r="H7507">
        <v>4</v>
      </c>
      <c r="I7507">
        <v>9</v>
      </c>
      <c r="J7507">
        <v>24</v>
      </c>
      <c r="K7507">
        <f>IF(AND(Tabel1[[#This Row],[Gruppe]]&gt;=610,Tabel1[[#This Row],[Gruppe]]&lt;=765),Tabel1[[#This Row],[Dækmeter]],0)</f>
        <v>0</v>
      </c>
      <c r="L7507" s="17">
        <v>0</v>
      </c>
      <c r="M7507" s="19" t="s">
        <v>3</v>
      </c>
      <c r="N7507" t="str">
        <f>VLOOKUP($F7507,Statistikkoder!$A$2:$C$158,3,FALSE)</f>
        <v>Personbil</v>
      </c>
    </row>
    <row r="7508" spans="1:14" x14ac:dyDescent="0.2">
      <c r="A7508" t="s">
        <v>222</v>
      </c>
      <c r="B7508" s="1">
        <v>0.60416666666666663</v>
      </c>
      <c r="C7508" t="s">
        <v>7</v>
      </c>
      <c r="D7508" t="s">
        <v>8</v>
      </c>
      <c r="E7508" t="s">
        <v>198</v>
      </c>
      <c r="F7508">
        <v>125</v>
      </c>
      <c r="G7508" t="str">
        <f>VLOOKUP(Tabel1[[#This Row],[Gruppe]],Statistikkoder!$A$1:$C$158,2,FALSE)</f>
        <v>    Bil &gt; 1,95 m med anhænger                </v>
      </c>
      <c r="H7508">
        <v>1</v>
      </c>
      <c r="I7508">
        <v>2</v>
      </c>
      <c r="J7508">
        <v>5</v>
      </c>
      <c r="K7508">
        <f>IF(AND(Tabel1[[#This Row],[Gruppe]]&gt;=610,Tabel1[[#This Row],[Gruppe]]&lt;=765),Tabel1[[#This Row],[Dækmeter]],0)</f>
        <v>0</v>
      </c>
      <c r="L7508" s="17">
        <v>0</v>
      </c>
      <c r="M7508" s="19" t="s">
        <v>3</v>
      </c>
      <c r="N7508" t="str">
        <f>VLOOKUP($F7508,Statistikkoder!$A$2:$C$158,3,FALSE)</f>
        <v>Personbil</v>
      </c>
    </row>
    <row r="7509" spans="1:14" x14ac:dyDescent="0.2">
      <c r="A7509" t="s">
        <v>222</v>
      </c>
      <c r="B7509" s="1">
        <v>0.60416666666666663</v>
      </c>
      <c r="C7509" t="s">
        <v>7</v>
      </c>
      <c r="D7509" t="s">
        <v>8</v>
      </c>
      <c r="E7509" t="s">
        <v>198</v>
      </c>
      <c r="F7509">
        <v>130</v>
      </c>
      <c r="G7509" t="str">
        <f>VLOOKUP(Tabel1[[#This Row],[Gruppe]],Statistikkoder!$A$1:$C$158,2,FALSE)</f>
        <v>    Bil &lt; 1,95 m pensionist                  </v>
      </c>
      <c r="H7509">
        <v>50</v>
      </c>
      <c r="I7509">
        <v>97</v>
      </c>
      <c r="J7509">
        <v>300</v>
      </c>
      <c r="K7509">
        <f>IF(AND(Tabel1[[#This Row],[Gruppe]]&gt;=610,Tabel1[[#This Row],[Gruppe]]&lt;=765),Tabel1[[#This Row],[Dækmeter]],0)</f>
        <v>0</v>
      </c>
      <c r="L7509" s="17">
        <v>0</v>
      </c>
      <c r="M7509" s="19" t="s">
        <v>3</v>
      </c>
      <c r="N7509" t="str">
        <f>VLOOKUP($F7509,Statistikkoder!$A$2:$C$158,3,FALSE)</f>
        <v>Personbil</v>
      </c>
    </row>
    <row r="7510" spans="1:14" x14ac:dyDescent="0.2">
      <c r="A7510" t="s">
        <v>222</v>
      </c>
      <c r="B7510" s="1">
        <v>0.60416666666666663</v>
      </c>
      <c r="C7510" t="s">
        <v>7</v>
      </c>
      <c r="D7510" t="s">
        <v>8</v>
      </c>
      <c r="E7510" t="s">
        <v>198</v>
      </c>
      <c r="F7510">
        <v>150</v>
      </c>
      <c r="G7510" t="str">
        <f>VLOOKUP(Tabel1[[#This Row],[Gruppe]],Statistikkoder!$A$1:$C$158,2,FALSE)</f>
        <v>    Bil &lt; 2,95 m handicap                </v>
      </c>
      <c r="H7510">
        <v>3</v>
      </c>
      <c r="I7510">
        <v>6</v>
      </c>
      <c r="J7510">
        <v>18</v>
      </c>
      <c r="K7510">
        <f>IF(AND(Tabel1[[#This Row],[Gruppe]]&gt;=610,Tabel1[[#This Row],[Gruppe]]&lt;=765),Tabel1[[#This Row],[Dækmeter]],0)</f>
        <v>0</v>
      </c>
      <c r="L7510" s="17">
        <v>0</v>
      </c>
      <c r="M7510" s="19" t="s">
        <v>3</v>
      </c>
      <c r="N7510" t="str">
        <f>VLOOKUP($F7510,Statistikkoder!$A$2:$C$158,3,FALSE)</f>
        <v>Personbil</v>
      </c>
    </row>
    <row r="7511" spans="1:14" x14ac:dyDescent="0.2">
      <c r="A7511" t="s">
        <v>222</v>
      </c>
      <c r="B7511" s="1">
        <v>0.60416666666666663</v>
      </c>
      <c r="C7511" t="s">
        <v>7</v>
      </c>
      <c r="D7511" t="s">
        <v>8</v>
      </c>
      <c r="E7511" t="s">
        <v>198</v>
      </c>
      <c r="F7511">
        <v>310</v>
      </c>
      <c r="G7511" t="str">
        <f>VLOOKUP(Tabel1[[#This Row],[Gruppe]],Statistikkoder!$A$1:$C$158,2,FALSE)</f>
        <v>    Autocamper &lt;  8 meter                </v>
      </c>
      <c r="H7511">
        <v>1</v>
      </c>
      <c r="I7511">
        <v>4</v>
      </c>
      <c r="J7511">
        <v>8</v>
      </c>
      <c r="K7511">
        <f>IF(AND(Tabel1[[#This Row],[Gruppe]]&gt;=610,Tabel1[[#This Row],[Gruppe]]&lt;=765),Tabel1[[#This Row],[Dækmeter]],0)</f>
        <v>0</v>
      </c>
      <c r="L7511" s="17">
        <v>0</v>
      </c>
      <c r="M7511" s="19" t="s">
        <v>3</v>
      </c>
      <c r="N7511" t="str">
        <f>VLOOKUP($F7511,Statistikkoder!$A$2:$C$158,3,FALSE)</f>
        <v>Autocamper</v>
      </c>
    </row>
    <row r="7512" spans="1:14" x14ac:dyDescent="0.2">
      <c r="A7512" t="s">
        <v>222</v>
      </c>
      <c r="B7512" s="1">
        <v>0.60416666666666663</v>
      </c>
      <c r="C7512" t="s">
        <v>7</v>
      </c>
      <c r="D7512" t="s">
        <v>8</v>
      </c>
      <c r="E7512" t="s">
        <v>198</v>
      </c>
      <c r="F7512">
        <v>330</v>
      </c>
      <c r="G7512" t="str">
        <f>VLOOKUP(Tabel1[[#This Row],[Gruppe]],Statistikkoder!$A$1:$C$158,2,FALSE)</f>
        <v>    Autocamper &lt;  8 meter pensionist      </v>
      </c>
      <c r="H7512">
        <v>1</v>
      </c>
      <c r="I7512">
        <v>1</v>
      </c>
      <c r="J7512">
        <v>8</v>
      </c>
      <c r="K7512">
        <f>IF(AND(Tabel1[[#This Row],[Gruppe]]&gt;=610,Tabel1[[#This Row],[Gruppe]]&lt;=765),Tabel1[[#This Row],[Dækmeter]],0)</f>
        <v>0</v>
      </c>
      <c r="L7512" s="17">
        <v>0</v>
      </c>
      <c r="M7512" s="19" t="s">
        <v>3</v>
      </c>
      <c r="N7512" t="str">
        <f>VLOOKUP($F7512,Statistikkoder!$A$2:$C$158,3,FALSE)</f>
        <v>Autocamper</v>
      </c>
    </row>
    <row r="7513" spans="1:14" x14ac:dyDescent="0.2">
      <c r="A7513" t="s">
        <v>222</v>
      </c>
      <c r="B7513" s="1">
        <v>0.60416666666666663</v>
      </c>
      <c r="C7513" t="s">
        <v>7</v>
      </c>
      <c r="D7513" t="s">
        <v>8</v>
      </c>
      <c r="E7513" t="s">
        <v>198</v>
      </c>
      <c r="F7513">
        <v>410</v>
      </c>
      <c r="G7513" t="str">
        <f>VLOOKUP(Tabel1[[#This Row],[Gruppe]],Statistikkoder!$A$1:$C$158,2,FALSE)</f>
        <v>    MC                                    </v>
      </c>
      <c r="H7513">
        <v>2</v>
      </c>
      <c r="I7513">
        <v>3</v>
      </c>
      <c r="J7513">
        <v>4</v>
      </c>
      <c r="K7513">
        <f>IF(AND(Tabel1[[#This Row],[Gruppe]]&gt;=610,Tabel1[[#This Row],[Gruppe]]&lt;=765),Tabel1[[#This Row],[Dækmeter]],0)</f>
        <v>0</v>
      </c>
      <c r="L7513" s="17">
        <v>0</v>
      </c>
      <c r="M7513" s="19" t="s">
        <v>3</v>
      </c>
      <c r="N7513" t="str">
        <f>VLOOKUP($F7513,Statistikkoder!$A$2:$C$158,3,FALSE)</f>
        <v>MC/Knallert</v>
      </c>
    </row>
    <row r="7514" spans="1:14" x14ac:dyDescent="0.2">
      <c r="A7514" t="s">
        <v>222</v>
      </c>
      <c r="B7514" s="1">
        <v>0.60416666666666663</v>
      </c>
      <c r="C7514" t="s">
        <v>7</v>
      </c>
      <c r="D7514" t="s">
        <v>8</v>
      </c>
      <c r="E7514" t="s">
        <v>198</v>
      </c>
      <c r="F7514">
        <v>510</v>
      </c>
      <c r="G7514" t="str">
        <f>VLOOKUP(Tabel1[[#This Row],[Gruppe]],Statistikkoder!$A$1:$C$158,2,FALSE)</f>
        <v>    Cykel Voksen                            </v>
      </c>
      <c r="H7514">
        <v>4</v>
      </c>
      <c r="I7514">
        <v>0</v>
      </c>
      <c r="J7514">
        <v>4</v>
      </c>
      <c r="K7514">
        <f>IF(AND(Tabel1[[#This Row],[Gruppe]]&gt;=610,Tabel1[[#This Row],[Gruppe]]&lt;=765),Tabel1[[#This Row],[Dækmeter]],0)</f>
        <v>0</v>
      </c>
      <c r="L7514">
        <v>0</v>
      </c>
      <c r="M7514" t="s">
        <v>3</v>
      </c>
      <c r="N7514" t="str">
        <f>VLOOKUP($F7514,Statistikkoder!$A$2:$C$158,3,FALSE)</f>
        <v>Cykel</v>
      </c>
    </row>
    <row r="7515" spans="1:14" x14ac:dyDescent="0.2">
      <c r="A7515" t="s">
        <v>222</v>
      </c>
      <c r="B7515" s="1">
        <v>0.60416666666666663</v>
      </c>
      <c r="C7515" t="s">
        <v>7</v>
      </c>
      <c r="D7515" t="s">
        <v>8</v>
      </c>
      <c r="E7515" t="s">
        <v>198</v>
      </c>
      <c r="F7515">
        <v>620</v>
      </c>
      <c r="G7515" t="str">
        <f>VLOOKUP(Tabel1[[#This Row],[Gruppe]],Statistikkoder!$A$1:$C$158,2,FALSE)</f>
        <v>    Bus &lt; 14 m incl. passagerer              </v>
      </c>
      <c r="H7515">
        <v>1</v>
      </c>
      <c r="I7515">
        <v>19</v>
      </c>
      <c r="J7515">
        <v>14</v>
      </c>
      <c r="K7515">
        <f>IF(AND(Tabel1[[#This Row],[Gruppe]]&gt;=610,Tabel1[[#This Row],[Gruppe]]&lt;=765),Tabel1[[#This Row],[Dækmeter]],0)</f>
        <v>14</v>
      </c>
      <c r="L7515">
        <v>0</v>
      </c>
      <c r="M7515" t="s">
        <v>3</v>
      </c>
      <c r="N7515" t="str">
        <f>VLOOKUP($F7515,Statistikkoder!$A$2:$C$158,3,FALSE)</f>
        <v>Bus</v>
      </c>
    </row>
    <row r="7516" spans="1:14" x14ac:dyDescent="0.2">
      <c r="A7516" t="s">
        <v>222</v>
      </c>
      <c r="B7516" s="1">
        <v>0.60416666666666663</v>
      </c>
      <c r="C7516" t="s">
        <v>7</v>
      </c>
      <c r="D7516" t="s">
        <v>8</v>
      </c>
      <c r="E7516" t="s">
        <v>198</v>
      </c>
      <c r="F7516">
        <v>945</v>
      </c>
      <c r="G7516" t="str">
        <f>VLOOKUP(Tabel1[[#This Row],[Gruppe]],Statistikkoder!$A$1:$C$158,2,FALSE)</f>
        <v xml:space="preserve">    Pendler Bil &lt; 1,95 m                            </v>
      </c>
      <c r="H7516">
        <v>3</v>
      </c>
      <c r="I7516">
        <v>11</v>
      </c>
      <c r="J7516">
        <v>18</v>
      </c>
      <c r="K7516">
        <f>IF(AND(Tabel1[[#This Row],[Gruppe]]&gt;=610,Tabel1[[#This Row],[Gruppe]]&lt;=765),Tabel1[[#This Row],[Dækmeter]],0)</f>
        <v>0</v>
      </c>
      <c r="L7516">
        <v>0</v>
      </c>
      <c r="M7516" t="s">
        <v>3</v>
      </c>
      <c r="N7516" t="str">
        <f>VLOOKUP($F7516,Statistikkoder!$A$2:$C$158,3,FALSE)</f>
        <v>Personbil</v>
      </c>
    </row>
    <row r="7517" spans="1:14" x14ac:dyDescent="0.2">
      <c r="A7517" t="s">
        <v>222</v>
      </c>
      <c r="B7517" s="1">
        <v>0.60416666666666663</v>
      </c>
      <c r="C7517" t="s">
        <v>7</v>
      </c>
      <c r="D7517" t="s">
        <v>8</v>
      </c>
      <c r="E7517" t="s">
        <v>198</v>
      </c>
      <c r="F7517">
        <v>996</v>
      </c>
      <c r="G7517" t="str">
        <f>VLOOKUP(Tabel1[[#This Row],[Gruppe]],Statistikkoder!$A$1:$C$158,2,FALSE)</f>
        <v>    Passager i køretøj                            </v>
      </c>
      <c r="H7517">
        <v>407</v>
      </c>
      <c r="I7517">
        <v>407</v>
      </c>
      <c r="J7517">
        <v>0</v>
      </c>
      <c r="K7517">
        <f>IF(AND(Tabel1[[#This Row],[Gruppe]]&gt;=610,Tabel1[[#This Row],[Gruppe]]&lt;=765),Tabel1[[#This Row],[Dækmeter]],0)</f>
        <v>0</v>
      </c>
      <c r="L7517">
        <v>0</v>
      </c>
      <c r="M7517" t="s">
        <v>3</v>
      </c>
      <c r="N7517" t="str">
        <f>VLOOKUP($F7517,Statistikkoder!$A$2:$C$158,3,FALSE)</f>
        <v>Passager</v>
      </c>
    </row>
    <row r="7518" spans="1:14" x14ac:dyDescent="0.2">
      <c r="A7518" t="s">
        <v>222</v>
      </c>
      <c r="B7518" s="1">
        <v>0.60416666666666663</v>
      </c>
      <c r="C7518" t="s">
        <v>7</v>
      </c>
      <c r="D7518" t="s">
        <v>8</v>
      </c>
      <c r="E7518" t="s">
        <v>198</v>
      </c>
      <c r="F7518">
        <v>997</v>
      </c>
      <c r="G7518" t="str">
        <f>VLOOKUP(Tabel1[[#This Row],[Gruppe]],Statistikkoder!$A$1:$C$158,2,FALSE)</f>
        <v>    Passager ekstra i bil                          </v>
      </c>
      <c r="H7518">
        <v>28</v>
      </c>
      <c r="I7518">
        <v>28</v>
      </c>
      <c r="J7518">
        <v>0</v>
      </c>
      <c r="K7518">
        <f>IF(AND(Tabel1[[#This Row],[Gruppe]]&gt;=610,Tabel1[[#This Row],[Gruppe]]&lt;=765),Tabel1[[#This Row],[Dækmeter]],0)</f>
        <v>0</v>
      </c>
      <c r="L7518">
        <v>0</v>
      </c>
      <c r="M7518" t="s">
        <v>3</v>
      </c>
      <c r="N7518" t="str">
        <f>VLOOKUP($F7518,Statistikkoder!$A$2:$C$158,3,FALSE)</f>
        <v>Passager</v>
      </c>
    </row>
    <row r="7519" spans="1:14" x14ac:dyDescent="0.2">
      <c r="A7519" t="s">
        <v>222</v>
      </c>
      <c r="B7519" s="1">
        <v>0.60416666666666663</v>
      </c>
      <c r="C7519" t="s">
        <v>6</v>
      </c>
      <c r="D7519" t="s">
        <v>5</v>
      </c>
      <c r="E7519" t="s">
        <v>196</v>
      </c>
      <c r="F7519">
        <v>10</v>
      </c>
      <c r="G7519" t="str">
        <f>VLOOKUP(Tabel1[[#This Row],[Gruppe]],Statistikkoder!$A$1:$C$158,2,FALSE)</f>
        <v>    Voksen gående                    </v>
      </c>
      <c r="H7519">
        <v>38</v>
      </c>
      <c r="I7519">
        <v>38</v>
      </c>
      <c r="J7519">
        <v>0</v>
      </c>
      <c r="K7519">
        <f>IF(AND(Tabel1[[#This Row],[Gruppe]]&gt;=610,Tabel1[[#This Row],[Gruppe]]&lt;=765),Tabel1[[#This Row],[Dækmeter]],0)</f>
        <v>0</v>
      </c>
      <c r="L7519">
        <v>0</v>
      </c>
      <c r="M7519" t="s">
        <v>3</v>
      </c>
      <c r="N7519" t="str">
        <f>VLOOKUP($F7519,Statistikkoder!$A$2:$C$158,3,FALSE)</f>
        <v>Passager</v>
      </c>
    </row>
    <row r="7520" spans="1:14" x14ac:dyDescent="0.2">
      <c r="A7520" t="s">
        <v>222</v>
      </c>
      <c r="B7520" s="1">
        <v>0.60416666666666663</v>
      </c>
      <c r="C7520" t="s">
        <v>6</v>
      </c>
      <c r="D7520" t="s">
        <v>5</v>
      </c>
      <c r="E7520" t="s">
        <v>196</v>
      </c>
      <c r="F7520">
        <v>11</v>
      </c>
      <c r="G7520" t="str">
        <f>VLOOKUP(Tabel1[[#This Row],[Gruppe]],Statistikkoder!$A$1:$C$158,2,FALSE)</f>
        <v>    DSB skolerejser                  </v>
      </c>
      <c r="H7520">
        <v>26</v>
      </c>
      <c r="I7520">
        <v>26</v>
      </c>
      <c r="J7520">
        <v>0</v>
      </c>
      <c r="K7520">
        <f>IF(AND(Tabel1[[#This Row],[Gruppe]]&gt;=610,Tabel1[[#This Row],[Gruppe]]&lt;=765),Tabel1[[#This Row],[Dækmeter]],0)</f>
        <v>0</v>
      </c>
      <c r="L7520">
        <v>0</v>
      </c>
      <c r="M7520" t="s">
        <v>3</v>
      </c>
      <c r="N7520" t="str">
        <f>VLOOKUP($F7520,Statistikkoder!$A$2:$C$158,3,FALSE)</f>
        <v>Passager</v>
      </c>
    </row>
    <row r="7521" spans="1:14" x14ac:dyDescent="0.2">
      <c r="A7521" t="s">
        <v>222</v>
      </c>
      <c r="B7521" s="1">
        <v>0.60416666666666663</v>
      </c>
      <c r="C7521" t="s">
        <v>6</v>
      </c>
      <c r="D7521" t="s">
        <v>5</v>
      </c>
      <c r="E7521" t="s">
        <v>196</v>
      </c>
      <c r="F7521">
        <v>14</v>
      </c>
      <c r="G7521" t="str">
        <f>VLOOKUP(Tabel1[[#This Row],[Gruppe]],Statistikkoder!$A$1:$C$158,2,FALSE)</f>
        <v xml:space="preserve">    DSB togrejsende                         </v>
      </c>
      <c r="H7521">
        <v>5</v>
      </c>
      <c r="I7521">
        <v>5</v>
      </c>
      <c r="J7521">
        <v>0</v>
      </c>
      <c r="K7521">
        <f>IF(AND(Tabel1[[#This Row],[Gruppe]]&gt;=610,Tabel1[[#This Row],[Gruppe]]&lt;=765),Tabel1[[#This Row],[Dækmeter]],0)</f>
        <v>0</v>
      </c>
      <c r="L7521">
        <v>0</v>
      </c>
      <c r="M7521" t="s">
        <v>3</v>
      </c>
      <c r="N7521" t="str">
        <f>VLOOKUP($F7521,Statistikkoder!$A$2:$C$158,3,FALSE)</f>
        <v>Passager</v>
      </c>
    </row>
    <row r="7522" spans="1:14" x14ac:dyDescent="0.2">
      <c r="A7522" t="s">
        <v>222</v>
      </c>
      <c r="B7522" s="1">
        <v>0.60416666666666663</v>
      </c>
      <c r="C7522" t="s">
        <v>6</v>
      </c>
      <c r="D7522" t="s">
        <v>5</v>
      </c>
      <c r="E7522" t="s">
        <v>196</v>
      </c>
      <c r="F7522">
        <v>18</v>
      </c>
      <c r="G7522" t="str">
        <f>VLOOKUP(Tabel1[[#This Row],[Gruppe]],Statistikkoder!$A$1:$C$158,2,FALSE)</f>
        <v xml:space="preserve">    KE Busrejsende                          </v>
      </c>
      <c r="H7522">
        <v>134</v>
      </c>
      <c r="I7522">
        <v>134</v>
      </c>
      <c r="J7522">
        <v>0</v>
      </c>
      <c r="K7522">
        <f>IF(AND(Tabel1[[#This Row],[Gruppe]]&gt;=610,Tabel1[[#This Row],[Gruppe]]&lt;=765),Tabel1[[#This Row],[Dækmeter]],0)</f>
        <v>0</v>
      </c>
      <c r="L7522">
        <v>0</v>
      </c>
      <c r="M7522" t="s">
        <v>3</v>
      </c>
      <c r="N7522" t="str">
        <f>VLOOKUP($F7522,Statistikkoder!$A$2:$C$158,3,FALSE)</f>
        <v>Passager</v>
      </c>
    </row>
    <row r="7523" spans="1:14" x14ac:dyDescent="0.2">
      <c r="A7523" t="s">
        <v>222</v>
      </c>
      <c r="B7523" s="1">
        <v>0.60416666666666663</v>
      </c>
      <c r="C7523" t="s">
        <v>6</v>
      </c>
      <c r="D7523" t="s">
        <v>5</v>
      </c>
      <c r="E7523" t="s">
        <v>196</v>
      </c>
      <c r="F7523">
        <v>40</v>
      </c>
      <c r="G7523" t="str">
        <f>VLOOKUP(Tabel1[[#This Row],[Gruppe]],Statistikkoder!$A$1:$C$158,2,FALSE)</f>
        <v>    Pensionist gående                </v>
      </c>
      <c r="H7523">
        <v>6</v>
      </c>
      <c r="I7523">
        <v>6</v>
      </c>
      <c r="J7523">
        <v>0</v>
      </c>
      <c r="K7523">
        <f>IF(AND(Tabel1[[#This Row],[Gruppe]]&gt;=610,Tabel1[[#This Row],[Gruppe]]&lt;=765),Tabel1[[#This Row],[Dækmeter]],0)</f>
        <v>0</v>
      </c>
      <c r="L7523">
        <v>0</v>
      </c>
      <c r="M7523" t="s">
        <v>3</v>
      </c>
      <c r="N7523" t="str">
        <f>VLOOKUP($F7523,Statistikkoder!$A$2:$C$158,3,FALSE)</f>
        <v>Passager</v>
      </c>
    </row>
    <row r="7524" spans="1:14" x14ac:dyDescent="0.2">
      <c r="A7524" t="s">
        <v>222</v>
      </c>
      <c r="B7524" s="1">
        <v>0.60416666666666663</v>
      </c>
      <c r="C7524" t="s">
        <v>6</v>
      </c>
      <c r="D7524" t="s">
        <v>5</v>
      </c>
      <c r="E7524" t="s">
        <v>196</v>
      </c>
      <c r="F7524">
        <v>110</v>
      </c>
      <c r="G7524" t="str">
        <f>VLOOKUP(Tabel1[[#This Row],[Gruppe]],Statistikkoder!$A$1:$C$158,2,FALSE)</f>
        <v>    Bil &lt; 1,95 m                            </v>
      </c>
      <c r="H7524">
        <v>156</v>
      </c>
      <c r="I7524">
        <v>464</v>
      </c>
      <c r="J7524">
        <v>935</v>
      </c>
      <c r="K7524">
        <f>IF(AND(Tabel1[[#This Row],[Gruppe]]&gt;=610,Tabel1[[#This Row],[Gruppe]]&lt;=765),Tabel1[[#This Row],[Dækmeter]],0)</f>
        <v>0</v>
      </c>
      <c r="L7524">
        <v>0</v>
      </c>
      <c r="M7524" t="s">
        <v>3</v>
      </c>
      <c r="N7524" t="str">
        <f>VLOOKUP($F7524,Statistikkoder!$A$2:$C$158,3,FALSE)</f>
        <v>Personbil</v>
      </c>
    </row>
    <row r="7525" spans="1:14" x14ac:dyDescent="0.2">
      <c r="A7525" t="s">
        <v>222</v>
      </c>
      <c r="B7525" s="1">
        <v>0.60416666666666663</v>
      </c>
      <c r="C7525" t="s">
        <v>6</v>
      </c>
      <c r="D7525" t="s">
        <v>5</v>
      </c>
      <c r="E7525" t="s">
        <v>196</v>
      </c>
      <c r="F7525">
        <v>114</v>
      </c>
      <c r="G7525" t="str">
        <f>VLOOKUP(Tabel1[[#This Row],[Gruppe]],Statistikkoder!$A$1:$C$158,2,FALSE)</f>
        <v>    Bil Fribillet                            </v>
      </c>
      <c r="H7525">
        <v>3</v>
      </c>
      <c r="I7525">
        <v>5</v>
      </c>
      <c r="J7525">
        <v>18</v>
      </c>
      <c r="K7525">
        <f>IF(AND(Tabel1[[#This Row],[Gruppe]]&gt;=610,Tabel1[[#This Row],[Gruppe]]&lt;=765),Tabel1[[#This Row],[Dækmeter]],0)</f>
        <v>0</v>
      </c>
      <c r="L7525">
        <v>0</v>
      </c>
      <c r="M7525" t="s">
        <v>3</v>
      </c>
      <c r="N7525" t="str">
        <f>VLOOKUP($F7525,Statistikkoder!$A$2:$C$158,3,FALSE)</f>
        <v>Personbil</v>
      </c>
    </row>
    <row r="7526" spans="1:14" x14ac:dyDescent="0.2">
      <c r="A7526" t="s">
        <v>222</v>
      </c>
      <c r="B7526" s="1">
        <v>0.60416666666666663</v>
      </c>
      <c r="C7526" t="s">
        <v>6</v>
      </c>
      <c r="D7526" t="s">
        <v>5</v>
      </c>
      <c r="E7526" t="s">
        <v>196</v>
      </c>
      <c r="F7526">
        <v>115</v>
      </c>
      <c r="G7526" t="str">
        <f>VLOOKUP(Tabel1[[#This Row],[Gruppe]],Statistikkoder!$A$1:$C$158,2,FALSE)</f>
        <v>    Bil &lt; 1,95 m med anhænger                </v>
      </c>
      <c r="H7526">
        <v>4</v>
      </c>
      <c r="I7526">
        <v>12</v>
      </c>
      <c r="J7526">
        <v>20</v>
      </c>
      <c r="K7526">
        <f>IF(AND(Tabel1[[#This Row],[Gruppe]]&gt;=610,Tabel1[[#This Row],[Gruppe]]&lt;=765),Tabel1[[#This Row],[Dækmeter]],0)</f>
        <v>0</v>
      </c>
      <c r="L7526">
        <v>0</v>
      </c>
      <c r="M7526" t="s">
        <v>3</v>
      </c>
      <c r="N7526" t="str">
        <f>VLOOKUP($F7526,Statistikkoder!$A$2:$C$158,3,FALSE)</f>
        <v>Personbil</v>
      </c>
    </row>
    <row r="7527" spans="1:14" x14ac:dyDescent="0.2">
      <c r="A7527" t="s">
        <v>222</v>
      </c>
      <c r="B7527" s="1">
        <v>0.60416666666666663</v>
      </c>
      <c r="C7527" t="s">
        <v>6</v>
      </c>
      <c r="D7527" t="s">
        <v>5</v>
      </c>
      <c r="E7527" t="s">
        <v>196</v>
      </c>
      <c r="F7527">
        <v>120</v>
      </c>
      <c r="G7527" t="str">
        <f>VLOOKUP(Tabel1[[#This Row],[Gruppe]],Statistikkoder!$A$1:$C$158,2,FALSE)</f>
        <v>    Bil &gt; 1,95 m                            </v>
      </c>
      <c r="H7527">
        <v>4</v>
      </c>
      <c r="I7527">
        <v>17</v>
      </c>
      <c r="J7527">
        <v>24</v>
      </c>
      <c r="K7527">
        <f>IF(AND(Tabel1[[#This Row],[Gruppe]]&gt;=610,Tabel1[[#This Row],[Gruppe]]&lt;=765),Tabel1[[#This Row],[Dækmeter]],0)</f>
        <v>0</v>
      </c>
      <c r="L7527">
        <v>0</v>
      </c>
      <c r="M7527" t="s">
        <v>3</v>
      </c>
      <c r="N7527" t="str">
        <f>VLOOKUP($F7527,Statistikkoder!$A$2:$C$158,3,FALSE)</f>
        <v>Personbil</v>
      </c>
    </row>
    <row r="7528" spans="1:14" x14ac:dyDescent="0.2">
      <c r="A7528" t="s">
        <v>222</v>
      </c>
      <c r="B7528" s="1">
        <v>0.60416666666666663</v>
      </c>
      <c r="C7528" t="s">
        <v>6</v>
      </c>
      <c r="D7528" t="s">
        <v>5</v>
      </c>
      <c r="E7528" t="s">
        <v>196</v>
      </c>
      <c r="F7528">
        <v>125</v>
      </c>
      <c r="G7528" t="str">
        <f>VLOOKUP(Tabel1[[#This Row],[Gruppe]],Statistikkoder!$A$1:$C$158,2,FALSE)</f>
        <v>    Bil &gt; 1,95 m med anhænger                </v>
      </c>
      <c r="H7528">
        <v>7</v>
      </c>
      <c r="I7528">
        <v>21</v>
      </c>
      <c r="J7528">
        <v>35</v>
      </c>
      <c r="K7528">
        <f>IF(AND(Tabel1[[#This Row],[Gruppe]]&gt;=610,Tabel1[[#This Row],[Gruppe]]&lt;=765),Tabel1[[#This Row],[Dækmeter]],0)</f>
        <v>0</v>
      </c>
      <c r="L7528">
        <v>0</v>
      </c>
      <c r="M7528" t="s">
        <v>3</v>
      </c>
      <c r="N7528" t="str">
        <f>VLOOKUP($F7528,Statistikkoder!$A$2:$C$158,3,FALSE)</f>
        <v>Personbil</v>
      </c>
    </row>
    <row r="7529" spans="1:14" x14ac:dyDescent="0.2">
      <c r="A7529" t="s">
        <v>222</v>
      </c>
      <c r="B7529" s="1">
        <v>0.60416666666666663</v>
      </c>
      <c r="C7529" t="s">
        <v>6</v>
      </c>
      <c r="D7529" t="s">
        <v>5</v>
      </c>
      <c r="E7529" t="s">
        <v>196</v>
      </c>
      <c r="F7529">
        <v>130</v>
      </c>
      <c r="G7529" t="str">
        <f>VLOOKUP(Tabel1[[#This Row],[Gruppe]],Statistikkoder!$A$1:$C$158,2,FALSE)</f>
        <v>    Bil &lt; 1,95 m pensionist                  </v>
      </c>
      <c r="H7529">
        <v>78</v>
      </c>
      <c r="I7529">
        <v>145</v>
      </c>
      <c r="J7529">
        <v>468</v>
      </c>
      <c r="K7529">
        <f>IF(AND(Tabel1[[#This Row],[Gruppe]]&gt;=610,Tabel1[[#This Row],[Gruppe]]&lt;=765),Tabel1[[#This Row],[Dækmeter]],0)</f>
        <v>0</v>
      </c>
      <c r="L7529">
        <v>0</v>
      </c>
      <c r="M7529" t="s">
        <v>3</v>
      </c>
      <c r="N7529" t="str">
        <f>VLOOKUP($F7529,Statistikkoder!$A$2:$C$158,3,FALSE)</f>
        <v>Personbil</v>
      </c>
    </row>
    <row r="7530" spans="1:14" x14ac:dyDescent="0.2">
      <c r="A7530" t="s">
        <v>222</v>
      </c>
      <c r="B7530" s="1">
        <v>0.60416666666666663</v>
      </c>
      <c r="C7530" t="s">
        <v>6</v>
      </c>
      <c r="D7530" t="s">
        <v>5</v>
      </c>
      <c r="E7530" t="s">
        <v>196</v>
      </c>
      <c r="F7530">
        <v>135</v>
      </c>
      <c r="G7530" t="str">
        <f>VLOOKUP(Tabel1[[#This Row],[Gruppe]],Statistikkoder!$A$1:$C$158,2,FALSE)</f>
        <v>    Bil &lt; 1,95 m med anhænger pensionist    </v>
      </c>
      <c r="H7530">
        <v>1</v>
      </c>
      <c r="I7530">
        <v>1</v>
      </c>
      <c r="J7530">
        <v>11</v>
      </c>
      <c r="K7530">
        <f>IF(AND(Tabel1[[#This Row],[Gruppe]]&gt;=610,Tabel1[[#This Row],[Gruppe]]&lt;=765),Tabel1[[#This Row],[Dækmeter]],0)</f>
        <v>0</v>
      </c>
      <c r="L7530">
        <v>0</v>
      </c>
      <c r="M7530" t="s">
        <v>3</v>
      </c>
      <c r="N7530" t="str">
        <f>VLOOKUP($F7530,Statistikkoder!$A$2:$C$158,3,FALSE)</f>
        <v>Personbil</v>
      </c>
    </row>
    <row r="7531" spans="1:14" x14ac:dyDescent="0.2">
      <c r="A7531" t="s">
        <v>222</v>
      </c>
      <c r="B7531" s="1">
        <v>0.60416666666666663</v>
      </c>
      <c r="C7531" t="s">
        <v>6</v>
      </c>
      <c r="D7531" t="s">
        <v>5</v>
      </c>
      <c r="E7531" t="s">
        <v>196</v>
      </c>
      <c r="F7531">
        <v>140</v>
      </c>
      <c r="G7531" t="str">
        <f>VLOOKUP(Tabel1[[#This Row],[Gruppe]],Statistikkoder!$A$1:$C$158,2,FALSE)</f>
        <v>    Bil &gt; 1,95 m pensionist              </v>
      </c>
      <c r="H7531">
        <v>4</v>
      </c>
      <c r="I7531">
        <v>7</v>
      </c>
      <c r="J7531">
        <v>24</v>
      </c>
      <c r="K7531">
        <f>IF(AND(Tabel1[[#This Row],[Gruppe]]&gt;=610,Tabel1[[#This Row],[Gruppe]]&lt;=765),Tabel1[[#This Row],[Dækmeter]],0)</f>
        <v>0</v>
      </c>
      <c r="L7531">
        <v>0</v>
      </c>
      <c r="M7531" t="s">
        <v>3</v>
      </c>
      <c r="N7531" t="str">
        <f>VLOOKUP($F7531,Statistikkoder!$A$2:$C$158,3,FALSE)</f>
        <v>Personbil</v>
      </c>
    </row>
    <row r="7532" spans="1:14" x14ac:dyDescent="0.2">
      <c r="A7532" t="s">
        <v>222</v>
      </c>
      <c r="B7532" s="1">
        <v>0.60416666666666663</v>
      </c>
      <c r="C7532" t="s">
        <v>6</v>
      </c>
      <c r="D7532" t="s">
        <v>5</v>
      </c>
      <c r="E7532" t="s">
        <v>196</v>
      </c>
      <c r="F7532">
        <v>145</v>
      </c>
      <c r="G7532" t="str">
        <f>VLOOKUP(Tabel1[[#This Row],[Gruppe]],Statistikkoder!$A$1:$C$158,2,FALSE)</f>
        <v>    Bil &gt; 1,95 m med anhænger pensionist  </v>
      </c>
      <c r="H7532">
        <v>1</v>
      </c>
      <c r="I7532">
        <v>2</v>
      </c>
      <c r="J7532">
        <v>14</v>
      </c>
      <c r="K7532">
        <f>IF(AND(Tabel1[[#This Row],[Gruppe]]&gt;=610,Tabel1[[#This Row],[Gruppe]]&lt;=765),Tabel1[[#This Row],[Dækmeter]],0)</f>
        <v>0</v>
      </c>
      <c r="L7532">
        <v>0</v>
      </c>
      <c r="M7532" t="s">
        <v>3</v>
      </c>
      <c r="N7532" t="str">
        <f>VLOOKUP($F7532,Statistikkoder!$A$2:$C$158,3,FALSE)</f>
        <v>Personbil</v>
      </c>
    </row>
    <row r="7533" spans="1:14" x14ac:dyDescent="0.2">
      <c r="A7533" t="s">
        <v>222</v>
      </c>
      <c r="B7533" s="1">
        <v>0.60416666666666663</v>
      </c>
      <c r="C7533" t="s">
        <v>6</v>
      </c>
      <c r="D7533" t="s">
        <v>5</v>
      </c>
      <c r="E7533" t="s">
        <v>196</v>
      </c>
      <c r="F7533">
        <v>150</v>
      </c>
      <c r="G7533" t="str">
        <f>VLOOKUP(Tabel1[[#This Row],[Gruppe]],Statistikkoder!$A$1:$C$158,2,FALSE)</f>
        <v>    Bil &lt; 2,95 m handicap                </v>
      </c>
      <c r="H7533">
        <v>5</v>
      </c>
      <c r="I7533">
        <v>10</v>
      </c>
      <c r="J7533">
        <v>30</v>
      </c>
      <c r="K7533">
        <f>IF(AND(Tabel1[[#This Row],[Gruppe]]&gt;=610,Tabel1[[#This Row],[Gruppe]]&lt;=765),Tabel1[[#This Row],[Dækmeter]],0)</f>
        <v>0</v>
      </c>
      <c r="L7533">
        <v>0</v>
      </c>
      <c r="M7533" t="s">
        <v>3</v>
      </c>
      <c r="N7533" t="str">
        <f>VLOOKUP($F7533,Statistikkoder!$A$2:$C$158,3,FALSE)</f>
        <v>Personbil</v>
      </c>
    </row>
    <row r="7534" spans="1:14" x14ac:dyDescent="0.2">
      <c r="A7534" t="s">
        <v>222</v>
      </c>
      <c r="B7534" s="1">
        <v>0.60416666666666663</v>
      </c>
      <c r="C7534" t="s">
        <v>6</v>
      </c>
      <c r="D7534" t="s">
        <v>5</v>
      </c>
      <c r="E7534" t="s">
        <v>196</v>
      </c>
      <c r="F7534">
        <v>310</v>
      </c>
      <c r="G7534" t="str">
        <f>VLOOKUP(Tabel1[[#This Row],[Gruppe]],Statistikkoder!$A$1:$C$158,2,FALSE)</f>
        <v>    Autocamper &lt;  8 meter                </v>
      </c>
      <c r="H7534">
        <v>2</v>
      </c>
      <c r="I7534">
        <v>4</v>
      </c>
      <c r="J7534">
        <v>16</v>
      </c>
      <c r="K7534">
        <f>IF(AND(Tabel1[[#This Row],[Gruppe]]&gt;=610,Tabel1[[#This Row],[Gruppe]]&lt;=765),Tabel1[[#This Row],[Dækmeter]],0)</f>
        <v>0</v>
      </c>
      <c r="L7534">
        <v>0</v>
      </c>
      <c r="M7534" t="s">
        <v>3</v>
      </c>
      <c r="N7534" t="str">
        <f>VLOOKUP($F7534,Statistikkoder!$A$2:$C$158,3,FALSE)</f>
        <v>Autocamper</v>
      </c>
    </row>
    <row r="7535" spans="1:14" x14ac:dyDescent="0.2">
      <c r="A7535" t="s">
        <v>222</v>
      </c>
      <c r="B7535" s="1">
        <v>0.60416666666666663</v>
      </c>
      <c r="C7535" t="s">
        <v>6</v>
      </c>
      <c r="D7535" t="s">
        <v>5</v>
      </c>
      <c r="E7535" t="s">
        <v>196</v>
      </c>
      <c r="F7535">
        <v>410</v>
      </c>
      <c r="G7535" t="str">
        <f>VLOOKUP(Tabel1[[#This Row],[Gruppe]],Statistikkoder!$A$1:$C$158,2,FALSE)</f>
        <v>    MC                                    </v>
      </c>
      <c r="H7535">
        <v>14</v>
      </c>
      <c r="I7535">
        <v>17</v>
      </c>
      <c r="J7535">
        <v>28</v>
      </c>
      <c r="K7535">
        <f>IF(AND(Tabel1[[#This Row],[Gruppe]]&gt;=610,Tabel1[[#This Row],[Gruppe]]&lt;=765),Tabel1[[#This Row],[Dækmeter]],0)</f>
        <v>0</v>
      </c>
      <c r="L7535">
        <v>0</v>
      </c>
      <c r="M7535" t="s">
        <v>3</v>
      </c>
      <c r="N7535" t="str">
        <f>VLOOKUP($F7535,Statistikkoder!$A$2:$C$158,3,FALSE)</f>
        <v>MC/Knallert</v>
      </c>
    </row>
    <row r="7536" spans="1:14" x14ac:dyDescent="0.2">
      <c r="A7536" t="s">
        <v>222</v>
      </c>
      <c r="B7536" s="1">
        <v>0.60416666666666663</v>
      </c>
      <c r="C7536" t="s">
        <v>6</v>
      </c>
      <c r="D7536" t="s">
        <v>5</v>
      </c>
      <c r="E7536" t="s">
        <v>196</v>
      </c>
      <c r="F7536">
        <v>510</v>
      </c>
      <c r="G7536" t="str">
        <f>VLOOKUP(Tabel1[[#This Row],[Gruppe]],Statistikkoder!$A$1:$C$158,2,FALSE)</f>
        <v>    Cykel Voksen                            </v>
      </c>
      <c r="H7536">
        <v>21</v>
      </c>
      <c r="I7536">
        <v>0</v>
      </c>
      <c r="J7536">
        <v>21</v>
      </c>
      <c r="K7536">
        <f>IF(AND(Tabel1[[#This Row],[Gruppe]]&gt;=610,Tabel1[[#This Row],[Gruppe]]&lt;=765),Tabel1[[#This Row],[Dækmeter]],0)</f>
        <v>0</v>
      </c>
      <c r="L7536">
        <v>0</v>
      </c>
      <c r="M7536" t="s">
        <v>3</v>
      </c>
      <c r="N7536" t="str">
        <f>VLOOKUP($F7536,Statistikkoder!$A$2:$C$158,3,FALSE)</f>
        <v>Cykel</v>
      </c>
    </row>
    <row r="7537" spans="1:14" x14ac:dyDescent="0.2">
      <c r="A7537" t="s">
        <v>222</v>
      </c>
      <c r="B7537" s="1">
        <v>0.60416666666666663</v>
      </c>
      <c r="C7537" t="s">
        <v>6</v>
      </c>
      <c r="D7537" t="s">
        <v>5</v>
      </c>
      <c r="E7537" t="s">
        <v>196</v>
      </c>
      <c r="F7537">
        <v>540</v>
      </c>
      <c r="G7537" t="str">
        <f>VLOOKUP(Tabel1[[#This Row],[Gruppe]],Statistikkoder!$A$1:$C$158,2,FALSE)</f>
        <v>    Cykel m/anhænger Voksen                  </v>
      </c>
      <c r="H7537">
        <v>1</v>
      </c>
      <c r="I7537">
        <v>0</v>
      </c>
      <c r="J7537">
        <v>1</v>
      </c>
      <c r="K7537">
        <f>IF(AND(Tabel1[[#This Row],[Gruppe]]&gt;=610,Tabel1[[#This Row],[Gruppe]]&lt;=765),Tabel1[[#This Row],[Dækmeter]],0)</f>
        <v>0</v>
      </c>
      <c r="L7537">
        <v>0</v>
      </c>
      <c r="M7537" t="s">
        <v>3</v>
      </c>
      <c r="N7537" t="str">
        <f>VLOOKUP($F7537,Statistikkoder!$A$2:$C$158,3,FALSE)</f>
        <v>Cykel</v>
      </c>
    </row>
    <row r="7538" spans="1:14" x14ac:dyDescent="0.2">
      <c r="A7538" t="s">
        <v>222</v>
      </c>
      <c r="B7538" s="1">
        <v>0.60416666666666663</v>
      </c>
      <c r="C7538" t="s">
        <v>6</v>
      </c>
      <c r="D7538" t="s">
        <v>5</v>
      </c>
      <c r="E7538" t="s">
        <v>196</v>
      </c>
      <c r="F7538">
        <v>620</v>
      </c>
      <c r="G7538" t="str">
        <f>VLOOKUP(Tabel1[[#This Row],[Gruppe]],Statistikkoder!$A$1:$C$158,2,FALSE)</f>
        <v>    Bus &lt; 14 m incl. passagerer              </v>
      </c>
      <c r="H7538">
        <v>2</v>
      </c>
      <c r="I7538">
        <v>132</v>
      </c>
      <c r="J7538">
        <v>28</v>
      </c>
      <c r="K7538">
        <f>IF(AND(Tabel1[[#This Row],[Gruppe]]&gt;=610,Tabel1[[#This Row],[Gruppe]]&lt;=765),Tabel1[[#This Row],[Dækmeter]],0)</f>
        <v>28</v>
      </c>
      <c r="L7538">
        <v>0</v>
      </c>
      <c r="M7538" t="s">
        <v>3</v>
      </c>
      <c r="N7538" t="str">
        <f>VLOOKUP($F7538,Statistikkoder!$A$2:$C$158,3,FALSE)</f>
        <v>Bus</v>
      </c>
    </row>
    <row r="7539" spans="1:14" x14ac:dyDescent="0.2">
      <c r="A7539" t="s">
        <v>222</v>
      </c>
      <c r="B7539" s="1">
        <v>0.60416666666666663</v>
      </c>
      <c r="C7539" t="s">
        <v>6</v>
      </c>
      <c r="D7539" t="s">
        <v>5</v>
      </c>
      <c r="E7539" t="s">
        <v>196</v>
      </c>
      <c r="F7539">
        <v>930</v>
      </c>
      <c r="G7539" t="str">
        <f>VLOOKUP(Tabel1[[#This Row],[Gruppe]],Statistikkoder!$A$1:$C$158,2,FALSE)</f>
        <v>    Pendler Gående Voksen                    </v>
      </c>
      <c r="H7539">
        <v>1</v>
      </c>
      <c r="I7539">
        <v>1</v>
      </c>
      <c r="J7539">
        <v>0</v>
      </c>
      <c r="K7539">
        <f>IF(AND(Tabel1[[#This Row],[Gruppe]]&gt;=610,Tabel1[[#This Row],[Gruppe]]&lt;=765),Tabel1[[#This Row],[Dækmeter]],0)</f>
        <v>0</v>
      </c>
      <c r="L7539">
        <v>0</v>
      </c>
      <c r="M7539" t="s">
        <v>3</v>
      </c>
      <c r="N7539" t="str">
        <f>VLOOKUP($F7539,Statistikkoder!$A$2:$C$158,3,FALSE)</f>
        <v>Passager</v>
      </c>
    </row>
    <row r="7540" spans="1:14" x14ac:dyDescent="0.2">
      <c r="A7540" t="s">
        <v>222</v>
      </c>
      <c r="B7540" s="1">
        <v>0.60416666666666663</v>
      </c>
      <c r="C7540" t="s">
        <v>6</v>
      </c>
      <c r="D7540" t="s">
        <v>5</v>
      </c>
      <c r="E7540" t="s">
        <v>196</v>
      </c>
      <c r="F7540">
        <v>945</v>
      </c>
      <c r="G7540" t="str">
        <f>VLOOKUP(Tabel1[[#This Row],[Gruppe]],Statistikkoder!$A$1:$C$158,2,FALSE)</f>
        <v xml:space="preserve">    Pendler Bil &lt; 1,95 m                            </v>
      </c>
      <c r="H7540">
        <v>29</v>
      </c>
      <c r="I7540">
        <v>84</v>
      </c>
      <c r="J7540">
        <v>172</v>
      </c>
      <c r="K7540">
        <f>IF(AND(Tabel1[[#This Row],[Gruppe]]&gt;=610,Tabel1[[#This Row],[Gruppe]]&lt;=765),Tabel1[[#This Row],[Dækmeter]],0)</f>
        <v>0</v>
      </c>
      <c r="L7540">
        <v>0</v>
      </c>
      <c r="M7540" t="s">
        <v>3</v>
      </c>
      <c r="N7540" t="str">
        <f>VLOOKUP($F7540,Statistikkoder!$A$2:$C$158,3,FALSE)</f>
        <v>Personbil</v>
      </c>
    </row>
    <row r="7541" spans="1:14" x14ac:dyDescent="0.2">
      <c r="A7541" t="s">
        <v>222</v>
      </c>
      <c r="B7541" s="1">
        <v>0.60416666666666663</v>
      </c>
      <c r="C7541" t="s">
        <v>6</v>
      </c>
      <c r="D7541" t="s">
        <v>5</v>
      </c>
      <c r="E7541" t="s">
        <v>196</v>
      </c>
      <c r="F7541">
        <v>996</v>
      </c>
      <c r="G7541" t="str">
        <f>VLOOKUP(Tabel1[[#This Row],[Gruppe]],Statistikkoder!$A$1:$C$158,2,FALSE)</f>
        <v>    Passager i køretøj                            </v>
      </c>
      <c r="H7541">
        <v>921</v>
      </c>
      <c r="I7541">
        <v>921</v>
      </c>
      <c r="J7541">
        <v>0</v>
      </c>
      <c r="K7541">
        <f>IF(AND(Tabel1[[#This Row],[Gruppe]]&gt;=610,Tabel1[[#This Row],[Gruppe]]&lt;=765),Tabel1[[#This Row],[Dækmeter]],0)</f>
        <v>0</v>
      </c>
      <c r="L7541">
        <v>0</v>
      </c>
      <c r="M7541" t="s">
        <v>3</v>
      </c>
      <c r="N7541" t="str">
        <f>VLOOKUP($F7541,Statistikkoder!$A$2:$C$158,3,FALSE)</f>
        <v>Passager</v>
      </c>
    </row>
    <row r="7542" spans="1:14" x14ac:dyDescent="0.2">
      <c r="A7542" t="s">
        <v>222</v>
      </c>
      <c r="B7542" s="1">
        <v>0.60416666666666663</v>
      </c>
      <c r="C7542" t="s">
        <v>6</v>
      </c>
      <c r="D7542" t="s">
        <v>5</v>
      </c>
      <c r="E7542" t="s">
        <v>196</v>
      </c>
      <c r="F7542">
        <v>997</v>
      </c>
      <c r="G7542" t="str">
        <f>VLOOKUP(Tabel1[[#This Row],[Gruppe]],Statistikkoder!$A$1:$C$158,2,FALSE)</f>
        <v>    Passager ekstra i bil                          </v>
      </c>
      <c r="H7542">
        <v>24</v>
      </c>
      <c r="I7542">
        <v>24</v>
      </c>
      <c r="J7542">
        <v>0</v>
      </c>
      <c r="K7542">
        <f>IF(AND(Tabel1[[#This Row],[Gruppe]]&gt;=610,Tabel1[[#This Row],[Gruppe]]&lt;=765),Tabel1[[#This Row],[Dækmeter]],0)</f>
        <v>0</v>
      </c>
      <c r="L7542">
        <v>0</v>
      </c>
      <c r="M7542" t="s">
        <v>3</v>
      </c>
      <c r="N7542" t="str">
        <f>VLOOKUP($F7542,Statistikkoder!$A$2:$C$158,3,FALSE)</f>
        <v>Passager</v>
      </c>
    </row>
    <row r="7543" spans="1:14" x14ac:dyDescent="0.2">
      <c r="A7543" t="s">
        <v>222</v>
      </c>
      <c r="B7543" s="1">
        <v>0.6875</v>
      </c>
      <c r="C7543" t="s">
        <v>7</v>
      </c>
      <c r="D7543" t="s">
        <v>8</v>
      </c>
      <c r="E7543" t="s">
        <v>196</v>
      </c>
      <c r="F7543">
        <v>10</v>
      </c>
      <c r="G7543" t="str">
        <f>VLOOKUP(Tabel1[[#This Row],[Gruppe]],Statistikkoder!$A$1:$C$158,2,FALSE)</f>
        <v>    Voksen gående                    </v>
      </c>
      <c r="H7543">
        <v>9</v>
      </c>
      <c r="I7543">
        <v>9</v>
      </c>
      <c r="J7543">
        <v>0</v>
      </c>
      <c r="K7543">
        <f>IF(AND(Tabel1[[#This Row],[Gruppe]]&gt;=610,Tabel1[[#This Row],[Gruppe]]&lt;=765),Tabel1[[#This Row],[Dækmeter]],0)</f>
        <v>0</v>
      </c>
      <c r="L7543">
        <v>0</v>
      </c>
      <c r="M7543" t="s">
        <v>3</v>
      </c>
      <c r="N7543" t="str">
        <f>VLOOKUP($F7543,Statistikkoder!$A$2:$C$158,3,FALSE)</f>
        <v>Passager</v>
      </c>
    </row>
    <row r="7544" spans="1:14" x14ac:dyDescent="0.2">
      <c r="A7544" t="s">
        <v>222</v>
      </c>
      <c r="B7544" s="1">
        <v>0.6875</v>
      </c>
      <c r="C7544" t="s">
        <v>7</v>
      </c>
      <c r="D7544" t="s">
        <v>8</v>
      </c>
      <c r="E7544" t="s">
        <v>196</v>
      </c>
      <c r="F7544">
        <v>14</v>
      </c>
      <c r="G7544" t="str">
        <f>VLOOKUP(Tabel1[[#This Row],[Gruppe]],Statistikkoder!$A$1:$C$158,2,FALSE)</f>
        <v xml:space="preserve">    DSB togrejsende                         </v>
      </c>
      <c r="H7544">
        <v>7</v>
      </c>
      <c r="I7544">
        <v>7</v>
      </c>
      <c r="J7544">
        <v>0</v>
      </c>
      <c r="K7544">
        <f>IF(AND(Tabel1[[#This Row],[Gruppe]]&gt;=610,Tabel1[[#This Row],[Gruppe]]&lt;=765),Tabel1[[#This Row],[Dækmeter]],0)</f>
        <v>0</v>
      </c>
      <c r="L7544">
        <v>0</v>
      </c>
      <c r="M7544" t="s">
        <v>3</v>
      </c>
      <c r="N7544" t="str">
        <f>VLOOKUP($F7544,Statistikkoder!$A$2:$C$158,3,FALSE)</f>
        <v>Passager</v>
      </c>
    </row>
    <row r="7545" spans="1:14" x14ac:dyDescent="0.2">
      <c r="A7545" t="s">
        <v>222</v>
      </c>
      <c r="B7545" s="1">
        <v>0.6875</v>
      </c>
      <c r="C7545" t="s">
        <v>7</v>
      </c>
      <c r="D7545" t="s">
        <v>8</v>
      </c>
      <c r="E7545" t="s">
        <v>196</v>
      </c>
      <c r="F7545">
        <v>18</v>
      </c>
      <c r="G7545" t="str">
        <f>VLOOKUP(Tabel1[[#This Row],[Gruppe]],Statistikkoder!$A$1:$C$158,2,FALSE)</f>
        <v xml:space="preserve">    KE Busrejsende                          </v>
      </c>
      <c r="H7545">
        <v>101</v>
      </c>
      <c r="I7545">
        <v>101</v>
      </c>
      <c r="J7545">
        <v>0</v>
      </c>
      <c r="K7545">
        <f>IF(AND(Tabel1[[#This Row],[Gruppe]]&gt;=610,Tabel1[[#This Row],[Gruppe]]&lt;=765),Tabel1[[#This Row],[Dækmeter]],0)</f>
        <v>0</v>
      </c>
      <c r="L7545">
        <v>0</v>
      </c>
      <c r="M7545" t="s">
        <v>3</v>
      </c>
      <c r="N7545" t="str">
        <f>VLOOKUP($F7545,Statistikkoder!$A$2:$C$158,3,FALSE)</f>
        <v>Passager</v>
      </c>
    </row>
    <row r="7546" spans="1:14" x14ac:dyDescent="0.2">
      <c r="A7546" t="s">
        <v>222</v>
      </c>
      <c r="B7546" s="1">
        <v>0.6875</v>
      </c>
      <c r="C7546" t="s">
        <v>7</v>
      </c>
      <c r="D7546" t="s">
        <v>8</v>
      </c>
      <c r="E7546" t="s">
        <v>196</v>
      </c>
      <c r="F7546">
        <v>20</v>
      </c>
      <c r="G7546" t="str">
        <f>VLOOKUP(Tabel1[[#This Row],[Gruppe]],Statistikkoder!$A$1:$C$158,2,FALSE)</f>
        <v>    Barn 12-15 år gående              </v>
      </c>
      <c r="H7546">
        <v>1</v>
      </c>
      <c r="I7546">
        <v>1</v>
      </c>
      <c r="J7546">
        <v>0</v>
      </c>
      <c r="K7546">
        <f>IF(AND(Tabel1[[#This Row],[Gruppe]]&gt;=610,Tabel1[[#This Row],[Gruppe]]&lt;=765),Tabel1[[#This Row],[Dækmeter]],0)</f>
        <v>0</v>
      </c>
      <c r="L7546">
        <v>0</v>
      </c>
      <c r="M7546" t="s">
        <v>3</v>
      </c>
      <c r="N7546" t="str">
        <f>VLOOKUP($F7546,Statistikkoder!$A$2:$C$158,3,FALSE)</f>
        <v>Passager</v>
      </c>
    </row>
    <row r="7547" spans="1:14" x14ac:dyDescent="0.2">
      <c r="A7547" t="s">
        <v>222</v>
      </c>
      <c r="B7547" s="1">
        <v>0.6875</v>
      </c>
      <c r="C7547" t="s">
        <v>7</v>
      </c>
      <c r="D7547" t="s">
        <v>8</v>
      </c>
      <c r="E7547" t="s">
        <v>196</v>
      </c>
      <c r="F7547">
        <v>30</v>
      </c>
      <c r="G7547" t="str">
        <f>VLOOKUP(Tabel1[[#This Row],[Gruppe]],Statistikkoder!$A$1:$C$158,2,FALSE)</f>
        <v>    Barn  0-11 år gående              </v>
      </c>
      <c r="H7547">
        <v>8</v>
      </c>
      <c r="I7547">
        <v>8</v>
      </c>
      <c r="J7547">
        <v>0</v>
      </c>
      <c r="K7547">
        <f>IF(AND(Tabel1[[#This Row],[Gruppe]]&gt;=610,Tabel1[[#This Row],[Gruppe]]&lt;=765),Tabel1[[#This Row],[Dækmeter]],0)</f>
        <v>0</v>
      </c>
      <c r="L7547">
        <v>0</v>
      </c>
      <c r="M7547" t="s">
        <v>3</v>
      </c>
      <c r="N7547" t="str">
        <f>VLOOKUP($F7547,Statistikkoder!$A$2:$C$158,3,FALSE)</f>
        <v>Passager</v>
      </c>
    </row>
    <row r="7548" spans="1:14" x14ac:dyDescent="0.2">
      <c r="A7548" t="s">
        <v>222</v>
      </c>
      <c r="B7548" s="1">
        <v>0.6875</v>
      </c>
      <c r="C7548" t="s">
        <v>7</v>
      </c>
      <c r="D7548" t="s">
        <v>8</v>
      </c>
      <c r="E7548" t="s">
        <v>196</v>
      </c>
      <c r="F7548">
        <v>40</v>
      </c>
      <c r="G7548" t="str">
        <f>VLOOKUP(Tabel1[[#This Row],[Gruppe]],Statistikkoder!$A$1:$C$158,2,FALSE)</f>
        <v>    Pensionist gående                </v>
      </c>
      <c r="H7548">
        <v>5</v>
      </c>
      <c r="I7548">
        <v>5</v>
      </c>
      <c r="J7548">
        <v>0</v>
      </c>
      <c r="K7548">
        <f>IF(AND(Tabel1[[#This Row],[Gruppe]]&gt;=610,Tabel1[[#This Row],[Gruppe]]&lt;=765),Tabel1[[#This Row],[Dækmeter]],0)</f>
        <v>0</v>
      </c>
      <c r="L7548">
        <v>0</v>
      </c>
      <c r="M7548" t="s">
        <v>3</v>
      </c>
      <c r="N7548" t="str">
        <f>VLOOKUP($F7548,Statistikkoder!$A$2:$C$158,3,FALSE)</f>
        <v>Passager</v>
      </c>
    </row>
    <row r="7549" spans="1:14" x14ac:dyDescent="0.2">
      <c r="A7549" t="s">
        <v>222</v>
      </c>
      <c r="B7549" s="1">
        <v>0.6875</v>
      </c>
      <c r="C7549" t="s">
        <v>7</v>
      </c>
      <c r="D7549" t="s">
        <v>8</v>
      </c>
      <c r="E7549" t="s">
        <v>196</v>
      </c>
      <c r="F7549">
        <v>110</v>
      </c>
      <c r="G7549" t="str">
        <f>VLOOKUP(Tabel1[[#This Row],[Gruppe]],Statistikkoder!$A$1:$C$158,2,FALSE)</f>
        <v>    Bil &lt; 1,95 m                            </v>
      </c>
      <c r="H7549">
        <v>81</v>
      </c>
      <c r="I7549">
        <v>208</v>
      </c>
      <c r="J7549">
        <v>423</v>
      </c>
      <c r="K7549">
        <f>IF(AND(Tabel1[[#This Row],[Gruppe]]&gt;=610,Tabel1[[#This Row],[Gruppe]]&lt;=765),Tabel1[[#This Row],[Dækmeter]],0)</f>
        <v>0</v>
      </c>
      <c r="L7549">
        <v>0</v>
      </c>
      <c r="M7549" t="s">
        <v>3</v>
      </c>
      <c r="N7549" t="str">
        <f>VLOOKUP($F7549,Statistikkoder!$A$2:$C$158,3,FALSE)</f>
        <v>Personbil</v>
      </c>
    </row>
    <row r="7550" spans="1:14" x14ac:dyDescent="0.2">
      <c r="A7550" t="s">
        <v>222</v>
      </c>
      <c r="B7550" s="1">
        <v>0.6875</v>
      </c>
      <c r="C7550" t="s">
        <v>7</v>
      </c>
      <c r="D7550" t="s">
        <v>8</v>
      </c>
      <c r="E7550" t="s">
        <v>196</v>
      </c>
      <c r="F7550">
        <v>115</v>
      </c>
      <c r="G7550" t="str">
        <f>VLOOKUP(Tabel1[[#This Row],[Gruppe]],Statistikkoder!$A$1:$C$158,2,FALSE)</f>
        <v>    Bil &lt; 1,95 m med anhænger                </v>
      </c>
      <c r="H7550">
        <v>1</v>
      </c>
      <c r="I7550">
        <v>4</v>
      </c>
      <c r="J7550">
        <v>5</v>
      </c>
      <c r="K7550">
        <f>IF(AND(Tabel1[[#This Row],[Gruppe]]&gt;=610,Tabel1[[#This Row],[Gruppe]]&lt;=765),Tabel1[[#This Row],[Dækmeter]],0)</f>
        <v>0</v>
      </c>
      <c r="L7550">
        <v>0</v>
      </c>
      <c r="M7550" t="s">
        <v>3</v>
      </c>
      <c r="N7550" t="str">
        <f>VLOOKUP($F7550,Statistikkoder!$A$2:$C$158,3,FALSE)</f>
        <v>Personbil</v>
      </c>
    </row>
    <row r="7551" spans="1:14" x14ac:dyDescent="0.2">
      <c r="A7551" t="s">
        <v>222</v>
      </c>
      <c r="B7551" s="1">
        <v>0.6875</v>
      </c>
      <c r="C7551" t="s">
        <v>7</v>
      </c>
      <c r="D7551" t="s">
        <v>8</v>
      </c>
      <c r="E7551" t="s">
        <v>196</v>
      </c>
      <c r="F7551">
        <v>120</v>
      </c>
      <c r="G7551" t="str">
        <f>VLOOKUP(Tabel1[[#This Row],[Gruppe]],Statistikkoder!$A$1:$C$158,2,FALSE)</f>
        <v>    Bil &gt; 1,95 m                            </v>
      </c>
      <c r="H7551">
        <v>10</v>
      </c>
      <c r="I7551">
        <v>18</v>
      </c>
      <c r="J7551">
        <v>60</v>
      </c>
      <c r="K7551">
        <f>IF(AND(Tabel1[[#This Row],[Gruppe]]&gt;=610,Tabel1[[#This Row],[Gruppe]]&lt;=765),Tabel1[[#This Row],[Dækmeter]],0)</f>
        <v>0</v>
      </c>
      <c r="L7551">
        <v>0</v>
      </c>
      <c r="M7551" t="s">
        <v>3</v>
      </c>
      <c r="N7551" t="str">
        <f>VLOOKUP($F7551,Statistikkoder!$A$2:$C$158,3,FALSE)</f>
        <v>Personbil</v>
      </c>
    </row>
    <row r="7552" spans="1:14" x14ac:dyDescent="0.2">
      <c r="A7552" t="s">
        <v>222</v>
      </c>
      <c r="B7552" s="1">
        <v>0.6875</v>
      </c>
      <c r="C7552" t="s">
        <v>7</v>
      </c>
      <c r="D7552" t="s">
        <v>8</v>
      </c>
      <c r="E7552" t="s">
        <v>196</v>
      </c>
      <c r="F7552">
        <v>125</v>
      </c>
      <c r="G7552" t="str">
        <f>VLOOKUP(Tabel1[[#This Row],[Gruppe]],Statistikkoder!$A$1:$C$158,2,FALSE)</f>
        <v>    Bil &gt; 1,95 m med anhænger                </v>
      </c>
      <c r="H7552">
        <v>9</v>
      </c>
      <c r="I7552">
        <v>22</v>
      </c>
      <c r="J7552">
        <v>54</v>
      </c>
      <c r="K7552">
        <f>IF(AND(Tabel1[[#This Row],[Gruppe]]&gt;=610,Tabel1[[#This Row],[Gruppe]]&lt;=765),Tabel1[[#This Row],[Dækmeter]],0)</f>
        <v>0</v>
      </c>
      <c r="L7552">
        <v>0</v>
      </c>
      <c r="M7552" t="s">
        <v>3</v>
      </c>
      <c r="N7552" t="str">
        <f>VLOOKUP($F7552,Statistikkoder!$A$2:$C$158,3,FALSE)</f>
        <v>Personbil</v>
      </c>
    </row>
    <row r="7553" spans="1:14" x14ac:dyDescent="0.2">
      <c r="A7553" t="s">
        <v>222</v>
      </c>
      <c r="B7553" s="1">
        <v>0.6875</v>
      </c>
      <c r="C7553" t="s">
        <v>7</v>
      </c>
      <c r="D7553" t="s">
        <v>8</v>
      </c>
      <c r="E7553" t="s">
        <v>196</v>
      </c>
      <c r="F7553">
        <v>130</v>
      </c>
      <c r="G7553" t="str">
        <f>VLOOKUP(Tabel1[[#This Row],[Gruppe]],Statistikkoder!$A$1:$C$158,2,FALSE)</f>
        <v>    Bil &lt; 1,95 m pensionist                  </v>
      </c>
      <c r="H7553">
        <v>51</v>
      </c>
      <c r="I7553">
        <v>95</v>
      </c>
      <c r="J7553">
        <v>306</v>
      </c>
      <c r="K7553">
        <f>IF(AND(Tabel1[[#This Row],[Gruppe]]&gt;=610,Tabel1[[#This Row],[Gruppe]]&lt;=765),Tabel1[[#This Row],[Dækmeter]],0)</f>
        <v>0</v>
      </c>
      <c r="L7553">
        <v>0</v>
      </c>
      <c r="M7553" t="s">
        <v>3</v>
      </c>
      <c r="N7553" t="str">
        <f>VLOOKUP($F7553,Statistikkoder!$A$2:$C$158,3,FALSE)</f>
        <v>Personbil</v>
      </c>
    </row>
    <row r="7554" spans="1:14" x14ac:dyDescent="0.2">
      <c r="A7554" t="s">
        <v>222</v>
      </c>
      <c r="B7554" s="1">
        <v>0.6875</v>
      </c>
      <c r="C7554" t="s">
        <v>7</v>
      </c>
      <c r="D7554" t="s">
        <v>8</v>
      </c>
      <c r="E7554" t="s">
        <v>196</v>
      </c>
      <c r="F7554">
        <v>140</v>
      </c>
      <c r="G7554" t="str">
        <f>VLOOKUP(Tabel1[[#This Row],[Gruppe]],Statistikkoder!$A$1:$C$158,2,FALSE)</f>
        <v>    Bil &gt; 1,95 m pensionist              </v>
      </c>
      <c r="H7554">
        <v>3</v>
      </c>
      <c r="I7554">
        <v>6</v>
      </c>
      <c r="J7554">
        <v>18</v>
      </c>
      <c r="K7554">
        <f>IF(AND(Tabel1[[#This Row],[Gruppe]]&gt;=610,Tabel1[[#This Row],[Gruppe]]&lt;=765),Tabel1[[#This Row],[Dækmeter]],0)</f>
        <v>0</v>
      </c>
      <c r="L7554">
        <v>0</v>
      </c>
      <c r="M7554" t="s">
        <v>3</v>
      </c>
      <c r="N7554" t="str">
        <f>VLOOKUP($F7554,Statistikkoder!$A$2:$C$158,3,FALSE)</f>
        <v>Personbil</v>
      </c>
    </row>
    <row r="7555" spans="1:14" x14ac:dyDescent="0.2">
      <c r="A7555" t="s">
        <v>222</v>
      </c>
      <c r="B7555" s="1">
        <v>0.6875</v>
      </c>
      <c r="C7555" t="s">
        <v>7</v>
      </c>
      <c r="D7555" t="s">
        <v>8</v>
      </c>
      <c r="E7555" t="s">
        <v>196</v>
      </c>
      <c r="F7555">
        <v>150</v>
      </c>
      <c r="G7555" t="str">
        <f>VLOOKUP(Tabel1[[#This Row],[Gruppe]],Statistikkoder!$A$1:$C$158,2,FALSE)</f>
        <v>    Bil &lt; 2,95 m handicap                </v>
      </c>
      <c r="H7555">
        <v>3</v>
      </c>
      <c r="I7555">
        <v>5</v>
      </c>
      <c r="J7555">
        <v>18</v>
      </c>
      <c r="K7555">
        <f>IF(AND(Tabel1[[#This Row],[Gruppe]]&gt;=610,Tabel1[[#This Row],[Gruppe]]&lt;=765),Tabel1[[#This Row],[Dækmeter]],0)</f>
        <v>0</v>
      </c>
      <c r="L7555">
        <v>0</v>
      </c>
      <c r="M7555" t="s">
        <v>3</v>
      </c>
      <c r="N7555" t="str">
        <f>VLOOKUP($F7555,Statistikkoder!$A$2:$C$158,3,FALSE)</f>
        <v>Personbil</v>
      </c>
    </row>
    <row r="7556" spans="1:14" x14ac:dyDescent="0.2">
      <c r="A7556" t="s">
        <v>222</v>
      </c>
      <c r="B7556" s="1">
        <v>0.6875</v>
      </c>
      <c r="C7556" t="s">
        <v>7</v>
      </c>
      <c r="D7556" t="s">
        <v>8</v>
      </c>
      <c r="E7556" t="s">
        <v>196</v>
      </c>
      <c r="F7556">
        <v>310</v>
      </c>
      <c r="G7556" t="str">
        <f>VLOOKUP(Tabel1[[#This Row],[Gruppe]],Statistikkoder!$A$1:$C$158,2,FALSE)</f>
        <v>    Autocamper &lt;  8 meter                </v>
      </c>
      <c r="H7556">
        <v>3</v>
      </c>
      <c r="I7556">
        <v>6</v>
      </c>
      <c r="J7556">
        <v>24</v>
      </c>
      <c r="K7556">
        <f>IF(AND(Tabel1[[#This Row],[Gruppe]]&gt;=610,Tabel1[[#This Row],[Gruppe]]&lt;=765),Tabel1[[#This Row],[Dækmeter]],0)</f>
        <v>0</v>
      </c>
      <c r="L7556">
        <v>0</v>
      </c>
      <c r="M7556" t="s">
        <v>3</v>
      </c>
      <c r="N7556" t="str">
        <f>VLOOKUP($F7556,Statistikkoder!$A$2:$C$158,3,FALSE)</f>
        <v>Autocamper</v>
      </c>
    </row>
    <row r="7557" spans="1:14" x14ac:dyDescent="0.2">
      <c r="A7557" t="s">
        <v>222</v>
      </c>
      <c r="B7557" s="1">
        <v>0.6875</v>
      </c>
      <c r="C7557" t="s">
        <v>7</v>
      </c>
      <c r="D7557" t="s">
        <v>8</v>
      </c>
      <c r="E7557" t="s">
        <v>196</v>
      </c>
      <c r="F7557">
        <v>410</v>
      </c>
      <c r="G7557" t="str">
        <f>VLOOKUP(Tabel1[[#This Row],[Gruppe]],Statistikkoder!$A$1:$C$158,2,FALSE)</f>
        <v>    MC                                    </v>
      </c>
      <c r="H7557">
        <v>7</v>
      </c>
      <c r="I7557">
        <v>8</v>
      </c>
      <c r="J7557">
        <v>14</v>
      </c>
      <c r="K7557">
        <f>IF(AND(Tabel1[[#This Row],[Gruppe]]&gt;=610,Tabel1[[#This Row],[Gruppe]]&lt;=765),Tabel1[[#This Row],[Dækmeter]],0)</f>
        <v>0</v>
      </c>
      <c r="L7557">
        <v>0</v>
      </c>
      <c r="M7557" t="s">
        <v>3</v>
      </c>
      <c r="N7557" t="str">
        <f>VLOOKUP($F7557,Statistikkoder!$A$2:$C$158,3,FALSE)</f>
        <v>MC/Knallert</v>
      </c>
    </row>
    <row r="7558" spans="1:14" x14ac:dyDescent="0.2">
      <c r="A7558" t="s">
        <v>222</v>
      </c>
      <c r="B7558" s="1">
        <v>0.6875</v>
      </c>
      <c r="C7558" t="s">
        <v>7</v>
      </c>
      <c r="D7558" t="s">
        <v>8</v>
      </c>
      <c r="E7558" t="s">
        <v>196</v>
      </c>
      <c r="F7558">
        <v>430</v>
      </c>
      <c r="G7558" t="str">
        <f>VLOOKUP(Tabel1[[#This Row],[Gruppe]],Statistikkoder!$A$1:$C$158,2,FALSE)</f>
        <v>    MC/Knallert Sidevogn/anhænger            </v>
      </c>
      <c r="H7558">
        <v>1</v>
      </c>
      <c r="I7558">
        <v>2</v>
      </c>
      <c r="J7558">
        <v>4</v>
      </c>
      <c r="K7558">
        <f>IF(AND(Tabel1[[#This Row],[Gruppe]]&gt;=610,Tabel1[[#This Row],[Gruppe]]&lt;=765),Tabel1[[#This Row],[Dækmeter]],0)</f>
        <v>0</v>
      </c>
      <c r="L7558">
        <v>0</v>
      </c>
      <c r="M7558" t="s">
        <v>3</v>
      </c>
      <c r="N7558" t="str">
        <f>VLOOKUP($F7558,Statistikkoder!$A$2:$C$158,3,FALSE)</f>
        <v>MC/Knallert</v>
      </c>
    </row>
    <row r="7559" spans="1:14" x14ac:dyDescent="0.2">
      <c r="A7559" t="s">
        <v>222</v>
      </c>
      <c r="B7559" s="1">
        <v>0.6875</v>
      </c>
      <c r="C7559" t="s">
        <v>7</v>
      </c>
      <c r="D7559" t="s">
        <v>8</v>
      </c>
      <c r="E7559" t="s">
        <v>196</v>
      </c>
      <c r="F7559">
        <v>510</v>
      </c>
      <c r="G7559" t="str">
        <f>VLOOKUP(Tabel1[[#This Row],[Gruppe]],Statistikkoder!$A$1:$C$158,2,FALSE)</f>
        <v>    Cykel Voksen                            </v>
      </c>
      <c r="H7559">
        <v>1</v>
      </c>
      <c r="I7559">
        <v>0</v>
      </c>
      <c r="J7559">
        <v>1</v>
      </c>
      <c r="K7559">
        <f>IF(AND(Tabel1[[#This Row],[Gruppe]]&gt;=610,Tabel1[[#This Row],[Gruppe]]&lt;=765),Tabel1[[#This Row],[Dækmeter]],0)</f>
        <v>0</v>
      </c>
      <c r="L7559">
        <v>0</v>
      </c>
      <c r="M7559" t="s">
        <v>3</v>
      </c>
      <c r="N7559" t="str">
        <f>VLOOKUP($F7559,Statistikkoder!$A$2:$C$158,3,FALSE)</f>
        <v>Cykel</v>
      </c>
    </row>
    <row r="7560" spans="1:14" x14ac:dyDescent="0.2">
      <c r="A7560" t="s">
        <v>222</v>
      </c>
      <c r="B7560" s="1">
        <v>0.6875</v>
      </c>
      <c r="C7560" t="s">
        <v>7</v>
      </c>
      <c r="D7560" t="s">
        <v>8</v>
      </c>
      <c r="E7560" t="s">
        <v>196</v>
      </c>
      <c r="F7560">
        <v>620</v>
      </c>
      <c r="G7560" t="str">
        <f>VLOOKUP(Tabel1[[#This Row],[Gruppe]],Statistikkoder!$A$1:$C$158,2,FALSE)</f>
        <v>    Bus &lt; 14 m incl. passagerer              </v>
      </c>
      <c r="H7560">
        <v>5</v>
      </c>
      <c r="I7560">
        <v>211</v>
      </c>
      <c r="J7560">
        <v>70</v>
      </c>
      <c r="K7560">
        <f>IF(AND(Tabel1[[#This Row],[Gruppe]]&gt;=610,Tabel1[[#This Row],[Gruppe]]&lt;=765),Tabel1[[#This Row],[Dækmeter]],0)</f>
        <v>70</v>
      </c>
      <c r="L7560">
        <v>0</v>
      </c>
      <c r="M7560" t="s">
        <v>3</v>
      </c>
      <c r="N7560" t="str">
        <f>VLOOKUP($F7560,Statistikkoder!$A$2:$C$158,3,FALSE)</f>
        <v>Bus</v>
      </c>
    </row>
    <row r="7561" spans="1:14" x14ac:dyDescent="0.2">
      <c r="A7561" t="s">
        <v>222</v>
      </c>
      <c r="B7561" s="1">
        <v>0.6875</v>
      </c>
      <c r="C7561" t="s">
        <v>7</v>
      </c>
      <c r="D7561" t="s">
        <v>8</v>
      </c>
      <c r="E7561" t="s">
        <v>196</v>
      </c>
      <c r="F7561">
        <v>730</v>
      </c>
      <c r="G7561" t="str">
        <f>VLOOKUP(Tabel1[[#This Row],[Gruppe]],Statistikkoder!$A$1:$C$158,2,FALSE)</f>
        <v>    Sættevogn 17 m. max 40 tons            </v>
      </c>
      <c r="H7561">
        <v>1</v>
      </c>
      <c r="I7561">
        <v>1</v>
      </c>
      <c r="J7561">
        <v>18</v>
      </c>
      <c r="K7561">
        <f>IF(AND(Tabel1[[#This Row],[Gruppe]]&gt;=610,Tabel1[[#This Row],[Gruppe]]&lt;=765),Tabel1[[#This Row],[Dækmeter]],0)</f>
        <v>18</v>
      </c>
      <c r="L7561">
        <v>0</v>
      </c>
      <c r="M7561" t="s">
        <v>3</v>
      </c>
      <c r="N7561" t="str">
        <f>VLOOKUP($F7561,Statistikkoder!$A$2:$C$158,3,FALSE)</f>
        <v>Sættevogn</v>
      </c>
    </row>
    <row r="7562" spans="1:14" x14ac:dyDescent="0.2">
      <c r="A7562" t="s">
        <v>222</v>
      </c>
      <c r="B7562" s="1">
        <v>0.6875</v>
      </c>
      <c r="C7562" t="s">
        <v>7</v>
      </c>
      <c r="D7562" t="s">
        <v>8</v>
      </c>
      <c r="E7562" t="s">
        <v>196</v>
      </c>
      <c r="F7562">
        <v>930</v>
      </c>
      <c r="G7562" t="str">
        <f>VLOOKUP(Tabel1[[#This Row],[Gruppe]],Statistikkoder!$A$1:$C$158,2,FALSE)</f>
        <v>    Pendler Gående Voksen                    </v>
      </c>
      <c r="H7562">
        <v>1</v>
      </c>
      <c r="I7562">
        <v>1</v>
      </c>
      <c r="J7562">
        <v>0</v>
      </c>
      <c r="K7562">
        <f>IF(AND(Tabel1[[#This Row],[Gruppe]]&gt;=610,Tabel1[[#This Row],[Gruppe]]&lt;=765),Tabel1[[#This Row],[Dækmeter]],0)</f>
        <v>0</v>
      </c>
      <c r="L7562">
        <v>0</v>
      </c>
      <c r="M7562" t="s">
        <v>3</v>
      </c>
      <c r="N7562" t="str">
        <f>VLOOKUP($F7562,Statistikkoder!$A$2:$C$158,3,FALSE)</f>
        <v>Passager</v>
      </c>
    </row>
    <row r="7563" spans="1:14" x14ac:dyDescent="0.2">
      <c r="A7563" t="s">
        <v>222</v>
      </c>
      <c r="B7563" s="1">
        <v>0.6875</v>
      </c>
      <c r="C7563" t="s">
        <v>7</v>
      </c>
      <c r="D7563" t="s">
        <v>8</v>
      </c>
      <c r="E7563" t="s">
        <v>196</v>
      </c>
      <c r="F7563">
        <v>936</v>
      </c>
      <c r="G7563" t="str">
        <f>VLOOKUP(Tabel1[[#This Row],[Gruppe]],Statistikkoder!$A$1:$C$158,2,FALSE)</f>
        <v xml:space="preserve">    Pendler Gående Barn 0-11 år             </v>
      </c>
      <c r="H7563">
        <v>1</v>
      </c>
      <c r="I7563">
        <v>1</v>
      </c>
      <c r="J7563">
        <v>0</v>
      </c>
      <c r="K7563">
        <f>IF(AND(Tabel1[[#This Row],[Gruppe]]&gt;=610,Tabel1[[#This Row],[Gruppe]]&lt;=765),Tabel1[[#This Row],[Dækmeter]],0)</f>
        <v>0</v>
      </c>
      <c r="L7563">
        <v>0</v>
      </c>
      <c r="M7563" t="s">
        <v>3</v>
      </c>
      <c r="N7563" t="str">
        <f>VLOOKUP($F7563,Statistikkoder!$A$2:$C$158,3,FALSE)</f>
        <v>Passager</v>
      </c>
    </row>
    <row r="7564" spans="1:14" x14ac:dyDescent="0.2">
      <c r="A7564" t="s">
        <v>222</v>
      </c>
      <c r="B7564" s="1">
        <v>0.6875</v>
      </c>
      <c r="C7564" t="s">
        <v>7</v>
      </c>
      <c r="D7564" t="s">
        <v>8</v>
      </c>
      <c r="E7564" t="s">
        <v>196</v>
      </c>
      <c r="F7564">
        <v>945</v>
      </c>
      <c r="G7564" t="str">
        <f>VLOOKUP(Tabel1[[#This Row],[Gruppe]],Statistikkoder!$A$1:$C$158,2,FALSE)</f>
        <v xml:space="preserve">    Pendler Bil &lt; 1,95 m                            </v>
      </c>
      <c r="H7564">
        <v>16</v>
      </c>
      <c r="I7564">
        <v>42</v>
      </c>
      <c r="J7564">
        <v>95</v>
      </c>
      <c r="K7564">
        <f>IF(AND(Tabel1[[#This Row],[Gruppe]]&gt;=610,Tabel1[[#This Row],[Gruppe]]&lt;=765),Tabel1[[#This Row],[Dækmeter]],0)</f>
        <v>0</v>
      </c>
      <c r="L7564">
        <v>0</v>
      </c>
      <c r="M7564" t="s">
        <v>3</v>
      </c>
      <c r="N7564" t="str">
        <f>VLOOKUP($F7564,Statistikkoder!$A$2:$C$158,3,FALSE)</f>
        <v>Personbil</v>
      </c>
    </row>
    <row r="7565" spans="1:14" x14ac:dyDescent="0.2">
      <c r="A7565" t="s">
        <v>222</v>
      </c>
      <c r="B7565" s="1">
        <v>0.6875</v>
      </c>
      <c r="C7565" t="s">
        <v>7</v>
      </c>
      <c r="D7565" t="s">
        <v>8</v>
      </c>
      <c r="E7565" t="s">
        <v>196</v>
      </c>
      <c r="F7565">
        <v>996</v>
      </c>
      <c r="G7565" t="str">
        <f>VLOOKUP(Tabel1[[#This Row],[Gruppe]],Statistikkoder!$A$1:$C$158,2,FALSE)</f>
        <v>    Passager i køretøj                            </v>
      </c>
      <c r="H7565">
        <v>628</v>
      </c>
      <c r="I7565">
        <v>628</v>
      </c>
      <c r="J7565">
        <v>0</v>
      </c>
      <c r="K7565">
        <f>IF(AND(Tabel1[[#This Row],[Gruppe]]&gt;=610,Tabel1[[#This Row],[Gruppe]]&lt;=765),Tabel1[[#This Row],[Dækmeter]],0)</f>
        <v>0</v>
      </c>
      <c r="L7565" s="17">
        <v>0</v>
      </c>
      <c r="M7565" s="19" t="s">
        <v>3</v>
      </c>
      <c r="N7565" t="str">
        <f>VLOOKUP($F7565,Statistikkoder!$A$2:$C$158,3,FALSE)</f>
        <v>Passager</v>
      </c>
    </row>
    <row r="7566" spans="1:14" x14ac:dyDescent="0.2">
      <c r="A7566" t="s">
        <v>222</v>
      </c>
      <c r="B7566" s="1">
        <v>0.6875</v>
      </c>
      <c r="C7566" t="s">
        <v>7</v>
      </c>
      <c r="D7566" t="s">
        <v>8</v>
      </c>
      <c r="E7566" t="s">
        <v>196</v>
      </c>
      <c r="F7566">
        <v>997</v>
      </c>
      <c r="G7566" t="str">
        <f>VLOOKUP(Tabel1[[#This Row],[Gruppe]],Statistikkoder!$A$1:$C$158,2,FALSE)</f>
        <v>    Passager ekstra i bil                          </v>
      </c>
      <c r="H7566">
        <v>6</v>
      </c>
      <c r="I7566">
        <v>6</v>
      </c>
      <c r="J7566">
        <v>0</v>
      </c>
      <c r="K7566">
        <f>IF(AND(Tabel1[[#This Row],[Gruppe]]&gt;=610,Tabel1[[#This Row],[Gruppe]]&lt;=765),Tabel1[[#This Row],[Dækmeter]],0)</f>
        <v>0</v>
      </c>
      <c r="L7566" s="17">
        <v>0</v>
      </c>
      <c r="M7566" s="19" t="s">
        <v>3</v>
      </c>
      <c r="N7566" t="str">
        <f>VLOOKUP($F7566,Statistikkoder!$A$2:$C$158,3,FALSE)</f>
        <v>Passager</v>
      </c>
    </row>
    <row r="7567" spans="1:14" x14ac:dyDescent="0.2">
      <c r="A7567" t="s">
        <v>222</v>
      </c>
      <c r="B7567" s="1">
        <v>0.6875</v>
      </c>
      <c r="C7567" t="s">
        <v>6</v>
      </c>
      <c r="D7567" t="s">
        <v>5</v>
      </c>
      <c r="E7567" t="s">
        <v>198</v>
      </c>
      <c r="F7567">
        <v>10</v>
      </c>
      <c r="G7567" t="str">
        <f>VLOOKUP(Tabel1[[#This Row],[Gruppe]],Statistikkoder!$A$1:$C$158,2,FALSE)</f>
        <v>    Voksen gående                    </v>
      </c>
      <c r="H7567">
        <v>57</v>
      </c>
      <c r="I7567">
        <v>57</v>
      </c>
      <c r="J7567">
        <v>0</v>
      </c>
      <c r="K7567">
        <f>IF(AND(Tabel1[[#This Row],[Gruppe]]&gt;=610,Tabel1[[#This Row],[Gruppe]]&lt;=765),Tabel1[[#This Row],[Dækmeter]],0)</f>
        <v>0</v>
      </c>
      <c r="L7567">
        <v>0</v>
      </c>
      <c r="M7567" t="s">
        <v>3</v>
      </c>
      <c r="N7567" t="str">
        <f>VLOOKUP($F7567,Statistikkoder!$A$2:$C$158,3,FALSE)</f>
        <v>Passager</v>
      </c>
    </row>
    <row r="7568" spans="1:14" x14ac:dyDescent="0.2">
      <c r="A7568" t="s">
        <v>222</v>
      </c>
      <c r="B7568" s="1">
        <v>0.6875</v>
      </c>
      <c r="C7568" t="s">
        <v>6</v>
      </c>
      <c r="D7568" t="s">
        <v>5</v>
      </c>
      <c r="E7568" t="s">
        <v>198</v>
      </c>
      <c r="F7568">
        <v>14</v>
      </c>
      <c r="G7568" t="str">
        <f>VLOOKUP(Tabel1[[#This Row],[Gruppe]],Statistikkoder!$A$1:$C$158,2,FALSE)</f>
        <v xml:space="preserve">    DSB togrejsende                         </v>
      </c>
      <c r="H7568">
        <v>7</v>
      </c>
      <c r="I7568">
        <v>7</v>
      </c>
      <c r="J7568">
        <v>0</v>
      </c>
      <c r="K7568">
        <f>IF(AND(Tabel1[[#This Row],[Gruppe]]&gt;=610,Tabel1[[#This Row],[Gruppe]]&lt;=765),Tabel1[[#This Row],[Dækmeter]],0)</f>
        <v>0</v>
      </c>
      <c r="L7568">
        <v>0</v>
      </c>
      <c r="M7568" t="s">
        <v>3</v>
      </c>
      <c r="N7568" t="str">
        <f>VLOOKUP($F7568,Statistikkoder!$A$2:$C$158,3,FALSE)</f>
        <v>Passager</v>
      </c>
    </row>
    <row r="7569" spans="1:14" x14ac:dyDescent="0.2">
      <c r="A7569" t="s">
        <v>222</v>
      </c>
      <c r="B7569" s="1">
        <v>0.6875</v>
      </c>
      <c r="C7569" t="s">
        <v>6</v>
      </c>
      <c r="D7569" t="s">
        <v>5</v>
      </c>
      <c r="E7569" t="s">
        <v>198</v>
      </c>
      <c r="F7569">
        <v>18</v>
      </c>
      <c r="G7569" t="str">
        <f>VLOOKUP(Tabel1[[#This Row],[Gruppe]],Statistikkoder!$A$1:$C$158,2,FALSE)</f>
        <v xml:space="preserve">    KE Busrejsende                          </v>
      </c>
      <c r="H7569">
        <v>123</v>
      </c>
      <c r="I7569">
        <v>123</v>
      </c>
      <c r="J7569">
        <v>0</v>
      </c>
      <c r="K7569">
        <f>IF(AND(Tabel1[[#This Row],[Gruppe]]&gt;=610,Tabel1[[#This Row],[Gruppe]]&lt;=765),Tabel1[[#This Row],[Dækmeter]],0)</f>
        <v>0</v>
      </c>
      <c r="L7569">
        <v>0</v>
      </c>
      <c r="M7569" t="s">
        <v>3</v>
      </c>
      <c r="N7569" t="str">
        <f>VLOOKUP($F7569,Statistikkoder!$A$2:$C$158,3,FALSE)</f>
        <v>Passager</v>
      </c>
    </row>
    <row r="7570" spans="1:14" x14ac:dyDescent="0.2">
      <c r="A7570" t="s">
        <v>222</v>
      </c>
      <c r="B7570" s="1">
        <v>0.6875</v>
      </c>
      <c r="C7570" t="s">
        <v>6</v>
      </c>
      <c r="D7570" t="s">
        <v>5</v>
      </c>
      <c r="E7570" t="s">
        <v>198</v>
      </c>
      <c r="F7570">
        <v>20</v>
      </c>
      <c r="G7570" t="str">
        <f>VLOOKUP(Tabel1[[#This Row],[Gruppe]],Statistikkoder!$A$1:$C$158,2,FALSE)</f>
        <v>    Barn 12-15 år gående              </v>
      </c>
      <c r="H7570">
        <v>1</v>
      </c>
      <c r="I7570">
        <v>1</v>
      </c>
      <c r="J7570">
        <v>0</v>
      </c>
      <c r="K7570">
        <f>IF(AND(Tabel1[[#This Row],[Gruppe]]&gt;=610,Tabel1[[#This Row],[Gruppe]]&lt;=765),Tabel1[[#This Row],[Dækmeter]],0)</f>
        <v>0</v>
      </c>
      <c r="L7570">
        <v>0</v>
      </c>
      <c r="M7570" t="s">
        <v>3</v>
      </c>
      <c r="N7570" t="str">
        <f>VLOOKUP($F7570,Statistikkoder!$A$2:$C$158,3,FALSE)</f>
        <v>Passager</v>
      </c>
    </row>
    <row r="7571" spans="1:14" x14ac:dyDescent="0.2">
      <c r="A7571" t="s">
        <v>222</v>
      </c>
      <c r="B7571" s="1">
        <v>0.6875</v>
      </c>
      <c r="C7571" t="s">
        <v>6</v>
      </c>
      <c r="D7571" t="s">
        <v>5</v>
      </c>
      <c r="E7571" t="s">
        <v>198</v>
      </c>
      <c r="F7571">
        <v>30</v>
      </c>
      <c r="G7571" t="str">
        <f>VLOOKUP(Tabel1[[#This Row],[Gruppe]],Statistikkoder!$A$1:$C$158,2,FALSE)</f>
        <v>    Barn  0-11 år gående              </v>
      </c>
      <c r="H7571">
        <v>4</v>
      </c>
      <c r="I7571">
        <v>4</v>
      </c>
      <c r="J7571">
        <v>0</v>
      </c>
      <c r="K7571">
        <f>IF(AND(Tabel1[[#This Row],[Gruppe]]&gt;=610,Tabel1[[#This Row],[Gruppe]]&lt;=765),Tabel1[[#This Row],[Dækmeter]],0)</f>
        <v>0</v>
      </c>
      <c r="L7571">
        <v>0</v>
      </c>
      <c r="M7571" t="s">
        <v>3</v>
      </c>
      <c r="N7571" t="str">
        <f>VLOOKUP($F7571,Statistikkoder!$A$2:$C$158,3,FALSE)</f>
        <v>Passager</v>
      </c>
    </row>
    <row r="7572" spans="1:14" x14ac:dyDescent="0.2">
      <c r="A7572" t="s">
        <v>222</v>
      </c>
      <c r="B7572" s="1">
        <v>0.6875</v>
      </c>
      <c r="C7572" t="s">
        <v>6</v>
      </c>
      <c r="D7572" t="s">
        <v>5</v>
      </c>
      <c r="E7572" t="s">
        <v>198</v>
      </c>
      <c r="F7572">
        <v>110</v>
      </c>
      <c r="G7572" t="str">
        <f>VLOOKUP(Tabel1[[#This Row],[Gruppe]],Statistikkoder!$A$1:$C$158,2,FALSE)</f>
        <v>    Bil &lt; 1,95 m                            </v>
      </c>
      <c r="H7572">
        <v>218</v>
      </c>
      <c r="I7572">
        <v>628</v>
      </c>
      <c r="J7572">
        <v>1306</v>
      </c>
      <c r="K7572">
        <f>IF(AND(Tabel1[[#This Row],[Gruppe]]&gt;=610,Tabel1[[#This Row],[Gruppe]]&lt;=765),Tabel1[[#This Row],[Dækmeter]],0)</f>
        <v>0</v>
      </c>
      <c r="L7572">
        <v>0</v>
      </c>
      <c r="M7572" t="s">
        <v>3</v>
      </c>
      <c r="N7572" t="str">
        <f>VLOOKUP($F7572,Statistikkoder!$A$2:$C$158,3,FALSE)</f>
        <v>Personbil</v>
      </c>
    </row>
    <row r="7573" spans="1:14" x14ac:dyDescent="0.2">
      <c r="A7573" t="s">
        <v>222</v>
      </c>
      <c r="B7573" s="1">
        <v>0.6875</v>
      </c>
      <c r="C7573" t="s">
        <v>6</v>
      </c>
      <c r="D7573" t="s">
        <v>5</v>
      </c>
      <c r="E7573" t="s">
        <v>198</v>
      </c>
      <c r="F7573">
        <v>114</v>
      </c>
      <c r="G7573" t="str">
        <f>VLOOKUP(Tabel1[[#This Row],[Gruppe]],Statistikkoder!$A$1:$C$158,2,FALSE)</f>
        <v>    Bil Fribillet                            </v>
      </c>
      <c r="H7573">
        <v>2</v>
      </c>
      <c r="I7573">
        <v>3</v>
      </c>
      <c r="J7573">
        <v>11</v>
      </c>
      <c r="K7573">
        <f>IF(AND(Tabel1[[#This Row],[Gruppe]]&gt;=610,Tabel1[[#This Row],[Gruppe]]&lt;=765),Tabel1[[#This Row],[Dækmeter]],0)</f>
        <v>0</v>
      </c>
      <c r="L7573">
        <v>0</v>
      </c>
      <c r="M7573" t="s">
        <v>3</v>
      </c>
      <c r="N7573" t="str">
        <f>VLOOKUP($F7573,Statistikkoder!$A$2:$C$158,3,FALSE)</f>
        <v>Personbil</v>
      </c>
    </row>
    <row r="7574" spans="1:14" x14ac:dyDescent="0.2">
      <c r="A7574" t="s">
        <v>222</v>
      </c>
      <c r="B7574" s="1">
        <v>0.6875</v>
      </c>
      <c r="C7574" t="s">
        <v>6</v>
      </c>
      <c r="D7574" t="s">
        <v>5</v>
      </c>
      <c r="E7574" t="s">
        <v>198</v>
      </c>
      <c r="F7574">
        <v>115</v>
      </c>
      <c r="G7574" t="str">
        <f>VLOOKUP(Tabel1[[#This Row],[Gruppe]],Statistikkoder!$A$1:$C$158,2,FALSE)</f>
        <v>    Bil &lt; 1,95 m med anhænger                </v>
      </c>
      <c r="H7574">
        <v>3</v>
      </c>
      <c r="I7574">
        <v>10</v>
      </c>
      <c r="J7574">
        <v>15</v>
      </c>
      <c r="K7574">
        <f>IF(AND(Tabel1[[#This Row],[Gruppe]]&gt;=610,Tabel1[[#This Row],[Gruppe]]&lt;=765),Tabel1[[#This Row],[Dækmeter]],0)</f>
        <v>0</v>
      </c>
      <c r="L7574">
        <v>0</v>
      </c>
      <c r="M7574" t="s">
        <v>3</v>
      </c>
      <c r="N7574" t="str">
        <f>VLOOKUP($F7574,Statistikkoder!$A$2:$C$158,3,FALSE)</f>
        <v>Personbil</v>
      </c>
    </row>
    <row r="7575" spans="1:14" x14ac:dyDescent="0.2">
      <c r="A7575" t="s">
        <v>222</v>
      </c>
      <c r="B7575" s="1">
        <v>0.6875</v>
      </c>
      <c r="C7575" t="s">
        <v>6</v>
      </c>
      <c r="D7575" t="s">
        <v>5</v>
      </c>
      <c r="E7575" t="s">
        <v>198</v>
      </c>
      <c r="F7575">
        <v>120</v>
      </c>
      <c r="G7575" t="str">
        <f>VLOOKUP(Tabel1[[#This Row],[Gruppe]],Statistikkoder!$A$1:$C$158,2,FALSE)</f>
        <v>    Bil &gt; 1,95 m                            </v>
      </c>
      <c r="H7575">
        <v>17</v>
      </c>
      <c r="I7575">
        <v>49</v>
      </c>
      <c r="J7575">
        <v>102</v>
      </c>
      <c r="K7575">
        <f>IF(AND(Tabel1[[#This Row],[Gruppe]]&gt;=610,Tabel1[[#This Row],[Gruppe]]&lt;=765),Tabel1[[#This Row],[Dækmeter]],0)</f>
        <v>0</v>
      </c>
      <c r="L7575">
        <v>0</v>
      </c>
      <c r="M7575" t="s">
        <v>3</v>
      </c>
      <c r="N7575" t="str">
        <f>VLOOKUP($F7575,Statistikkoder!$A$2:$C$158,3,FALSE)</f>
        <v>Personbil</v>
      </c>
    </row>
    <row r="7576" spans="1:14" x14ac:dyDescent="0.2">
      <c r="A7576" t="s">
        <v>222</v>
      </c>
      <c r="B7576" s="1">
        <v>0.6875</v>
      </c>
      <c r="C7576" t="s">
        <v>6</v>
      </c>
      <c r="D7576" t="s">
        <v>5</v>
      </c>
      <c r="E7576" t="s">
        <v>198</v>
      </c>
      <c r="F7576">
        <v>125</v>
      </c>
      <c r="G7576" t="str">
        <f>VLOOKUP(Tabel1[[#This Row],[Gruppe]],Statistikkoder!$A$1:$C$158,2,FALSE)</f>
        <v>    Bil &gt; 1,95 m med anhænger                </v>
      </c>
      <c r="H7576">
        <v>1</v>
      </c>
      <c r="I7576">
        <v>2</v>
      </c>
      <c r="J7576">
        <v>5</v>
      </c>
      <c r="K7576">
        <f>IF(AND(Tabel1[[#This Row],[Gruppe]]&gt;=610,Tabel1[[#This Row],[Gruppe]]&lt;=765),Tabel1[[#This Row],[Dækmeter]],0)</f>
        <v>0</v>
      </c>
      <c r="L7576">
        <v>0</v>
      </c>
      <c r="M7576" t="s">
        <v>3</v>
      </c>
      <c r="N7576" t="str">
        <f>VLOOKUP($F7576,Statistikkoder!$A$2:$C$158,3,FALSE)</f>
        <v>Personbil</v>
      </c>
    </row>
    <row r="7577" spans="1:14" x14ac:dyDescent="0.2">
      <c r="A7577" t="s">
        <v>222</v>
      </c>
      <c r="B7577" s="1">
        <v>0.6875</v>
      </c>
      <c r="C7577" t="s">
        <v>6</v>
      </c>
      <c r="D7577" t="s">
        <v>5</v>
      </c>
      <c r="E7577" t="s">
        <v>198</v>
      </c>
      <c r="F7577">
        <v>130</v>
      </c>
      <c r="G7577" t="str">
        <f>VLOOKUP(Tabel1[[#This Row],[Gruppe]],Statistikkoder!$A$1:$C$158,2,FALSE)</f>
        <v>    Bil &lt; 1,95 m pensionist                  </v>
      </c>
      <c r="H7577">
        <v>9</v>
      </c>
      <c r="I7577">
        <v>18</v>
      </c>
      <c r="J7577">
        <v>54</v>
      </c>
      <c r="K7577">
        <f>IF(AND(Tabel1[[#This Row],[Gruppe]]&gt;=610,Tabel1[[#This Row],[Gruppe]]&lt;=765),Tabel1[[#This Row],[Dækmeter]],0)</f>
        <v>0</v>
      </c>
      <c r="L7577">
        <v>0</v>
      </c>
      <c r="M7577" t="s">
        <v>3</v>
      </c>
      <c r="N7577" t="str">
        <f>VLOOKUP($F7577,Statistikkoder!$A$2:$C$158,3,FALSE)</f>
        <v>Personbil</v>
      </c>
    </row>
    <row r="7578" spans="1:14" x14ac:dyDescent="0.2">
      <c r="A7578" t="s">
        <v>222</v>
      </c>
      <c r="B7578" s="1">
        <v>0.6875</v>
      </c>
      <c r="C7578" t="s">
        <v>6</v>
      </c>
      <c r="D7578" t="s">
        <v>5</v>
      </c>
      <c r="E7578" t="s">
        <v>198</v>
      </c>
      <c r="F7578">
        <v>150</v>
      </c>
      <c r="G7578" t="str">
        <f>VLOOKUP(Tabel1[[#This Row],[Gruppe]],Statistikkoder!$A$1:$C$158,2,FALSE)</f>
        <v>    Bil &lt; 2,95 m handicap                </v>
      </c>
      <c r="H7578">
        <v>1</v>
      </c>
      <c r="I7578">
        <v>2</v>
      </c>
      <c r="J7578">
        <v>6</v>
      </c>
      <c r="K7578">
        <f>IF(AND(Tabel1[[#This Row],[Gruppe]]&gt;=610,Tabel1[[#This Row],[Gruppe]]&lt;=765),Tabel1[[#This Row],[Dækmeter]],0)</f>
        <v>0</v>
      </c>
      <c r="L7578">
        <v>0</v>
      </c>
      <c r="M7578" t="s">
        <v>3</v>
      </c>
      <c r="N7578" t="str">
        <f>VLOOKUP($F7578,Statistikkoder!$A$2:$C$158,3,FALSE)</f>
        <v>Personbil</v>
      </c>
    </row>
    <row r="7579" spans="1:14" x14ac:dyDescent="0.2">
      <c r="A7579" t="s">
        <v>222</v>
      </c>
      <c r="B7579" s="1">
        <v>0.6875</v>
      </c>
      <c r="C7579" t="s">
        <v>6</v>
      </c>
      <c r="D7579" t="s">
        <v>5</v>
      </c>
      <c r="E7579" t="s">
        <v>198</v>
      </c>
      <c r="F7579">
        <v>310</v>
      </c>
      <c r="G7579" t="str">
        <f>VLOOKUP(Tabel1[[#This Row],[Gruppe]],Statistikkoder!$A$1:$C$158,2,FALSE)</f>
        <v>    Autocamper &lt;  8 meter                </v>
      </c>
      <c r="H7579">
        <v>1</v>
      </c>
      <c r="I7579">
        <v>2</v>
      </c>
      <c r="J7579">
        <v>8</v>
      </c>
      <c r="K7579">
        <f>IF(AND(Tabel1[[#This Row],[Gruppe]]&gt;=610,Tabel1[[#This Row],[Gruppe]]&lt;=765),Tabel1[[#This Row],[Dækmeter]],0)</f>
        <v>0</v>
      </c>
      <c r="L7579">
        <v>0</v>
      </c>
      <c r="M7579" t="s">
        <v>3</v>
      </c>
      <c r="N7579" t="str">
        <f>VLOOKUP($F7579,Statistikkoder!$A$2:$C$158,3,FALSE)</f>
        <v>Autocamper</v>
      </c>
    </row>
    <row r="7580" spans="1:14" x14ac:dyDescent="0.2">
      <c r="A7580" t="s">
        <v>222</v>
      </c>
      <c r="B7580" s="1">
        <v>0.6875</v>
      </c>
      <c r="C7580" t="s">
        <v>6</v>
      </c>
      <c r="D7580" t="s">
        <v>5</v>
      </c>
      <c r="E7580" t="s">
        <v>198</v>
      </c>
      <c r="F7580">
        <v>410</v>
      </c>
      <c r="G7580" t="str">
        <f>VLOOKUP(Tabel1[[#This Row],[Gruppe]],Statistikkoder!$A$1:$C$158,2,FALSE)</f>
        <v>    MC                                    </v>
      </c>
      <c r="H7580">
        <v>7</v>
      </c>
      <c r="I7580">
        <v>9</v>
      </c>
      <c r="J7580">
        <v>14</v>
      </c>
      <c r="K7580">
        <f>IF(AND(Tabel1[[#This Row],[Gruppe]]&gt;=610,Tabel1[[#This Row],[Gruppe]]&lt;=765),Tabel1[[#This Row],[Dækmeter]],0)</f>
        <v>0</v>
      </c>
      <c r="L7580">
        <v>0</v>
      </c>
      <c r="M7580" t="s">
        <v>3</v>
      </c>
      <c r="N7580" t="str">
        <f>VLOOKUP($F7580,Statistikkoder!$A$2:$C$158,3,FALSE)</f>
        <v>MC/Knallert</v>
      </c>
    </row>
    <row r="7581" spans="1:14" x14ac:dyDescent="0.2">
      <c r="A7581" t="s">
        <v>222</v>
      </c>
      <c r="B7581" s="1">
        <v>0.6875</v>
      </c>
      <c r="C7581" t="s">
        <v>6</v>
      </c>
      <c r="D7581" t="s">
        <v>5</v>
      </c>
      <c r="E7581" t="s">
        <v>198</v>
      </c>
      <c r="F7581">
        <v>510</v>
      </c>
      <c r="G7581" t="str">
        <f>VLOOKUP(Tabel1[[#This Row],[Gruppe]],Statistikkoder!$A$1:$C$158,2,FALSE)</f>
        <v>    Cykel Voksen                            </v>
      </c>
      <c r="H7581">
        <v>35</v>
      </c>
      <c r="I7581">
        <v>0</v>
      </c>
      <c r="J7581">
        <v>35</v>
      </c>
      <c r="K7581">
        <f>IF(AND(Tabel1[[#This Row],[Gruppe]]&gt;=610,Tabel1[[#This Row],[Gruppe]]&lt;=765),Tabel1[[#This Row],[Dækmeter]],0)</f>
        <v>0</v>
      </c>
      <c r="L7581">
        <v>0</v>
      </c>
      <c r="M7581" t="s">
        <v>3</v>
      </c>
      <c r="N7581" t="str">
        <f>VLOOKUP($F7581,Statistikkoder!$A$2:$C$158,3,FALSE)</f>
        <v>Cykel</v>
      </c>
    </row>
    <row r="7582" spans="1:14" x14ac:dyDescent="0.2">
      <c r="A7582" t="s">
        <v>222</v>
      </c>
      <c r="B7582" s="1">
        <v>0.6875</v>
      </c>
      <c r="C7582" t="s">
        <v>6</v>
      </c>
      <c r="D7582" t="s">
        <v>5</v>
      </c>
      <c r="E7582" t="s">
        <v>198</v>
      </c>
      <c r="F7582">
        <v>520</v>
      </c>
      <c r="G7582" t="str">
        <f>VLOOKUP(Tabel1[[#This Row],[Gruppe]],Statistikkoder!$A$1:$C$158,2,FALSE)</f>
        <v>    Cykel Barn 12-15 år                      </v>
      </c>
      <c r="H7582">
        <v>1</v>
      </c>
      <c r="I7582">
        <v>0</v>
      </c>
      <c r="J7582">
        <v>1</v>
      </c>
      <c r="K7582">
        <f>IF(AND(Tabel1[[#This Row],[Gruppe]]&gt;=610,Tabel1[[#This Row],[Gruppe]]&lt;=765),Tabel1[[#This Row],[Dækmeter]],0)</f>
        <v>0</v>
      </c>
      <c r="L7582">
        <v>0</v>
      </c>
      <c r="M7582" t="s">
        <v>3</v>
      </c>
      <c r="N7582" t="str">
        <f>VLOOKUP($F7582,Statistikkoder!$A$2:$C$158,3,FALSE)</f>
        <v>Cykel</v>
      </c>
    </row>
    <row r="7583" spans="1:14" x14ac:dyDescent="0.2">
      <c r="A7583" t="s">
        <v>222</v>
      </c>
      <c r="B7583" s="1">
        <v>0.6875</v>
      </c>
      <c r="C7583" t="s">
        <v>6</v>
      </c>
      <c r="D7583" t="s">
        <v>5</v>
      </c>
      <c r="E7583" t="s">
        <v>198</v>
      </c>
      <c r="F7583">
        <v>620</v>
      </c>
      <c r="G7583" t="str">
        <f>VLOOKUP(Tabel1[[#This Row],[Gruppe]],Statistikkoder!$A$1:$C$158,2,FALSE)</f>
        <v>    Bus &lt; 14 m incl. passagerer              </v>
      </c>
      <c r="H7583">
        <v>1</v>
      </c>
      <c r="I7583">
        <v>51</v>
      </c>
      <c r="J7583">
        <v>14</v>
      </c>
      <c r="K7583">
        <f>IF(AND(Tabel1[[#This Row],[Gruppe]]&gt;=610,Tabel1[[#This Row],[Gruppe]]&lt;=765),Tabel1[[#This Row],[Dækmeter]],0)</f>
        <v>14</v>
      </c>
      <c r="L7583">
        <v>0</v>
      </c>
      <c r="M7583" t="s">
        <v>3</v>
      </c>
      <c r="N7583" t="str">
        <f>VLOOKUP($F7583,Statistikkoder!$A$2:$C$158,3,FALSE)</f>
        <v>Bus</v>
      </c>
    </row>
    <row r="7584" spans="1:14" x14ac:dyDescent="0.2">
      <c r="A7584" t="s">
        <v>222</v>
      </c>
      <c r="B7584" s="1">
        <v>0.6875</v>
      </c>
      <c r="C7584" t="s">
        <v>6</v>
      </c>
      <c r="D7584" t="s">
        <v>5</v>
      </c>
      <c r="E7584" t="s">
        <v>198</v>
      </c>
      <c r="F7584">
        <v>945</v>
      </c>
      <c r="G7584" t="str">
        <f>VLOOKUP(Tabel1[[#This Row],[Gruppe]],Statistikkoder!$A$1:$C$158,2,FALSE)</f>
        <v xml:space="preserve">    Pendler Bil &lt; 1,95 m                            </v>
      </c>
      <c r="H7584">
        <v>6</v>
      </c>
      <c r="I7584">
        <v>14</v>
      </c>
      <c r="J7584">
        <v>36</v>
      </c>
      <c r="K7584">
        <f>IF(AND(Tabel1[[#This Row],[Gruppe]]&gt;=610,Tabel1[[#This Row],[Gruppe]]&lt;=765),Tabel1[[#This Row],[Dækmeter]],0)</f>
        <v>0</v>
      </c>
      <c r="L7584">
        <v>0</v>
      </c>
      <c r="M7584" t="s">
        <v>3</v>
      </c>
      <c r="N7584" t="str">
        <f>VLOOKUP($F7584,Statistikkoder!$A$2:$C$158,3,FALSE)</f>
        <v>Personbil</v>
      </c>
    </row>
    <row r="7585" spans="1:14" x14ac:dyDescent="0.2">
      <c r="A7585" t="s">
        <v>222</v>
      </c>
      <c r="B7585" s="1">
        <v>0.6875</v>
      </c>
      <c r="C7585" t="s">
        <v>6</v>
      </c>
      <c r="D7585" t="s">
        <v>5</v>
      </c>
      <c r="E7585" t="s">
        <v>198</v>
      </c>
      <c r="F7585">
        <v>996</v>
      </c>
      <c r="G7585" t="str">
        <f>VLOOKUP(Tabel1[[#This Row],[Gruppe]],Statistikkoder!$A$1:$C$158,2,FALSE)</f>
        <v>    Passager i køretøj                            </v>
      </c>
      <c r="H7585">
        <v>788</v>
      </c>
      <c r="I7585">
        <v>788</v>
      </c>
      <c r="J7585">
        <v>0</v>
      </c>
      <c r="K7585">
        <f>IF(AND(Tabel1[[#This Row],[Gruppe]]&gt;=610,Tabel1[[#This Row],[Gruppe]]&lt;=765),Tabel1[[#This Row],[Dækmeter]],0)</f>
        <v>0</v>
      </c>
      <c r="L7585">
        <v>0</v>
      </c>
      <c r="M7585" t="s">
        <v>3</v>
      </c>
      <c r="N7585" t="str">
        <f>VLOOKUP($F7585,Statistikkoder!$A$2:$C$158,3,FALSE)</f>
        <v>Passager</v>
      </c>
    </row>
    <row r="7586" spans="1:14" x14ac:dyDescent="0.2">
      <c r="A7586" t="s">
        <v>222</v>
      </c>
      <c r="B7586" s="1">
        <v>0.6875</v>
      </c>
      <c r="C7586" t="s">
        <v>6</v>
      </c>
      <c r="D7586" t="s">
        <v>5</v>
      </c>
      <c r="E7586" t="s">
        <v>198</v>
      </c>
      <c r="F7586">
        <v>997</v>
      </c>
      <c r="G7586" t="str">
        <f>VLOOKUP(Tabel1[[#This Row],[Gruppe]],Statistikkoder!$A$1:$C$158,2,FALSE)</f>
        <v>    Passager ekstra i bil                          </v>
      </c>
      <c r="H7586">
        <v>7</v>
      </c>
      <c r="I7586">
        <v>7</v>
      </c>
      <c r="J7586">
        <v>0</v>
      </c>
      <c r="K7586">
        <f>IF(AND(Tabel1[[#This Row],[Gruppe]]&gt;=610,Tabel1[[#This Row],[Gruppe]]&lt;=765),Tabel1[[#This Row],[Dækmeter]],0)</f>
        <v>0</v>
      </c>
      <c r="L7586">
        <v>0</v>
      </c>
      <c r="M7586" t="s">
        <v>3</v>
      </c>
      <c r="N7586" t="str">
        <f>VLOOKUP($F7586,Statistikkoder!$A$2:$C$158,3,FALSE)</f>
        <v>Passager</v>
      </c>
    </row>
    <row r="7587" spans="1:14" x14ac:dyDescent="0.2">
      <c r="A7587" t="s">
        <v>222</v>
      </c>
      <c r="B7587" s="1">
        <v>0.70833333333333337</v>
      </c>
      <c r="C7587" t="s">
        <v>4</v>
      </c>
      <c r="D7587" t="s">
        <v>5</v>
      </c>
      <c r="E7587" t="s">
        <v>2</v>
      </c>
      <c r="F7587">
        <v>10</v>
      </c>
      <c r="G7587" t="str">
        <f>VLOOKUP(Tabel1[[#This Row],[Gruppe]],Statistikkoder!$A$1:$C$158,2,FALSE)</f>
        <v>    Voksen gående                    </v>
      </c>
      <c r="H7587">
        <v>53</v>
      </c>
      <c r="I7587">
        <v>53</v>
      </c>
      <c r="J7587">
        <v>0</v>
      </c>
      <c r="K7587">
        <f>IF(AND(Tabel1[[#This Row],[Gruppe]]&gt;=610,Tabel1[[#This Row],[Gruppe]]&lt;=765),Tabel1[[#This Row],[Dækmeter]],0)</f>
        <v>0</v>
      </c>
      <c r="L7587">
        <v>0</v>
      </c>
      <c r="M7587" t="s">
        <v>3</v>
      </c>
      <c r="N7587" t="str">
        <f>VLOOKUP($F7587,Statistikkoder!$A$2:$C$158,3,FALSE)</f>
        <v>Passager</v>
      </c>
    </row>
    <row r="7588" spans="1:14" x14ac:dyDescent="0.2">
      <c r="A7588" t="s">
        <v>222</v>
      </c>
      <c r="B7588" s="1">
        <v>0.70833333333333337</v>
      </c>
      <c r="C7588" t="s">
        <v>4</v>
      </c>
      <c r="D7588" t="s">
        <v>5</v>
      </c>
      <c r="E7588" t="s">
        <v>2</v>
      </c>
      <c r="F7588">
        <v>20</v>
      </c>
      <c r="G7588" t="str">
        <f>VLOOKUP(Tabel1[[#This Row],[Gruppe]],Statistikkoder!$A$1:$C$158,2,FALSE)</f>
        <v>    Barn 12-15 år gående              </v>
      </c>
      <c r="H7588">
        <v>1</v>
      </c>
      <c r="I7588">
        <v>1</v>
      </c>
      <c r="J7588">
        <v>0</v>
      </c>
      <c r="K7588">
        <f>IF(AND(Tabel1[[#This Row],[Gruppe]]&gt;=610,Tabel1[[#This Row],[Gruppe]]&lt;=765),Tabel1[[#This Row],[Dækmeter]],0)</f>
        <v>0</v>
      </c>
      <c r="L7588">
        <v>0</v>
      </c>
      <c r="M7588" t="s">
        <v>3</v>
      </c>
      <c r="N7588" t="str">
        <f>VLOOKUP($F7588,Statistikkoder!$A$2:$C$158,3,FALSE)</f>
        <v>Passager</v>
      </c>
    </row>
    <row r="7589" spans="1:14" x14ac:dyDescent="0.2">
      <c r="A7589" t="s">
        <v>222</v>
      </c>
      <c r="B7589" s="1">
        <v>0.70833333333333337</v>
      </c>
      <c r="C7589" t="s">
        <v>4</v>
      </c>
      <c r="D7589" t="s">
        <v>5</v>
      </c>
      <c r="E7589" t="s">
        <v>2</v>
      </c>
      <c r="F7589">
        <v>40</v>
      </c>
      <c r="G7589" t="str">
        <f>VLOOKUP(Tabel1[[#This Row],[Gruppe]],Statistikkoder!$A$1:$C$158,2,FALSE)</f>
        <v>    Pensionist gående                </v>
      </c>
      <c r="H7589">
        <v>6</v>
      </c>
      <c r="I7589">
        <v>6</v>
      </c>
      <c r="J7589">
        <v>0</v>
      </c>
      <c r="K7589">
        <f>IF(AND(Tabel1[[#This Row],[Gruppe]]&gt;=610,Tabel1[[#This Row],[Gruppe]]&lt;=765),Tabel1[[#This Row],[Dækmeter]],0)</f>
        <v>0</v>
      </c>
      <c r="L7589">
        <v>0</v>
      </c>
      <c r="M7589" t="s">
        <v>3</v>
      </c>
      <c r="N7589" t="str">
        <f>VLOOKUP($F7589,Statistikkoder!$A$2:$C$158,3,FALSE)</f>
        <v>Passager</v>
      </c>
    </row>
    <row r="7590" spans="1:14" x14ac:dyDescent="0.2">
      <c r="A7590" t="s">
        <v>222</v>
      </c>
      <c r="B7590" s="1">
        <v>0.70833333333333337</v>
      </c>
      <c r="C7590" t="s">
        <v>4</v>
      </c>
      <c r="D7590" t="s">
        <v>5</v>
      </c>
      <c r="E7590" t="s">
        <v>2</v>
      </c>
      <c r="F7590">
        <v>100</v>
      </c>
      <c r="G7590" t="str">
        <f>VLOOKUP(Tabel1[[#This Row],[Gruppe]],Statistikkoder!$A$1:$C$158,2,FALSE)</f>
        <v>    Køje                            </v>
      </c>
      <c r="H7590">
        <v>1</v>
      </c>
      <c r="I7590">
        <v>0</v>
      </c>
      <c r="J7590">
        <v>0</v>
      </c>
      <c r="K7590">
        <f>IF(AND(Tabel1[[#This Row],[Gruppe]]&gt;=610,Tabel1[[#This Row],[Gruppe]]&lt;=765),Tabel1[[#This Row],[Dækmeter]],0)</f>
        <v>0</v>
      </c>
      <c r="L7590">
        <v>0</v>
      </c>
      <c r="M7590" t="s">
        <v>3</v>
      </c>
      <c r="N7590" t="str">
        <f>VLOOKUP($F7590,Statistikkoder!$A$2:$C$158,3,FALSE)</f>
        <v>Kahyt</v>
      </c>
    </row>
    <row r="7591" spans="1:14" x14ac:dyDescent="0.2">
      <c r="A7591" t="s">
        <v>222</v>
      </c>
      <c r="B7591" s="1">
        <v>0.70833333333333337</v>
      </c>
      <c r="C7591" t="s">
        <v>4</v>
      </c>
      <c r="D7591" t="s">
        <v>5</v>
      </c>
      <c r="E7591" t="s">
        <v>2</v>
      </c>
      <c r="F7591">
        <v>101</v>
      </c>
      <c r="G7591" t="str">
        <f>VLOOKUP(Tabel1[[#This Row],[Gruppe]],Statistikkoder!$A$1:$C$158,2,FALSE)</f>
        <v>    Kahyt                            </v>
      </c>
      <c r="H7591">
        <v>9</v>
      </c>
      <c r="I7591">
        <v>0</v>
      </c>
      <c r="J7591">
        <v>0</v>
      </c>
      <c r="K7591">
        <f>IF(AND(Tabel1[[#This Row],[Gruppe]]&gt;=610,Tabel1[[#This Row],[Gruppe]]&lt;=765),Tabel1[[#This Row],[Dækmeter]],0)</f>
        <v>0</v>
      </c>
      <c r="L7591">
        <v>0</v>
      </c>
      <c r="M7591" t="s">
        <v>3</v>
      </c>
      <c r="N7591" t="str">
        <f>VLOOKUP($F7591,Statistikkoder!$A$2:$C$158,3,FALSE)</f>
        <v>Kahyt</v>
      </c>
    </row>
    <row r="7592" spans="1:14" x14ac:dyDescent="0.2">
      <c r="A7592" t="s">
        <v>222</v>
      </c>
      <c r="B7592" s="1">
        <v>0.70833333333333337</v>
      </c>
      <c r="C7592" t="s">
        <v>4</v>
      </c>
      <c r="D7592" t="s">
        <v>5</v>
      </c>
      <c r="E7592" t="s">
        <v>2</v>
      </c>
      <c r="F7592">
        <v>105</v>
      </c>
      <c r="G7592" t="str">
        <f>VLOOKUP(Tabel1[[#This Row],[Gruppe]],Statistikkoder!$A$1:$C$158,2,FALSE)</f>
        <v>    Bil                              </v>
      </c>
      <c r="H7592">
        <v>56</v>
      </c>
      <c r="I7592">
        <v>138</v>
      </c>
      <c r="J7592">
        <v>280</v>
      </c>
      <c r="K7592">
        <f>IF(AND(Tabel1[[#This Row],[Gruppe]]&gt;=610,Tabel1[[#This Row],[Gruppe]]&lt;=765),Tabel1[[#This Row],[Dækmeter]],0)</f>
        <v>0</v>
      </c>
      <c r="L7592">
        <v>0</v>
      </c>
      <c r="M7592" t="s">
        <v>3</v>
      </c>
      <c r="N7592" t="str">
        <f>VLOOKUP($F7592,Statistikkoder!$A$2:$C$158,3,FALSE)</f>
        <v>Personbil</v>
      </c>
    </row>
    <row r="7593" spans="1:14" x14ac:dyDescent="0.2">
      <c r="A7593" t="s">
        <v>222</v>
      </c>
      <c r="B7593" s="1">
        <v>0.70833333333333337</v>
      </c>
      <c r="C7593" t="s">
        <v>4</v>
      </c>
      <c r="D7593" t="s">
        <v>5</v>
      </c>
      <c r="E7593" t="s">
        <v>2</v>
      </c>
      <c r="F7593">
        <v>106</v>
      </c>
      <c r="G7593" t="str">
        <f>VLOOKUP(Tabel1[[#This Row],[Gruppe]],Statistikkoder!$A$1:$C$158,2,FALSE)</f>
        <v>    Bil Pensionist                  </v>
      </c>
      <c r="H7593">
        <v>13</v>
      </c>
      <c r="I7593">
        <v>22</v>
      </c>
      <c r="J7593">
        <v>65</v>
      </c>
      <c r="K7593">
        <f>IF(AND(Tabel1[[#This Row],[Gruppe]]&gt;=610,Tabel1[[#This Row],[Gruppe]]&lt;=765),Tabel1[[#This Row],[Dækmeter]],0)</f>
        <v>0</v>
      </c>
      <c r="L7593">
        <v>0</v>
      </c>
      <c r="M7593" t="s">
        <v>3</v>
      </c>
      <c r="N7593" t="str">
        <f>VLOOKUP($F7593,Statistikkoder!$A$2:$C$158,3,FALSE)</f>
        <v>Personbil</v>
      </c>
    </row>
    <row r="7594" spans="1:14" x14ac:dyDescent="0.2">
      <c r="A7594" t="s">
        <v>222</v>
      </c>
      <c r="B7594" s="1">
        <v>0.70833333333333337</v>
      </c>
      <c r="C7594" t="s">
        <v>4</v>
      </c>
      <c r="D7594" t="s">
        <v>5</v>
      </c>
      <c r="E7594" t="s">
        <v>2</v>
      </c>
      <c r="F7594">
        <v>107</v>
      </c>
      <c r="G7594" t="str">
        <f>VLOOKUP(Tabel1[[#This Row],[Gruppe]],Statistikkoder!$A$1:$C$158,2,FALSE)</f>
        <v>    Bil Handicap                    </v>
      </c>
      <c r="H7594">
        <v>1</v>
      </c>
      <c r="I7594">
        <v>2</v>
      </c>
      <c r="J7594">
        <v>5</v>
      </c>
      <c r="K7594">
        <f>IF(AND(Tabel1[[#This Row],[Gruppe]]&gt;=610,Tabel1[[#This Row],[Gruppe]]&lt;=765),Tabel1[[#This Row],[Dækmeter]],0)</f>
        <v>0</v>
      </c>
      <c r="L7594">
        <v>0</v>
      </c>
      <c r="M7594" t="s">
        <v>3</v>
      </c>
      <c r="N7594" t="str">
        <f>VLOOKUP($F7594,Statistikkoder!$A$2:$C$158,3,FALSE)</f>
        <v>Personbil</v>
      </c>
    </row>
    <row r="7595" spans="1:14" x14ac:dyDescent="0.2">
      <c r="A7595" t="s">
        <v>222</v>
      </c>
      <c r="B7595" s="1">
        <v>0.70833333333333337</v>
      </c>
      <c r="C7595" t="s">
        <v>4</v>
      </c>
      <c r="D7595" t="s">
        <v>5</v>
      </c>
      <c r="E7595" t="s">
        <v>2</v>
      </c>
      <c r="F7595">
        <v>116</v>
      </c>
      <c r="G7595" t="str">
        <f>VLOOKUP(Tabel1[[#This Row],[Gruppe]],Statistikkoder!$A$1:$C$158,2,FALSE)</f>
        <v>    Bil med anhænger                        </v>
      </c>
      <c r="H7595">
        <v>11</v>
      </c>
      <c r="I7595">
        <v>25</v>
      </c>
      <c r="J7595">
        <v>63</v>
      </c>
      <c r="K7595">
        <f>IF(AND(Tabel1[[#This Row],[Gruppe]]&gt;=610,Tabel1[[#This Row],[Gruppe]]&lt;=765),Tabel1[[#This Row],[Dækmeter]],0)</f>
        <v>0</v>
      </c>
      <c r="L7595">
        <v>0</v>
      </c>
      <c r="M7595" t="s">
        <v>3</v>
      </c>
      <c r="N7595" t="str">
        <f>VLOOKUP($F7595,Statistikkoder!$A$2:$C$158,3,FALSE)</f>
        <v>Personbil</v>
      </c>
    </row>
    <row r="7596" spans="1:14" x14ac:dyDescent="0.2">
      <c r="A7596" t="s">
        <v>222</v>
      </c>
      <c r="B7596" s="1">
        <v>0.70833333333333337</v>
      </c>
      <c r="C7596" t="s">
        <v>4</v>
      </c>
      <c r="D7596" t="s">
        <v>5</v>
      </c>
      <c r="E7596" t="s">
        <v>2</v>
      </c>
      <c r="F7596">
        <v>136</v>
      </c>
      <c r="G7596" t="str">
        <f>VLOOKUP(Tabel1[[#This Row],[Gruppe]],Statistikkoder!$A$1:$C$158,2,FALSE)</f>
        <v>    Bil med anhænger pensionist              </v>
      </c>
      <c r="H7596">
        <v>4</v>
      </c>
      <c r="I7596">
        <v>6</v>
      </c>
      <c r="J7596">
        <v>49</v>
      </c>
      <c r="K7596">
        <f>IF(AND(Tabel1[[#This Row],[Gruppe]]&gt;=610,Tabel1[[#This Row],[Gruppe]]&lt;=765),Tabel1[[#This Row],[Dækmeter]],0)</f>
        <v>0</v>
      </c>
      <c r="L7596">
        <v>0</v>
      </c>
      <c r="M7596" t="s">
        <v>3</v>
      </c>
      <c r="N7596" t="str">
        <f>VLOOKUP($F7596,Statistikkoder!$A$2:$C$158,3,FALSE)</f>
        <v>Personbil</v>
      </c>
    </row>
    <row r="7597" spans="1:14" x14ac:dyDescent="0.2">
      <c r="A7597" t="s">
        <v>222</v>
      </c>
      <c r="B7597" s="1">
        <v>0.70833333333333337</v>
      </c>
      <c r="C7597" t="s">
        <v>4</v>
      </c>
      <c r="D7597" t="s">
        <v>5</v>
      </c>
      <c r="E7597" t="s">
        <v>2</v>
      </c>
      <c r="F7597">
        <v>310</v>
      </c>
      <c r="G7597" t="str">
        <f>VLOOKUP(Tabel1[[#This Row],[Gruppe]],Statistikkoder!$A$1:$C$158,2,FALSE)</f>
        <v>    Autocamper &lt;  8 meter                </v>
      </c>
      <c r="H7597">
        <v>8</v>
      </c>
      <c r="I7597">
        <v>23</v>
      </c>
      <c r="J7597">
        <v>64</v>
      </c>
      <c r="K7597">
        <f>IF(AND(Tabel1[[#This Row],[Gruppe]]&gt;=610,Tabel1[[#This Row],[Gruppe]]&lt;=765),Tabel1[[#This Row],[Dækmeter]],0)</f>
        <v>0</v>
      </c>
      <c r="L7597">
        <v>0</v>
      </c>
      <c r="M7597" t="s">
        <v>3</v>
      </c>
      <c r="N7597" t="str">
        <f>VLOOKUP($F7597,Statistikkoder!$A$2:$C$158,3,FALSE)</f>
        <v>Autocamper</v>
      </c>
    </row>
    <row r="7598" spans="1:14" x14ac:dyDescent="0.2">
      <c r="A7598" t="s">
        <v>222</v>
      </c>
      <c r="B7598" s="1">
        <v>0.70833333333333337</v>
      </c>
      <c r="C7598" t="s">
        <v>4</v>
      </c>
      <c r="D7598" t="s">
        <v>5</v>
      </c>
      <c r="E7598" t="s">
        <v>2</v>
      </c>
      <c r="F7598">
        <v>320</v>
      </c>
      <c r="G7598" t="str">
        <f>VLOOKUP(Tabel1[[#This Row],[Gruppe]],Statistikkoder!$A$1:$C$158,2,FALSE)</f>
        <v>    Autocamper &lt; 12 meter                </v>
      </c>
      <c r="H7598">
        <v>1</v>
      </c>
      <c r="I7598">
        <v>4</v>
      </c>
      <c r="J7598">
        <v>10</v>
      </c>
      <c r="K7598">
        <f>IF(AND(Tabel1[[#This Row],[Gruppe]]&gt;=610,Tabel1[[#This Row],[Gruppe]]&lt;=765),Tabel1[[#This Row],[Dækmeter]],0)</f>
        <v>0</v>
      </c>
      <c r="L7598">
        <v>0</v>
      </c>
      <c r="M7598" t="s">
        <v>3</v>
      </c>
      <c r="N7598" t="str">
        <f>VLOOKUP($F7598,Statistikkoder!$A$2:$C$158,3,FALSE)</f>
        <v>Autocamper</v>
      </c>
    </row>
    <row r="7599" spans="1:14" x14ac:dyDescent="0.2">
      <c r="A7599" t="s">
        <v>222</v>
      </c>
      <c r="B7599" s="1">
        <v>0.70833333333333337</v>
      </c>
      <c r="C7599" t="s">
        <v>4</v>
      </c>
      <c r="D7599" t="s">
        <v>5</v>
      </c>
      <c r="E7599" t="s">
        <v>2</v>
      </c>
      <c r="F7599">
        <v>330</v>
      </c>
      <c r="G7599" t="str">
        <f>VLOOKUP(Tabel1[[#This Row],[Gruppe]],Statistikkoder!$A$1:$C$158,2,FALSE)</f>
        <v>    Autocamper &lt;  8 meter pensionist      </v>
      </c>
      <c r="H7599">
        <v>3</v>
      </c>
      <c r="I7599">
        <v>6</v>
      </c>
      <c r="J7599">
        <v>24</v>
      </c>
      <c r="K7599">
        <f>IF(AND(Tabel1[[#This Row],[Gruppe]]&gt;=610,Tabel1[[#This Row],[Gruppe]]&lt;=765),Tabel1[[#This Row],[Dækmeter]],0)</f>
        <v>0</v>
      </c>
      <c r="L7599">
        <v>0</v>
      </c>
      <c r="M7599" t="s">
        <v>3</v>
      </c>
      <c r="N7599" t="str">
        <f>VLOOKUP($F7599,Statistikkoder!$A$2:$C$158,3,FALSE)</f>
        <v>Autocamper</v>
      </c>
    </row>
    <row r="7600" spans="1:14" x14ac:dyDescent="0.2">
      <c r="A7600" t="s">
        <v>222</v>
      </c>
      <c r="B7600" s="1">
        <v>0.70833333333333337</v>
      </c>
      <c r="C7600" t="s">
        <v>4</v>
      </c>
      <c r="D7600" t="s">
        <v>5</v>
      </c>
      <c r="E7600" t="s">
        <v>2</v>
      </c>
      <c r="F7600">
        <v>410</v>
      </c>
      <c r="G7600" t="str">
        <f>VLOOKUP(Tabel1[[#This Row],[Gruppe]],Statistikkoder!$A$1:$C$158,2,FALSE)</f>
        <v>    MC                                    </v>
      </c>
      <c r="H7600">
        <v>3</v>
      </c>
      <c r="I7600">
        <v>3</v>
      </c>
      <c r="J7600">
        <v>6</v>
      </c>
      <c r="K7600">
        <f>IF(AND(Tabel1[[#This Row],[Gruppe]]&gt;=610,Tabel1[[#This Row],[Gruppe]]&lt;=765),Tabel1[[#This Row],[Dækmeter]],0)</f>
        <v>0</v>
      </c>
      <c r="L7600">
        <v>0</v>
      </c>
      <c r="M7600" t="s">
        <v>3</v>
      </c>
      <c r="N7600" t="str">
        <f>VLOOKUP($F7600,Statistikkoder!$A$2:$C$158,3,FALSE)</f>
        <v>MC/Knallert</v>
      </c>
    </row>
    <row r="7601" spans="1:14" x14ac:dyDescent="0.2">
      <c r="A7601" t="s">
        <v>222</v>
      </c>
      <c r="B7601" s="1">
        <v>0.70833333333333337</v>
      </c>
      <c r="C7601" t="s">
        <v>4</v>
      </c>
      <c r="D7601" t="s">
        <v>5</v>
      </c>
      <c r="E7601" t="s">
        <v>2</v>
      </c>
      <c r="F7601">
        <v>510</v>
      </c>
      <c r="G7601" t="str">
        <f>VLOOKUP(Tabel1[[#This Row],[Gruppe]],Statistikkoder!$A$1:$C$158,2,FALSE)</f>
        <v>    Cykel Voksen                            </v>
      </c>
      <c r="H7601">
        <v>30</v>
      </c>
      <c r="I7601">
        <v>0</v>
      </c>
      <c r="J7601">
        <v>30</v>
      </c>
      <c r="K7601">
        <f>IF(AND(Tabel1[[#This Row],[Gruppe]]&gt;=610,Tabel1[[#This Row],[Gruppe]]&lt;=765),Tabel1[[#This Row],[Dækmeter]],0)</f>
        <v>0</v>
      </c>
      <c r="L7601">
        <v>0</v>
      </c>
      <c r="M7601" t="s">
        <v>3</v>
      </c>
      <c r="N7601" t="str">
        <f>VLOOKUP($F7601,Statistikkoder!$A$2:$C$158,3,FALSE)</f>
        <v>Cykel</v>
      </c>
    </row>
    <row r="7602" spans="1:14" x14ac:dyDescent="0.2">
      <c r="A7602" t="s">
        <v>222</v>
      </c>
      <c r="B7602" s="1">
        <v>0.70833333333333337</v>
      </c>
      <c r="C7602" t="s">
        <v>4</v>
      </c>
      <c r="D7602" t="s">
        <v>5</v>
      </c>
      <c r="E7602" t="s">
        <v>2</v>
      </c>
      <c r="F7602">
        <v>620</v>
      </c>
      <c r="G7602" t="str">
        <f>VLOOKUP(Tabel1[[#This Row],[Gruppe]],Statistikkoder!$A$1:$C$158,2,FALSE)</f>
        <v>    Bus &lt; 14 m incl. passagerer              </v>
      </c>
      <c r="H7602">
        <v>2</v>
      </c>
      <c r="I7602">
        <v>136</v>
      </c>
      <c r="J7602">
        <v>28</v>
      </c>
      <c r="K7602">
        <f>IF(AND(Tabel1[[#This Row],[Gruppe]]&gt;=610,Tabel1[[#This Row],[Gruppe]]&lt;=765),Tabel1[[#This Row],[Dækmeter]],0)</f>
        <v>28</v>
      </c>
      <c r="L7602">
        <v>0</v>
      </c>
      <c r="M7602" t="s">
        <v>3</v>
      </c>
      <c r="N7602" t="str">
        <f>VLOOKUP($F7602,Statistikkoder!$A$2:$C$158,3,FALSE)</f>
        <v>Bus</v>
      </c>
    </row>
    <row r="7603" spans="1:14" x14ac:dyDescent="0.2">
      <c r="A7603" t="s">
        <v>222</v>
      </c>
      <c r="B7603" s="1">
        <v>0.70833333333333337</v>
      </c>
      <c r="C7603" t="s">
        <v>4</v>
      </c>
      <c r="D7603" t="s">
        <v>5</v>
      </c>
      <c r="E7603" t="s">
        <v>2</v>
      </c>
      <c r="F7603">
        <v>640</v>
      </c>
      <c r="G7603" t="str">
        <f>VLOOKUP(Tabel1[[#This Row],[Gruppe]],Statistikkoder!$A$1:$C$158,2,FALSE)</f>
        <v>    Anhænger til bus                        </v>
      </c>
      <c r="H7603">
        <v>1</v>
      </c>
      <c r="I7603">
        <v>0</v>
      </c>
      <c r="J7603">
        <v>6</v>
      </c>
      <c r="K7603">
        <f>IF(AND(Tabel1[[#This Row],[Gruppe]]&gt;=610,Tabel1[[#This Row],[Gruppe]]&lt;=765),Tabel1[[#This Row],[Dækmeter]],0)</f>
        <v>6</v>
      </c>
      <c r="L7603">
        <v>0</v>
      </c>
      <c r="M7603" t="s">
        <v>3</v>
      </c>
      <c r="N7603" t="str">
        <f>VLOOKUP($F7603,Statistikkoder!$A$2:$C$158,3,FALSE)</f>
        <v>Anhænger</v>
      </c>
    </row>
    <row r="7604" spans="1:14" x14ac:dyDescent="0.2">
      <c r="A7604" t="s">
        <v>222</v>
      </c>
      <c r="B7604" s="1">
        <v>0.70833333333333337</v>
      </c>
      <c r="C7604" t="s">
        <v>4</v>
      </c>
      <c r="D7604" t="s">
        <v>5</v>
      </c>
      <c r="E7604" t="s">
        <v>2</v>
      </c>
      <c r="F7604">
        <v>710</v>
      </c>
      <c r="G7604" t="str">
        <f>VLOOKUP(Tabel1[[#This Row],[Gruppe]],Statistikkoder!$A$1:$C$158,2,FALSE)</f>
        <v>    Forvogn &lt; 10 meter incl. fører          </v>
      </c>
      <c r="H7604">
        <v>1</v>
      </c>
      <c r="I7604">
        <v>0</v>
      </c>
      <c r="J7604">
        <v>10</v>
      </c>
      <c r="K7604">
        <f>IF(AND(Tabel1[[#This Row],[Gruppe]]&gt;=610,Tabel1[[#This Row],[Gruppe]]&lt;=765),Tabel1[[#This Row],[Dækmeter]],0)</f>
        <v>10</v>
      </c>
      <c r="L7604">
        <v>0</v>
      </c>
      <c r="M7604" t="s">
        <v>3</v>
      </c>
      <c r="N7604" t="str">
        <f>VLOOKUP($F7604,Statistikkoder!$A$2:$C$158,3,FALSE)</f>
        <v>Forvogn</v>
      </c>
    </row>
    <row r="7605" spans="1:14" x14ac:dyDescent="0.2">
      <c r="A7605" t="s">
        <v>222</v>
      </c>
      <c r="B7605" s="1">
        <v>0.70833333333333337</v>
      </c>
      <c r="C7605" t="s">
        <v>4</v>
      </c>
      <c r="D7605" t="s">
        <v>5</v>
      </c>
      <c r="E7605" t="s">
        <v>2</v>
      </c>
      <c r="F7605">
        <v>720</v>
      </c>
      <c r="G7605" t="str">
        <f>VLOOKUP(Tabel1[[#This Row],[Gruppe]],Statistikkoder!$A$1:$C$158,2,FALSE)</f>
        <v>    Forvogn &gt; 10 meter incl. fører          </v>
      </c>
      <c r="H7605">
        <v>6</v>
      </c>
      <c r="I7605">
        <v>0</v>
      </c>
      <c r="J7605">
        <v>72</v>
      </c>
      <c r="K7605">
        <f>IF(AND(Tabel1[[#This Row],[Gruppe]]&gt;=610,Tabel1[[#This Row],[Gruppe]]&lt;=765),Tabel1[[#This Row],[Dækmeter]],0)</f>
        <v>72</v>
      </c>
      <c r="L7605">
        <v>0</v>
      </c>
      <c r="M7605" t="s">
        <v>3</v>
      </c>
      <c r="N7605" t="str">
        <f>VLOOKUP($F7605,Statistikkoder!$A$2:$C$158,3,FALSE)</f>
        <v>Forvogn</v>
      </c>
    </row>
    <row r="7606" spans="1:14" x14ac:dyDescent="0.2">
      <c r="A7606" t="s">
        <v>222</v>
      </c>
      <c r="B7606" s="1">
        <v>0.70833333333333337</v>
      </c>
      <c r="C7606" t="s">
        <v>4</v>
      </c>
      <c r="D7606" t="s">
        <v>5</v>
      </c>
      <c r="E7606" t="s">
        <v>2</v>
      </c>
      <c r="F7606">
        <v>750</v>
      </c>
      <c r="G7606" t="str">
        <f>VLOOKUP(Tabel1[[#This Row],[Gruppe]],Statistikkoder!$A$1:$C$158,2,FALSE)</f>
        <v>    Løstrailer m/håndtering 34 tons        </v>
      </c>
      <c r="H7606">
        <v>26</v>
      </c>
      <c r="I7606">
        <v>0</v>
      </c>
      <c r="J7606">
        <v>390</v>
      </c>
      <c r="K7606">
        <f>IF(AND(Tabel1[[#This Row],[Gruppe]]&gt;=610,Tabel1[[#This Row],[Gruppe]]&lt;=765),Tabel1[[#This Row],[Dækmeter]],0)</f>
        <v>390</v>
      </c>
      <c r="L7606">
        <v>0</v>
      </c>
      <c r="M7606" t="s">
        <v>3</v>
      </c>
      <c r="N7606" t="str">
        <f>VLOOKUP($F7606,Statistikkoder!$A$2:$C$158,3,FALSE)</f>
        <v>Løstrailer</v>
      </c>
    </row>
    <row r="7607" spans="1:14" x14ac:dyDescent="0.2">
      <c r="A7607" t="s">
        <v>222</v>
      </c>
      <c r="B7607" s="1">
        <v>0.70833333333333337</v>
      </c>
      <c r="C7607" t="s">
        <v>4</v>
      </c>
      <c r="D7607" t="s">
        <v>5</v>
      </c>
      <c r="E7607" t="s">
        <v>2</v>
      </c>
      <c r="F7607">
        <v>760</v>
      </c>
      <c r="G7607" t="str">
        <f>VLOOKUP(Tabel1[[#This Row],[Gruppe]],Statistikkoder!$A$1:$C$158,2,FALSE)</f>
        <v>    Løstrailer m/håndtering 34 tons, Haste  </v>
      </c>
      <c r="H7607">
        <v>3</v>
      </c>
      <c r="I7607">
        <v>0</v>
      </c>
      <c r="J7607">
        <v>45</v>
      </c>
      <c r="K7607">
        <f>IF(AND(Tabel1[[#This Row],[Gruppe]]&gt;=610,Tabel1[[#This Row],[Gruppe]]&lt;=765),Tabel1[[#This Row],[Dækmeter]],0)</f>
        <v>45</v>
      </c>
      <c r="L7607">
        <v>0</v>
      </c>
      <c r="M7607" t="s">
        <v>3</v>
      </c>
      <c r="N7607" t="str">
        <f>VLOOKUP($F7607,Statistikkoder!$A$2:$C$158,3,FALSE)</f>
        <v>Løstrailer</v>
      </c>
    </row>
    <row r="7608" spans="1:14" x14ac:dyDescent="0.2">
      <c r="A7608" t="s">
        <v>222</v>
      </c>
      <c r="B7608" s="1">
        <v>0.70833333333333337</v>
      </c>
      <c r="C7608" t="s">
        <v>4</v>
      </c>
      <c r="D7608" t="s">
        <v>5</v>
      </c>
      <c r="E7608" t="s">
        <v>2</v>
      </c>
      <c r="F7608">
        <v>765</v>
      </c>
      <c r="G7608" t="str">
        <f>VLOOKUP(Tabel1[[#This Row],[Gruppe]],Statistikkoder!$A$1:$C$158,2,FALSE)</f>
        <v>    Specialtransport                        </v>
      </c>
      <c r="H7608">
        <v>2</v>
      </c>
      <c r="I7608">
        <v>0</v>
      </c>
      <c r="J7608">
        <v>20</v>
      </c>
      <c r="K7608">
        <f>IF(AND(Tabel1[[#This Row],[Gruppe]]&gt;=610,Tabel1[[#This Row],[Gruppe]]&lt;=765),Tabel1[[#This Row],[Dækmeter]],0)</f>
        <v>20</v>
      </c>
      <c r="L7608">
        <v>0</v>
      </c>
      <c r="M7608" t="s">
        <v>3</v>
      </c>
      <c r="N7608" t="str">
        <f>VLOOKUP($F7608,Statistikkoder!$A$2:$C$158,3,FALSE)</f>
        <v>Specialtransport</v>
      </c>
    </row>
    <row r="7609" spans="1:14" x14ac:dyDescent="0.2">
      <c r="A7609" t="s">
        <v>222</v>
      </c>
      <c r="B7609" s="1">
        <v>0.70833333333333337</v>
      </c>
      <c r="C7609" t="s">
        <v>4</v>
      </c>
      <c r="D7609" t="s">
        <v>5</v>
      </c>
      <c r="E7609" t="s">
        <v>2</v>
      </c>
      <c r="F7609">
        <v>996</v>
      </c>
      <c r="G7609" t="str">
        <f>VLOOKUP(Tabel1[[#This Row],[Gruppe]],Statistikkoder!$A$1:$C$158,2,FALSE)</f>
        <v>    Passager i køretøj                            </v>
      </c>
      <c r="H7609">
        <v>365</v>
      </c>
      <c r="I7609">
        <v>365</v>
      </c>
      <c r="J7609">
        <v>0</v>
      </c>
      <c r="K7609">
        <f>IF(AND(Tabel1[[#This Row],[Gruppe]]&gt;=610,Tabel1[[#This Row],[Gruppe]]&lt;=765),Tabel1[[#This Row],[Dækmeter]],0)</f>
        <v>0</v>
      </c>
      <c r="L7609">
        <v>0</v>
      </c>
      <c r="M7609" t="s">
        <v>3</v>
      </c>
      <c r="N7609" t="str">
        <f>VLOOKUP($F7609,Statistikkoder!$A$2:$C$158,3,FALSE)</f>
        <v>Passager</v>
      </c>
    </row>
    <row r="7610" spans="1:14" x14ac:dyDescent="0.2">
      <c r="A7610" t="s">
        <v>222</v>
      </c>
      <c r="B7610" s="1">
        <v>0.70833333333333337</v>
      </c>
      <c r="C7610" t="s">
        <v>4</v>
      </c>
      <c r="D7610" t="s">
        <v>5</v>
      </c>
      <c r="E7610" t="s">
        <v>2</v>
      </c>
      <c r="F7610">
        <v>997</v>
      </c>
      <c r="G7610" t="str">
        <f>VLOOKUP(Tabel1[[#This Row],[Gruppe]],Statistikkoder!$A$1:$C$158,2,FALSE)</f>
        <v>    Passager ekstra i bil                          </v>
      </c>
      <c r="H7610">
        <v>1</v>
      </c>
      <c r="I7610">
        <v>1</v>
      </c>
      <c r="J7610">
        <v>0</v>
      </c>
      <c r="K7610">
        <f>IF(AND(Tabel1[[#This Row],[Gruppe]]&gt;=610,Tabel1[[#This Row],[Gruppe]]&lt;=765),Tabel1[[#This Row],[Dækmeter]],0)</f>
        <v>0</v>
      </c>
      <c r="L7610">
        <v>0</v>
      </c>
      <c r="M7610" t="s">
        <v>3</v>
      </c>
      <c r="N7610" t="str">
        <f>VLOOKUP($F7610,Statistikkoder!$A$2:$C$158,3,FALSE)</f>
        <v>Passager</v>
      </c>
    </row>
    <row r="7611" spans="1:14" x14ac:dyDescent="0.2">
      <c r="A7611" t="s">
        <v>222</v>
      </c>
      <c r="B7611" s="1">
        <v>0.77083333333333337</v>
      </c>
      <c r="C7611" t="s">
        <v>7</v>
      </c>
      <c r="D7611" t="s">
        <v>8</v>
      </c>
      <c r="E7611" t="s">
        <v>198</v>
      </c>
      <c r="F7611">
        <v>10</v>
      </c>
      <c r="G7611" t="str">
        <f>VLOOKUP(Tabel1[[#This Row],[Gruppe]],Statistikkoder!$A$1:$C$158,2,FALSE)</f>
        <v>    Voksen gående                    </v>
      </c>
      <c r="H7611">
        <v>13</v>
      </c>
      <c r="I7611">
        <v>13</v>
      </c>
      <c r="J7611">
        <v>0</v>
      </c>
      <c r="K7611">
        <f>IF(AND(Tabel1[[#This Row],[Gruppe]]&gt;=610,Tabel1[[#This Row],[Gruppe]]&lt;=765),Tabel1[[#This Row],[Dækmeter]],0)</f>
        <v>0</v>
      </c>
      <c r="L7611" s="17">
        <v>0</v>
      </c>
      <c r="M7611" s="19" t="s">
        <v>3</v>
      </c>
      <c r="N7611" t="str">
        <f>VLOOKUP($F7611,Statistikkoder!$A$2:$C$158,3,FALSE)</f>
        <v>Passager</v>
      </c>
    </row>
    <row r="7612" spans="1:14" x14ac:dyDescent="0.2">
      <c r="A7612" t="s">
        <v>222</v>
      </c>
      <c r="B7612" s="1">
        <v>0.77083333333333337</v>
      </c>
      <c r="C7612" t="s">
        <v>7</v>
      </c>
      <c r="D7612" t="s">
        <v>8</v>
      </c>
      <c r="E7612" t="s">
        <v>198</v>
      </c>
      <c r="F7612">
        <v>11</v>
      </c>
      <c r="G7612" t="str">
        <f>VLOOKUP(Tabel1[[#This Row],[Gruppe]],Statistikkoder!$A$1:$C$158,2,FALSE)</f>
        <v>    DSB skolerejser                  </v>
      </c>
      <c r="H7612">
        <v>59</v>
      </c>
      <c r="I7612">
        <v>59</v>
      </c>
      <c r="J7612">
        <v>0</v>
      </c>
      <c r="K7612">
        <f>IF(AND(Tabel1[[#This Row],[Gruppe]]&gt;=610,Tabel1[[#This Row],[Gruppe]]&lt;=765),Tabel1[[#This Row],[Dækmeter]],0)</f>
        <v>0</v>
      </c>
      <c r="L7612" s="17">
        <v>0</v>
      </c>
      <c r="M7612" s="19" t="s">
        <v>3</v>
      </c>
      <c r="N7612" t="str">
        <f>VLOOKUP($F7612,Statistikkoder!$A$2:$C$158,3,FALSE)</f>
        <v>Passager</v>
      </c>
    </row>
    <row r="7613" spans="1:14" x14ac:dyDescent="0.2">
      <c r="A7613" t="s">
        <v>222</v>
      </c>
      <c r="B7613" s="1">
        <v>0.77083333333333337</v>
      </c>
      <c r="C7613" t="s">
        <v>7</v>
      </c>
      <c r="D7613" t="s">
        <v>8</v>
      </c>
      <c r="E7613" t="s">
        <v>198</v>
      </c>
      <c r="F7613">
        <v>14</v>
      </c>
      <c r="G7613" t="str">
        <f>VLOOKUP(Tabel1[[#This Row],[Gruppe]],Statistikkoder!$A$1:$C$158,2,FALSE)</f>
        <v xml:space="preserve">    DSB togrejsende                         </v>
      </c>
      <c r="H7613">
        <v>8</v>
      </c>
      <c r="I7613">
        <v>8</v>
      </c>
      <c r="J7613">
        <v>0</v>
      </c>
      <c r="K7613">
        <f>IF(AND(Tabel1[[#This Row],[Gruppe]]&gt;=610,Tabel1[[#This Row],[Gruppe]]&lt;=765),Tabel1[[#This Row],[Dækmeter]],0)</f>
        <v>0</v>
      </c>
      <c r="L7613" s="17">
        <v>0</v>
      </c>
      <c r="M7613" s="19" t="s">
        <v>3</v>
      </c>
      <c r="N7613" t="str">
        <f>VLOOKUP($F7613,Statistikkoder!$A$2:$C$158,3,FALSE)</f>
        <v>Passager</v>
      </c>
    </row>
    <row r="7614" spans="1:14" x14ac:dyDescent="0.2">
      <c r="A7614" t="s">
        <v>222</v>
      </c>
      <c r="B7614" s="1">
        <v>0.77083333333333337</v>
      </c>
      <c r="C7614" t="s">
        <v>7</v>
      </c>
      <c r="D7614" t="s">
        <v>8</v>
      </c>
      <c r="E7614" t="s">
        <v>198</v>
      </c>
      <c r="F7614">
        <v>18</v>
      </c>
      <c r="G7614" t="str">
        <f>VLOOKUP(Tabel1[[#This Row],[Gruppe]],Statistikkoder!$A$1:$C$158,2,FALSE)</f>
        <v xml:space="preserve">    KE Busrejsende                          </v>
      </c>
      <c r="H7614">
        <v>137</v>
      </c>
      <c r="I7614">
        <v>137</v>
      </c>
      <c r="J7614">
        <v>0</v>
      </c>
      <c r="K7614">
        <f>IF(AND(Tabel1[[#This Row],[Gruppe]]&gt;=610,Tabel1[[#This Row],[Gruppe]]&lt;=765),Tabel1[[#This Row],[Dækmeter]],0)</f>
        <v>0</v>
      </c>
      <c r="L7614" s="17">
        <v>0</v>
      </c>
      <c r="M7614" s="19" t="s">
        <v>3</v>
      </c>
      <c r="N7614" t="str">
        <f>VLOOKUP($F7614,Statistikkoder!$A$2:$C$158,3,FALSE)</f>
        <v>Passager</v>
      </c>
    </row>
    <row r="7615" spans="1:14" x14ac:dyDescent="0.2">
      <c r="A7615" t="s">
        <v>222</v>
      </c>
      <c r="B7615" s="1">
        <v>0.77083333333333337</v>
      </c>
      <c r="C7615" t="s">
        <v>7</v>
      </c>
      <c r="D7615" t="s">
        <v>8</v>
      </c>
      <c r="E7615" t="s">
        <v>198</v>
      </c>
      <c r="F7615">
        <v>29</v>
      </c>
      <c r="G7615" t="str">
        <f>VLOOKUP(Tabel1[[#This Row],[Gruppe]],Statistikkoder!$A$1:$C$158,2,FALSE)</f>
        <v xml:space="preserve">    Barn  0-11 år gående alene              </v>
      </c>
      <c r="H7615">
        <v>1</v>
      </c>
      <c r="I7615">
        <v>1</v>
      </c>
      <c r="J7615">
        <v>0</v>
      </c>
      <c r="K7615">
        <f>IF(AND(Tabel1[[#This Row],[Gruppe]]&gt;=610,Tabel1[[#This Row],[Gruppe]]&lt;=765),Tabel1[[#This Row],[Dækmeter]],0)</f>
        <v>0</v>
      </c>
      <c r="L7615" s="17">
        <v>0</v>
      </c>
      <c r="M7615" s="19" t="s">
        <v>3</v>
      </c>
      <c r="N7615" t="str">
        <f>VLOOKUP($F7615,Statistikkoder!$A$2:$C$158,3,FALSE)</f>
        <v>Passager</v>
      </c>
    </row>
    <row r="7616" spans="1:14" x14ac:dyDescent="0.2">
      <c r="A7616" t="s">
        <v>222</v>
      </c>
      <c r="B7616" s="1">
        <v>0.77083333333333337</v>
      </c>
      <c r="C7616" t="s">
        <v>7</v>
      </c>
      <c r="D7616" t="s">
        <v>8</v>
      </c>
      <c r="E7616" t="s">
        <v>198</v>
      </c>
      <c r="F7616">
        <v>30</v>
      </c>
      <c r="G7616" t="str">
        <f>VLOOKUP(Tabel1[[#This Row],[Gruppe]],Statistikkoder!$A$1:$C$158,2,FALSE)</f>
        <v>    Barn  0-11 år gående              </v>
      </c>
      <c r="H7616">
        <v>1</v>
      </c>
      <c r="I7616">
        <v>1</v>
      </c>
      <c r="J7616">
        <v>0</v>
      </c>
      <c r="K7616">
        <f>IF(AND(Tabel1[[#This Row],[Gruppe]]&gt;=610,Tabel1[[#This Row],[Gruppe]]&lt;=765),Tabel1[[#This Row],[Dækmeter]],0)</f>
        <v>0</v>
      </c>
      <c r="L7616" s="17">
        <v>0</v>
      </c>
      <c r="M7616" s="19" t="s">
        <v>3</v>
      </c>
      <c r="N7616" t="str">
        <f>VLOOKUP($F7616,Statistikkoder!$A$2:$C$158,3,FALSE)</f>
        <v>Passager</v>
      </c>
    </row>
    <row r="7617" spans="1:14" x14ac:dyDescent="0.2">
      <c r="A7617" t="s">
        <v>222</v>
      </c>
      <c r="B7617" s="1">
        <v>0.77083333333333337</v>
      </c>
      <c r="C7617" t="s">
        <v>7</v>
      </c>
      <c r="D7617" t="s">
        <v>8</v>
      </c>
      <c r="E7617" t="s">
        <v>198</v>
      </c>
      <c r="F7617">
        <v>40</v>
      </c>
      <c r="G7617" t="str">
        <f>VLOOKUP(Tabel1[[#This Row],[Gruppe]],Statistikkoder!$A$1:$C$158,2,FALSE)</f>
        <v>    Pensionist gående                </v>
      </c>
      <c r="H7617">
        <v>1</v>
      </c>
      <c r="I7617">
        <v>1</v>
      </c>
      <c r="J7617">
        <v>0</v>
      </c>
      <c r="K7617">
        <f>IF(AND(Tabel1[[#This Row],[Gruppe]]&gt;=610,Tabel1[[#This Row],[Gruppe]]&lt;=765),Tabel1[[#This Row],[Dækmeter]],0)</f>
        <v>0</v>
      </c>
      <c r="L7617" s="17">
        <v>0</v>
      </c>
      <c r="M7617" s="19" t="s">
        <v>3</v>
      </c>
      <c r="N7617" t="str">
        <f>VLOOKUP($F7617,Statistikkoder!$A$2:$C$158,3,FALSE)</f>
        <v>Passager</v>
      </c>
    </row>
    <row r="7618" spans="1:14" x14ac:dyDescent="0.2">
      <c r="A7618" t="s">
        <v>222</v>
      </c>
      <c r="B7618" s="1">
        <v>0.77083333333333337</v>
      </c>
      <c r="C7618" t="s">
        <v>7</v>
      </c>
      <c r="D7618" t="s">
        <v>8</v>
      </c>
      <c r="E7618" t="s">
        <v>198</v>
      </c>
      <c r="F7618">
        <v>110</v>
      </c>
      <c r="G7618" t="str">
        <f>VLOOKUP(Tabel1[[#This Row],[Gruppe]],Statistikkoder!$A$1:$C$158,2,FALSE)</f>
        <v>    Bil &lt; 1,95 m                            </v>
      </c>
      <c r="H7618">
        <v>83</v>
      </c>
      <c r="I7618">
        <v>208</v>
      </c>
      <c r="J7618">
        <v>416</v>
      </c>
      <c r="K7618">
        <f>IF(AND(Tabel1[[#This Row],[Gruppe]]&gt;=610,Tabel1[[#This Row],[Gruppe]]&lt;=765),Tabel1[[#This Row],[Dækmeter]],0)</f>
        <v>0</v>
      </c>
      <c r="L7618" s="17">
        <v>0</v>
      </c>
      <c r="M7618" s="19" t="s">
        <v>3</v>
      </c>
      <c r="N7618" t="str">
        <f>VLOOKUP($F7618,Statistikkoder!$A$2:$C$158,3,FALSE)</f>
        <v>Personbil</v>
      </c>
    </row>
    <row r="7619" spans="1:14" x14ac:dyDescent="0.2">
      <c r="A7619" t="s">
        <v>222</v>
      </c>
      <c r="B7619" s="1">
        <v>0.77083333333333337</v>
      </c>
      <c r="C7619" t="s">
        <v>7</v>
      </c>
      <c r="D7619" t="s">
        <v>8</v>
      </c>
      <c r="E7619" t="s">
        <v>198</v>
      </c>
      <c r="F7619">
        <v>114</v>
      </c>
      <c r="G7619" t="str">
        <f>VLOOKUP(Tabel1[[#This Row],[Gruppe]],Statistikkoder!$A$1:$C$158,2,FALSE)</f>
        <v>    Bil Fribillet                            </v>
      </c>
      <c r="H7619">
        <v>3</v>
      </c>
      <c r="I7619">
        <v>5</v>
      </c>
      <c r="J7619">
        <v>18</v>
      </c>
      <c r="K7619">
        <f>IF(AND(Tabel1[[#This Row],[Gruppe]]&gt;=610,Tabel1[[#This Row],[Gruppe]]&lt;=765),Tabel1[[#This Row],[Dækmeter]],0)</f>
        <v>0</v>
      </c>
      <c r="L7619" s="17">
        <v>0</v>
      </c>
      <c r="M7619" s="19" t="s">
        <v>3</v>
      </c>
      <c r="N7619" t="str">
        <f>VLOOKUP($F7619,Statistikkoder!$A$2:$C$158,3,FALSE)</f>
        <v>Personbil</v>
      </c>
    </row>
    <row r="7620" spans="1:14" x14ac:dyDescent="0.2">
      <c r="A7620" t="s">
        <v>222</v>
      </c>
      <c r="B7620" s="1">
        <v>0.77083333333333337</v>
      </c>
      <c r="C7620" t="s">
        <v>7</v>
      </c>
      <c r="D7620" t="s">
        <v>8</v>
      </c>
      <c r="E7620" t="s">
        <v>198</v>
      </c>
      <c r="F7620">
        <v>115</v>
      </c>
      <c r="G7620" t="str">
        <f>VLOOKUP(Tabel1[[#This Row],[Gruppe]],Statistikkoder!$A$1:$C$158,2,FALSE)</f>
        <v>    Bil &lt; 1,95 m med anhænger                </v>
      </c>
      <c r="H7620">
        <v>1</v>
      </c>
      <c r="I7620">
        <v>1</v>
      </c>
      <c r="J7620">
        <v>5</v>
      </c>
      <c r="K7620">
        <f>IF(AND(Tabel1[[#This Row],[Gruppe]]&gt;=610,Tabel1[[#This Row],[Gruppe]]&lt;=765),Tabel1[[#This Row],[Dækmeter]],0)</f>
        <v>0</v>
      </c>
      <c r="L7620" s="17">
        <v>0</v>
      </c>
      <c r="M7620" s="19" t="s">
        <v>3</v>
      </c>
      <c r="N7620" t="str">
        <f>VLOOKUP($F7620,Statistikkoder!$A$2:$C$158,3,FALSE)</f>
        <v>Personbil</v>
      </c>
    </row>
    <row r="7621" spans="1:14" x14ac:dyDescent="0.2">
      <c r="A7621" t="s">
        <v>222</v>
      </c>
      <c r="B7621" s="1">
        <v>0.77083333333333337</v>
      </c>
      <c r="C7621" t="s">
        <v>7</v>
      </c>
      <c r="D7621" t="s">
        <v>8</v>
      </c>
      <c r="E7621" t="s">
        <v>198</v>
      </c>
      <c r="F7621">
        <v>120</v>
      </c>
      <c r="G7621" t="str">
        <f>VLOOKUP(Tabel1[[#This Row],[Gruppe]],Statistikkoder!$A$1:$C$158,2,FALSE)</f>
        <v>    Bil &gt; 1,95 m                            </v>
      </c>
      <c r="H7621">
        <v>4</v>
      </c>
      <c r="I7621">
        <v>9</v>
      </c>
      <c r="J7621">
        <v>24</v>
      </c>
      <c r="K7621">
        <f>IF(AND(Tabel1[[#This Row],[Gruppe]]&gt;=610,Tabel1[[#This Row],[Gruppe]]&lt;=765),Tabel1[[#This Row],[Dækmeter]],0)</f>
        <v>0</v>
      </c>
      <c r="L7621" s="17">
        <v>0</v>
      </c>
      <c r="M7621" s="19" t="s">
        <v>3</v>
      </c>
      <c r="N7621" t="str">
        <f>VLOOKUP($F7621,Statistikkoder!$A$2:$C$158,3,FALSE)</f>
        <v>Personbil</v>
      </c>
    </row>
    <row r="7622" spans="1:14" x14ac:dyDescent="0.2">
      <c r="A7622" t="s">
        <v>222</v>
      </c>
      <c r="B7622" s="1">
        <v>0.77083333333333337</v>
      </c>
      <c r="C7622" t="s">
        <v>7</v>
      </c>
      <c r="D7622" t="s">
        <v>8</v>
      </c>
      <c r="E7622" t="s">
        <v>198</v>
      </c>
      <c r="F7622">
        <v>130</v>
      </c>
      <c r="G7622" t="str">
        <f>VLOOKUP(Tabel1[[#This Row],[Gruppe]],Statistikkoder!$A$1:$C$158,2,FALSE)</f>
        <v>    Bil &lt; 1,95 m pensionist                  </v>
      </c>
      <c r="H7622">
        <v>27</v>
      </c>
      <c r="I7622">
        <v>50</v>
      </c>
      <c r="J7622">
        <v>162</v>
      </c>
      <c r="K7622">
        <f>IF(AND(Tabel1[[#This Row],[Gruppe]]&gt;=610,Tabel1[[#This Row],[Gruppe]]&lt;=765),Tabel1[[#This Row],[Dækmeter]],0)</f>
        <v>0</v>
      </c>
      <c r="L7622" s="17">
        <v>0</v>
      </c>
      <c r="M7622" s="19" t="s">
        <v>3</v>
      </c>
      <c r="N7622" t="str">
        <f>VLOOKUP($F7622,Statistikkoder!$A$2:$C$158,3,FALSE)</f>
        <v>Personbil</v>
      </c>
    </row>
    <row r="7623" spans="1:14" x14ac:dyDescent="0.2">
      <c r="A7623" t="s">
        <v>222</v>
      </c>
      <c r="B7623" s="1">
        <v>0.77083333333333337</v>
      </c>
      <c r="C7623" t="s">
        <v>7</v>
      </c>
      <c r="D7623" t="s">
        <v>8</v>
      </c>
      <c r="E7623" t="s">
        <v>198</v>
      </c>
      <c r="F7623">
        <v>150</v>
      </c>
      <c r="G7623" t="str">
        <f>VLOOKUP(Tabel1[[#This Row],[Gruppe]],Statistikkoder!$A$1:$C$158,2,FALSE)</f>
        <v>    Bil &lt; 2,95 m handicap                </v>
      </c>
      <c r="H7623">
        <v>4</v>
      </c>
      <c r="I7623">
        <v>8</v>
      </c>
      <c r="J7623">
        <v>24</v>
      </c>
      <c r="K7623">
        <f>IF(AND(Tabel1[[#This Row],[Gruppe]]&gt;=610,Tabel1[[#This Row],[Gruppe]]&lt;=765),Tabel1[[#This Row],[Dækmeter]],0)</f>
        <v>0</v>
      </c>
      <c r="L7623" s="17">
        <v>0</v>
      </c>
      <c r="M7623" s="19" t="s">
        <v>3</v>
      </c>
      <c r="N7623" t="str">
        <f>VLOOKUP($F7623,Statistikkoder!$A$2:$C$158,3,FALSE)</f>
        <v>Personbil</v>
      </c>
    </row>
    <row r="7624" spans="1:14" x14ac:dyDescent="0.2">
      <c r="A7624" t="s">
        <v>222</v>
      </c>
      <c r="B7624" s="1">
        <v>0.77083333333333337</v>
      </c>
      <c r="C7624" t="s">
        <v>7</v>
      </c>
      <c r="D7624" t="s">
        <v>8</v>
      </c>
      <c r="E7624" t="s">
        <v>198</v>
      </c>
      <c r="F7624">
        <v>510</v>
      </c>
      <c r="G7624" t="str">
        <f>VLOOKUP(Tabel1[[#This Row],[Gruppe]],Statistikkoder!$A$1:$C$158,2,FALSE)</f>
        <v>    Cykel Voksen                            </v>
      </c>
      <c r="H7624">
        <v>1</v>
      </c>
      <c r="I7624">
        <v>0</v>
      </c>
      <c r="J7624">
        <v>1</v>
      </c>
      <c r="K7624">
        <f>IF(AND(Tabel1[[#This Row],[Gruppe]]&gt;=610,Tabel1[[#This Row],[Gruppe]]&lt;=765),Tabel1[[#This Row],[Dækmeter]],0)</f>
        <v>0</v>
      </c>
      <c r="L7624" s="17">
        <v>0</v>
      </c>
      <c r="M7624" s="19" t="s">
        <v>3</v>
      </c>
      <c r="N7624" t="str">
        <f>VLOOKUP($F7624,Statistikkoder!$A$2:$C$158,3,FALSE)</f>
        <v>Cykel</v>
      </c>
    </row>
    <row r="7625" spans="1:14" x14ac:dyDescent="0.2">
      <c r="A7625" t="s">
        <v>222</v>
      </c>
      <c r="B7625" s="1">
        <v>0.77083333333333337</v>
      </c>
      <c r="C7625" t="s">
        <v>7</v>
      </c>
      <c r="D7625" t="s">
        <v>8</v>
      </c>
      <c r="E7625" t="s">
        <v>198</v>
      </c>
      <c r="F7625">
        <v>620</v>
      </c>
      <c r="G7625" t="str">
        <f>VLOOKUP(Tabel1[[#This Row],[Gruppe]],Statistikkoder!$A$1:$C$158,2,FALSE)</f>
        <v>    Bus &lt; 14 m incl. passagerer              </v>
      </c>
      <c r="H7625">
        <v>2</v>
      </c>
      <c r="I7625">
        <v>84</v>
      </c>
      <c r="J7625">
        <v>28</v>
      </c>
      <c r="K7625">
        <f>IF(AND(Tabel1[[#This Row],[Gruppe]]&gt;=610,Tabel1[[#This Row],[Gruppe]]&lt;=765),Tabel1[[#This Row],[Dækmeter]],0)</f>
        <v>28</v>
      </c>
      <c r="L7625" s="17">
        <v>0</v>
      </c>
      <c r="M7625" s="19" t="s">
        <v>3</v>
      </c>
      <c r="N7625" t="str">
        <f>VLOOKUP($F7625,Statistikkoder!$A$2:$C$158,3,FALSE)</f>
        <v>Bus</v>
      </c>
    </row>
    <row r="7626" spans="1:14" x14ac:dyDescent="0.2">
      <c r="A7626" t="s">
        <v>222</v>
      </c>
      <c r="B7626" s="1">
        <v>0.77083333333333337</v>
      </c>
      <c r="C7626" t="s">
        <v>7</v>
      </c>
      <c r="D7626" t="s">
        <v>8</v>
      </c>
      <c r="E7626" t="s">
        <v>198</v>
      </c>
      <c r="F7626">
        <v>730</v>
      </c>
      <c r="G7626" t="str">
        <f>VLOOKUP(Tabel1[[#This Row],[Gruppe]],Statistikkoder!$A$1:$C$158,2,FALSE)</f>
        <v>    Sættevogn 17 m. max 40 tons            </v>
      </c>
      <c r="H7626">
        <v>3</v>
      </c>
      <c r="I7626">
        <v>4</v>
      </c>
      <c r="J7626">
        <v>54</v>
      </c>
      <c r="K7626">
        <f>IF(AND(Tabel1[[#This Row],[Gruppe]]&gt;=610,Tabel1[[#This Row],[Gruppe]]&lt;=765),Tabel1[[#This Row],[Dækmeter]],0)</f>
        <v>54</v>
      </c>
      <c r="L7626">
        <v>0</v>
      </c>
      <c r="M7626" t="s">
        <v>3</v>
      </c>
      <c r="N7626" t="str">
        <f>VLOOKUP($F7626,Statistikkoder!$A$2:$C$158,3,FALSE)</f>
        <v>Sættevogn</v>
      </c>
    </row>
    <row r="7627" spans="1:14" x14ac:dyDescent="0.2">
      <c r="A7627" t="s">
        <v>222</v>
      </c>
      <c r="B7627" s="1">
        <v>0.77083333333333337</v>
      </c>
      <c r="C7627" t="s">
        <v>7</v>
      </c>
      <c r="D7627" t="s">
        <v>8</v>
      </c>
      <c r="E7627" t="s">
        <v>198</v>
      </c>
      <c r="F7627">
        <v>940</v>
      </c>
      <c r="G7627" t="str">
        <f>VLOOKUP(Tabel1[[#This Row],[Gruppe]],Statistikkoder!$A$1:$C$158,2,FALSE)</f>
        <v>    Pendler Gående Værnepligtig                    </v>
      </c>
      <c r="H7627">
        <v>4</v>
      </c>
      <c r="I7627">
        <v>4</v>
      </c>
      <c r="J7627">
        <v>0</v>
      </c>
      <c r="K7627">
        <f>IF(AND(Tabel1[[#This Row],[Gruppe]]&gt;=610,Tabel1[[#This Row],[Gruppe]]&lt;=765),Tabel1[[#This Row],[Dækmeter]],0)</f>
        <v>0</v>
      </c>
      <c r="L7627">
        <v>0</v>
      </c>
      <c r="M7627" t="s">
        <v>3</v>
      </c>
      <c r="N7627" t="str">
        <f>VLOOKUP($F7627,Statistikkoder!$A$2:$C$158,3,FALSE)</f>
        <v>Passager</v>
      </c>
    </row>
    <row r="7628" spans="1:14" x14ac:dyDescent="0.2">
      <c r="A7628" t="s">
        <v>222</v>
      </c>
      <c r="B7628" s="1">
        <v>0.77083333333333337</v>
      </c>
      <c r="C7628" t="s">
        <v>7</v>
      </c>
      <c r="D7628" t="s">
        <v>8</v>
      </c>
      <c r="E7628" t="s">
        <v>198</v>
      </c>
      <c r="F7628">
        <v>945</v>
      </c>
      <c r="G7628" t="str">
        <f>VLOOKUP(Tabel1[[#This Row],[Gruppe]],Statistikkoder!$A$1:$C$158,2,FALSE)</f>
        <v xml:space="preserve">    Pendler Bil &lt; 1,95 m                            </v>
      </c>
      <c r="H7628">
        <v>8</v>
      </c>
      <c r="I7628">
        <v>20</v>
      </c>
      <c r="J7628">
        <v>48</v>
      </c>
      <c r="K7628">
        <f>IF(AND(Tabel1[[#This Row],[Gruppe]]&gt;=610,Tabel1[[#This Row],[Gruppe]]&lt;=765),Tabel1[[#This Row],[Dækmeter]],0)</f>
        <v>0</v>
      </c>
      <c r="L7628">
        <v>0</v>
      </c>
      <c r="M7628" t="s">
        <v>3</v>
      </c>
      <c r="N7628" t="str">
        <f>VLOOKUP($F7628,Statistikkoder!$A$2:$C$158,3,FALSE)</f>
        <v>Personbil</v>
      </c>
    </row>
    <row r="7629" spans="1:14" x14ac:dyDescent="0.2">
      <c r="A7629" t="s">
        <v>222</v>
      </c>
      <c r="B7629" s="1">
        <v>0.77083333333333337</v>
      </c>
      <c r="C7629" t="s">
        <v>7</v>
      </c>
      <c r="D7629" t="s">
        <v>8</v>
      </c>
      <c r="E7629" t="s">
        <v>198</v>
      </c>
      <c r="F7629">
        <v>996</v>
      </c>
      <c r="G7629" t="str">
        <f>VLOOKUP(Tabel1[[#This Row],[Gruppe]],Statistikkoder!$A$1:$C$158,2,FALSE)</f>
        <v>    Passager i køretøj                            </v>
      </c>
      <c r="H7629">
        <v>389</v>
      </c>
      <c r="I7629">
        <v>389</v>
      </c>
      <c r="J7629">
        <v>0</v>
      </c>
      <c r="K7629">
        <f>IF(AND(Tabel1[[#This Row],[Gruppe]]&gt;=610,Tabel1[[#This Row],[Gruppe]]&lt;=765),Tabel1[[#This Row],[Dækmeter]],0)</f>
        <v>0</v>
      </c>
      <c r="L7629">
        <v>0</v>
      </c>
      <c r="M7629" t="s">
        <v>3</v>
      </c>
      <c r="N7629" t="str">
        <f>VLOOKUP($F7629,Statistikkoder!$A$2:$C$158,3,FALSE)</f>
        <v>Passager</v>
      </c>
    </row>
    <row r="7630" spans="1:14" x14ac:dyDescent="0.2">
      <c r="A7630" t="s">
        <v>222</v>
      </c>
      <c r="B7630" s="1">
        <v>0.77083333333333337</v>
      </c>
      <c r="C7630" t="s">
        <v>7</v>
      </c>
      <c r="D7630" t="s">
        <v>8</v>
      </c>
      <c r="E7630" t="s">
        <v>198</v>
      </c>
      <c r="F7630">
        <v>997</v>
      </c>
      <c r="G7630" t="str">
        <f>VLOOKUP(Tabel1[[#This Row],[Gruppe]],Statistikkoder!$A$1:$C$158,2,FALSE)</f>
        <v>    Passager ekstra i bil                          </v>
      </c>
      <c r="H7630">
        <v>4</v>
      </c>
      <c r="I7630">
        <v>4</v>
      </c>
      <c r="J7630">
        <v>0</v>
      </c>
      <c r="K7630">
        <f>IF(AND(Tabel1[[#This Row],[Gruppe]]&gt;=610,Tabel1[[#This Row],[Gruppe]]&lt;=765),Tabel1[[#This Row],[Dækmeter]],0)</f>
        <v>0</v>
      </c>
      <c r="L7630">
        <v>0</v>
      </c>
      <c r="M7630" t="s">
        <v>3</v>
      </c>
      <c r="N7630" t="str">
        <f>VLOOKUP($F7630,Statistikkoder!$A$2:$C$158,3,FALSE)</f>
        <v>Passager</v>
      </c>
    </row>
    <row r="7631" spans="1:14" x14ac:dyDescent="0.2">
      <c r="A7631" t="s">
        <v>222</v>
      </c>
      <c r="B7631" s="1">
        <v>0.77083333333333337</v>
      </c>
      <c r="C7631" t="s">
        <v>6</v>
      </c>
      <c r="D7631" t="s">
        <v>5</v>
      </c>
      <c r="E7631" t="s">
        <v>196</v>
      </c>
      <c r="F7631">
        <v>10</v>
      </c>
      <c r="G7631" t="str">
        <f>VLOOKUP(Tabel1[[#This Row],[Gruppe]],Statistikkoder!$A$1:$C$158,2,FALSE)</f>
        <v>    Voksen gående                    </v>
      </c>
      <c r="H7631">
        <v>44</v>
      </c>
      <c r="I7631">
        <v>44</v>
      </c>
      <c r="J7631">
        <v>0</v>
      </c>
      <c r="K7631">
        <f>IF(AND(Tabel1[[#This Row],[Gruppe]]&gt;=610,Tabel1[[#This Row],[Gruppe]]&lt;=765),Tabel1[[#This Row],[Dækmeter]],0)</f>
        <v>0</v>
      </c>
      <c r="L7631">
        <v>0</v>
      </c>
      <c r="M7631" t="s">
        <v>3</v>
      </c>
      <c r="N7631" t="str">
        <f>VLOOKUP($F7631,Statistikkoder!$A$2:$C$158,3,FALSE)</f>
        <v>Passager</v>
      </c>
    </row>
    <row r="7632" spans="1:14" x14ac:dyDescent="0.2">
      <c r="A7632" t="s">
        <v>222</v>
      </c>
      <c r="B7632" s="1">
        <v>0.77083333333333337</v>
      </c>
      <c r="C7632" t="s">
        <v>6</v>
      </c>
      <c r="D7632" t="s">
        <v>5</v>
      </c>
      <c r="E7632" t="s">
        <v>196</v>
      </c>
      <c r="F7632">
        <v>14</v>
      </c>
      <c r="G7632" t="str">
        <f>VLOOKUP(Tabel1[[#This Row],[Gruppe]],Statistikkoder!$A$1:$C$158,2,FALSE)</f>
        <v xml:space="preserve">    DSB togrejsende                         </v>
      </c>
      <c r="H7632">
        <v>2</v>
      </c>
      <c r="I7632">
        <v>2</v>
      </c>
      <c r="J7632">
        <v>0</v>
      </c>
      <c r="K7632">
        <f>IF(AND(Tabel1[[#This Row],[Gruppe]]&gt;=610,Tabel1[[#This Row],[Gruppe]]&lt;=765),Tabel1[[#This Row],[Dækmeter]],0)</f>
        <v>0</v>
      </c>
      <c r="L7632">
        <v>0</v>
      </c>
      <c r="M7632" t="s">
        <v>3</v>
      </c>
      <c r="N7632" t="str">
        <f>VLOOKUP($F7632,Statistikkoder!$A$2:$C$158,3,FALSE)</f>
        <v>Passager</v>
      </c>
    </row>
    <row r="7633" spans="1:14" x14ac:dyDescent="0.2">
      <c r="A7633" t="s">
        <v>222</v>
      </c>
      <c r="B7633" s="1">
        <v>0.77083333333333337</v>
      </c>
      <c r="C7633" t="s">
        <v>6</v>
      </c>
      <c r="D7633" t="s">
        <v>5</v>
      </c>
      <c r="E7633" t="s">
        <v>196</v>
      </c>
      <c r="F7633">
        <v>18</v>
      </c>
      <c r="G7633" t="str">
        <f>VLOOKUP(Tabel1[[#This Row],[Gruppe]],Statistikkoder!$A$1:$C$158,2,FALSE)</f>
        <v xml:space="preserve">    KE Busrejsende                          </v>
      </c>
      <c r="H7633">
        <v>134</v>
      </c>
      <c r="I7633">
        <v>134</v>
      </c>
      <c r="J7633">
        <v>0</v>
      </c>
      <c r="K7633">
        <f>IF(AND(Tabel1[[#This Row],[Gruppe]]&gt;=610,Tabel1[[#This Row],[Gruppe]]&lt;=765),Tabel1[[#This Row],[Dækmeter]],0)</f>
        <v>0</v>
      </c>
      <c r="L7633">
        <v>0</v>
      </c>
      <c r="M7633" t="s">
        <v>3</v>
      </c>
      <c r="N7633" t="str">
        <f>VLOOKUP($F7633,Statistikkoder!$A$2:$C$158,3,FALSE)</f>
        <v>Passager</v>
      </c>
    </row>
    <row r="7634" spans="1:14" x14ac:dyDescent="0.2">
      <c r="A7634" t="s">
        <v>222</v>
      </c>
      <c r="B7634" s="1">
        <v>0.77083333333333337</v>
      </c>
      <c r="C7634" t="s">
        <v>6</v>
      </c>
      <c r="D7634" t="s">
        <v>5</v>
      </c>
      <c r="E7634" t="s">
        <v>196</v>
      </c>
      <c r="F7634">
        <v>30</v>
      </c>
      <c r="G7634" t="str">
        <f>VLOOKUP(Tabel1[[#This Row],[Gruppe]],Statistikkoder!$A$1:$C$158,2,FALSE)</f>
        <v>    Barn  0-11 år gående              </v>
      </c>
      <c r="H7634">
        <v>2</v>
      </c>
      <c r="I7634">
        <v>2</v>
      </c>
      <c r="J7634">
        <v>0</v>
      </c>
      <c r="K7634">
        <f>IF(AND(Tabel1[[#This Row],[Gruppe]]&gt;=610,Tabel1[[#This Row],[Gruppe]]&lt;=765),Tabel1[[#This Row],[Dækmeter]],0)</f>
        <v>0</v>
      </c>
      <c r="L7634">
        <v>0</v>
      </c>
      <c r="M7634" t="s">
        <v>3</v>
      </c>
      <c r="N7634" t="str">
        <f>VLOOKUP($F7634,Statistikkoder!$A$2:$C$158,3,FALSE)</f>
        <v>Passager</v>
      </c>
    </row>
    <row r="7635" spans="1:14" x14ac:dyDescent="0.2">
      <c r="A7635" t="s">
        <v>222</v>
      </c>
      <c r="B7635" s="1">
        <v>0.77083333333333337</v>
      </c>
      <c r="C7635" t="s">
        <v>6</v>
      </c>
      <c r="D7635" t="s">
        <v>5</v>
      </c>
      <c r="E7635" t="s">
        <v>196</v>
      </c>
      <c r="F7635">
        <v>40</v>
      </c>
      <c r="G7635" t="str">
        <f>VLOOKUP(Tabel1[[#This Row],[Gruppe]],Statistikkoder!$A$1:$C$158,2,FALSE)</f>
        <v>    Pensionist gående                </v>
      </c>
      <c r="H7635">
        <v>9</v>
      </c>
      <c r="I7635">
        <v>9</v>
      </c>
      <c r="J7635">
        <v>0</v>
      </c>
      <c r="K7635">
        <f>IF(AND(Tabel1[[#This Row],[Gruppe]]&gt;=610,Tabel1[[#This Row],[Gruppe]]&lt;=765),Tabel1[[#This Row],[Dækmeter]],0)</f>
        <v>0</v>
      </c>
      <c r="L7635">
        <v>0</v>
      </c>
      <c r="M7635" t="s">
        <v>3</v>
      </c>
      <c r="N7635" t="str">
        <f>VLOOKUP($F7635,Statistikkoder!$A$2:$C$158,3,FALSE)</f>
        <v>Passager</v>
      </c>
    </row>
    <row r="7636" spans="1:14" x14ac:dyDescent="0.2">
      <c r="A7636" t="s">
        <v>222</v>
      </c>
      <c r="B7636" s="1">
        <v>0.77083333333333337</v>
      </c>
      <c r="C7636" t="s">
        <v>6</v>
      </c>
      <c r="D7636" t="s">
        <v>5</v>
      </c>
      <c r="E7636" t="s">
        <v>196</v>
      </c>
      <c r="F7636">
        <v>110</v>
      </c>
      <c r="G7636" t="str">
        <f>VLOOKUP(Tabel1[[#This Row],[Gruppe]],Statistikkoder!$A$1:$C$158,2,FALSE)</f>
        <v>    Bil &lt; 1,95 m                            </v>
      </c>
      <c r="H7636">
        <v>114</v>
      </c>
      <c r="I7636">
        <v>310</v>
      </c>
      <c r="J7636">
        <v>684</v>
      </c>
      <c r="K7636">
        <f>IF(AND(Tabel1[[#This Row],[Gruppe]]&gt;=610,Tabel1[[#This Row],[Gruppe]]&lt;=765),Tabel1[[#This Row],[Dækmeter]],0)</f>
        <v>0</v>
      </c>
      <c r="L7636">
        <v>0</v>
      </c>
      <c r="M7636" t="s">
        <v>3</v>
      </c>
      <c r="N7636" t="str">
        <f>VLOOKUP($F7636,Statistikkoder!$A$2:$C$158,3,FALSE)</f>
        <v>Personbil</v>
      </c>
    </row>
    <row r="7637" spans="1:14" x14ac:dyDescent="0.2">
      <c r="A7637" t="s">
        <v>222</v>
      </c>
      <c r="B7637" s="1">
        <v>0.77083333333333337</v>
      </c>
      <c r="C7637" t="s">
        <v>6</v>
      </c>
      <c r="D7637" t="s">
        <v>5</v>
      </c>
      <c r="E7637" t="s">
        <v>196</v>
      </c>
      <c r="F7637">
        <v>115</v>
      </c>
      <c r="G7637" t="str">
        <f>VLOOKUP(Tabel1[[#This Row],[Gruppe]],Statistikkoder!$A$1:$C$158,2,FALSE)</f>
        <v>    Bil &lt; 1,95 m med anhænger                </v>
      </c>
      <c r="H7637">
        <v>4</v>
      </c>
      <c r="I7637">
        <v>14</v>
      </c>
      <c r="J7637">
        <v>20</v>
      </c>
      <c r="K7637">
        <f>IF(AND(Tabel1[[#This Row],[Gruppe]]&gt;=610,Tabel1[[#This Row],[Gruppe]]&lt;=765),Tabel1[[#This Row],[Dækmeter]],0)</f>
        <v>0</v>
      </c>
      <c r="L7637">
        <v>0</v>
      </c>
      <c r="M7637" t="s">
        <v>3</v>
      </c>
      <c r="N7637" t="str">
        <f>VLOOKUP($F7637,Statistikkoder!$A$2:$C$158,3,FALSE)</f>
        <v>Personbil</v>
      </c>
    </row>
    <row r="7638" spans="1:14" x14ac:dyDescent="0.2">
      <c r="A7638" t="s">
        <v>222</v>
      </c>
      <c r="B7638" s="1">
        <v>0.77083333333333337</v>
      </c>
      <c r="C7638" t="s">
        <v>6</v>
      </c>
      <c r="D7638" t="s">
        <v>5</v>
      </c>
      <c r="E7638" t="s">
        <v>196</v>
      </c>
      <c r="F7638">
        <v>120</v>
      </c>
      <c r="G7638" t="str">
        <f>VLOOKUP(Tabel1[[#This Row],[Gruppe]],Statistikkoder!$A$1:$C$158,2,FALSE)</f>
        <v>    Bil &gt; 1,95 m                            </v>
      </c>
      <c r="H7638">
        <v>4</v>
      </c>
      <c r="I7638">
        <v>9</v>
      </c>
      <c r="J7638">
        <v>24</v>
      </c>
      <c r="K7638">
        <f>IF(AND(Tabel1[[#This Row],[Gruppe]]&gt;=610,Tabel1[[#This Row],[Gruppe]]&lt;=765),Tabel1[[#This Row],[Dækmeter]],0)</f>
        <v>0</v>
      </c>
      <c r="L7638">
        <v>0</v>
      </c>
      <c r="M7638" t="s">
        <v>3</v>
      </c>
      <c r="N7638" t="str">
        <f>VLOOKUP($F7638,Statistikkoder!$A$2:$C$158,3,FALSE)</f>
        <v>Personbil</v>
      </c>
    </row>
    <row r="7639" spans="1:14" x14ac:dyDescent="0.2">
      <c r="A7639" t="s">
        <v>222</v>
      </c>
      <c r="B7639" s="1">
        <v>0.77083333333333337</v>
      </c>
      <c r="C7639" t="s">
        <v>6</v>
      </c>
      <c r="D7639" t="s">
        <v>5</v>
      </c>
      <c r="E7639" t="s">
        <v>196</v>
      </c>
      <c r="F7639">
        <v>125</v>
      </c>
      <c r="G7639" t="str">
        <f>VLOOKUP(Tabel1[[#This Row],[Gruppe]],Statistikkoder!$A$1:$C$158,2,FALSE)</f>
        <v>    Bil &gt; 1,95 m med anhænger                </v>
      </c>
      <c r="H7639">
        <v>4</v>
      </c>
      <c r="I7639">
        <v>5</v>
      </c>
      <c r="J7639">
        <v>20</v>
      </c>
      <c r="K7639">
        <f>IF(AND(Tabel1[[#This Row],[Gruppe]]&gt;=610,Tabel1[[#This Row],[Gruppe]]&lt;=765),Tabel1[[#This Row],[Dækmeter]],0)</f>
        <v>0</v>
      </c>
      <c r="L7639">
        <v>0</v>
      </c>
      <c r="M7639" t="s">
        <v>3</v>
      </c>
      <c r="N7639" t="str">
        <f>VLOOKUP($F7639,Statistikkoder!$A$2:$C$158,3,FALSE)</f>
        <v>Personbil</v>
      </c>
    </row>
    <row r="7640" spans="1:14" x14ac:dyDescent="0.2">
      <c r="A7640" t="s">
        <v>222</v>
      </c>
      <c r="B7640" s="1">
        <v>0.77083333333333337</v>
      </c>
      <c r="C7640" t="s">
        <v>6</v>
      </c>
      <c r="D7640" t="s">
        <v>5</v>
      </c>
      <c r="E7640" t="s">
        <v>196</v>
      </c>
      <c r="F7640">
        <v>130</v>
      </c>
      <c r="G7640" t="str">
        <f>VLOOKUP(Tabel1[[#This Row],[Gruppe]],Statistikkoder!$A$1:$C$158,2,FALSE)</f>
        <v>    Bil &lt; 1,95 m pensionist                  </v>
      </c>
      <c r="H7640">
        <v>42</v>
      </c>
      <c r="I7640">
        <v>74</v>
      </c>
      <c r="J7640">
        <v>252</v>
      </c>
      <c r="K7640">
        <f>IF(AND(Tabel1[[#This Row],[Gruppe]]&gt;=610,Tabel1[[#This Row],[Gruppe]]&lt;=765),Tabel1[[#This Row],[Dækmeter]],0)</f>
        <v>0</v>
      </c>
      <c r="L7640">
        <v>0</v>
      </c>
      <c r="M7640" t="s">
        <v>3</v>
      </c>
      <c r="N7640" t="str">
        <f>VLOOKUP($F7640,Statistikkoder!$A$2:$C$158,3,FALSE)</f>
        <v>Personbil</v>
      </c>
    </row>
    <row r="7641" spans="1:14" x14ac:dyDescent="0.2">
      <c r="A7641" t="s">
        <v>222</v>
      </c>
      <c r="B7641" s="1">
        <v>0.77083333333333337</v>
      </c>
      <c r="C7641" t="s">
        <v>6</v>
      </c>
      <c r="D7641" t="s">
        <v>5</v>
      </c>
      <c r="E7641" t="s">
        <v>196</v>
      </c>
      <c r="F7641">
        <v>140</v>
      </c>
      <c r="G7641" t="str">
        <f>VLOOKUP(Tabel1[[#This Row],[Gruppe]],Statistikkoder!$A$1:$C$158,2,FALSE)</f>
        <v>    Bil &gt; 1,95 m pensionist              </v>
      </c>
      <c r="H7641">
        <v>1</v>
      </c>
      <c r="I7641">
        <v>2</v>
      </c>
      <c r="J7641">
        <v>6</v>
      </c>
      <c r="K7641">
        <f>IF(AND(Tabel1[[#This Row],[Gruppe]]&gt;=610,Tabel1[[#This Row],[Gruppe]]&lt;=765),Tabel1[[#This Row],[Dækmeter]],0)</f>
        <v>0</v>
      </c>
      <c r="L7641">
        <v>0</v>
      </c>
      <c r="M7641" t="s">
        <v>3</v>
      </c>
      <c r="N7641" t="str">
        <f>VLOOKUP($F7641,Statistikkoder!$A$2:$C$158,3,FALSE)</f>
        <v>Personbil</v>
      </c>
    </row>
    <row r="7642" spans="1:14" x14ac:dyDescent="0.2">
      <c r="A7642" t="s">
        <v>222</v>
      </c>
      <c r="B7642" s="1">
        <v>0.77083333333333337</v>
      </c>
      <c r="C7642" t="s">
        <v>6</v>
      </c>
      <c r="D7642" t="s">
        <v>5</v>
      </c>
      <c r="E7642" t="s">
        <v>196</v>
      </c>
      <c r="F7642">
        <v>150</v>
      </c>
      <c r="G7642" t="str">
        <f>VLOOKUP(Tabel1[[#This Row],[Gruppe]],Statistikkoder!$A$1:$C$158,2,FALSE)</f>
        <v>    Bil &lt; 2,95 m handicap                </v>
      </c>
      <c r="H7642">
        <v>4</v>
      </c>
      <c r="I7642">
        <v>8</v>
      </c>
      <c r="J7642">
        <v>24</v>
      </c>
      <c r="K7642">
        <f>IF(AND(Tabel1[[#This Row],[Gruppe]]&gt;=610,Tabel1[[#This Row],[Gruppe]]&lt;=765),Tabel1[[#This Row],[Dækmeter]],0)</f>
        <v>0</v>
      </c>
      <c r="L7642">
        <v>0</v>
      </c>
      <c r="M7642" t="s">
        <v>3</v>
      </c>
      <c r="N7642" t="str">
        <f>VLOOKUP($F7642,Statistikkoder!$A$2:$C$158,3,FALSE)</f>
        <v>Personbil</v>
      </c>
    </row>
    <row r="7643" spans="1:14" x14ac:dyDescent="0.2">
      <c r="A7643" t="s">
        <v>222</v>
      </c>
      <c r="B7643" s="1">
        <v>0.77083333333333337</v>
      </c>
      <c r="C7643" t="s">
        <v>6</v>
      </c>
      <c r="D7643" t="s">
        <v>5</v>
      </c>
      <c r="E7643" t="s">
        <v>196</v>
      </c>
      <c r="F7643">
        <v>310</v>
      </c>
      <c r="G7643" t="str">
        <f>VLOOKUP(Tabel1[[#This Row],[Gruppe]],Statistikkoder!$A$1:$C$158,2,FALSE)</f>
        <v>    Autocamper &lt;  8 meter                </v>
      </c>
      <c r="H7643">
        <v>2</v>
      </c>
      <c r="I7643">
        <v>6</v>
      </c>
      <c r="J7643">
        <v>16</v>
      </c>
      <c r="K7643">
        <f>IF(AND(Tabel1[[#This Row],[Gruppe]]&gt;=610,Tabel1[[#This Row],[Gruppe]]&lt;=765),Tabel1[[#This Row],[Dækmeter]],0)</f>
        <v>0</v>
      </c>
      <c r="L7643">
        <v>0</v>
      </c>
      <c r="M7643" t="s">
        <v>3</v>
      </c>
      <c r="N7643" t="str">
        <f>VLOOKUP($F7643,Statistikkoder!$A$2:$C$158,3,FALSE)</f>
        <v>Autocamper</v>
      </c>
    </row>
    <row r="7644" spans="1:14" x14ac:dyDescent="0.2">
      <c r="A7644" t="s">
        <v>222</v>
      </c>
      <c r="B7644" s="1">
        <v>0.77083333333333337</v>
      </c>
      <c r="C7644" t="s">
        <v>6</v>
      </c>
      <c r="D7644" t="s">
        <v>5</v>
      </c>
      <c r="E7644" t="s">
        <v>196</v>
      </c>
      <c r="F7644">
        <v>330</v>
      </c>
      <c r="G7644" t="str">
        <f>VLOOKUP(Tabel1[[#This Row],[Gruppe]],Statistikkoder!$A$1:$C$158,2,FALSE)</f>
        <v>    Autocamper &lt;  8 meter pensionist      </v>
      </c>
      <c r="H7644">
        <v>1</v>
      </c>
      <c r="I7644">
        <v>2</v>
      </c>
      <c r="J7644">
        <v>8</v>
      </c>
      <c r="K7644">
        <f>IF(AND(Tabel1[[#This Row],[Gruppe]]&gt;=610,Tabel1[[#This Row],[Gruppe]]&lt;=765),Tabel1[[#This Row],[Dækmeter]],0)</f>
        <v>0</v>
      </c>
      <c r="L7644">
        <v>0</v>
      </c>
      <c r="M7644" t="s">
        <v>3</v>
      </c>
      <c r="N7644" t="str">
        <f>VLOOKUP($F7644,Statistikkoder!$A$2:$C$158,3,FALSE)</f>
        <v>Autocamper</v>
      </c>
    </row>
    <row r="7645" spans="1:14" x14ac:dyDescent="0.2">
      <c r="A7645" t="s">
        <v>222</v>
      </c>
      <c r="B7645" s="1">
        <v>0.77083333333333337</v>
      </c>
      <c r="C7645" t="s">
        <v>6</v>
      </c>
      <c r="D7645" t="s">
        <v>5</v>
      </c>
      <c r="E7645" t="s">
        <v>196</v>
      </c>
      <c r="F7645">
        <v>410</v>
      </c>
      <c r="G7645" t="str">
        <f>VLOOKUP(Tabel1[[#This Row],[Gruppe]],Statistikkoder!$A$1:$C$158,2,FALSE)</f>
        <v>    MC                                    </v>
      </c>
      <c r="H7645">
        <v>3</v>
      </c>
      <c r="I7645">
        <v>3</v>
      </c>
      <c r="J7645">
        <v>6</v>
      </c>
      <c r="K7645">
        <f>IF(AND(Tabel1[[#This Row],[Gruppe]]&gt;=610,Tabel1[[#This Row],[Gruppe]]&lt;=765),Tabel1[[#This Row],[Dækmeter]],0)</f>
        <v>0</v>
      </c>
      <c r="L7645">
        <v>0</v>
      </c>
      <c r="M7645" t="s">
        <v>3</v>
      </c>
      <c r="N7645" t="str">
        <f>VLOOKUP($F7645,Statistikkoder!$A$2:$C$158,3,FALSE)</f>
        <v>MC/Knallert</v>
      </c>
    </row>
    <row r="7646" spans="1:14" x14ac:dyDescent="0.2">
      <c r="A7646" t="s">
        <v>222</v>
      </c>
      <c r="B7646" s="1">
        <v>0.77083333333333337</v>
      </c>
      <c r="C7646" t="s">
        <v>6</v>
      </c>
      <c r="D7646" t="s">
        <v>5</v>
      </c>
      <c r="E7646" t="s">
        <v>196</v>
      </c>
      <c r="F7646">
        <v>510</v>
      </c>
      <c r="G7646" t="str">
        <f>VLOOKUP(Tabel1[[#This Row],[Gruppe]],Statistikkoder!$A$1:$C$158,2,FALSE)</f>
        <v>    Cykel Voksen                            </v>
      </c>
      <c r="H7646">
        <v>31</v>
      </c>
      <c r="I7646">
        <v>0</v>
      </c>
      <c r="J7646">
        <v>31</v>
      </c>
      <c r="K7646">
        <f>IF(AND(Tabel1[[#This Row],[Gruppe]]&gt;=610,Tabel1[[#This Row],[Gruppe]]&lt;=765),Tabel1[[#This Row],[Dækmeter]],0)</f>
        <v>0</v>
      </c>
      <c r="L7646">
        <v>0</v>
      </c>
      <c r="M7646" t="s">
        <v>3</v>
      </c>
      <c r="N7646" t="str">
        <f>VLOOKUP($F7646,Statistikkoder!$A$2:$C$158,3,FALSE)</f>
        <v>Cykel</v>
      </c>
    </row>
    <row r="7647" spans="1:14" x14ac:dyDescent="0.2">
      <c r="A7647" t="s">
        <v>222</v>
      </c>
      <c r="B7647" s="1">
        <v>0.77083333333333337</v>
      </c>
      <c r="C7647" t="s">
        <v>6</v>
      </c>
      <c r="D7647" t="s">
        <v>5</v>
      </c>
      <c r="E7647" t="s">
        <v>196</v>
      </c>
      <c r="F7647">
        <v>540</v>
      </c>
      <c r="G7647" t="str">
        <f>VLOOKUP(Tabel1[[#This Row],[Gruppe]],Statistikkoder!$A$1:$C$158,2,FALSE)</f>
        <v>    Cykel m/anhænger Voksen                  </v>
      </c>
      <c r="H7647">
        <v>1</v>
      </c>
      <c r="I7647">
        <v>0</v>
      </c>
      <c r="J7647">
        <v>1</v>
      </c>
      <c r="K7647">
        <f>IF(AND(Tabel1[[#This Row],[Gruppe]]&gt;=610,Tabel1[[#This Row],[Gruppe]]&lt;=765),Tabel1[[#This Row],[Dækmeter]],0)</f>
        <v>0</v>
      </c>
      <c r="L7647">
        <v>0</v>
      </c>
      <c r="M7647" t="s">
        <v>3</v>
      </c>
      <c r="N7647" t="str">
        <f>VLOOKUP($F7647,Statistikkoder!$A$2:$C$158,3,FALSE)</f>
        <v>Cykel</v>
      </c>
    </row>
    <row r="7648" spans="1:14" x14ac:dyDescent="0.2">
      <c r="A7648" t="s">
        <v>222</v>
      </c>
      <c r="B7648" s="1">
        <v>0.77083333333333337</v>
      </c>
      <c r="C7648" t="s">
        <v>6</v>
      </c>
      <c r="D7648" t="s">
        <v>5</v>
      </c>
      <c r="E7648" t="s">
        <v>196</v>
      </c>
      <c r="F7648">
        <v>620</v>
      </c>
      <c r="G7648" t="str">
        <f>VLOOKUP(Tabel1[[#This Row],[Gruppe]],Statistikkoder!$A$1:$C$158,2,FALSE)</f>
        <v>    Bus &lt; 14 m incl. passagerer              </v>
      </c>
      <c r="H7648">
        <v>1</v>
      </c>
      <c r="I7648">
        <v>28</v>
      </c>
      <c r="J7648">
        <v>14</v>
      </c>
      <c r="K7648">
        <f>IF(AND(Tabel1[[#This Row],[Gruppe]]&gt;=610,Tabel1[[#This Row],[Gruppe]]&lt;=765),Tabel1[[#This Row],[Dækmeter]],0)</f>
        <v>14</v>
      </c>
      <c r="L7648">
        <v>0</v>
      </c>
      <c r="M7648" t="s">
        <v>3</v>
      </c>
      <c r="N7648" t="str">
        <f>VLOOKUP($F7648,Statistikkoder!$A$2:$C$158,3,FALSE)</f>
        <v>Bus</v>
      </c>
    </row>
    <row r="7649" spans="1:14" x14ac:dyDescent="0.2">
      <c r="A7649" t="s">
        <v>222</v>
      </c>
      <c r="B7649" s="1">
        <v>0.77083333333333337</v>
      </c>
      <c r="C7649" t="s">
        <v>6</v>
      </c>
      <c r="D7649" t="s">
        <v>5</v>
      </c>
      <c r="E7649" t="s">
        <v>196</v>
      </c>
      <c r="F7649">
        <v>930</v>
      </c>
      <c r="G7649" t="str">
        <f>VLOOKUP(Tabel1[[#This Row],[Gruppe]],Statistikkoder!$A$1:$C$158,2,FALSE)</f>
        <v>    Pendler Gående Voksen                    </v>
      </c>
      <c r="H7649">
        <v>2</v>
      </c>
      <c r="I7649">
        <v>2</v>
      </c>
      <c r="J7649">
        <v>0</v>
      </c>
      <c r="K7649">
        <f>IF(AND(Tabel1[[#This Row],[Gruppe]]&gt;=610,Tabel1[[#This Row],[Gruppe]]&lt;=765),Tabel1[[#This Row],[Dækmeter]],0)</f>
        <v>0</v>
      </c>
      <c r="L7649">
        <v>0</v>
      </c>
      <c r="M7649" t="s">
        <v>3</v>
      </c>
      <c r="N7649" t="str">
        <f>VLOOKUP($F7649,Statistikkoder!$A$2:$C$158,3,FALSE)</f>
        <v>Passager</v>
      </c>
    </row>
    <row r="7650" spans="1:14" x14ac:dyDescent="0.2">
      <c r="A7650" t="s">
        <v>222</v>
      </c>
      <c r="B7650" s="1">
        <v>0.77083333333333337</v>
      </c>
      <c r="C7650" t="s">
        <v>6</v>
      </c>
      <c r="D7650" t="s">
        <v>5</v>
      </c>
      <c r="E7650" t="s">
        <v>196</v>
      </c>
      <c r="F7650">
        <v>945</v>
      </c>
      <c r="G7650" t="str">
        <f>VLOOKUP(Tabel1[[#This Row],[Gruppe]],Statistikkoder!$A$1:$C$158,2,FALSE)</f>
        <v xml:space="preserve">    Pendler Bil &lt; 1,95 m                            </v>
      </c>
      <c r="H7650">
        <v>62</v>
      </c>
      <c r="I7650">
        <v>135</v>
      </c>
      <c r="J7650">
        <v>369</v>
      </c>
      <c r="K7650">
        <f>IF(AND(Tabel1[[#This Row],[Gruppe]]&gt;=610,Tabel1[[#This Row],[Gruppe]]&lt;=765),Tabel1[[#This Row],[Dækmeter]],0)</f>
        <v>0</v>
      </c>
      <c r="L7650">
        <v>0</v>
      </c>
      <c r="M7650" t="s">
        <v>3</v>
      </c>
      <c r="N7650" t="str">
        <f>VLOOKUP($F7650,Statistikkoder!$A$2:$C$158,3,FALSE)</f>
        <v>Personbil</v>
      </c>
    </row>
    <row r="7651" spans="1:14" x14ac:dyDescent="0.2">
      <c r="A7651" t="s">
        <v>222</v>
      </c>
      <c r="B7651" s="1">
        <v>0.77083333333333337</v>
      </c>
      <c r="C7651" t="s">
        <v>6</v>
      </c>
      <c r="D7651" t="s">
        <v>5</v>
      </c>
      <c r="E7651" t="s">
        <v>196</v>
      </c>
      <c r="F7651">
        <v>950</v>
      </c>
      <c r="G7651" t="str">
        <f>VLOOKUP(Tabel1[[#This Row],[Gruppe]],Statistikkoder!$A$1:$C$158,2,FALSE)</f>
        <v>    Pendler Bil &gt; 1,95 m                            </v>
      </c>
      <c r="H7651">
        <v>1</v>
      </c>
      <c r="I7651">
        <v>1</v>
      </c>
      <c r="J7651">
        <v>5</v>
      </c>
      <c r="K7651">
        <f>IF(AND(Tabel1[[#This Row],[Gruppe]]&gt;=610,Tabel1[[#This Row],[Gruppe]]&lt;=765),Tabel1[[#This Row],[Dækmeter]],0)</f>
        <v>0</v>
      </c>
      <c r="L7651">
        <v>0</v>
      </c>
      <c r="M7651" t="s">
        <v>3</v>
      </c>
      <c r="N7651" t="str">
        <f>VLOOKUP($F7651,Statistikkoder!$A$2:$C$158,3,FALSE)</f>
        <v>Personbil</v>
      </c>
    </row>
    <row r="7652" spans="1:14" x14ac:dyDescent="0.2">
      <c r="A7652" t="s">
        <v>222</v>
      </c>
      <c r="B7652" s="1">
        <v>0.77083333333333337</v>
      </c>
      <c r="C7652" t="s">
        <v>6</v>
      </c>
      <c r="D7652" t="s">
        <v>5</v>
      </c>
      <c r="E7652" t="s">
        <v>196</v>
      </c>
      <c r="F7652">
        <v>996</v>
      </c>
      <c r="G7652" t="str">
        <f>VLOOKUP(Tabel1[[#This Row],[Gruppe]],Statistikkoder!$A$1:$C$158,2,FALSE)</f>
        <v>    Passager i køretøj                            </v>
      </c>
      <c r="H7652">
        <v>597</v>
      </c>
      <c r="I7652">
        <v>597</v>
      </c>
      <c r="J7652">
        <v>0</v>
      </c>
      <c r="K7652">
        <f>IF(AND(Tabel1[[#This Row],[Gruppe]]&gt;=610,Tabel1[[#This Row],[Gruppe]]&lt;=765),Tabel1[[#This Row],[Dækmeter]],0)</f>
        <v>0</v>
      </c>
      <c r="L7652">
        <v>0</v>
      </c>
      <c r="M7652" t="s">
        <v>3</v>
      </c>
      <c r="N7652" t="str">
        <f>VLOOKUP($F7652,Statistikkoder!$A$2:$C$158,3,FALSE)</f>
        <v>Passager</v>
      </c>
    </row>
    <row r="7653" spans="1:14" x14ac:dyDescent="0.2">
      <c r="A7653" t="s">
        <v>222</v>
      </c>
      <c r="B7653" s="1">
        <v>0.77083333333333337</v>
      </c>
      <c r="C7653" t="s">
        <v>6</v>
      </c>
      <c r="D7653" t="s">
        <v>5</v>
      </c>
      <c r="E7653" t="s">
        <v>196</v>
      </c>
      <c r="F7653">
        <v>997</v>
      </c>
      <c r="G7653" t="str">
        <f>VLOOKUP(Tabel1[[#This Row],[Gruppe]],Statistikkoder!$A$1:$C$158,2,FALSE)</f>
        <v>    Passager ekstra i bil                          </v>
      </c>
      <c r="H7653">
        <v>15</v>
      </c>
      <c r="I7653">
        <v>15</v>
      </c>
      <c r="J7653">
        <v>0</v>
      </c>
      <c r="K7653">
        <f>IF(AND(Tabel1[[#This Row],[Gruppe]]&gt;=610,Tabel1[[#This Row],[Gruppe]]&lt;=765),Tabel1[[#This Row],[Dækmeter]],0)</f>
        <v>0</v>
      </c>
      <c r="L7653">
        <v>0</v>
      </c>
      <c r="M7653" t="s">
        <v>3</v>
      </c>
      <c r="N7653" t="str">
        <f>VLOOKUP($F7653,Statistikkoder!$A$2:$C$158,3,FALSE)</f>
        <v>Passager</v>
      </c>
    </row>
    <row r="7654" spans="1:14" x14ac:dyDescent="0.2">
      <c r="A7654" t="s">
        <v>222</v>
      </c>
      <c r="B7654" s="1">
        <v>0.85416666666666663</v>
      </c>
      <c r="C7654" t="s">
        <v>7</v>
      </c>
      <c r="D7654" t="s">
        <v>8</v>
      </c>
      <c r="E7654" t="s">
        <v>196</v>
      </c>
      <c r="F7654">
        <v>10</v>
      </c>
      <c r="G7654" t="str">
        <f>VLOOKUP(Tabel1[[#This Row],[Gruppe]],Statistikkoder!$A$1:$C$158,2,FALSE)</f>
        <v>    Voksen gående                    </v>
      </c>
      <c r="H7654">
        <v>6</v>
      </c>
      <c r="I7654">
        <v>6</v>
      </c>
      <c r="J7654">
        <v>0</v>
      </c>
      <c r="K7654">
        <f>IF(AND(Tabel1[[#This Row],[Gruppe]]&gt;=610,Tabel1[[#This Row],[Gruppe]]&lt;=765),Tabel1[[#This Row],[Dækmeter]],0)</f>
        <v>0</v>
      </c>
      <c r="L7654">
        <v>0</v>
      </c>
      <c r="M7654" t="s">
        <v>3</v>
      </c>
      <c r="N7654" t="str">
        <f>VLOOKUP($F7654,Statistikkoder!$A$2:$C$158,3,FALSE)</f>
        <v>Passager</v>
      </c>
    </row>
    <row r="7655" spans="1:14" x14ac:dyDescent="0.2">
      <c r="A7655" t="s">
        <v>222</v>
      </c>
      <c r="B7655" s="1">
        <v>0.85416666666666663</v>
      </c>
      <c r="C7655" t="s">
        <v>7</v>
      </c>
      <c r="D7655" t="s">
        <v>8</v>
      </c>
      <c r="E7655" t="s">
        <v>196</v>
      </c>
      <c r="F7655">
        <v>14</v>
      </c>
      <c r="G7655" t="str">
        <f>VLOOKUP(Tabel1[[#This Row],[Gruppe]],Statistikkoder!$A$1:$C$158,2,FALSE)</f>
        <v xml:space="preserve">    DSB togrejsende                         </v>
      </c>
      <c r="H7655">
        <v>6</v>
      </c>
      <c r="I7655">
        <v>6</v>
      </c>
      <c r="J7655">
        <v>0</v>
      </c>
      <c r="K7655">
        <f>IF(AND(Tabel1[[#This Row],[Gruppe]]&gt;=610,Tabel1[[#This Row],[Gruppe]]&lt;=765),Tabel1[[#This Row],[Dækmeter]],0)</f>
        <v>0</v>
      </c>
      <c r="L7655">
        <v>0</v>
      </c>
      <c r="M7655" t="s">
        <v>3</v>
      </c>
      <c r="N7655" t="str">
        <f>VLOOKUP($F7655,Statistikkoder!$A$2:$C$158,3,FALSE)</f>
        <v>Passager</v>
      </c>
    </row>
    <row r="7656" spans="1:14" x14ac:dyDescent="0.2">
      <c r="A7656" t="s">
        <v>222</v>
      </c>
      <c r="B7656" s="1">
        <v>0.85416666666666663</v>
      </c>
      <c r="C7656" t="s">
        <v>7</v>
      </c>
      <c r="D7656" t="s">
        <v>8</v>
      </c>
      <c r="E7656" t="s">
        <v>196</v>
      </c>
      <c r="F7656">
        <v>18</v>
      </c>
      <c r="G7656" t="str">
        <f>VLOOKUP(Tabel1[[#This Row],[Gruppe]],Statistikkoder!$A$1:$C$158,2,FALSE)</f>
        <v xml:space="preserve">    KE Busrejsende                          </v>
      </c>
      <c r="H7656">
        <v>106</v>
      </c>
      <c r="I7656">
        <v>106</v>
      </c>
      <c r="J7656">
        <v>0</v>
      </c>
      <c r="K7656">
        <f>IF(AND(Tabel1[[#This Row],[Gruppe]]&gt;=610,Tabel1[[#This Row],[Gruppe]]&lt;=765),Tabel1[[#This Row],[Dækmeter]],0)</f>
        <v>0</v>
      </c>
      <c r="L7656">
        <v>0</v>
      </c>
      <c r="M7656" t="s">
        <v>3</v>
      </c>
      <c r="N7656" t="str">
        <f>VLOOKUP($F7656,Statistikkoder!$A$2:$C$158,3,FALSE)</f>
        <v>Passager</v>
      </c>
    </row>
    <row r="7657" spans="1:14" x14ac:dyDescent="0.2">
      <c r="A7657" t="s">
        <v>222</v>
      </c>
      <c r="B7657" s="1">
        <v>0.85416666666666663</v>
      </c>
      <c r="C7657" t="s">
        <v>7</v>
      </c>
      <c r="D7657" t="s">
        <v>8</v>
      </c>
      <c r="E7657" t="s">
        <v>196</v>
      </c>
      <c r="F7657">
        <v>105</v>
      </c>
      <c r="G7657" t="str">
        <f>VLOOKUP(Tabel1[[#This Row],[Gruppe]],Statistikkoder!$A$1:$C$158,2,FALSE)</f>
        <v>    Bil                              </v>
      </c>
      <c r="H7657">
        <v>1</v>
      </c>
      <c r="I7657">
        <v>0</v>
      </c>
      <c r="J7657">
        <v>6</v>
      </c>
      <c r="K7657">
        <f>IF(AND(Tabel1[[#This Row],[Gruppe]]&gt;=610,Tabel1[[#This Row],[Gruppe]]&lt;=765),Tabel1[[#This Row],[Dækmeter]],0)</f>
        <v>0</v>
      </c>
      <c r="L7657">
        <v>0</v>
      </c>
      <c r="M7657" t="s">
        <v>3</v>
      </c>
      <c r="N7657" t="str">
        <f>VLOOKUP($F7657,Statistikkoder!$A$2:$C$158,3,FALSE)</f>
        <v>Personbil</v>
      </c>
    </row>
    <row r="7658" spans="1:14" x14ac:dyDescent="0.2">
      <c r="A7658" t="s">
        <v>222</v>
      </c>
      <c r="B7658" s="1">
        <v>0.85416666666666663</v>
      </c>
      <c r="C7658" t="s">
        <v>7</v>
      </c>
      <c r="D7658" t="s">
        <v>8</v>
      </c>
      <c r="E7658" t="s">
        <v>196</v>
      </c>
      <c r="F7658">
        <v>110</v>
      </c>
      <c r="G7658" t="str">
        <f>VLOOKUP(Tabel1[[#This Row],[Gruppe]],Statistikkoder!$A$1:$C$158,2,FALSE)</f>
        <v>    Bil &lt; 1,95 m                            </v>
      </c>
      <c r="H7658">
        <v>80</v>
      </c>
      <c r="I7658">
        <v>169</v>
      </c>
      <c r="J7658">
        <v>405</v>
      </c>
      <c r="K7658">
        <f>IF(AND(Tabel1[[#This Row],[Gruppe]]&gt;=610,Tabel1[[#This Row],[Gruppe]]&lt;=765),Tabel1[[#This Row],[Dækmeter]],0)</f>
        <v>0</v>
      </c>
      <c r="L7658">
        <v>0</v>
      </c>
      <c r="M7658" t="s">
        <v>3</v>
      </c>
      <c r="N7658" t="str">
        <f>VLOOKUP($F7658,Statistikkoder!$A$2:$C$158,3,FALSE)</f>
        <v>Personbil</v>
      </c>
    </row>
    <row r="7659" spans="1:14" x14ac:dyDescent="0.2">
      <c r="A7659" t="s">
        <v>222</v>
      </c>
      <c r="B7659" s="1">
        <v>0.85416666666666663</v>
      </c>
      <c r="C7659" t="s">
        <v>7</v>
      </c>
      <c r="D7659" t="s">
        <v>8</v>
      </c>
      <c r="E7659" t="s">
        <v>196</v>
      </c>
      <c r="F7659">
        <v>115</v>
      </c>
      <c r="G7659" t="str">
        <f>VLOOKUP(Tabel1[[#This Row],[Gruppe]],Statistikkoder!$A$1:$C$158,2,FALSE)</f>
        <v>    Bil &lt; 1,95 m med anhænger                </v>
      </c>
      <c r="H7659">
        <v>3</v>
      </c>
      <c r="I7659">
        <v>6</v>
      </c>
      <c r="J7659">
        <v>15</v>
      </c>
      <c r="K7659">
        <f>IF(AND(Tabel1[[#This Row],[Gruppe]]&gt;=610,Tabel1[[#This Row],[Gruppe]]&lt;=765),Tabel1[[#This Row],[Dækmeter]],0)</f>
        <v>0</v>
      </c>
      <c r="L7659">
        <v>0</v>
      </c>
      <c r="M7659" t="s">
        <v>3</v>
      </c>
      <c r="N7659" t="str">
        <f>VLOOKUP($F7659,Statistikkoder!$A$2:$C$158,3,FALSE)</f>
        <v>Personbil</v>
      </c>
    </row>
    <row r="7660" spans="1:14" x14ac:dyDescent="0.2">
      <c r="A7660" t="s">
        <v>222</v>
      </c>
      <c r="B7660" s="1">
        <v>0.85416666666666663</v>
      </c>
      <c r="C7660" t="s">
        <v>7</v>
      </c>
      <c r="D7660" t="s">
        <v>8</v>
      </c>
      <c r="E7660" t="s">
        <v>196</v>
      </c>
      <c r="F7660">
        <v>120</v>
      </c>
      <c r="G7660" t="str">
        <f>VLOOKUP(Tabel1[[#This Row],[Gruppe]],Statistikkoder!$A$1:$C$158,2,FALSE)</f>
        <v>    Bil &gt; 1,95 m                            </v>
      </c>
      <c r="H7660">
        <v>5</v>
      </c>
      <c r="I7660">
        <v>7</v>
      </c>
      <c r="J7660">
        <v>30</v>
      </c>
      <c r="K7660">
        <f>IF(AND(Tabel1[[#This Row],[Gruppe]]&gt;=610,Tabel1[[#This Row],[Gruppe]]&lt;=765),Tabel1[[#This Row],[Dækmeter]],0)</f>
        <v>0</v>
      </c>
      <c r="L7660" s="17">
        <v>0</v>
      </c>
      <c r="M7660" s="19" t="s">
        <v>3</v>
      </c>
      <c r="N7660" t="str">
        <f>VLOOKUP($F7660,Statistikkoder!$A$2:$C$158,3,FALSE)</f>
        <v>Personbil</v>
      </c>
    </row>
    <row r="7661" spans="1:14" x14ac:dyDescent="0.2">
      <c r="A7661" t="s">
        <v>222</v>
      </c>
      <c r="B7661" s="1">
        <v>0.85416666666666663</v>
      </c>
      <c r="C7661" t="s">
        <v>7</v>
      </c>
      <c r="D7661" t="s">
        <v>8</v>
      </c>
      <c r="E7661" t="s">
        <v>196</v>
      </c>
      <c r="F7661">
        <v>124</v>
      </c>
      <c r="G7661" t="str">
        <f>VLOOKUP(Tabel1[[#This Row],[Gruppe]],Statistikkoder!$A$1:$C$158,2,FALSE)</f>
        <v xml:space="preserve">    Bil med anhænger Fribillet              </v>
      </c>
      <c r="H7661">
        <v>1</v>
      </c>
      <c r="I7661">
        <v>2</v>
      </c>
      <c r="J7661">
        <v>14</v>
      </c>
      <c r="K7661">
        <f>IF(AND(Tabel1[[#This Row],[Gruppe]]&gt;=610,Tabel1[[#This Row],[Gruppe]]&lt;=765),Tabel1[[#This Row],[Dækmeter]],0)</f>
        <v>0</v>
      </c>
      <c r="L7661" s="17">
        <v>0</v>
      </c>
      <c r="M7661" s="19" t="s">
        <v>3</v>
      </c>
      <c r="N7661" t="str">
        <f>VLOOKUP($F7661,Statistikkoder!$A$2:$C$158,3,FALSE)</f>
        <v>Personbil</v>
      </c>
    </row>
    <row r="7662" spans="1:14" x14ac:dyDescent="0.2">
      <c r="A7662" t="s">
        <v>222</v>
      </c>
      <c r="B7662" s="1">
        <v>0.85416666666666663</v>
      </c>
      <c r="C7662" t="s">
        <v>7</v>
      </c>
      <c r="D7662" t="s">
        <v>8</v>
      </c>
      <c r="E7662" t="s">
        <v>196</v>
      </c>
      <c r="F7662">
        <v>125</v>
      </c>
      <c r="G7662" t="str">
        <f>VLOOKUP(Tabel1[[#This Row],[Gruppe]],Statistikkoder!$A$1:$C$158,2,FALSE)</f>
        <v>    Bil &gt; 1,95 m med anhænger                </v>
      </c>
      <c r="H7662">
        <v>4</v>
      </c>
      <c r="I7662">
        <v>7</v>
      </c>
      <c r="J7662">
        <v>20</v>
      </c>
      <c r="K7662">
        <f>IF(AND(Tabel1[[#This Row],[Gruppe]]&gt;=610,Tabel1[[#This Row],[Gruppe]]&lt;=765),Tabel1[[#This Row],[Dækmeter]],0)</f>
        <v>0</v>
      </c>
      <c r="L7662" s="17">
        <v>0</v>
      </c>
      <c r="M7662" s="19" t="s">
        <v>3</v>
      </c>
      <c r="N7662" t="str">
        <f>VLOOKUP($F7662,Statistikkoder!$A$2:$C$158,3,FALSE)</f>
        <v>Personbil</v>
      </c>
    </row>
    <row r="7663" spans="1:14" x14ac:dyDescent="0.2">
      <c r="A7663" t="s">
        <v>222</v>
      </c>
      <c r="B7663" s="1">
        <v>0.85416666666666663</v>
      </c>
      <c r="C7663" t="s">
        <v>7</v>
      </c>
      <c r="D7663" t="s">
        <v>8</v>
      </c>
      <c r="E7663" t="s">
        <v>196</v>
      </c>
      <c r="F7663">
        <v>130</v>
      </c>
      <c r="G7663" t="str">
        <f>VLOOKUP(Tabel1[[#This Row],[Gruppe]],Statistikkoder!$A$1:$C$158,2,FALSE)</f>
        <v>    Bil &lt; 1,95 m pensionist                  </v>
      </c>
      <c r="H7663">
        <v>25</v>
      </c>
      <c r="I7663">
        <v>44</v>
      </c>
      <c r="J7663">
        <v>150</v>
      </c>
      <c r="K7663">
        <f>IF(AND(Tabel1[[#This Row],[Gruppe]]&gt;=610,Tabel1[[#This Row],[Gruppe]]&lt;=765),Tabel1[[#This Row],[Dækmeter]],0)</f>
        <v>0</v>
      </c>
      <c r="L7663" s="17">
        <v>0</v>
      </c>
      <c r="M7663" s="19" t="s">
        <v>3</v>
      </c>
      <c r="N7663" t="str">
        <f>VLOOKUP($F7663,Statistikkoder!$A$2:$C$158,3,FALSE)</f>
        <v>Personbil</v>
      </c>
    </row>
    <row r="7664" spans="1:14" x14ac:dyDescent="0.2">
      <c r="A7664" t="s">
        <v>222</v>
      </c>
      <c r="B7664" s="1">
        <v>0.85416666666666663</v>
      </c>
      <c r="C7664" t="s">
        <v>7</v>
      </c>
      <c r="D7664" t="s">
        <v>8</v>
      </c>
      <c r="E7664" t="s">
        <v>196</v>
      </c>
      <c r="F7664">
        <v>310</v>
      </c>
      <c r="G7664" t="str">
        <f>VLOOKUP(Tabel1[[#This Row],[Gruppe]],Statistikkoder!$A$1:$C$158,2,FALSE)</f>
        <v>    Autocamper &lt;  8 meter                </v>
      </c>
      <c r="H7664">
        <v>2</v>
      </c>
      <c r="I7664">
        <v>3</v>
      </c>
      <c r="J7664">
        <v>16</v>
      </c>
      <c r="K7664">
        <f>IF(AND(Tabel1[[#This Row],[Gruppe]]&gt;=610,Tabel1[[#This Row],[Gruppe]]&lt;=765),Tabel1[[#This Row],[Dækmeter]],0)</f>
        <v>0</v>
      </c>
      <c r="L7664" s="17">
        <v>0</v>
      </c>
      <c r="M7664" s="19" t="s">
        <v>3</v>
      </c>
      <c r="N7664" t="str">
        <f>VLOOKUP($F7664,Statistikkoder!$A$2:$C$158,3,FALSE)</f>
        <v>Autocamper</v>
      </c>
    </row>
    <row r="7665" spans="1:14" x14ac:dyDescent="0.2">
      <c r="A7665" t="s">
        <v>222</v>
      </c>
      <c r="B7665" s="1">
        <v>0.85416666666666663</v>
      </c>
      <c r="C7665" t="s">
        <v>7</v>
      </c>
      <c r="D7665" t="s">
        <v>8</v>
      </c>
      <c r="E7665" t="s">
        <v>196</v>
      </c>
      <c r="F7665">
        <v>410</v>
      </c>
      <c r="G7665" t="str">
        <f>VLOOKUP(Tabel1[[#This Row],[Gruppe]],Statistikkoder!$A$1:$C$158,2,FALSE)</f>
        <v>    MC                                    </v>
      </c>
      <c r="H7665">
        <v>5</v>
      </c>
      <c r="I7665">
        <v>5</v>
      </c>
      <c r="J7665">
        <v>10</v>
      </c>
      <c r="K7665">
        <f>IF(AND(Tabel1[[#This Row],[Gruppe]]&gt;=610,Tabel1[[#This Row],[Gruppe]]&lt;=765),Tabel1[[#This Row],[Dækmeter]],0)</f>
        <v>0</v>
      </c>
      <c r="L7665" s="17">
        <v>0</v>
      </c>
      <c r="M7665" s="19" t="s">
        <v>3</v>
      </c>
      <c r="N7665" t="str">
        <f>VLOOKUP($F7665,Statistikkoder!$A$2:$C$158,3,FALSE)</f>
        <v>MC/Knallert</v>
      </c>
    </row>
    <row r="7666" spans="1:14" x14ac:dyDescent="0.2">
      <c r="A7666" t="s">
        <v>222</v>
      </c>
      <c r="B7666" s="1">
        <v>0.85416666666666663</v>
      </c>
      <c r="C7666" t="s">
        <v>7</v>
      </c>
      <c r="D7666" t="s">
        <v>8</v>
      </c>
      <c r="E7666" t="s">
        <v>196</v>
      </c>
      <c r="F7666">
        <v>510</v>
      </c>
      <c r="G7666" t="str">
        <f>VLOOKUP(Tabel1[[#This Row],[Gruppe]],Statistikkoder!$A$1:$C$158,2,FALSE)</f>
        <v>    Cykel Voksen                            </v>
      </c>
      <c r="H7666">
        <v>1</v>
      </c>
      <c r="I7666">
        <v>0</v>
      </c>
      <c r="J7666">
        <v>1</v>
      </c>
      <c r="K7666">
        <f>IF(AND(Tabel1[[#This Row],[Gruppe]]&gt;=610,Tabel1[[#This Row],[Gruppe]]&lt;=765),Tabel1[[#This Row],[Dækmeter]],0)</f>
        <v>0</v>
      </c>
      <c r="L7666" s="17">
        <v>0</v>
      </c>
      <c r="M7666" s="19" t="s">
        <v>3</v>
      </c>
      <c r="N7666" t="str">
        <f>VLOOKUP($F7666,Statistikkoder!$A$2:$C$158,3,FALSE)</f>
        <v>Cykel</v>
      </c>
    </row>
    <row r="7667" spans="1:14" x14ac:dyDescent="0.2">
      <c r="A7667" t="s">
        <v>222</v>
      </c>
      <c r="B7667" s="1">
        <v>0.85416666666666663</v>
      </c>
      <c r="C7667" t="s">
        <v>7</v>
      </c>
      <c r="D7667" t="s">
        <v>8</v>
      </c>
      <c r="E7667" t="s">
        <v>196</v>
      </c>
      <c r="F7667">
        <v>620</v>
      </c>
      <c r="G7667" t="str">
        <f>VLOOKUP(Tabel1[[#This Row],[Gruppe]],Statistikkoder!$A$1:$C$158,2,FALSE)</f>
        <v>    Bus &lt; 14 m incl. passagerer              </v>
      </c>
      <c r="H7667">
        <v>1</v>
      </c>
      <c r="I7667">
        <v>25</v>
      </c>
      <c r="J7667">
        <v>14</v>
      </c>
      <c r="K7667">
        <f>IF(AND(Tabel1[[#This Row],[Gruppe]]&gt;=610,Tabel1[[#This Row],[Gruppe]]&lt;=765),Tabel1[[#This Row],[Dækmeter]],0)</f>
        <v>14</v>
      </c>
      <c r="L7667" s="17">
        <v>0</v>
      </c>
      <c r="M7667" s="19" t="s">
        <v>3</v>
      </c>
      <c r="N7667" t="str">
        <f>VLOOKUP($F7667,Statistikkoder!$A$2:$C$158,3,FALSE)</f>
        <v>Bus</v>
      </c>
    </row>
    <row r="7668" spans="1:14" x14ac:dyDescent="0.2">
      <c r="A7668" t="s">
        <v>222</v>
      </c>
      <c r="B7668" s="1">
        <v>0.85416666666666663</v>
      </c>
      <c r="C7668" t="s">
        <v>7</v>
      </c>
      <c r="D7668" t="s">
        <v>8</v>
      </c>
      <c r="E7668" t="s">
        <v>196</v>
      </c>
      <c r="F7668">
        <v>710</v>
      </c>
      <c r="G7668" t="str">
        <f>VLOOKUP(Tabel1[[#This Row],[Gruppe]],Statistikkoder!$A$1:$C$158,2,FALSE)</f>
        <v>    Forvogn &lt; 10 meter incl. fører          </v>
      </c>
      <c r="H7668">
        <v>3</v>
      </c>
      <c r="I7668">
        <v>5</v>
      </c>
      <c r="J7668">
        <v>30</v>
      </c>
      <c r="K7668">
        <f>IF(AND(Tabel1[[#This Row],[Gruppe]]&gt;=610,Tabel1[[#This Row],[Gruppe]]&lt;=765),Tabel1[[#This Row],[Dækmeter]],0)</f>
        <v>30</v>
      </c>
      <c r="L7668" s="17">
        <v>0</v>
      </c>
      <c r="M7668" s="19" t="s">
        <v>3</v>
      </c>
      <c r="N7668" t="str">
        <f>VLOOKUP($F7668,Statistikkoder!$A$2:$C$158,3,FALSE)</f>
        <v>Forvogn</v>
      </c>
    </row>
    <row r="7669" spans="1:14" x14ac:dyDescent="0.2">
      <c r="A7669" t="s">
        <v>222</v>
      </c>
      <c r="B7669" s="1">
        <v>0.85416666666666663</v>
      </c>
      <c r="C7669" t="s">
        <v>7</v>
      </c>
      <c r="D7669" t="s">
        <v>8</v>
      </c>
      <c r="E7669" t="s">
        <v>196</v>
      </c>
      <c r="F7669">
        <v>730</v>
      </c>
      <c r="G7669" t="str">
        <f>VLOOKUP(Tabel1[[#This Row],[Gruppe]],Statistikkoder!$A$1:$C$158,2,FALSE)</f>
        <v>    Sættevogn 17 m. max 40 tons            </v>
      </c>
      <c r="H7669">
        <v>1</v>
      </c>
      <c r="I7669">
        <v>1</v>
      </c>
      <c r="J7669">
        <v>18</v>
      </c>
      <c r="K7669">
        <f>IF(AND(Tabel1[[#This Row],[Gruppe]]&gt;=610,Tabel1[[#This Row],[Gruppe]]&lt;=765),Tabel1[[#This Row],[Dækmeter]],0)</f>
        <v>18</v>
      </c>
      <c r="L7669" s="17">
        <v>0</v>
      </c>
      <c r="M7669" s="19" t="s">
        <v>3</v>
      </c>
      <c r="N7669" t="str">
        <f>VLOOKUP($F7669,Statistikkoder!$A$2:$C$158,3,FALSE)</f>
        <v>Sættevogn</v>
      </c>
    </row>
    <row r="7670" spans="1:14" x14ac:dyDescent="0.2">
      <c r="A7670" t="s">
        <v>222</v>
      </c>
      <c r="B7670" s="1">
        <v>0.85416666666666663</v>
      </c>
      <c r="C7670" t="s">
        <v>7</v>
      </c>
      <c r="D7670" t="s">
        <v>8</v>
      </c>
      <c r="E7670" t="s">
        <v>196</v>
      </c>
      <c r="F7670">
        <v>930</v>
      </c>
      <c r="G7670" t="str">
        <f>VLOOKUP(Tabel1[[#This Row],[Gruppe]],Statistikkoder!$A$1:$C$158,2,FALSE)</f>
        <v>    Pendler Gående Voksen                    </v>
      </c>
      <c r="H7670">
        <v>1</v>
      </c>
      <c r="I7670">
        <v>1</v>
      </c>
      <c r="J7670">
        <v>0</v>
      </c>
      <c r="K7670">
        <f>IF(AND(Tabel1[[#This Row],[Gruppe]]&gt;=610,Tabel1[[#This Row],[Gruppe]]&lt;=765),Tabel1[[#This Row],[Dækmeter]],0)</f>
        <v>0</v>
      </c>
      <c r="L7670" s="17">
        <v>0</v>
      </c>
      <c r="M7670" s="19" t="s">
        <v>3</v>
      </c>
      <c r="N7670" t="str">
        <f>VLOOKUP($F7670,Statistikkoder!$A$2:$C$158,3,FALSE)</f>
        <v>Passager</v>
      </c>
    </row>
    <row r="7671" spans="1:14" x14ac:dyDescent="0.2">
      <c r="A7671" t="s">
        <v>222</v>
      </c>
      <c r="B7671" s="1">
        <v>0.85416666666666663</v>
      </c>
      <c r="C7671" t="s">
        <v>7</v>
      </c>
      <c r="D7671" t="s">
        <v>8</v>
      </c>
      <c r="E7671" t="s">
        <v>196</v>
      </c>
      <c r="F7671">
        <v>940</v>
      </c>
      <c r="G7671" t="str">
        <f>VLOOKUP(Tabel1[[#This Row],[Gruppe]],Statistikkoder!$A$1:$C$158,2,FALSE)</f>
        <v>    Pendler Gående Værnepligtig                    </v>
      </c>
      <c r="H7671">
        <v>2</v>
      </c>
      <c r="I7671">
        <v>2</v>
      </c>
      <c r="J7671">
        <v>0</v>
      </c>
      <c r="K7671">
        <f>IF(AND(Tabel1[[#This Row],[Gruppe]]&gt;=610,Tabel1[[#This Row],[Gruppe]]&lt;=765),Tabel1[[#This Row],[Dækmeter]],0)</f>
        <v>0</v>
      </c>
      <c r="L7671" s="17">
        <v>0</v>
      </c>
      <c r="M7671" s="19" t="s">
        <v>3</v>
      </c>
      <c r="N7671" t="str">
        <f>VLOOKUP($F7671,Statistikkoder!$A$2:$C$158,3,FALSE)</f>
        <v>Passager</v>
      </c>
    </row>
    <row r="7672" spans="1:14" x14ac:dyDescent="0.2">
      <c r="A7672" t="s">
        <v>222</v>
      </c>
      <c r="B7672" s="1">
        <v>0.85416666666666663</v>
      </c>
      <c r="C7672" t="s">
        <v>7</v>
      </c>
      <c r="D7672" t="s">
        <v>8</v>
      </c>
      <c r="E7672" t="s">
        <v>196</v>
      </c>
      <c r="F7672">
        <v>945</v>
      </c>
      <c r="G7672" t="str">
        <f>VLOOKUP(Tabel1[[#This Row],[Gruppe]],Statistikkoder!$A$1:$C$158,2,FALSE)</f>
        <v xml:space="preserve">    Pendler Bil &lt; 1,95 m                            </v>
      </c>
      <c r="H7672">
        <v>12</v>
      </c>
      <c r="I7672">
        <v>21</v>
      </c>
      <c r="J7672">
        <v>70</v>
      </c>
      <c r="K7672">
        <f>IF(AND(Tabel1[[#This Row],[Gruppe]]&gt;=610,Tabel1[[#This Row],[Gruppe]]&lt;=765),Tabel1[[#This Row],[Dækmeter]],0)</f>
        <v>0</v>
      </c>
      <c r="L7672" s="17">
        <v>0</v>
      </c>
      <c r="M7672" s="19" t="s">
        <v>3</v>
      </c>
      <c r="N7672" t="str">
        <f>VLOOKUP($F7672,Statistikkoder!$A$2:$C$158,3,FALSE)</f>
        <v>Personbil</v>
      </c>
    </row>
    <row r="7673" spans="1:14" x14ac:dyDescent="0.2">
      <c r="A7673" t="s">
        <v>222</v>
      </c>
      <c r="B7673" s="1">
        <v>0.85416666666666663</v>
      </c>
      <c r="C7673" t="s">
        <v>7</v>
      </c>
      <c r="D7673" t="s">
        <v>8</v>
      </c>
      <c r="E7673" t="s">
        <v>196</v>
      </c>
      <c r="F7673">
        <v>996</v>
      </c>
      <c r="G7673" t="str">
        <f>VLOOKUP(Tabel1[[#This Row],[Gruppe]],Statistikkoder!$A$1:$C$158,2,FALSE)</f>
        <v>    Passager i køretøj                            </v>
      </c>
      <c r="H7673">
        <v>296</v>
      </c>
      <c r="I7673">
        <v>296</v>
      </c>
      <c r="J7673">
        <v>0</v>
      </c>
      <c r="K7673">
        <f>IF(AND(Tabel1[[#This Row],[Gruppe]]&gt;=610,Tabel1[[#This Row],[Gruppe]]&lt;=765),Tabel1[[#This Row],[Dækmeter]],0)</f>
        <v>0</v>
      </c>
      <c r="L7673" s="17">
        <v>0</v>
      </c>
      <c r="M7673" s="19" t="s">
        <v>3</v>
      </c>
      <c r="N7673" t="str">
        <f>VLOOKUP($F7673,Statistikkoder!$A$2:$C$158,3,FALSE)</f>
        <v>Passager</v>
      </c>
    </row>
    <row r="7674" spans="1:14" x14ac:dyDescent="0.2">
      <c r="A7674" t="s">
        <v>222</v>
      </c>
      <c r="B7674" s="1">
        <v>0.85416666666666663</v>
      </c>
      <c r="C7674" t="s">
        <v>7</v>
      </c>
      <c r="D7674" t="s">
        <v>8</v>
      </c>
      <c r="E7674" t="s">
        <v>196</v>
      </c>
      <c r="F7674">
        <v>997</v>
      </c>
      <c r="G7674" t="str">
        <f>VLOOKUP(Tabel1[[#This Row],[Gruppe]],Statistikkoder!$A$1:$C$158,2,FALSE)</f>
        <v>    Passager ekstra i bil                          </v>
      </c>
      <c r="H7674">
        <v>3</v>
      </c>
      <c r="I7674">
        <v>3</v>
      </c>
      <c r="J7674">
        <v>0</v>
      </c>
      <c r="K7674">
        <f>IF(AND(Tabel1[[#This Row],[Gruppe]]&gt;=610,Tabel1[[#This Row],[Gruppe]]&lt;=765),Tabel1[[#This Row],[Dækmeter]],0)</f>
        <v>0</v>
      </c>
      <c r="L7674" s="17">
        <v>0</v>
      </c>
      <c r="M7674" s="19" t="s">
        <v>3</v>
      </c>
      <c r="N7674" t="str">
        <f>VLOOKUP($F7674,Statistikkoder!$A$2:$C$158,3,FALSE)</f>
        <v>Passager</v>
      </c>
    </row>
    <row r="7675" spans="1:14" x14ac:dyDescent="0.2">
      <c r="A7675" t="s">
        <v>222</v>
      </c>
      <c r="B7675" s="1">
        <v>0.85416666666666663</v>
      </c>
      <c r="C7675" t="s">
        <v>6</v>
      </c>
      <c r="D7675" t="s">
        <v>5</v>
      </c>
      <c r="E7675" t="s">
        <v>198</v>
      </c>
      <c r="F7675">
        <v>10</v>
      </c>
      <c r="G7675" t="str">
        <f>VLOOKUP(Tabel1[[#This Row],[Gruppe]],Statistikkoder!$A$1:$C$158,2,FALSE)</f>
        <v>    Voksen gående                    </v>
      </c>
      <c r="H7675">
        <v>13</v>
      </c>
      <c r="I7675">
        <v>13</v>
      </c>
      <c r="J7675">
        <v>0</v>
      </c>
      <c r="K7675">
        <f>IF(AND(Tabel1[[#This Row],[Gruppe]]&gt;=610,Tabel1[[#This Row],[Gruppe]]&lt;=765),Tabel1[[#This Row],[Dækmeter]],0)</f>
        <v>0</v>
      </c>
      <c r="L7675">
        <v>0</v>
      </c>
      <c r="M7675" t="s">
        <v>3</v>
      </c>
      <c r="N7675" t="str">
        <f>VLOOKUP($F7675,Statistikkoder!$A$2:$C$158,3,FALSE)</f>
        <v>Passager</v>
      </c>
    </row>
    <row r="7676" spans="1:14" x14ac:dyDescent="0.2">
      <c r="A7676" t="s">
        <v>222</v>
      </c>
      <c r="B7676" s="1">
        <v>0.85416666666666663</v>
      </c>
      <c r="C7676" t="s">
        <v>6</v>
      </c>
      <c r="D7676" t="s">
        <v>5</v>
      </c>
      <c r="E7676" t="s">
        <v>198</v>
      </c>
      <c r="F7676">
        <v>18</v>
      </c>
      <c r="G7676" t="str">
        <f>VLOOKUP(Tabel1[[#This Row],[Gruppe]],Statistikkoder!$A$1:$C$158,2,FALSE)</f>
        <v xml:space="preserve">    KE Busrejsende                          </v>
      </c>
      <c r="H7676">
        <v>34</v>
      </c>
      <c r="I7676">
        <v>34</v>
      </c>
      <c r="J7676">
        <v>0</v>
      </c>
      <c r="K7676">
        <f>IF(AND(Tabel1[[#This Row],[Gruppe]]&gt;=610,Tabel1[[#This Row],[Gruppe]]&lt;=765),Tabel1[[#This Row],[Dækmeter]],0)</f>
        <v>0</v>
      </c>
      <c r="L7676">
        <v>0</v>
      </c>
      <c r="M7676" t="s">
        <v>3</v>
      </c>
      <c r="N7676" t="str">
        <f>VLOOKUP($F7676,Statistikkoder!$A$2:$C$158,3,FALSE)</f>
        <v>Passager</v>
      </c>
    </row>
    <row r="7677" spans="1:14" x14ac:dyDescent="0.2">
      <c r="A7677" t="s">
        <v>222</v>
      </c>
      <c r="B7677" s="1">
        <v>0.85416666666666663</v>
      </c>
      <c r="C7677" t="s">
        <v>6</v>
      </c>
      <c r="D7677" t="s">
        <v>5</v>
      </c>
      <c r="E7677" t="s">
        <v>198</v>
      </c>
      <c r="F7677">
        <v>105</v>
      </c>
      <c r="G7677" t="str">
        <f>VLOOKUP(Tabel1[[#This Row],[Gruppe]],Statistikkoder!$A$1:$C$158,2,FALSE)</f>
        <v>    Bil                              </v>
      </c>
      <c r="H7677">
        <v>2</v>
      </c>
      <c r="I7677">
        <v>0</v>
      </c>
      <c r="J7677">
        <v>12</v>
      </c>
      <c r="K7677">
        <f>IF(AND(Tabel1[[#This Row],[Gruppe]]&gt;=610,Tabel1[[#This Row],[Gruppe]]&lt;=765),Tabel1[[#This Row],[Dækmeter]],0)</f>
        <v>0</v>
      </c>
      <c r="L7677">
        <v>0</v>
      </c>
      <c r="M7677" t="s">
        <v>3</v>
      </c>
      <c r="N7677" t="str">
        <f>VLOOKUP($F7677,Statistikkoder!$A$2:$C$158,3,FALSE)</f>
        <v>Personbil</v>
      </c>
    </row>
    <row r="7678" spans="1:14" x14ac:dyDescent="0.2">
      <c r="A7678" t="s">
        <v>222</v>
      </c>
      <c r="B7678" s="1">
        <v>0.85416666666666663</v>
      </c>
      <c r="C7678" t="s">
        <v>6</v>
      </c>
      <c r="D7678" t="s">
        <v>5</v>
      </c>
      <c r="E7678" t="s">
        <v>198</v>
      </c>
      <c r="F7678">
        <v>110</v>
      </c>
      <c r="G7678" t="str">
        <f>VLOOKUP(Tabel1[[#This Row],[Gruppe]],Statistikkoder!$A$1:$C$158,2,FALSE)</f>
        <v>    Bil &lt; 1,95 m                            </v>
      </c>
      <c r="H7678">
        <v>137</v>
      </c>
      <c r="I7678">
        <v>327</v>
      </c>
      <c r="J7678">
        <v>729</v>
      </c>
      <c r="K7678">
        <f>IF(AND(Tabel1[[#This Row],[Gruppe]]&gt;=610,Tabel1[[#This Row],[Gruppe]]&lt;=765),Tabel1[[#This Row],[Dækmeter]],0)</f>
        <v>0</v>
      </c>
      <c r="L7678">
        <v>0</v>
      </c>
      <c r="M7678" t="s">
        <v>3</v>
      </c>
      <c r="N7678" t="str">
        <f>VLOOKUP($F7678,Statistikkoder!$A$2:$C$158,3,FALSE)</f>
        <v>Personbil</v>
      </c>
    </row>
    <row r="7679" spans="1:14" x14ac:dyDescent="0.2">
      <c r="A7679" t="s">
        <v>222</v>
      </c>
      <c r="B7679" s="1">
        <v>0.85416666666666663</v>
      </c>
      <c r="C7679" t="s">
        <v>6</v>
      </c>
      <c r="D7679" t="s">
        <v>5</v>
      </c>
      <c r="E7679" t="s">
        <v>198</v>
      </c>
      <c r="F7679">
        <v>114</v>
      </c>
      <c r="G7679" t="str">
        <f>VLOOKUP(Tabel1[[#This Row],[Gruppe]],Statistikkoder!$A$1:$C$158,2,FALSE)</f>
        <v>    Bil Fribillet                            </v>
      </c>
      <c r="H7679">
        <v>1</v>
      </c>
      <c r="I7679">
        <v>3</v>
      </c>
      <c r="J7679">
        <v>6</v>
      </c>
      <c r="K7679">
        <f>IF(AND(Tabel1[[#This Row],[Gruppe]]&gt;=610,Tabel1[[#This Row],[Gruppe]]&lt;=765),Tabel1[[#This Row],[Dækmeter]],0)</f>
        <v>0</v>
      </c>
      <c r="L7679">
        <v>0</v>
      </c>
      <c r="M7679" t="s">
        <v>3</v>
      </c>
      <c r="N7679" t="str">
        <f>VLOOKUP($F7679,Statistikkoder!$A$2:$C$158,3,FALSE)</f>
        <v>Personbil</v>
      </c>
    </row>
    <row r="7680" spans="1:14" x14ac:dyDescent="0.2">
      <c r="A7680" t="s">
        <v>222</v>
      </c>
      <c r="B7680" s="1">
        <v>0.85416666666666663</v>
      </c>
      <c r="C7680" t="s">
        <v>6</v>
      </c>
      <c r="D7680" t="s">
        <v>5</v>
      </c>
      <c r="E7680" t="s">
        <v>198</v>
      </c>
      <c r="F7680">
        <v>115</v>
      </c>
      <c r="G7680" t="str">
        <f>VLOOKUP(Tabel1[[#This Row],[Gruppe]],Statistikkoder!$A$1:$C$158,2,FALSE)</f>
        <v>    Bil &lt; 1,95 m med anhænger                </v>
      </c>
      <c r="H7680">
        <v>4</v>
      </c>
      <c r="I7680">
        <v>8</v>
      </c>
      <c r="J7680">
        <v>20</v>
      </c>
      <c r="K7680">
        <f>IF(AND(Tabel1[[#This Row],[Gruppe]]&gt;=610,Tabel1[[#This Row],[Gruppe]]&lt;=765),Tabel1[[#This Row],[Dækmeter]],0)</f>
        <v>0</v>
      </c>
      <c r="L7680">
        <v>0</v>
      </c>
      <c r="M7680" t="s">
        <v>3</v>
      </c>
      <c r="N7680" t="str">
        <f>VLOOKUP($F7680,Statistikkoder!$A$2:$C$158,3,FALSE)</f>
        <v>Personbil</v>
      </c>
    </row>
    <row r="7681" spans="1:14" x14ac:dyDescent="0.2">
      <c r="A7681" t="s">
        <v>222</v>
      </c>
      <c r="B7681" s="1">
        <v>0.85416666666666663</v>
      </c>
      <c r="C7681" t="s">
        <v>6</v>
      </c>
      <c r="D7681" t="s">
        <v>5</v>
      </c>
      <c r="E7681" t="s">
        <v>198</v>
      </c>
      <c r="F7681">
        <v>120</v>
      </c>
      <c r="G7681" t="str">
        <f>VLOOKUP(Tabel1[[#This Row],[Gruppe]],Statistikkoder!$A$1:$C$158,2,FALSE)</f>
        <v>    Bil &gt; 1,95 m                            </v>
      </c>
      <c r="H7681">
        <v>6</v>
      </c>
      <c r="I7681">
        <v>17</v>
      </c>
      <c r="J7681">
        <v>36</v>
      </c>
      <c r="K7681">
        <f>IF(AND(Tabel1[[#This Row],[Gruppe]]&gt;=610,Tabel1[[#This Row],[Gruppe]]&lt;=765),Tabel1[[#This Row],[Dækmeter]],0)</f>
        <v>0</v>
      </c>
      <c r="L7681">
        <v>0</v>
      </c>
      <c r="M7681" t="s">
        <v>3</v>
      </c>
      <c r="N7681" t="str">
        <f>VLOOKUP($F7681,Statistikkoder!$A$2:$C$158,3,FALSE)</f>
        <v>Personbil</v>
      </c>
    </row>
    <row r="7682" spans="1:14" x14ac:dyDescent="0.2">
      <c r="A7682" t="s">
        <v>222</v>
      </c>
      <c r="B7682" s="1">
        <v>0.85416666666666663</v>
      </c>
      <c r="C7682" t="s">
        <v>6</v>
      </c>
      <c r="D7682" t="s">
        <v>5</v>
      </c>
      <c r="E7682" t="s">
        <v>198</v>
      </c>
      <c r="F7682">
        <v>125</v>
      </c>
      <c r="G7682" t="str">
        <f>VLOOKUP(Tabel1[[#This Row],[Gruppe]],Statistikkoder!$A$1:$C$158,2,FALSE)</f>
        <v>    Bil &gt; 1,95 m med anhænger                </v>
      </c>
      <c r="H7682">
        <v>1</v>
      </c>
      <c r="I7682">
        <v>5</v>
      </c>
      <c r="J7682">
        <v>5</v>
      </c>
      <c r="K7682">
        <f>IF(AND(Tabel1[[#This Row],[Gruppe]]&gt;=610,Tabel1[[#This Row],[Gruppe]]&lt;=765),Tabel1[[#This Row],[Dækmeter]],0)</f>
        <v>0</v>
      </c>
      <c r="L7682">
        <v>0</v>
      </c>
      <c r="M7682" t="s">
        <v>3</v>
      </c>
      <c r="N7682" t="str">
        <f>VLOOKUP($F7682,Statistikkoder!$A$2:$C$158,3,FALSE)</f>
        <v>Personbil</v>
      </c>
    </row>
    <row r="7683" spans="1:14" x14ac:dyDescent="0.2">
      <c r="A7683" t="s">
        <v>222</v>
      </c>
      <c r="B7683" s="1">
        <v>0.85416666666666663</v>
      </c>
      <c r="C7683" t="s">
        <v>6</v>
      </c>
      <c r="D7683" t="s">
        <v>5</v>
      </c>
      <c r="E7683" t="s">
        <v>198</v>
      </c>
      <c r="F7683">
        <v>130</v>
      </c>
      <c r="G7683" t="str">
        <f>VLOOKUP(Tabel1[[#This Row],[Gruppe]],Statistikkoder!$A$1:$C$158,2,FALSE)</f>
        <v>    Bil &lt; 1,95 m pensionist                  </v>
      </c>
      <c r="H7683">
        <v>3</v>
      </c>
      <c r="I7683">
        <v>6</v>
      </c>
      <c r="J7683">
        <v>18</v>
      </c>
      <c r="K7683">
        <f>IF(AND(Tabel1[[#This Row],[Gruppe]]&gt;=610,Tabel1[[#This Row],[Gruppe]]&lt;=765),Tabel1[[#This Row],[Dækmeter]],0)</f>
        <v>0</v>
      </c>
      <c r="L7683">
        <v>0</v>
      </c>
      <c r="M7683" t="s">
        <v>3</v>
      </c>
      <c r="N7683" t="str">
        <f>VLOOKUP($F7683,Statistikkoder!$A$2:$C$158,3,FALSE)</f>
        <v>Personbil</v>
      </c>
    </row>
    <row r="7684" spans="1:14" x14ac:dyDescent="0.2">
      <c r="A7684" t="s">
        <v>222</v>
      </c>
      <c r="B7684" s="1">
        <v>0.85416666666666663</v>
      </c>
      <c r="C7684" t="s">
        <v>6</v>
      </c>
      <c r="D7684" t="s">
        <v>5</v>
      </c>
      <c r="E7684" t="s">
        <v>198</v>
      </c>
      <c r="F7684">
        <v>510</v>
      </c>
      <c r="G7684" t="str">
        <f>VLOOKUP(Tabel1[[#This Row],[Gruppe]],Statistikkoder!$A$1:$C$158,2,FALSE)</f>
        <v>    Cykel Voksen                            </v>
      </c>
      <c r="H7684">
        <v>6</v>
      </c>
      <c r="I7684">
        <v>0</v>
      </c>
      <c r="J7684">
        <v>6</v>
      </c>
      <c r="K7684">
        <f>IF(AND(Tabel1[[#This Row],[Gruppe]]&gt;=610,Tabel1[[#This Row],[Gruppe]]&lt;=765),Tabel1[[#This Row],[Dækmeter]],0)</f>
        <v>0</v>
      </c>
      <c r="L7684">
        <v>0</v>
      </c>
      <c r="M7684" t="s">
        <v>3</v>
      </c>
      <c r="N7684" t="str">
        <f>VLOOKUP($F7684,Statistikkoder!$A$2:$C$158,3,FALSE)</f>
        <v>Cykel</v>
      </c>
    </row>
    <row r="7685" spans="1:14" x14ac:dyDescent="0.2">
      <c r="A7685" t="s">
        <v>222</v>
      </c>
      <c r="B7685" s="1">
        <v>0.85416666666666663</v>
      </c>
      <c r="C7685" t="s">
        <v>6</v>
      </c>
      <c r="D7685" t="s">
        <v>5</v>
      </c>
      <c r="E7685" t="s">
        <v>198</v>
      </c>
      <c r="F7685">
        <v>620</v>
      </c>
      <c r="G7685" t="str">
        <f>VLOOKUP(Tabel1[[#This Row],[Gruppe]],Statistikkoder!$A$1:$C$158,2,FALSE)</f>
        <v>    Bus &lt; 14 m incl. passagerer              </v>
      </c>
      <c r="H7685">
        <v>1</v>
      </c>
      <c r="I7685">
        <v>16</v>
      </c>
      <c r="J7685">
        <v>14</v>
      </c>
      <c r="K7685">
        <f>IF(AND(Tabel1[[#This Row],[Gruppe]]&gt;=610,Tabel1[[#This Row],[Gruppe]]&lt;=765),Tabel1[[#This Row],[Dækmeter]],0)</f>
        <v>14</v>
      </c>
      <c r="L7685">
        <v>0</v>
      </c>
      <c r="M7685" t="s">
        <v>3</v>
      </c>
      <c r="N7685" t="str">
        <f>VLOOKUP($F7685,Statistikkoder!$A$2:$C$158,3,FALSE)</f>
        <v>Bus</v>
      </c>
    </row>
    <row r="7686" spans="1:14" x14ac:dyDescent="0.2">
      <c r="A7686" t="s">
        <v>222</v>
      </c>
      <c r="B7686" s="1">
        <v>0.85416666666666663</v>
      </c>
      <c r="C7686" t="s">
        <v>6</v>
      </c>
      <c r="D7686" t="s">
        <v>5</v>
      </c>
      <c r="E7686" t="s">
        <v>198</v>
      </c>
      <c r="F7686">
        <v>930</v>
      </c>
      <c r="G7686" t="str">
        <f>VLOOKUP(Tabel1[[#This Row],[Gruppe]],Statistikkoder!$A$1:$C$158,2,FALSE)</f>
        <v>    Pendler Gående Voksen                    </v>
      </c>
      <c r="H7686">
        <v>2</v>
      </c>
      <c r="I7686">
        <v>2</v>
      </c>
      <c r="J7686">
        <v>0</v>
      </c>
      <c r="K7686">
        <f>IF(AND(Tabel1[[#This Row],[Gruppe]]&gt;=610,Tabel1[[#This Row],[Gruppe]]&lt;=765),Tabel1[[#This Row],[Dækmeter]],0)</f>
        <v>0</v>
      </c>
      <c r="L7686">
        <v>0</v>
      </c>
      <c r="M7686" t="s">
        <v>3</v>
      </c>
      <c r="N7686" t="str">
        <f>VLOOKUP($F7686,Statistikkoder!$A$2:$C$158,3,FALSE)</f>
        <v>Passager</v>
      </c>
    </row>
    <row r="7687" spans="1:14" x14ac:dyDescent="0.2">
      <c r="A7687" t="s">
        <v>222</v>
      </c>
      <c r="B7687" s="1">
        <v>0.85416666666666663</v>
      </c>
      <c r="C7687" t="s">
        <v>6</v>
      </c>
      <c r="D7687" t="s">
        <v>5</v>
      </c>
      <c r="E7687" t="s">
        <v>198</v>
      </c>
      <c r="F7687">
        <v>945</v>
      </c>
      <c r="G7687" t="str">
        <f>VLOOKUP(Tabel1[[#This Row],[Gruppe]],Statistikkoder!$A$1:$C$158,2,FALSE)</f>
        <v xml:space="preserve">    Pendler Bil &lt; 1,95 m                            </v>
      </c>
      <c r="H7687">
        <v>1</v>
      </c>
      <c r="I7687">
        <v>1</v>
      </c>
      <c r="J7687">
        <v>6</v>
      </c>
      <c r="K7687">
        <f>IF(AND(Tabel1[[#This Row],[Gruppe]]&gt;=610,Tabel1[[#This Row],[Gruppe]]&lt;=765),Tabel1[[#This Row],[Dækmeter]],0)</f>
        <v>0</v>
      </c>
      <c r="L7687">
        <v>0</v>
      </c>
      <c r="M7687" t="s">
        <v>3</v>
      </c>
      <c r="N7687" t="str">
        <f>VLOOKUP($F7687,Statistikkoder!$A$2:$C$158,3,FALSE)</f>
        <v>Personbil</v>
      </c>
    </row>
    <row r="7688" spans="1:14" x14ac:dyDescent="0.2">
      <c r="A7688" t="s">
        <v>222</v>
      </c>
      <c r="B7688" s="1">
        <v>0.85416666666666663</v>
      </c>
      <c r="C7688" t="s">
        <v>6</v>
      </c>
      <c r="D7688" t="s">
        <v>5</v>
      </c>
      <c r="E7688" t="s">
        <v>198</v>
      </c>
      <c r="F7688">
        <v>996</v>
      </c>
      <c r="G7688" t="str">
        <f>VLOOKUP(Tabel1[[#This Row],[Gruppe]],Statistikkoder!$A$1:$C$158,2,FALSE)</f>
        <v>    Passager i køretøj                            </v>
      </c>
      <c r="H7688">
        <v>388</v>
      </c>
      <c r="I7688">
        <v>388</v>
      </c>
      <c r="J7688">
        <v>0</v>
      </c>
      <c r="K7688">
        <f>IF(AND(Tabel1[[#This Row],[Gruppe]]&gt;=610,Tabel1[[#This Row],[Gruppe]]&lt;=765),Tabel1[[#This Row],[Dækmeter]],0)</f>
        <v>0</v>
      </c>
      <c r="L7688">
        <v>0</v>
      </c>
      <c r="M7688" t="s">
        <v>3</v>
      </c>
      <c r="N7688" t="str">
        <f>VLOOKUP($F7688,Statistikkoder!$A$2:$C$158,3,FALSE)</f>
        <v>Passager</v>
      </c>
    </row>
    <row r="7689" spans="1:14" x14ac:dyDescent="0.2">
      <c r="A7689" t="s">
        <v>222</v>
      </c>
      <c r="B7689" s="1">
        <v>0.85416666666666663</v>
      </c>
      <c r="C7689" t="s">
        <v>6</v>
      </c>
      <c r="D7689" t="s">
        <v>5</v>
      </c>
      <c r="E7689" t="s">
        <v>198</v>
      </c>
      <c r="F7689">
        <v>997</v>
      </c>
      <c r="G7689" t="str">
        <f>VLOOKUP(Tabel1[[#This Row],[Gruppe]],Statistikkoder!$A$1:$C$158,2,FALSE)</f>
        <v>    Passager ekstra i bil                          </v>
      </c>
      <c r="H7689">
        <v>1</v>
      </c>
      <c r="I7689">
        <v>1</v>
      </c>
      <c r="J7689">
        <v>0</v>
      </c>
      <c r="K7689">
        <f>IF(AND(Tabel1[[#This Row],[Gruppe]]&gt;=610,Tabel1[[#This Row],[Gruppe]]&lt;=765),Tabel1[[#This Row],[Dækmeter]],0)</f>
        <v>0</v>
      </c>
      <c r="L7689">
        <v>0</v>
      </c>
      <c r="M7689" t="s">
        <v>3</v>
      </c>
      <c r="N7689" t="str">
        <f>VLOOKUP($F7689,Statistikkoder!$A$2:$C$158,3,FALSE)</f>
        <v>Passager</v>
      </c>
    </row>
    <row r="7690" spans="1:14" x14ac:dyDescent="0.2">
      <c r="A7690" t="s">
        <v>222</v>
      </c>
      <c r="B7690" s="1">
        <v>0.9375</v>
      </c>
      <c r="C7690" t="s">
        <v>7</v>
      </c>
      <c r="D7690" t="s">
        <v>8</v>
      </c>
      <c r="E7690" t="s">
        <v>198</v>
      </c>
      <c r="F7690">
        <v>10</v>
      </c>
      <c r="G7690" t="str">
        <f>VLOOKUP(Tabel1[[#This Row],[Gruppe]],Statistikkoder!$A$1:$C$158,2,FALSE)</f>
        <v>    Voksen gående                    </v>
      </c>
      <c r="H7690">
        <v>1</v>
      </c>
      <c r="I7690">
        <v>1</v>
      </c>
      <c r="J7690">
        <v>0</v>
      </c>
      <c r="K7690">
        <f>IF(AND(Tabel1[[#This Row],[Gruppe]]&gt;=610,Tabel1[[#This Row],[Gruppe]]&lt;=765),Tabel1[[#This Row],[Dækmeter]],0)</f>
        <v>0</v>
      </c>
      <c r="L7690">
        <v>0</v>
      </c>
      <c r="M7690" t="s">
        <v>3</v>
      </c>
      <c r="N7690" t="str">
        <f>VLOOKUP($F7690,Statistikkoder!$A$2:$C$158,3,FALSE)</f>
        <v>Passager</v>
      </c>
    </row>
    <row r="7691" spans="1:14" x14ac:dyDescent="0.2">
      <c r="A7691" t="s">
        <v>222</v>
      </c>
      <c r="B7691" s="1">
        <v>0.9375</v>
      </c>
      <c r="C7691" t="s">
        <v>7</v>
      </c>
      <c r="D7691" t="s">
        <v>8</v>
      </c>
      <c r="E7691" t="s">
        <v>198</v>
      </c>
      <c r="F7691">
        <v>14</v>
      </c>
      <c r="G7691" t="str">
        <f>VLOOKUP(Tabel1[[#This Row],[Gruppe]],Statistikkoder!$A$1:$C$158,2,FALSE)</f>
        <v xml:space="preserve">    DSB togrejsende                         </v>
      </c>
      <c r="H7691">
        <v>1</v>
      </c>
      <c r="I7691">
        <v>1</v>
      </c>
      <c r="J7691">
        <v>0</v>
      </c>
      <c r="K7691">
        <f>IF(AND(Tabel1[[#This Row],[Gruppe]]&gt;=610,Tabel1[[#This Row],[Gruppe]]&lt;=765),Tabel1[[#This Row],[Dækmeter]],0)</f>
        <v>0</v>
      </c>
      <c r="L7691">
        <v>0</v>
      </c>
      <c r="M7691" t="s">
        <v>3</v>
      </c>
      <c r="N7691" t="str">
        <f>VLOOKUP($F7691,Statistikkoder!$A$2:$C$158,3,FALSE)</f>
        <v>Passager</v>
      </c>
    </row>
    <row r="7692" spans="1:14" x14ac:dyDescent="0.2">
      <c r="A7692" t="s">
        <v>222</v>
      </c>
      <c r="B7692" s="1">
        <v>0.9375</v>
      </c>
      <c r="C7692" t="s">
        <v>7</v>
      </c>
      <c r="D7692" t="s">
        <v>8</v>
      </c>
      <c r="E7692" t="s">
        <v>198</v>
      </c>
      <c r="F7692">
        <v>18</v>
      </c>
      <c r="G7692" t="str">
        <f>VLOOKUP(Tabel1[[#This Row],[Gruppe]],Statistikkoder!$A$1:$C$158,2,FALSE)</f>
        <v xml:space="preserve">    KE Busrejsende                          </v>
      </c>
      <c r="H7692">
        <v>21</v>
      </c>
      <c r="I7692">
        <v>21</v>
      </c>
      <c r="J7692">
        <v>0</v>
      </c>
      <c r="K7692">
        <f>IF(AND(Tabel1[[#This Row],[Gruppe]]&gt;=610,Tabel1[[#This Row],[Gruppe]]&lt;=765),Tabel1[[#This Row],[Dækmeter]],0)</f>
        <v>0</v>
      </c>
      <c r="L7692">
        <v>0</v>
      </c>
      <c r="M7692" t="s">
        <v>3</v>
      </c>
      <c r="N7692" t="str">
        <f>VLOOKUP($F7692,Statistikkoder!$A$2:$C$158,3,FALSE)</f>
        <v>Passager</v>
      </c>
    </row>
    <row r="7693" spans="1:14" x14ac:dyDescent="0.2">
      <c r="A7693" t="s">
        <v>222</v>
      </c>
      <c r="B7693" s="1">
        <v>0.9375</v>
      </c>
      <c r="C7693" t="s">
        <v>7</v>
      </c>
      <c r="D7693" t="s">
        <v>8</v>
      </c>
      <c r="E7693" t="s">
        <v>198</v>
      </c>
      <c r="F7693">
        <v>40</v>
      </c>
      <c r="G7693" t="str">
        <f>VLOOKUP(Tabel1[[#This Row],[Gruppe]],Statistikkoder!$A$1:$C$158,2,FALSE)</f>
        <v>    Pensionist gående                </v>
      </c>
      <c r="H7693">
        <v>1</v>
      </c>
      <c r="I7693">
        <v>1</v>
      </c>
      <c r="J7693">
        <v>0</v>
      </c>
      <c r="K7693">
        <f>IF(AND(Tabel1[[#This Row],[Gruppe]]&gt;=610,Tabel1[[#This Row],[Gruppe]]&lt;=765),Tabel1[[#This Row],[Dækmeter]],0)</f>
        <v>0</v>
      </c>
      <c r="L7693">
        <v>0</v>
      </c>
      <c r="M7693" t="s">
        <v>3</v>
      </c>
      <c r="N7693" t="str">
        <f>VLOOKUP($F7693,Statistikkoder!$A$2:$C$158,3,FALSE)</f>
        <v>Passager</v>
      </c>
    </row>
    <row r="7694" spans="1:14" x14ac:dyDescent="0.2">
      <c r="A7694" t="s">
        <v>222</v>
      </c>
      <c r="B7694" s="1">
        <v>0.9375</v>
      </c>
      <c r="C7694" t="s">
        <v>7</v>
      </c>
      <c r="D7694" t="s">
        <v>8</v>
      </c>
      <c r="E7694" t="s">
        <v>198</v>
      </c>
      <c r="F7694">
        <v>110</v>
      </c>
      <c r="G7694" t="str">
        <f>VLOOKUP(Tabel1[[#This Row],[Gruppe]],Statistikkoder!$A$1:$C$158,2,FALSE)</f>
        <v>    Bil &lt; 1,95 m                            </v>
      </c>
      <c r="H7694">
        <v>44</v>
      </c>
      <c r="I7694">
        <v>88</v>
      </c>
      <c r="J7694">
        <v>221</v>
      </c>
      <c r="K7694">
        <f>IF(AND(Tabel1[[#This Row],[Gruppe]]&gt;=610,Tabel1[[#This Row],[Gruppe]]&lt;=765),Tabel1[[#This Row],[Dækmeter]],0)</f>
        <v>0</v>
      </c>
      <c r="L7694">
        <v>0</v>
      </c>
      <c r="M7694" t="s">
        <v>3</v>
      </c>
      <c r="N7694" t="str">
        <f>VLOOKUP($F7694,Statistikkoder!$A$2:$C$158,3,FALSE)</f>
        <v>Personbil</v>
      </c>
    </row>
    <row r="7695" spans="1:14" x14ac:dyDescent="0.2">
      <c r="A7695" t="s">
        <v>222</v>
      </c>
      <c r="B7695" s="1">
        <v>0.9375</v>
      </c>
      <c r="C7695" t="s">
        <v>7</v>
      </c>
      <c r="D7695" t="s">
        <v>8</v>
      </c>
      <c r="E7695" t="s">
        <v>198</v>
      </c>
      <c r="F7695">
        <v>114</v>
      </c>
      <c r="G7695" t="str">
        <f>VLOOKUP(Tabel1[[#This Row],[Gruppe]],Statistikkoder!$A$1:$C$158,2,FALSE)</f>
        <v>    Bil Fribillet                            </v>
      </c>
      <c r="H7695">
        <v>1</v>
      </c>
      <c r="I7695">
        <v>3</v>
      </c>
      <c r="J7695">
        <v>6</v>
      </c>
      <c r="K7695">
        <f>IF(AND(Tabel1[[#This Row],[Gruppe]]&gt;=610,Tabel1[[#This Row],[Gruppe]]&lt;=765),Tabel1[[#This Row],[Dækmeter]],0)</f>
        <v>0</v>
      </c>
      <c r="L7695">
        <v>0</v>
      </c>
      <c r="M7695" t="s">
        <v>3</v>
      </c>
      <c r="N7695" t="str">
        <f>VLOOKUP($F7695,Statistikkoder!$A$2:$C$158,3,FALSE)</f>
        <v>Personbil</v>
      </c>
    </row>
    <row r="7696" spans="1:14" x14ac:dyDescent="0.2">
      <c r="A7696" t="s">
        <v>222</v>
      </c>
      <c r="B7696" s="1">
        <v>0.9375</v>
      </c>
      <c r="C7696" t="s">
        <v>7</v>
      </c>
      <c r="D7696" t="s">
        <v>8</v>
      </c>
      <c r="E7696" t="s">
        <v>198</v>
      </c>
      <c r="F7696">
        <v>120</v>
      </c>
      <c r="G7696" t="str">
        <f>VLOOKUP(Tabel1[[#This Row],[Gruppe]],Statistikkoder!$A$1:$C$158,2,FALSE)</f>
        <v>    Bil &gt; 1,95 m                            </v>
      </c>
      <c r="H7696">
        <v>2</v>
      </c>
      <c r="I7696">
        <v>4</v>
      </c>
      <c r="J7696">
        <v>12</v>
      </c>
      <c r="K7696">
        <f>IF(AND(Tabel1[[#This Row],[Gruppe]]&gt;=610,Tabel1[[#This Row],[Gruppe]]&lt;=765),Tabel1[[#This Row],[Dækmeter]],0)</f>
        <v>0</v>
      </c>
      <c r="L7696">
        <v>0</v>
      </c>
      <c r="M7696" t="s">
        <v>3</v>
      </c>
      <c r="N7696" t="str">
        <f>VLOOKUP($F7696,Statistikkoder!$A$2:$C$158,3,FALSE)</f>
        <v>Personbil</v>
      </c>
    </row>
    <row r="7697" spans="1:14" x14ac:dyDescent="0.2">
      <c r="A7697" t="s">
        <v>222</v>
      </c>
      <c r="B7697" s="1">
        <v>0.9375</v>
      </c>
      <c r="C7697" t="s">
        <v>7</v>
      </c>
      <c r="D7697" t="s">
        <v>8</v>
      </c>
      <c r="E7697" t="s">
        <v>198</v>
      </c>
      <c r="F7697">
        <v>125</v>
      </c>
      <c r="G7697" t="str">
        <f>VLOOKUP(Tabel1[[#This Row],[Gruppe]],Statistikkoder!$A$1:$C$158,2,FALSE)</f>
        <v>    Bil &gt; 1,95 m med anhænger                </v>
      </c>
      <c r="H7697">
        <v>1</v>
      </c>
      <c r="I7697">
        <v>2</v>
      </c>
      <c r="J7697">
        <v>5</v>
      </c>
      <c r="K7697">
        <f>IF(AND(Tabel1[[#This Row],[Gruppe]]&gt;=610,Tabel1[[#This Row],[Gruppe]]&lt;=765),Tabel1[[#This Row],[Dækmeter]],0)</f>
        <v>0</v>
      </c>
      <c r="L7697">
        <v>0</v>
      </c>
      <c r="M7697" t="s">
        <v>3</v>
      </c>
      <c r="N7697" t="str">
        <f>VLOOKUP($F7697,Statistikkoder!$A$2:$C$158,3,FALSE)</f>
        <v>Personbil</v>
      </c>
    </row>
    <row r="7698" spans="1:14" x14ac:dyDescent="0.2">
      <c r="A7698" t="s">
        <v>222</v>
      </c>
      <c r="B7698" s="1">
        <v>0.9375</v>
      </c>
      <c r="C7698" t="s">
        <v>7</v>
      </c>
      <c r="D7698" t="s">
        <v>8</v>
      </c>
      <c r="E7698" t="s">
        <v>198</v>
      </c>
      <c r="F7698">
        <v>130</v>
      </c>
      <c r="G7698" t="str">
        <f>VLOOKUP(Tabel1[[#This Row],[Gruppe]],Statistikkoder!$A$1:$C$158,2,FALSE)</f>
        <v>    Bil &lt; 1,95 m pensionist                  </v>
      </c>
      <c r="H7698">
        <v>12</v>
      </c>
      <c r="I7698">
        <v>21</v>
      </c>
      <c r="J7698">
        <v>72</v>
      </c>
      <c r="K7698">
        <f>IF(AND(Tabel1[[#This Row],[Gruppe]]&gt;=610,Tabel1[[#This Row],[Gruppe]]&lt;=765),Tabel1[[#This Row],[Dækmeter]],0)</f>
        <v>0</v>
      </c>
      <c r="L7698">
        <v>0</v>
      </c>
      <c r="M7698" t="s">
        <v>3</v>
      </c>
      <c r="N7698" t="str">
        <f>VLOOKUP($F7698,Statistikkoder!$A$2:$C$158,3,FALSE)</f>
        <v>Personbil</v>
      </c>
    </row>
    <row r="7699" spans="1:14" x14ac:dyDescent="0.2">
      <c r="A7699" t="s">
        <v>222</v>
      </c>
      <c r="B7699" s="1">
        <v>0.9375</v>
      </c>
      <c r="C7699" t="s">
        <v>7</v>
      </c>
      <c r="D7699" t="s">
        <v>8</v>
      </c>
      <c r="E7699" t="s">
        <v>198</v>
      </c>
      <c r="F7699">
        <v>410</v>
      </c>
      <c r="G7699" t="str">
        <f>VLOOKUP(Tabel1[[#This Row],[Gruppe]],Statistikkoder!$A$1:$C$158,2,FALSE)</f>
        <v>    MC                                    </v>
      </c>
      <c r="H7699">
        <v>1</v>
      </c>
      <c r="I7699">
        <v>1</v>
      </c>
      <c r="J7699">
        <v>2</v>
      </c>
      <c r="K7699">
        <f>IF(AND(Tabel1[[#This Row],[Gruppe]]&gt;=610,Tabel1[[#This Row],[Gruppe]]&lt;=765),Tabel1[[#This Row],[Dækmeter]],0)</f>
        <v>0</v>
      </c>
      <c r="L7699">
        <v>0</v>
      </c>
      <c r="M7699" t="s">
        <v>3</v>
      </c>
      <c r="N7699" t="str">
        <f>VLOOKUP($F7699,Statistikkoder!$A$2:$C$158,3,FALSE)</f>
        <v>MC/Knallert</v>
      </c>
    </row>
    <row r="7700" spans="1:14" x14ac:dyDescent="0.2">
      <c r="A7700" t="s">
        <v>222</v>
      </c>
      <c r="B7700" s="1">
        <v>0.9375</v>
      </c>
      <c r="C7700" t="s">
        <v>7</v>
      </c>
      <c r="D7700" t="s">
        <v>8</v>
      </c>
      <c r="E7700" t="s">
        <v>198</v>
      </c>
      <c r="F7700">
        <v>620</v>
      </c>
      <c r="G7700" t="str">
        <f>VLOOKUP(Tabel1[[#This Row],[Gruppe]],Statistikkoder!$A$1:$C$158,2,FALSE)</f>
        <v>    Bus &lt; 14 m incl. passagerer              </v>
      </c>
      <c r="H7700">
        <v>1</v>
      </c>
      <c r="I7700">
        <v>15</v>
      </c>
      <c r="J7700">
        <v>14</v>
      </c>
      <c r="K7700">
        <f>IF(AND(Tabel1[[#This Row],[Gruppe]]&gt;=610,Tabel1[[#This Row],[Gruppe]]&lt;=765),Tabel1[[#This Row],[Dækmeter]],0)</f>
        <v>14</v>
      </c>
      <c r="L7700">
        <v>0</v>
      </c>
      <c r="M7700" t="s">
        <v>3</v>
      </c>
      <c r="N7700" t="str">
        <f>VLOOKUP($F7700,Statistikkoder!$A$2:$C$158,3,FALSE)</f>
        <v>Bus</v>
      </c>
    </row>
    <row r="7701" spans="1:14" x14ac:dyDescent="0.2">
      <c r="A7701" t="s">
        <v>222</v>
      </c>
      <c r="B7701" s="1">
        <v>0.9375</v>
      </c>
      <c r="C7701" t="s">
        <v>7</v>
      </c>
      <c r="D7701" t="s">
        <v>8</v>
      </c>
      <c r="E7701" t="s">
        <v>198</v>
      </c>
      <c r="F7701">
        <v>930</v>
      </c>
      <c r="G7701" t="str">
        <f>VLOOKUP(Tabel1[[#This Row],[Gruppe]],Statistikkoder!$A$1:$C$158,2,FALSE)</f>
        <v>    Pendler Gående Voksen                    </v>
      </c>
      <c r="H7701">
        <v>1</v>
      </c>
      <c r="I7701">
        <v>1</v>
      </c>
      <c r="J7701">
        <v>0</v>
      </c>
      <c r="K7701">
        <f>IF(AND(Tabel1[[#This Row],[Gruppe]]&gt;=610,Tabel1[[#This Row],[Gruppe]]&lt;=765),Tabel1[[#This Row],[Dækmeter]],0)</f>
        <v>0</v>
      </c>
      <c r="L7701">
        <v>0</v>
      </c>
      <c r="M7701" t="s">
        <v>3</v>
      </c>
      <c r="N7701" t="str">
        <f>VLOOKUP($F7701,Statistikkoder!$A$2:$C$158,3,FALSE)</f>
        <v>Passager</v>
      </c>
    </row>
    <row r="7702" spans="1:14" x14ac:dyDescent="0.2">
      <c r="A7702" t="s">
        <v>222</v>
      </c>
      <c r="B7702" s="1">
        <v>0.9375</v>
      </c>
      <c r="C7702" t="s">
        <v>7</v>
      </c>
      <c r="D7702" t="s">
        <v>8</v>
      </c>
      <c r="E7702" t="s">
        <v>198</v>
      </c>
      <c r="F7702">
        <v>945</v>
      </c>
      <c r="G7702" t="str">
        <f>VLOOKUP(Tabel1[[#This Row],[Gruppe]],Statistikkoder!$A$1:$C$158,2,FALSE)</f>
        <v xml:space="preserve">    Pendler Bil &lt; 1,95 m                            </v>
      </c>
      <c r="H7702">
        <v>9</v>
      </c>
      <c r="I7702">
        <v>17</v>
      </c>
      <c r="J7702">
        <v>53</v>
      </c>
      <c r="K7702">
        <f>IF(AND(Tabel1[[#This Row],[Gruppe]]&gt;=610,Tabel1[[#This Row],[Gruppe]]&lt;=765),Tabel1[[#This Row],[Dækmeter]],0)</f>
        <v>0</v>
      </c>
      <c r="L7702">
        <v>0</v>
      </c>
      <c r="M7702" t="s">
        <v>3</v>
      </c>
      <c r="N7702" t="str">
        <f>VLOOKUP($F7702,Statistikkoder!$A$2:$C$158,3,FALSE)</f>
        <v>Personbil</v>
      </c>
    </row>
    <row r="7703" spans="1:14" x14ac:dyDescent="0.2">
      <c r="A7703" t="s">
        <v>222</v>
      </c>
      <c r="B7703" s="1">
        <v>0.9375</v>
      </c>
      <c r="C7703" t="s">
        <v>7</v>
      </c>
      <c r="D7703" t="s">
        <v>8</v>
      </c>
      <c r="E7703" t="s">
        <v>198</v>
      </c>
      <c r="F7703">
        <v>996</v>
      </c>
      <c r="G7703" t="str">
        <f>VLOOKUP(Tabel1[[#This Row],[Gruppe]],Statistikkoder!$A$1:$C$158,2,FALSE)</f>
        <v>    Passager i køretøj                            </v>
      </c>
      <c r="H7703">
        <v>151</v>
      </c>
      <c r="I7703">
        <v>151</v>
      </c>
      <c r="J7703">
        <v>0</v>
      </c>
      <c r="K7703">
        <f>IF(AND(Tabel1[[#This Row],[Gruppe]]&gt;=610,Tabel1[[#This Row],[Gruppe]]&lt;=765),Tabel1[[#This Row],[Dækmeter]],0)</f>
        <v>0</v>
      </c>
      <c r="L7703">
        <v>0</v>
      </c>
      <c r="M7703" t="s">
        <v>3</v>
      </c>
      <c r="N7703" t="str">
        <f>VLOOKUP($F7703,Statistikkoder!$A$2:$C$158,3,FALSE)</f>
        <v>Passager</v>
      </c>
    </row>
    <row r="7704" spans="1:14" x14ac:dyDescent="0.2">
      <c r="A7704" t="s">
        <v>223</v>
      </c>
      <c r="B7704" s="1">
        <v>2.0833333333333332E-2</v>
      </c>
      <c r="C7704" t="s">
        <v>0</v>
      </c>
      <c r="D7704" t="s">
        <v>1</v>
      </c>
      <c r="E7704" t="s">
        <v>2</v>
      </c>
      <c r="F7704">
        <v>10</v>
      </c>
      <c r="G7704" t="str">
        <f>VLOOKUP(Tabel1[[#This Row],[Gruppe]],Statistikkoder!$A$1:$C$158,2,FALSE)</f>
        <v>    Voksen gående                    </v>
      </c>
      <c r="H7704">
        <v>41</v>
      </c>
      <c r="I7704">
        <v>41</v>
      </c>
      <c r="J7704">
        <v>0</v>
      </c>
      <c r="K7704">
        <f>IF(AND(Tabel1[[#This Row],[Gruppe]]&gt;=610,Tabel1[[#This Row],[Gruppe]]&lt;=765),Tabel1[[#This Row],[Dækmeter]],0)</f>
        <v>0</v>
      </c>
      <c r="L7704">
        <v>0</v>
      </c>
      <c r="M7704" t="s">
        <v>3</v>
      </c>
      <c r="N7704" t="str">
        <f>VLOOKUP($F7704,Statistikkoder!$A$2:$C$158,3,FALSE)</f>
        <v>Passager</v>
      </c>
    </row>
    <row r="7705" spans="1:14" x14ac:dyDescent="0.2">
      <c r="A7705" t="s">
        <v>223</v>
      </c>
      <c r="B7705" s="1">
        <v>2.0833333333333332E-2</v>
      </c>
      <c r="C7705" t="s">
        <v>0</v>
      </c>
      <c r="D7705" t="s">
        <v>1</v>
      </c>
      <c r="E7705" t="s">
        <v>2</v>
      </c>
      <c r="F7705">
        <v>20</v>
      </c>
      <c r="G7705" t="str">
        <f>VLOOKUP(Tabel1[[#This Row],[Gruppe]],Statistikkoder!$A$1:$C$158,2,FALSE)</f>
        <v>    Barn 12-15 år gående              </v>
      </c>
      <c r="H7705">
        <v>3</v>
      </c>
      <c r="I7705">
        <v>3</v>
      </c>
      <c r="J7705">
        <v>0</v>
      </c>
      <c r="K7705">
        <f>IF(AND(Tabel1[[#This Row],[Gruppe]]&gt;=610,Tabel1[[#This Row],[Gruppe]]&lt;=765),Tabel1[[#This Row],[Dækmeter]],0)</f>
        <v>0</v>
      </c>
      <c r="L7705">
        <v>0</v>
      </c>
      <c r="M7705" t="s">
        <v>3</v>
      </c>
      <c r="N7705" t="str">
        <f>VLOOKUP($F7705,Statistikkoder!$A$2:$C$158,3,FALSE)</f>
        <v>Passager</v>
      </c>
    </row>
    <row r="7706" spans="1:14" x14ac:dyDescent="0.2">
      <c r="A7706" t="s">
        <v>223</v>
      </c>
      <c r="B7706" s="1">
        <v>2.0833333333333332E-2</v>
      </c>
      <c r="C7706" t="s">
        <v>0</v>
      </c>
      <c r="D7706" t="s">
        <v>1</v>
      </c>
      <c r="E7706" t="s">
        <v>2</v>
      </c>
      <c r="F7706">
        <v>29</v>
      </c>
      <c r="G7706" t="str">
        <f>VLOOKUP(Tabel1[[#This Row],[Gruppe]],Statistikkoder!$A$1:$C$158,2,FALSE)</f>
        <v xml:space="preserve">    Barn  0-11 år gående alene              </v>
      </c>
      <c r="H7706">
        <v>2</v>
      </c>
      <c r="I7706">
        <v>2</v>
      </c>
      <c r="J7706">
        <v>0</v>
      </c>
      <c r="K7706">
        <f>IF(AND(Tabel1[[#This Row],[Gruppe]]&gt;=610,Tabel1[[#This Row],[Gruppe]]&lt;=765),Tabel1[[#This Row],[Dækmeter]],0)</f>
        <v>0</v>
      </c>
      <c r="L7706">
        <v>0</v>
      </c>
      <c r="M7706" t="s">
        <v>3</v>
      </c>
      <c r="N7706" t="str">
        <f>VLOOKUP($F7706,Statistikkoder!$A$2:$C$158,3,FALSE)</f>
        <v>Passager</v>
      </c>
    </row>
    <row r="7707" spans="1:14" x14ac:dyDescent="0.2">
      <c r="A7707" t="s">
        <v>223</v>
      </c>
      <c r="B7707" s="1">
        <v>2.0833333333333332E-2</v>
      </c>
      <c r="C7707" t="s">
        <v>0</v>
      </c>
      <c r="D7707" t="s">
        <v>1</v>
      </c>
      <c r="E7707" t="s">
        <v>2</v>
      </c>
      <c r="F7707">
        <v>30</v>
      </c>
      <c r="G7707" t="str">
        <f>VLOOKUP(Tabel1[[#This Row],[Gruppe]],Statistikkoder!$A$1:$C$158,2,FALSE)</f>
        <v>    Barn  0-11 år gående              </v>
      </c>
      <c r="H7707">
        <v>1</v>
      </c>
      <c r="I7707">
        <v>1</v>
      </c>
      <c r="J7707">
        <v>0</v>
      </c>
      <c r="K7707">
        <f>IF(AND(Tabel1[[#This Row],[Gruppe]]&gt;=610,Tabel1[[#This Row],[Gruppe]]&lt;=765),Tabel1[[#This Row],[Dækmeter]],0)</f>
        <v>0</v>
      </c>
      <c r="L7707">
        <v>0</v>
      </c>
      <c r="M7707" t="s">
        <v>3</v>
      </c>
      <c r="N7707" t="str">
        <f>VLOOKUP($F7707,Statistikkoder!$A$2:$C$158,3,FALSE)</f>
        <v>Passager</v>
      </c>
    </row>
    <row r="7708" spans="1:14" x14ac:dyDescent="0.2">
      <c r="A7708" t="s">
        <v>223</v>
      </c>
      <c r="B7708" s="1">
        <v>2.0833333333333332E-2</v>
      </c>
      <c r="C7708" t="s">
        <v>0</v>
      </c>
      <c r="D7708" t="s">
        <v>1</v>
      </c>
      <c r="E7708" t="s">
        <v>2</v>
      </c>
      <c r="F7708">
        <v>40</v>
      </c>
      <c r="G7708" t="str">
        <f>VLOOKUP(Tabel1[[#This Row],[Gruppe]],Statistikkoder!$A$1:$C$158,2,FALSE)</f>
        <v>    Pensionist gående                </v>
      </c>
      <c r="H7708">
        <v>11</v>
      </c>
      <c r="I7708">
        <v>11</v>
      </c>
      <c r="J7708">
        <v>0</v>
      </c>
      <c r="K7708">
        <f>IF(AND(Tabel1[[#This Row],[Gruppe]]&gt;=610,Tabel1[[#This Row],[Gruppe]]&lt;=765),Tabel1[[#This Row],[Dækmeter]],0)</f>
        <v>0</v>
      </c>
      <c r="L7708">
        <v>0</v>
      </c>
      <c r="M7708" t="s">
        <v>3</v>
      </c>
      <c r="N7708" t="str">
        <f>VLOOKUP($F7708,Statistikkoder!$A$2:$C$158,3,FALSE)</f>
        <v>Passager</v>
      </c>
    </row>
    <row r="7709" spans="1:14" x14ac:dyDescent="0.2">
      <c r="A7709" t="s">
        <v>223</v>
      </c>
      <c r="B7709" s="1">
        <v>2.0833333333333332E-2</v>
      </c>
      <c r="C7709" t="s">
        <v>0</v>
      </c>
      <c r="D7709" t="s">
        <v>1</v>
      </c>
      <c r="E7709" t="s">
        <v>2</v>
      </c>
      <c r="F7709">
        <v>100</v>
      </c>
      <c r="G7709" t="str">
        <f>VLOOKUP(Tabel1[[#This Row],[Gruppe]],Statistikkoder!$A$1:$C$158,2,FALSE)</f>
        <v>    Køje                            </v>
      </c>
      <c r="H7709">
        <v>3</v>
      </c>
      <c r="I7709">
        <v>0</v>
      </c>
      <c r="J7709">
        <v>0</v>
      </c>
      <c r="K7709">
        <f>IF(AND(Tabel1[[#This Row],[Gruppe]]&gt;=610,Tabel1[[#This Row],[Gruppe]]&lt;=765),Tabel1[[#This Row],[Dækmeter]],0)</f>
        <v>0</v>
      </c>
      <c r="L7709">
        <v>0</v>
      </c>
      <c r="M7709" t="s">
        <v>3</v>
      </c>
      <c r="N7709" t="str">
        <f>VLOOKUP($F7709,Statistikkoder!$A$2:$C$158,3,FALSE)</f>
        <v>Kahyt</v>
      </c>
    </row>
    <row r="7710" spans="1:14" x14ac:dyDescent="0.2">
      <c r="A7710" t="s">
        <v>223</v>
      </c>
      <c r="B7710" s="1">
        <v>2.0833333333333332E-2</v>
      </c>
      <c r="C7710" t="s">
        <v>0</v>
      </c>
      <c r="D7710" t="s">
        <v>1</v>
      </c>
      <c r="E7710" t="s">
        <v>2</v>
      </c>
      <c r="F7710">
        <v>101</v>
      </c>
      <c r="G7710" t="str">
        <f>VLOOKUP(Tabel1[[#This Row],[Gruppe]],Statistikkoder!$A$1:$C$158,2,FALSE)</f>
        <v>    Kahyt                            </v>
      </c>
      <c r="H7710">
        <v>10</v>
      </c>
      <c r="I7710">
        <v>0</v>
      </c>
      <c r="J7710">
        <v>0</v>
      </c>
      <c r="K7710">
        <f>IF(AND(Tabel1[[#This Row],[Gruppe]]&gt;=610,Tabel1[[#This Row],[Gruppe]]&lt;=765),Tabel1[[#This Row],[Dækmeter]],0)</f>
        <v>0</v>
      </c>
      <c r="L7710">
        <v>0</v>
      </c>
      <c r="M7710" t="s">
        <v>3</v>
      </c>
      <c r="N7710" t="str">
        <f>VLOOKUP($F7710,Statistikkoder!$A$2:$C$158,3,FALSE)</f>
        <v>Kahyt</v>
      </c>
    </row>
    <row r="7711" spans="1:14" x14ac:dyDescent="0.2">
      <c r="A7711" t="s">
        <v>223</v>
      </c>
      <c r="B7711" s="1">
        <v>2.0833333333333332E-2</v>
      </c>
      <c r="C7711" t="s">
        <v>0</v>
      </c>
      <c r="D7711" t="s">
        <v>1</v>
      </c>
      <c r="E7711" t="s">
        <v>2</v>
      </c>
      <c r="F7711">
        <v>105</v>
      </c>
      <c r="G7711" t="str">
        <f>VLOOKUP(Tabel1[[#This Row],[Gruppe]],Statistikkoder!$A$1:$C$158,2,FALSE)</f>
        <v>    Bil                              </v>
      </c>
      <c r="H7711">
        <v>31</v>
      </c>
      <c r="I7711">
        <v>64</v>
      </c>
      <c r="J7711">
        <v>155</v>
      </c>
      <c r="K7711">
        <f>IF(AND(Tabel1[[#This Row],[Gruppe]]&gt;=610,Tabel1[[#This Row],[Gruppe]]&lt;=765),Tabel1[[#This Row],[Dækmeter]],0)</f>
        <v>0</v>
      </c>
      <c r="L7711">
        <v>0</v>
      </c>
      <c r="M7711" t="s">
        <v>3</v>
      </c>
      <c r="N7711" t="str">
        <f>VLOOKUP($F7711,Statistikkoder!$A$2:$C$158,3,FALSE)</f>
        <v>Personbil</v>
      </c>
    </row>
    <row r="7712" spans="1:14" x14ac:dyDescent="0.2">
      <c r="A7712" t="s">
        <v>223</v>
      </c>
      <c r="B7712" s="1">
        <v>2.0833333333333332E-2</v>
      </c>
      <c r="C7712" t="s">
        <v>0</v>
      </c>
      <c r="D7712" t="s">
        <v>1</v>
      </c>
      <c r="E7712" t="s">
        <v>2</v>
      </c>
      <c r="F7712">
        <v>106</v>
      </c>
      <c r="G7712" t="str">
        <f>VLOOKUP(Tabel1[[#This Row],[Gruppe]],Statistikkoder!$A$1:$C$158,2,FALSE)</f>
        <v>    Bil Pensionist                  </v>
      </c>
      <c r="H7712">
        <v>12</v>
      </c>
      <c r="I7712">
        <v>20</v>
      </c>
      <c r="J7712">
        <v>60</v>
      </c>
      <c r="K7712">
        <f>IF(AND(Tabel1[[#This Row],[Gruppe]]&gt;=610,Tabel1[[#This Row],[Gruppe]]&lt;=765),Tabel1[[#This Row],[Dækmeter]],0)</f>
        <v>0</v>
      </c>
      <c r="L7712">
        <v>0</v>
      </c>
      <c r="M7712" t="s">
        <v>3</v>
      </c>
      <c r="N7712" t="str">
        <f>VLOOKUP($F7712,Statistikkoder!$A$2:$C$158,3,FALSE)</f>
        <v>Personbil</v>
      </c>
    </row>
    <row r="7713" spans="1:14" x14ac:dyDescent="0.2">
      <c r="A7713" t="s">
        <v>223</v>
      </c>
      <c r="B7713" s="1">
        <v>2.0833333333333332E-2</v>
      </c>
      <c r="C7713" t="s">
        <v>0</v>
      </c>
      <c r="D7713" t="s">
        <v>1</v>
      </c>
      <c r="E7713" t="s">
        <v>2</v>
      </c>
      <c r="F7713">
        <v>107</v>
      </c>
      <c r="G7713" t="str">
        <f>VLOOKUP(Tabel1[[#This Row],[Gruppe]],Statistikkoder!$A$1:$C$158,2,FALSE)</f>
        <v>    Bil Handicap                    </v>
      </c>
      <c r="H7713">
        <v>4</v>
      </c>
      <c r="I7713">
        <v>7</v>
      </c>
      <c r="J7713">
        <v>20</v>
      </c>
      <c r="K7713">
        <f>IF(AND(Tabel1[[#This Row],[Gruppe]]&gt;=610,Tabel1[[#This Row],[Gruppe]]&lt;=765),Tabel1[[#This Row],[Dækmeter]],0)</f>
        <v>0</v>
      </c>
      <c r="L7713">
        <v>0</v>
      </c>
      <c r="M7713" t="s">
        <v>3</v>
      </c>
      <c r="N7713" t="str">
        <f>VLOOKUP($F7713,Statistikkoder!$A$2:$C$158,3,FALSE)</f>
        <v>Personbil</v>
      </c>
    </row>
    <row r="7714" spans="1:14" x14ac:dyDescent="0.2">
      <c r="A7714" t="s">
        <v>223</v>
      </c>
      <c r="B7714" s="1">
        <v>2.0833333333333332E-2</v>
      </c>
      <c r="C7714" t="s">
        <v>0</v>
      </c>
      <c r="D7714" t="s">
        <v>1</v>
      </c>
      <c r="E7714" t="s">
        <v>2</v>
      </c>
      <c r="F7714">
        <v>116</v>
      </c>
      <c r="G7714" t="str">
        <f>VLOOKUP(Tabel1[[#This Row],[Gruppe]],Statistikkoder!$A$1:$C$158,2,FALSE)</f>
        <v>    Bil med anhænger                        </v>
      </c>
      <c r="H7714">
        <v>10</v>
      </c>
      <c r="I7714">
        <v>24</v>
      </c>
      <c r="J7714">
        <v>58</v>
      </c>
      <c r="K7714">
        <f>IF(AND(Tabel1[[#This Row],[Gruppe]]&gt;=610,Tabel1[[#This Row],[Gruppe]]&lt;=765),Tabel1[[#This Row],[Dækmeter]],0)</f>
        <v>0</v>
      </c>
      <c r="L7714">
        <v>0</v>
      </c>
      <c r="M7714" t="s">
        <v>3</v>
      </c>
      <c r="N7714" t="str">
        <f>VLOOKUP($F7714,Statistikkoder!$A$2:$C$158,3,FALSE)</f>
        <v>Personbil</v>
      </c>
    </row>
    <row r="7715" spans="1:14" x14ac:dyDescent="0.2">
      <c r="A7715" t="s">
        <v>223</v>
      </c>
      <c r="B7715" s="1">
        <v>2.0833333333333332E-2</v>
      </c>
      <c r="C7715" t="s">
        <v>0</v>
      </c>
      <c r="D7715" t="s">
        <v>1</v>
      </c>
      <c r="E7715" t="s">
        <v>2</v>
      </c>
      <c r="F7715">
        <v>136</v>
      </c>
      <c r="G7715" t="str">
        <f>VLOOKUP(Tabel1[[#This Row],[Gruppe]],Statistikkoder!$A$1:$C$158,2,FALSE)</f>
        <v>    Bil med anhænger pensionist              </v>
      </c>
      <c r="H7715">
        <v>1</v>
      </c>
      <c r="I7715">
        <v>2</v>
      </c>
      <c r="J7715">
        <v>13</v>
      </c>
      <c r="K7715">
        <f>IF(AND(Tabel1[[#This Row],[Gruppe]]&gt;=610,Tabel1[[#This Row],[Gruppe]]&lt;=765),Tabel1[[#This Row],[Dækmeter]],0)</f>
        <v>0</v>
      </c>
      <c r="L7715">
        <v>0</v>
      </c>
      <c r="M7715" t="s">
        <v>3</v>
      </c>
      <c r="N7715" t="str">
        <f>VLOOKUP($F7715,Statistikkoder!$A$2:$C$158,3,FALSE)</f>
        <v>Personbil</v>
      </c>
    </row>
    <row r="7716" spans="1:14" x14ac:dyDescent="0.2">
      <c r="A7716" t="s">
        <v>223</v>
      </c>
      <c r="B7716" s="1">
        <v>2.0833333333333332E-2</v>
      </c>
      <c r="C7716" t="s">
        <v>0</v>
      </c>
      <c r="D7716" t="s">
        <v>1</v>
      </c>
      <c r="E7716" t="s">
        <v>2</v>
      </c>
      <c r="F7716">
        <v>156</v>
      </c>
      <c r="G7716" t="str">
        <f>VLOOKUP(Tabel1[[#This Row],[Gruppe]],Statistikkoder!$A$1:$C$158,2,FALSE)</f>
        <v>    Bil med anhænger handicap            </v>
      </c>
      <c r="H7716">
        <v>1</v>
      </c>
      <c r="I7716">
        <v>2</v>
      </c>
      <c r="J7716">
        <v>10</v>
      </c>
      <c r="K7716">
        <f>IF(AND(Tabel1[[#This Row],[Gruppe]]&gt;=610,Tabel1[[#This Row],[Gruppe]]&lt;=765),Tabel1[[#This Row],[Dækmeter]],0)</f>
        <v>0</v>
      </c>
      <c r="L7716">
        <v>0</v>
      </c>
      <c r="M7716" t="s">
        <v>3</v>
      </c>
      <c r="N7716" t="str">
        <f>VLOOKUP($F7716,Statistikkoder!$A$2:$C$158,3,FALSE)</f>
        <v>Personbil</v>
      </c>
    </row>
    <row r="7717" spans="1:14" x14ac:dyDescent="0.2">
      <c r="A7717" t="s">
        <v>223</v>
      </c>
      <c r="B7717" s="1">
        <v>2.0833333333333332E-2</v>
      </c>
      <c r="C7717" t="s">
        <v>0</v>
      </c>
      <c r="D7717" t="s">
        <v>1</v>
      </c>
      <c r="E7717" t="s">
        <v>2</v>
      </c>
      <c r="F7717">
        <v>210</v>
      </c>
      <c r="G7717" t="str">
        <f>VLOOKUP(Tabel1[[#This Row],[Gruppe]],Statistikkoder!$A$1:$C$158,2,FALSE)</f>
        <v>    Anhænger                              </v>
      </c>
      <c r="H7717">
        <v>1</v>
      </c>
      <c r="I7717">
        <v>0</v>
      </c>
      <c r="J7717">
        <v>10</v>
      </c>
      <c r="K7717">
        <f>IF(AND(Tabel1[[#This Row],[Gruppe]]&gt;=610,Tabel1[[#This Row],[Gruppe]]&lt;=765),Tabel1[[#This Row],[Dækmeter]],0)</f>
        <v>0</v>
      </c>
      <c r="L7717">
        <v>0</v>
      </c>
      <c r="M7717" t="s">
        <v>3</v>
      </c>
      <c r="N7717" t="str">
        <f>VLOOKUP($F7717,Statistikkoder!$A$2:$C$158,3,FALSE)</f>
        <v>Anhænger</v>
      </c>
    </row>
    <row r="7718" spans="1:14" x14ac:dyDescent="0.2">
      <c r="A7718" t="s">
        <v>223</v>
      </c>
      <c r="B7718" s="1">
        <v>2.0833333333333332E-2</v>
      </c>
      <c r="C7718" t="s">
        <v>0</v>
      </c>
      <c r="D7718" t="s">
        <v>1</v>
      </c>
      <c r="E7718" t="s">
        <v>2</v>
      </c>
      <c r="F7718">
        <v>310</v>
      </c>
      <c r="G7718" t="str">
        <f>VLOOKUP(Tabel1[[#This Row],[Gruppe]],Statistikkoder!$A$1:$C$158,2,FALSE)</f>
        <v>    Autocamper &lt;  8 meter                </v>
      </c>
      <c r="H7718">
        <v>6</v>
      </c>
      <c r="I7718">
        <v>14</v>
      </c>
      <c r="J7718">
        <v>48</v>
      </c>
      <c r="K7718">
        <f>IF(AND(Tabel1[[#This Row],[Gruppe]]&gt;=610,Tabel1[[#This Row],[Gruppe]]&lt;=765),Tabel1[[#This Row],[Dækmeter]],0)</f>
        <v>0</v>
      </c>
      <c r="L7718">
        <v>0</v>
      </c>
      <c r="M7718" t="s">
        <v>3</v>
      </c>
      <c r="N7718" t="str">
        <f>VLOOKUP($F7718,Statistikkoder!$A$2:$C$158,3,FALSE)</f>
        <v>Autocamper</v>
      </c>
    </row>
    <row r="7719" spans="1:14" x14ac:dyDescent="0.2">
      <c r="A7719" t="s">
        <v>223</v>
      </c>
      <c r="B7719" s="1">
        <v>2.0833333333333332E-2</v>
      </c>
      <c r="C7719" t="s">
        <v>0</v>
      </c>
      <c r="D7719" t="s">
        <v>1</v>
      </c>
      <c r="E7719" t="s">
        <v>2</v>
      </c>
      <c r="F7719">
        <v>330</v>
      </c>
      <c r="G7719" t="str">
        <f>VLOOKUP(Tabel1[[#This Row],[Gruppe]],Statistikkoder!$A$1:$C$158,2,FALSE)</f>
        <v>    Autocamper &lt;  8 meter pensionist      </v>
      </c>
      <c r="H7719">
        <v>3</v>
      </c>
      <c r="I7719">
        <v>6</v>
      </c>
      <c r="J7719">
        <v>24</v>
      </c>
      <c r="K7719">
        <f>IF(AND(Tabel1[[#This Row],[Gruppe]]&gt;=610,Tabel1[[#This Row],[Gruppe]]&lt;=765),Tabel1[[#This Row],[Dækmeter]],0)</f>
        <v>0</v>
      </c>
      <c r="L7719">
        <v>0</v>
      </c>
      <c r="M7719" t="s">
        <v>3</v>
      </c>
      <c r="N7719" t="str">
        <f>VLOOKUP($F7719,Statistikkoder!$A$2:$C$158,3,FALSE)</f>
        <v>Autocamper</v>
      </c>
    </row>
    <row r="7720" spans="1:14" x14ac:dyDescent="0.2">
      <c r="A7720" t="s">
        <v>223</v>
      </c>
      <c r="B7720" s="1">
        <v>2.0833333333333332E-2</v>
      </c>
      <c r="C7720" t="s">
        <v>0</v>
      </c>
      <c r="D7720" t="s">
        <v>1</v>
      </c>
      <c r="E7720" t="s">
        <v>2</v>
      </c>
      <c r="F7720">
        <v>410</v>
      </c>
      <c r="G7720" t="str">
        <f>VLOOKUP(Tabel1[[#This Row],[Gruppe]],Statistikkoder!$A$1:$C$158,2,FALSE)</f>
        <v>    MC                                    </v>
      </c>
      <c r="H7720">
        <v>2</v>
      </c>
      <c r="I7720">
        <v>3</v>
      </c>
      <c r="J7720">
        <v>4</v>
      </c>
      <c r="K7720">
        <f>IF(AND(Tabel1[[#This Row],[Gruppe]]&gt;=610,Tabel1[[#This Row],[Gruppe]]&lt;=765),Tabel1[[#This Row],[Dækmeter]],0)</f>
        <v>0</v>
      </c>
      <c r="L7720">
        <v>0</v>
      </c>
      <c r="M7720" t="s">
        <v>3</v>
      </c>
      <c r="N7720" t="str">
        <f>VLOOKUP($F7720,Statistikkoder!$A$2:$C$158,3,FALSE)</f>
        <v>MC/Knallert</v>
      </c>
    </row>
    <row r="7721" spans="1:14" x14ac:dyDescent="0.2">
      <c r="A7721" t="s">
        <v>223</v>
      </c>
      <c r="B7721" s="1">
        <v>2.0833333333333332E-2</v>
      </c>
      <c r="C7721" t="s">
        <v>0</v>
      </c>
      <c r="D7721" t="s">
        <v>1</v>
      </c>
      <c r="E7721" t="s">
        <v>2</v>
      </c>
      <c r="F7721">
        <v>510</v>
      </c>
      <c r="G7721" t="str">
        <f>VLOOKUP(Tabel1[[#This Row],[Gruppe]],Statistikkoder!$A$1:$C$158,2,FALSE)</f>
        <v>    Cykel Voksen                            </v>
      </c>
      <c r="H7721">
        <v>12</v>
      </c>
      <c r="I7721">
        <v>0</v>
      </c>
      <c r="J7721">
        <v>12</v>
      </c>
      <c r="K7721">
        <f>IF(AND(Tabel1[[#This Row],[Gruppe]]&gt;=610,Tabel1[[#This Row],[Gruppe]]&lt;=765),Tabel1[[#This Row],[Dækmeter]],0)</f>
        <v>0</v>
      </c>
      <c r="L7721">
        <v>0</v>
      </c>
      <c r="M7721" t="s">
        <v>3</v>
      </c>
      <c r="N7721" t="str">
        <f>VLOOKUP($F7721,Statistikkoder!$A$2:$C$158,3,FALSE)</f>
        <v>Cykel</v>
      </c>
    </row>
    <row r="7722" spans="1:14" x14ac:dyDescent="0.2">
      <c r="A7722" t="s">
        <v>223</v>
      </c>
      <c r="B7722" s="1">
        <v>2.0833333333333332E-2</v>
      </c>
      <c r="C7722" t="s">
        <v>0</v>
      </c>
      <c r="D7722" t="s">
        <v>1</v>
      </c>
      <c r="E7722" t="s">
        <v>2</v>
      </c>
      <c r="F7722">
        <v>710</v>
      </c>
      <c r="G7722" t="str">
        <f>VLOOKUP(Tabel1[[#This Row],[Gruppe]],Statistikkoder!$A$1:$C$158,2,FALSE)</f>
        <v>    Forvogn &lt; 10 meter incl. fører          </v>
      </c>
      <c r="H7722">
        <v>2</v>
      </c>
      <c r="I7722">
        <v>1</v>
      </c>
      <c r="J7722">
        <v>20</v>
      </c>
      <c r="K7722">
        <f>IF(AND(Tabel1[[#This Row],[Gruppe]]&gt;=610,Tabel1[[#This Row],[Gruppe]]&lt;=765),Tabel1[[#This Row],[Dækmeter]],0)</f>
        <v>20</v>
      </c>
      <c r="L7722">
        <v>0</v>
      </c>
      <c r="M7722" t="s">
        <v>3</v>
      </c>
      <c r="N7722" t="str">
        <f>VLOOKUP($F7722,Statistikkoder!$A$2:$C$158,3,FALSE)</f>
        <v>Forvogn</v>
      </c>
    </row>
    <row r="7723" spans="1:14" x14ac:dyDescent="0.2">
      <c r="A7723" t="s">
        <v>223</v>
      </c>
      <c r="B7723" s="1">
        <v>2.0833333333333332E-2</v>
      </c>
      <c r="C7723" t="s">
        <v>0</v>
      </c>
      <c r="D7723" t="s">
        <v>1</v>
      </c>
      <c r="E7723" t="s">
        <v>2</v>
      </c>
      <c r="F7723">
        <v>720</v>
      </c>
      <c r="G7723" t="str">
        <f>VLOOKUP(Tabel1[[#This Row],[Gruppe]],Statistikkoder!$A$1:$C$158,2,FALSE)</f>
        <v>    Forvogn &gt; 10 meter incl. fører          </v>
      </c>
      <c r="H7723">
        <v>10</v>
      </c>
      <c r="I7723">
        <v>0</v>
      </c>
      <c r="J7723">
        <v>120</v>
      </c>
      <c r="K7723">
        <f>IF(AND(Tabel1[[#This Row],[Gruppe]]&gt;=610,Tabel1[[#This Row],[Gruppe]]&lt;=765),Tabel1[[#This Row],[Dækmeter]],0)</f>
        <v>120</v>
      </c>
      <c r="L7723">
        <v>0</v>
      </c>
      <c r="M7723" t="s">
        <v>3</v>
      </c>
      <c r="N7723" t="str">
        <f>VLOOKUP($F7723,Statistikkoder!$A$2:$C$158,3,FALSE)</f>
        <v>Forvogn</v>
      </c>
    </row>
    <row r="7724" spans="1:14" x14ac:dyDescent="0.2">
      <c r="A7724" t="s">
        <v>223</v>
      </c>
      <c r="B7724" s="1">
        <v>2.0833333333333332E-2</v>
      </c>
      <c r="C7724" t="s">
        <v>0</v>
      </c>
      <c r="D7724" t="s">
        <v>1</v>
      </c>
      <c r="E7724" t="s">
        <v>2</v>
      </c>
      <c r="F7724">
        <v>730</v>
      </c>
      <c r="G7724" t="str">
        <f>VLOOKUP(Tabel1[[#This Row],[Gruppe]],Statistikkoder!$A$1:$C$158,2,FALSE)</f>
        <v>    Sættevogn 17 m. max 40 tons            </v>
      </c>
      <c r="H7724">
        <v>3</v>
      </c>
      <c r="I7724">
        <v>3</v>
      </c>
      <c r="J7724">
        <v>54</v>
      </c>
      <c r="K7724">
        <f>IF(AND(Tabel1[[#This Row],[Gruppe]]&gt;=610,Tabel1[[#This Row],[Gruppe]]&lt;=765),Tabel1[[#This Row],[Dækmeter]],0)</f>
        <v>54</v>
      </c>
      <c r="L7724">
        <v>0</v>
      </c>
      <c r="M7724" t="s">
        <v>3</v>
      </c>
      <c r="N7724" t="str">
        <f>VLOOKUP($F7724,Statistikkoder!$A$2:$C$158,3,FALSE)</f>
        <v>Sættevogn</v>
      </c>
    </row>
    <row r="7725" spans="1:14" x14ac:dyDescent="0.2">
      <c r="A7725" t="s">
        <v>223</v>
      </c>
      <c r="B7725" s="1">
        <v>2.0833333333333332E-2</v>
      </c>
      <c r="C7725" t="s">
        <v>0</v>
      </c>
      <c r="D7725" t="s">
        <v>1</v>
      </c>
      <c r="E7725" t="s">
        <v>2</v>
      </c>
      <c r="F7725">
        <v>740</v>
      </c>
      <c r="G7725" t="str">
        <f>VLOOKUP(Tabel1[[#This Row],[Gruppe]],Statistikkoder!$A$1:$C$158,2,FALSE)</f>
        <v>    Vogntog 19 m. max 40 tons                </v>
      </c>
      <c r="H7725">
        <v>1</v>
      </c>
      <c r="I7725">
        <v>1</v>
      </c>
      <c r="J7725">
        <v>20</v>
      </c>
      <c r="K7725">
        <f>IF(AND(Tabel1[[#This Row],[Gruppe]]&gt;=610,Tabel1[[#This Row],[Gruppe]]&lt;=765),Tabel1[[#This Row],[Dækmeter]],0)</f>
        <v>20</v>
      </c>
      <c r="L7725">
        <v>0</v>
      </c>
      <c r="M7725" t="s">
        <v>3</v>
      </c>
      <c r="N7725" t="str">
        <f>VLOOKUP($F7725,Statistikkoder!$A$2:$C$158,3,FALSE)</f>
        <v>Vogntog</v>
      </c>
    </row>
    <row r="7726" spans="1:14" x14ac:dyDescent="0.2">
      <c r="A7726" t="s">
        <v>223</v>
      </c>
      <c r="B7726" s="1">
        <v>2.0833333333333332E-2</v>
      </c>
      <c r="C7726" t="s">
        <v>0</v>
      </c>
      <c r="D7726" t="s">
        <v>1</v>
      </c>
      <c r="E7726" t="s">
        <v>2</v>
      </c>
      <c r="F7726">
        <v>750</v>
      </c>
      <c r="G7726" t="str">
        <f>VLOOKUP(Tabel1[[#This Row],[Gruppe]],Statistikkoder!$A$1:$C$158,2,FALSE)</f>
        <v>    Løstrailer m/håndtering 34 tons        </v>
      </c>
      <c r="H7726">
        <v>1</v>
      </c>
      <c r="I7726">
        <v>0</v>
      </c>
      <c r="J7726">
        <v>15</v>
      </c>
      <c r="K7726">
        <f>IF(AND(Tabel1[[#This Row],[Gruppe]]&gt;=610,Tabel1[[#This Row],[Gruppe]]&lt;=765),Tabel1[[#This Row],[Dækmeter]],0)</f>
        <v>15</v>
      </c>
      <c r="L7726">
        <v>0</v>
      </c>
      <c r="M7726" t="s">
        <v>3</v>
      </c>
      <c r="N7726" t="str">
        <f>VLOOKUP($F7726,Statistikkoder!$A$2:$C$158,3,FALSE)</f>
        <v>Løstrailer</v>
      </c>
    </row>
    <row r="7727" spans="1:14" x14ac:dyDescent="0.2">
      <c r="A7727" t="s">
        <v>223</v>
      </c>
      <c r="B7727" s="1">
        <v>2.0833333333333332E-2</v>
      </c>
      <c r="C7727" t="s">
        <v>0</v>
      </c>
      <c r="D7727" t="s">
        <v>1</v>
      </c>
      <c r="E7727" t="s">
        <v>2</v>
      </c>
      <c r="F7727">
        <v>760</v>
      </c>
      <c r="G7727" t="str">
        <f>VLOOKUP(Tabel1[[#This Row],[Gruppe]],Statistikkoder!$A$1:$C$158,2,FALSE)</f>
        <v>    Løstrailer m/håndtering 34 tons, Haste  </v>
      </c>
      <c r="H7727">
        <v>13</v>
      </c>
      <c r="I7727">
        <v>0</v>
      </c>
      <c r="J7727">
        <v>195</v>
      </c>
      <c r="K7727">
        <f>IF(AND(Tabel1[[#This Row],[Gruppe]]&gt;=610,Tabel1[[#This Row],[Gruppe]]&lt;=765),Tabel1[[#This Row],[Dækmeter]],0)</f>
        <v>195</v>
      </c>
      <c r="L7727">
        <v>21</v>
      </c>
      <c r="M7727">
        <v>2</v>
      </c>
      <c r="N7727" t="str">
        <f>VLOOKUP($F7727,Statistikkoder!$A$2:$C$158,3,FALSE)</f>
        <v>Løstrailer</v>
      </c>
    </row>
    <row r="7728" spans="1:14" x14ac:dyDescent="0.2">
      <c r="A7728" t="s">
        <v>223</v>
      </c>
      <c r="B7728" s="1">
        <v>2.0833333333333332E-2</v>
      </c>
      <c r="C7728" t="s">
        <v>0</v>
      </c>
      <c r="D7728" t="s">
        <v>1</v>
      </c>
      <c r="E7728" t="s">
        <v>2</v>
      </c>
      <c r="F7728">
        <v>760</v>
      </c>
      <c r="G7728" t="str">
        <f>VLOOKUP(Tabel1[[#This Row],[Gruppe]],Statistikkoder!$A$1:$C$158,2,FALSE)</f>
        <v>    Løstrailer m/håndtering 34 tons, Haste  </v>
      </c>
      <c r="H7728">
        <v>0</v>
      </c>
      <c r="I7728">
        <v>0</v>
      </c>
      <c r="J7728">
        <v>0</v>
      </c>
      <c r="K7728">
        <f>IF(AND(Tabel1[[#This Row],[Gruppe]]&gt;=610,Tabel1[[#This Row],[Gruppe]]&lt;=765),Tabel1[[#This Row],[Dækmeter]],0)</f>
        <v>0</v>
      </c>
      <c r="L7728">
        <v>940</v>
      </c>
      <c r="M7728">
        <v>3</v>
      </c>
      <c r="N7728" t="str">
        <f>VLOOKUP($F7728,Statistikkoder!$A$2:$C$158,3,FALSE)</f>
        <v>Løstrailer</v>
      </c>
    </row>
    <row r="7729" spans="1:14" x14ac:dyDescent="0.2">
      <c r="A7729" t="s">
        <v>223</v>
      </c>
      <c r="B7729" s="1">
        <v>2.0833333333333332E-2</v>
      </c>
      <c r="C7729" t="s">
        <v>0</v>
      </c>
      <c r="D7729" t="s">
        <v>1</v>
      </c>
      <c r="E7729" t="s">
        <v>2</v>
      </c>
      <c r="F7729">
        <v>760</v>
      </c>
      <c r="G7729" t="str">
        <f>VLOOKUP(Tabel1[[#This Row],[Gruppe]],Statistikkoder!$A$1:$C$158,2,FALSE)</f>
        <v>    Løstrailer m/håndtering 34 tons, Haste  </v>
      </c>
      <c r="H7729">
        <v>0</v>
      </c>
      <c r="I7729">
        <v>0</v>
      </c>
      <c r="J7729">
        <v>0</v>
      </c>
      <c r="K7729">
        <f>IF(AND(Tabel1[[#This Row],[Gruppe]]&gt;=610,Tabel1[[#This Row],[Gruppe]]&lt;=765),Tabel1[[#This Row],[Dækmeter]],0)</f>
        <v>0</v>
      </c>
      <c r="L7729">
        <v>677</v>
      </c>
      <c r="M7729">
        <v>8</v>
      </c>
      <c r="N7729" t="str">
        <f>VLOOKUP($F7729,Statistikkoder!$A$2:$C$158,3,FALSE)</f>
        <v>Løstrailer</v>
      </c>
    </row>
    <row r="7730" spans="1:14" x14ac:dyDescent="0.2">
      <c r="A7730" t="s">
        <v>223</v>
      </c>
      <c r="B7730" s="1">
        <v>2.0833333333333332E-2</v>
      </c>
      <c r="C7730" t="s">
        <v>0</v>
      </c>
      <c r="D7730" t="s">
        <v>1</v>
      </c>
      <c r="E7730" t="s">
        <v>2</v>
      </c>
      <c r="F7730">
        <v>760</v>
      </c>
      <c r="G7730" t="str">
        <f>VLOOKUP(Tabel1[[#This Row],[Gruppe]],Statistikkoder!$A$1:$C$158,2,FALSE)</f>
        <v>    Løstrailer m/håndtering 34 tons, Haste  </v>
      </c>
      <c r="H7730">
        <v>0</v>
      </c>
      <c r="I7730">
        <v>0</v>
      </c>
      <c r="J7730">
        <v>0</v>
      </c>
      <c r="K7730">
        <f>IF(AND(Tabel1[[#This Row],[Gruppe]]&gt;=610,Tabel1[[#This Row],[Gruppe]]&lt;=765),Tabel1[[#This Row],[Dækmeter]],0)</f>
        <v>0</v>
      </c>
      <c r="L7730">
        <v>50</v>
      </c>
      <c r="M7730">
        <v>9</v>
      </c>
      <c r="N7730" t="str">
        <f>VLOOKUP($F7730,Statistikkoder!$A$2:$C$158,3,FALSE)</f>
        <v>Løstrailer</v>
      </c>
    </row>
    <row r="7731" spans="1:14" x14ac:dyDescent="0.2">
      <c r="A7731" t="s">
        <v>223</v>
      </c>
      <c r="B7731" s="1">
        <v>2.0833333333333332E-2</v>
      </c>
      <c r="C7731" t="s">
        <v>0</v>
      </c>
      <c r="D7731" t="s">
        <v>1</v>
      </c>
      <c r="E7731" t="s">
        <v>2</v>
      </c>
      <c r="F7731">
        <v>765</v>
      </c>
      <c r="G7731" t="str">
        <f>VLOOKUP(Tabel1[[#This Row],[Gruppe]],Statistikkoder!$A$1:$C$158,2,FALSE)</f>
        <v>    Specialtransport                        </v>
      </c>
      <c r="H7731">
        <v>2</v>
      </c>
      <c r="I7731">
        <v>1</v>
      </c>
      <c r="J7731">
        <v>33</v>
      </c>
      <c r="K7731">
        <f>IF(AND(Tabel1[[#This Row],[Gruppe]]&gt;=610,Tabel1[[#This Row],[Gruppe]]&lt;=765),Tabel1[[#This Row],[Dækmeter]],0)</f>
        <v>33</v>
      </c>
      <c r="L7731">
        <v>0</v>
      </c>
      <c r="M7731" t="s">
        <v>3</v>
      </c>
      <c r="N7731" t="str">
        <f>VLOOKUP($F7731,Statistikkoder!$A$2:$C$158,3,FALSE)</f>
        <v>Specialtransport</v>
      </c>
    </row>
    <row r="7732" spans="1:14" x14ac:dyDescent="0.2">
      <c r="A7732" t="s">
        <v>223</v>
      </c>
      <c r="B7732" s="1">
        <v>2.0833333333333332E-2</v>
      </c>
      <c r="C7732" t="s">
        <v>0</v>
      </c>
      <c r="D7732" t="s">
        <v>1</v>
      </c>
      <c r="E7732" t="s">
        <v>2</v>
      </c>
      <c r="F7732">
        <v>773</v>
      </c>
      <c r="G7732" t="str">
        <f>VLOOKUP(Tabel1[[#This Row],[Gruppe]],Statistikkoder!$A$1:$C$158,2,FALSE)</f>
        <v>    Ekstra bred                              </v>
      </c>
      <c r="H7732">
        <v>1</v>
      </c>
      <c r="I7732">
        <v>0</v>
      </c>
      <c r="J7732">
        <v>4</v>
      </c>
      <c r="K7732">
        <f>IF(AND(Tabel1[[#This Row],[Gruppe]]&gt;=610,Tabel1[[#This Row],[Gruppe]]&lt;=765),Tabel1[[#This Row],[Dækmeter]],0)</f>
        <v>0</v>
      </c>
      <c r="L7732">
        <v>0</v>
      </c>
      <c r="M7732" t="s">
        <v>3</v>
      </c>
      <c r="N7732" t="str">
        <f>VLOOKUP($F7732,Statistikkoder!$A$2:$C$158,3,FALSE)</f>
        <v>n/a</v>
      </c>
    </row>
    <row r="7733" spans="1:14" x14ac:dyDescent="0.2">
      <c r="A7733" t="s">
        <v>223</v>
      </c>
      <c r="B7733" s="1">
        <v>2.0833333333333332E-2</v>
      </c>
      <c r="C7733" t="s">
        <v>0</v>
      </c>
      <c r="D7733" t="s">
        <v>1</v>
      </c>
      <c r="E7733" t="s">
        <v>2</v>
      </c>
      <c r="F7733">
        <v>930</v>
      </c>
      <c r="G7733" t="str">
        <f>VLOOKUP(Tabel1[[#This Row],[Gruppe]],Statistikkoder!$A$1:$C$158,2,FALSE)</f>
        <v>    Pendler Gående Voksen                    </v>
      </c>
      <c r="H7733">
        <v>1</v>
      </c>
      <c r="I7733">
        <v>1</v>
      </c>
      <c r="J7733">
        <v>0</v>
      </c>
      <c r="K7733">
        <f>IF(AND(Tabel1[[#This Row],[Gruppe]]&gt;=610,Tabel1[[#This Row],[Gruppe]]&lt;=765),Tabel1[[#This Row],[Dækmeter]],0)</f>
        <v>0</v>
      </c>
      <c r="L7733">
        <v>0</v>
      </c>
      <c r="M7733" t="s">
        <v>3</v>
      </c>
      <c r="N7733" t="str">
        <f>VLOOKUP($F7733,Statistikkoder!$A$2:$C$158,3,FALSE)</f>
        <v>Passager</v>
      </c>
    </row>
    <row r="7734" spans="1:14" x14ac:dyDescent="0.2">
      <c r="A7734" t="s">
        <v>223</v>
      </c>
      <c r="B7734" s="1">
        <v>2.0833333333333332E-2</v>
      </c>
      <c r="C7734" t="s">
        <v>0</v>
      </c>
      <c r="D7734" t="s">
        <v>1</v>
      </c>
      <c r="E7734" t="s">
        <v>2</v>
      </c>
      <c r="F7734">
        <v>940</v>
      </c>
      <c r="G7734" t="str">
        <f>VLOOKUP(Tabel1[[#This Row],[Gruppe]],Statistikkoder!$A$1:$C$158,2,FALSE)</f>
        <v>    Pendler Gående Værnepligtig                    </v>
      </c>
      <c r="H7734">
        <v>7</v>
      </c>
      <c r="I7734">
        <v>7</v>
      </c>
      <c r="J7734">
        <v>0</v>
      </c>
      <c r="K7734">
        <f>IF(AND(Tabel1[[#This Row],[Gruppe]]&gt;=610,Tabel1[[#This Row],[Gruppe]]&lt;=765),Tabel1[[#This Row],[Dækmeter]],0)</f>
        <v>0</v>
      </c>
      <c r="L7734">
        <v>0</v>
      </c>
      <c r="M7734" t="s">
        <v>3</v>
      </c>
      <c r="N7734" t="str">
        <f>VLOOKUP($F7734,Statistikkoder!$A$2:$C$158,3,FALSE)</f>
        <v>Passager</v>
      </c>
    </row>
    <row r="7735" spans="1:14" x14ac:dyDescent="0.2">
      <c r="A7735" t="s">
        <v>223</v>
      </c>
      <c r="B7735" s="1">
        <v>2.0833333333333332E-2</v>
      </c>
      <c r="C7735" t="s">
        <v>0</v>
      </c>
      <c r="D7735" t="s">
        <v>1</v>
      </c>
      <c r="E7735" t="s">
        <v>2</v>
      </c>
      <c r="F7735">
        <v>996</v>
      </c>
      <c r="G7735" t="str">
        <f>VLOOKUP(Tabel1[[#This Row],[Gruppe]],Statistikkoder!$A$1:$C$158,2,FALSE)</f>
        <v>    Passager i køretøj                            </v>
      </c>
      <c r="H7735">
        <v>148</v>
      </c>
      <c r="I7735">
        <v>148</v>
      </c>
      <c r="J7735">
        <v>0</v>
      </c>
      <c r="K7735">
        <f>IF(AND(Tabel1[[#This Row],[Gruppe]]&gt;=610,Tabel1[[#This Row],[Gruppe]]&lt;=765),Tabel1[[#This Row],[Dækmeter]],0)</f>
        <v>0</v>
      </c>
      <c r="L7735">
        <v>0</v>
      </c>
      <c r="M7735" t="s">
        <v>3</v>
      </c>
      <c r="N7735" t="str">
        <f>VLOOKUP($F7735,Statistikkoder!$A$2:$C$158,3,FALSE)</f>
        <v>Passager</v>
      </c>
    </row>
    <row r="7736" spans="1:14" x14ac:dyDescent="0.2">
      <c r="A7736" t="s">
        <v>223</v>
      </c>
      <c r="B7736" s="1">
        <v>2.0833333333333332E-2</v>
      </c>
      <c r="C7736" t="s">
        <v>0</v>
      </c>
      <c r="D7736" t="s">
        <v>1</v>
      </c>
      <c r="E7736" t="s">
        <v>2</v>
      </c>
      <c r="F7736">
        <v>997</v>
      </c>
      <c r="G7736" t="str">
        <f>VLOOKUP(Tabel1[[#This Row],[Gruppe]],Statistikkoder!$A$1:$C$158,2,FALSE)</f>
        <v>    Passager ekstra i bil                          </v>
      </c>
      <c r="H7736">
        <v>1</v>
      </c>
      <c r="I7736">
        <v>1</v>
      </c>
      <c r="J7736">
        <v>0</v>
      </c>
      <c r="K7736">
        <f>IF(AND(Tabel1[[#This Row],[Gruppe]]&gt;=610,Tabel1[[#This Row],[Gruppe]]&lt;=765),Tabel1[[#This Row],[Dækmeter]],0)</f>
        <v>0</v>
      </c>
      <c r="L7736">
        <v>0</v>
      </c>
      <c r="M7736" t="s">
        <v>3</v>
      </c>
      <c r="N7736" t="str">
        <f>VLOOKUP($F7736,Statistikkoder!$A$2:$C$158,3,FALSE)</f>
        <v>Passager</v>
      </c>
    </row>
    <row r="7737" spans="1:14" x14ac:dyDescent="0.2">
      <c r="A7737" t="s">
        <v>223</v>
      </c>
      <c r="B7737" s="1">
        <v>0.27083333333333331</v>
      </c>
      <c r="C7737" t="s">
        <v>6</v>
      </c>
      <c r="D7737" t="s">
        <v>5</v>
      </c>
      <c r="E7737" t="s">
        <v>198</v>
      </c>
      <c r="F7737">
        <v>10</v>
      </c>
      <c r="G7737" t="str">
        <f>VLOOKUP(Tabel1[[#This Row],[Gruppe]],Statistikkoder!$A$1:$C$158,2,FALSE)</f>
        <v>    Voksen gående                    </v>
      </c>
      <c r="H7737">
        <v>5</v>
      </c>
      <c r="I7737">
        <v>5</v>
      </c>
      <c r="J7737">
        <v>0</v>
      </c>
      <c r="K7737">
        <f>IF(AND(Tabel1[[#This Row],[Gruppe]]&gt;=610,Tabel1[[#This Row],[Gruppe]]&lt;=765),Tabel1[[#This Row],[Dækmeter]],0)</f>
        <v>0</v>
      </c>
      <c r="L7737">
        <v>0</v>
      </c>
      <c r="M7737" t="s">
        <v>3</v>
      </c>
      <c r="N7737" t="str">
        <f>VLOOKUP($F7737,Statistikkoder!$A$2:$C$158,3,FALSE)</f>
        <v>Passager</v>
      </c>
    </row>
    <row r="7738" spans="1:14" x14ac:dyDescent="0.2">
      <c r="A7738" t="s">
        <v>223</v>
      </c>
      <c r="B7738" s="1">
        <v>0.27083333333333331</v>
      </c>
      <c r="C7738" t="s">
        <v>6</v>
      </c>
      <c r="D7738" t="s">
        <v>5</v>
      </c>
      <c r="E7738" t="s">
        <v>198</v>
      </c>
      <c r="F7738">
        <v>11</v>
      </c>
      <c r="G7738" t="str">
        <f>VLOOKUP(Tabel1[[#This Row],[Gruppe]],Statistikkoder!$A$1:$C$158,2,FALSE)</f>
        <v>    DSB skolerejser                  </v>
      </c>
      <c r="H7738">
        <v>38</v>
      </c>
      <c r="I7738">
        <v>38</v>
      </c>
      <c r="J7738">
        <v>0</v>
      </c>
      <c r="K7738">
        <f>IF(AND(Tabel1[[#This Row],[Gruppe]]&gt;=610,Tabel1[[#This Row],[Gruppe]]&lt;=765),Tabel1[[#This Row],[Dækmeter]],0)</f>
        <v>0</v>
      </c>
      <c r="L7738">
        <v>0</v>
      </c>
      <c r="M7738" t="s">
        <v>3</v>
      </c>
      <c r="N7738" t="str">
        <f>VLOOKUP($F7738,Statistikkoder!$A$2:$C$158,3,FALSE)</f>
        <v>Passager</v>
      </c>
    </row>
    <row r="7739" spans="1:14" x14ac:dyDescent="0.2">
      <c r="A7739" t="s">
        <v>223</v>
      </c>
      <c r="B7739" s="1">
        <v>0.27083333333333331</v>
      </c>
      <c r="C7739" t="s">
        <v>6</v>
      </c>
      <c r="D7739" t="s">
        <v>5</v>
      </c>
      <c r="E7739" t="s">
        <v>198</v>
      </c>
      <c r="F7739">
        <v>14</v>
      </c>
      <c r="G7739" t="str">
        <f>VLOOKUP(Tabel1[[#This Row],[Gruppe]],Statistikkoder!$A$1:$C$158,2,FALSE)</f>
        <v xml:space="preserve">    DSB togrejsende                         </v>
      </c>
      <c r="H7739">
        <v>5</v>
      </c>
      <c r="I7739">
        <v>5</v>
      </c>
      <c r="J7739">
        <v>0</v>
      </c>
      <c r="K7739">
        <f>IF(AND(Tabel1[[#This Row],[Gruppe]]&gt;=610,Tabel1[[#This Row],[Gruppe]]&lt;=765),Tabel1[[#This Row],[Dækmeter]],0)</f>
        <v>0</v>
      </c>
      <c r="L7739">
        <v>0</v>
      </c>
      <c r="M7739" t="s">
        <v>3</v>
      </c>
      <c r="N7739" t="str">
        <f>VLOOKUP($F7739,Statistikkoder!$A$2:$C$158,3,FALSE)</f>
        <v>Passager</v>
      </c>
    </row>
    <row r="7740" spans="1:14" x14ac:dyDescent="0.2">
      <c r="A7740" t="s">
        <v>223</v>
      </c>
      <c r="B7740" s="1">
        <v>0.27083333333333331</v>
      </c>
      <c r="C7740" t="s">
        <v>6</v>
      </c>
      <c r="D7740" t="s">
        <v>5</v>
      </c>
      <c r="E7740" t="s">
        <v>198</v>
      </c>
      <c r="F7740">
        <v>40</v>
      </c>
      <c r="G7740" t="str">
        <f>VLOOKUP(Tabel1[[#This Row],[Gruppe]],Statistikkoder!$A$1:$C$158,2,FALSE)</f>
        <v>    Pensionist gående                </v>
      </c>
      <c r="H7740">
        <v>1</v>
      </c>
      <c r="I7740">
        <v>1</v>
      </c>
      <c r="J7740">
        <v>0</v>
      </c>
      <c r="K7740">
        <f>IF(AND(Tabel1[[#This Row],[Gruppe]]&gt;=610,Tabel1[[#This Row],[Gruppe]]&lt;=765),Tabel1[[#This Row],[Dækmeter]],0)</f>
        <v>0</v>
      </c>
      <c r="L7740">
        <v>0</v>
      </c>
      <c r="M7740" t="s">
        <v>3</v>
      </c>
      <c r="N7740" t="str">
        <f>VLOOKUP($F7740,Statistikkoder!$A$2:$C$158,3,FALSE)</f>
        <v>Passager</v>
      </c>
    </row>
    <row r="7741" spans="1:14" x14ac:dyDescent="0.2">
      <c r="A7741" t="s">
        <v>223</v>
      </c>
      <c r="B7741" s="1">
        <v>0.27083333333333331</v>
      </c>
      <c r="C7741" t="s">
        <v>6</v>
      </c>
      <c r="D7741" t="s">
        <v>5</v>
      </c>
      <c r="E7741" t="s">
        <v>198</v>
      </c>
      <c r="F7741">
        <v>110</v>
      </c>
      <c r="G7741" t="str">
        <f>VLOOKUP(Tabel1[[#This Row],[Gruppe]],Statistikkoder!$A$1:$C$158,2,FALSE)</f>
        <v>    Bil &lt; 1,95 m                            </v>
      </c>
      <c r="H7741">
        <v>54</v>
      </c>
      <c r="I7741">
        <v>96</v>
      </c>
      <c r="J7741">
        <v>270</v>
      </c>
      <c r="K7741">
        <f>IF(AND(Tabel1[[#This Row],[Gruppe]]&gt;=610,Tabel1[[#This Row],[Gruppe]]&lt;=765),Tabel1[[#This Row],[Dækmeter]],0)</f>
        <v>0</v>
      </c>
      <c r="L7741">
        <v>0</v>
      </c>
      <c r="M7741" t="s">
        <v>3</v>
      </c>
      <c r="N7741" t="str">
        <f>VLOOKUP($F7741,Statistikkoder!$A$2:$C$158,3,FALSE)</f>
        <v>Personbil</v>
      </c>
    </row>
    <row r="7742" spans="1:14" x14ac:dyDescent="0.2">
      <c r="A7742" t="s">
        <v>223</v>
      </c>
      <c r="B7742" s="1">
        <v>0.27083333333333331</v>
      </c>
      <c r="C7742" t="s">
        <v>6</v>
      </c>
      <c r="D7742" t="s">
        <v>5</v>
      </c>
      <c r="E7742" t="s">
        <v>198</v>
      </c>
      <c r="F7742">
        <v>115</v>
      </c>
      <c r="G7742" t="str">
        <f>VLOOKUP(Tabel1[[#This Row],[Gruppe]],Statistikkoder!$A$1:$C$158,2,FALSE)</f>
        <v>    Bil &lt; 1,95 m med anhænger                </v>
      </c>
      <c r="H7742">
        <v>1</v>
      </c>
      <c r="I7742">
        <v>4</v>
      </c>
      <c r="J7742">
        <v>5</v>
      </c>
      <c r="K7742">
        <f>IF(AND(Tabel1[[#This Row],[Gruppe]]&gt;=610,Tabel1[[#This Row],[Gruppe]]&lt;=765),Tabel1[[#This Row],[Dækmeter]],0)</f>
        <v>0</v>
      </c>
      <c r="L7742">
        <v>0</v>
      </c>
      <c r="M7742" t="s">
        <v>3</v>
      </c>
      <c r="N7742" t="str">
        <f>VLOOKUP($F7742,Statistikkoder!$A$2:$C$158,3,FALSE)</f>
        <v>Personbil</v>
      </c>
    </row>
    <row r="7743" spans="1:14" x14ac:dyDescent="0.2">
      <c r="A7743" t="s">
        <v>223</v>
      </c>
      <c r="B7743" s="1">
        <v>0.27083333333333331</v>
      </c>
      <c r="C7743" t="s">
        <v>6</v>
      </c>
      <c r="D7743" t="s">
        <v>5</v>
      </c>
      <c r="E7743" t="s">
        <v>198</v>
      </c>
      <c r="F7743">
        <v>120</v>
      </c>
      <c r="G7743" t="str">
        <f>VLOOKUP(Tabel1[[#This Row],[Gruppe]],Statistikkoder!$A$1:$C$158,2,FALSE)</f>
        <v>    Bil &gt; 1,95 m                            </v>
      </c>
      <c r="H7743">
        <v>5</v>
      </c>
      <c r="I7743">
        <v>10</v>
      </c>
      <c r="J7743">
        <v>30</v>
      </c>
      <c r="K7743">
        <f>IF(AND(Tabel1[[#This Row],[Gruppe]]&gt;=610,Tabel1[[#This Row],[Gruppe]]&lt;=765),Tabel1[[#This Row],[Dækmeter]],0)</f>
        <v>0</v>
      </c>
      <c r="L7743">
        <v>0</v>
      </c>
      <c r="M7743" t="s">
        <v>3</v>
      </c>
      <c r="N7743" t="str">
        <f>VLOOKUP($F7743,Statistikkoder!$A$2:$C$158,3,FALSE)</f>
        <v>Personbil</v>
      </c>
    </row>
    <row r="7744" spans="1:14" x14ac:dyDescent="0.2">
      <c r="A7744" t="s">
        <v>223</v>
      </c>
      <c r="B7744" s="1">
        <v>0.27083333333333331</v>
      </c>
      <c r="C7744" t="s">
        <v>6</v>
      </c>
      <c r="D7744" t="s">
        <v>5</v>
      </c>
      <c r="E7744" t="s">
        <v>198</v>
      </c>
      <c r="F7744">
        <v>125</v>
      </c>
      <c r="G7744" t="str">
        <f>VLOOKUP(Tabel1[[#This Row],[Gruppe]],Statistikkoder!$A$1:$C$158,2,FALSE)</f>
        <v>    Bil &gt; 1,95 m med anhænger                </v>
      </c>
      <c r="H7744">
        <v>3</v>
      </c>
      <c r="I7744">
        <v>7</v>
      </c>
      <c r="J7744">
        <v>15</v>
      </c>
      <c r="K7744">
        <f>IF(AND(Tabel1[[#This Row],[Gruppe]]&gt;=610,Tabel1[[#This Row],[Gruppe]]&lt;=765),Tabel1[[#This Row],[Dækmeter]],0)</f>
        <v>0</v>
      </c>
      <c r="L7744">
        <v>0</v>
      </c>
      <c r="M7744" t="s">
        <v>3</v>
      </c>
      <c r="N7744" t="str">
        <f>VLOOKUP($F7744,Statistikkoder!$A$2:$C$158,3,FALSE)</f>
        <v>Personbil</v>
      </c>
    </row>
    <row r="7745" spans="1:14" x14ac:dyDescent="0.2">
      <c r="A7745" t="s">
        <v>223</v>
      </c>
      <c r="B7745" s="1">
        <v>0.27083333333333331</v>
      </c>
      <c r="C7745" t="s">
        <v>6</v>
      </c>
      <c r="D7745" t="s">
        <v>5</v>
      </c>
      <c r="E7745" t="s">
        <v>198</v>
      </c>
      <c r="F7745">
        <v>130</v>
      </c>
      <c r="G7745" t="str">
        <f>VLOOKUP(Tabel1[[#This Row],[Gruppe]],Statistikkoder!$A$1:$C$158,2,FALSE)</f>
        <v>    Bil &lt; 1,95 m pensionist                  </v>
      </c>
      <c r="H7745">
        <v>16</v>
      </c>
      <c r="I7745">
        <v>26</v>
      </c>
      <c r="J7745">
        <v>96</v>
      </c>
      <c r="K7745">
        <f>IF(AND(Tabel1[[#This Row],[Gruppe]]&gt;=610,Tabel1[[#This Row],[Gruppe]]&lt;=765),Tabel1[[#This Row],[Dækmeter]],0)</f>
        <v>0</v>
      </c>
      <c r="L7745">
        <v>0</v>
      </c>
      <c r="M7745" t="s">
        <v>3</v>
      </c>
      <c r="N7745" t="str">
        <f>VLOOKUP($F7745,Statistikkoder!$A$2:$C$158,3,FALSE)</f>
        <v>Personbil</v>
      </c>
    </row>
    <row r="7746" spans="1:14" x14ac:dyDescent="0.2">
      <c r="A7746" t="s">
        <v>223</v>
      </c>
      <c r="B7746" s="1">
        <v>0.27083333333333331</v>
      </c>
      <c r="C7746" t="s">
        <v>6</v>
      </c>
      <c r="D7746" t="s">
        <v>5</v>
      </c>
      <c r="E7746" t="s">
        <v>198</v>
      </c>
      <c r="F7746">
        <v>150</v>
      </c>
      <c r="G7746" t="str">
        <f>VLOOKUP(Tabel1[[#This Row],[Gruppe]],Statistikkoder!$A$1:$C$158,2,FALSE)</f>
        <v>    Bil &lt; 2,95 m handicap                </v>
      </c>
      <c r="H7746">
        <v>2</v>
      </c>
      <c r="I7746">
        <v>4</v>
      </c>
      <c r="J7746">
        <v>12</v>
      </c>
      <c r="K7746">
        <f>IF(AND(Tabel1[[#This Row],[Gruppe]]&gt;=610,Tabel1[[#This Row],[Gruppe]]&lt;=765),Tabel1[[#This Row],[Dækmeter]],0)</f>
        <v>0</v>
      </c>
      <c r="L7746">
        <v>0</v>
      </c>
      <c r="M7746" t="s">
        <v>3</v>
      </c>
      <c r="N7746" t="str">
        <f>VLOOKUP($F7746,Statistikkoder!$A$2:$C$158,3,FALSE)</f>
        <v>Personbil</v>
      </c>
    </row>
    <row r="7747" spans="1:14" x14ac:dyDescent="0.2">
      <c r="A7747" t="s">
        <v>223</v>
      </c>
      <c r="B7747" s="1">
        <v>0.27083333333333331</v>
      </c>
      <c r="C7747" t="s">
        <v>6</v>
      </c>
      <c r="D7747" t="s">
        <v>5</v>
      </c>
      <c r="E7747" t="s">
        <v>198</v>
      </c>
      <c r="F7747">
        <v>310</v>
      </c>
      <c r="G7747" t="str">
        <f>VLOOKUP(Tabel1[[#This Row],[Gruppe]],Statistikkoder!$A$1:$C$158,2,FALSE)</f>
        <v>    Autocamper &lt;  8 meter                </v>
      </c>
      <c r="H7747">
        <v>2</v>
      </c>
      <c r="I7747">
        <v>3</v>
      </c>
      <c r="J7747">
        <v>16</v>
      </c>
      <c r="K7747">
        <f>IF(AND(Tabel1[[#This Row],[Gruppe]]&gt;=610,Tabel1[[#This Row],[Gruppe]]&lt;=765),Tabel1[[#This Row],[Dækmeter]],0)</f>
        <v>0</v>
      </c>
      <c r="L7747">
        <v>0</v>
      </c>
      <c r="M7747" t="s">
        <v>3</v>
      </c>
      <c r="N7747" t="str">
        <f>VLOOKUP($F7747,Statistikkoder!$A$2:$C$158,3,FALSE)</f>
        <v>Autocamper</v>
      </c>
    </row>
    <row r="7748" spans="1:14" x14ac:dyDescent="0.2">
      <c r="A7748" t="s">
        <v>223</v>
      </c>
      <c r="B7748" s="1">
        <v>0.27083333333333331</v>
      </c>
      <c r="C7748" t="s">
        <v>6</v>
      </c>
      <c r="D7748" t="s">
        <v>5</v>
      </c>
      <c r="E7748" t="s">
        <v>198</v>
      </c>
      <c r="F7748">
        <v>320</v>
      </c>
      <c r="G7748" t="str">
        <f>VLOOKUP(Tabel1[[#This Row],[Gruppe]],Statistikkoder!$A$1:$C$158,2,FALSE)</f>
        <v>    Autocamper &lt; 12 meter                </v>
      </c>
      <c r="H7748">
        <v>1</v>
      </c>
      <c r="I7748">
        <v>4</v>
      </c>
      <c r="J7748">
        <v>10</v>
      </c>
      <c r="K7748">
        <f>IF(AND(Tabel1[[#This Row],[Gruppe]]&gt;=610,Tabel1[[#This Row],[Gruppe]]&lt;=765),Tabel1[[#This Row],[Dækmeter]],0)</f>
        <v>0</v>
      </c>
      <c r="L7748">
        <v>0</v>
      </c>
      <c r="M7748" t="s">
        <v>3</v>
      </c>
      <c r="N7748" t="str">
        <f>VLOOKUP($F7748,Statistikkoder!$A$2:$C$158,3,FALSE)</f>
        <v>Autocamper</v>
      </c>
    </row>
    <row r="7749" spans="1:14" x14ac:dyDescent="0.2">
      <c r="A7749" t="s">
        <v>223</v>
      </c>
      <c r="B7749" s="1">
        <v>0.27083333333333331</v>
      </c>
      <c r="C7749" t="s">
        <v>6</v>
      </c>
      <c r="D7749" t="s">
        <v>5</v>
      </c>
      <c r="E7749" t="s">
        <v>198</v>
      </c>
      <c r="F7749">
        <v>330</v>
      </c>
      <c r="G7749" t="str">
        <f>VLOOKUP(Tabel1[[#This Row],[Gruppe]],Statistikkoder!$A$1:$C$158,2,FALSE)</f>
        <v>    Autocamper &lt;  8 meter pensionist      </v>
      </c>
      <c r="H7749">
        <v>1</v>
      </c>
      <c r="I7749">
        <v>1</v>
      </c>
      <c r="J7749">
        <v>8</v>
      </c>
      <c r="K7749">
        <f>IF(AND(Tabel1[[#This Row],[Gruppe]]&gt;=610,Tabel1[[#This Row],[Gruppe]]&lt;=765),Tabel1[[#This Row],[Dækmeter]],0)</f>
        <v>0</v>
      </c>
      <c r="L7749">
        <v>0</v>
      </c>
      <c r="M7749" t="s">
        <v>3</v>
      </c>
      <c r="N7749" t="str">
        <f>VLOOKUP($F7749,Statistikkoder!$A$2:$C$158,3,FALSE)</f>
        <v>Autocamper</v>
      </c>
    </row>
    <row r="7750" spans="1:14" x14ac:dyDescent="0.2">
      <c r="A7750" t="s">
        <v>223</v>
      </c>
      <c r="B7750" s="1">
        <v>0.27083333333333331</v>
      </c>
      <c r="C7750" t="s">
        <v>6</v>
      </c>
      <c r="D7750" t="s">
        <v>5</v>
      </c>
      <c r="E7750" t="s">
        <v>198</v>
      </c>
      <c r="F7750">
        <v>620</v>
      </c>
      <c r="G7750" t="str">
        <f>VLOOKUP(Tabel1[[#This Row],[Gruppe]],Statistikkoder!$A$1:$C$158,2,FALSE)</f>
        <v>    Bus &lt; 14 m incl. passagerer              </v>
      </c>
      <c r="H7750">
        <v>2</v>
      </c>
      <c r="I7750">
        <v>77</v>
      </c>
      <c r="J7750">
        <v>28</v>
      </c>
      <c r="K7750">
        <f>IF(AND(Tabel1[[#This Row],[Gruppe]]&gt;=610,Tabel1[[#This Row],[Gruppe]]&lt;=765),Tabel1[[#This Row],[Dækmeter]],0)</f>
        <v>28</v>
      </c>
      <c r="L7750">
        <v>0</v>
      </c>
      <c r="M7750" t="s">
        <v>3</v>
      </c>
      <c r="N7750" t="str">
        <f>VLOOKUP($F7750,Statistikkoder!$A$2:$C$158,3,FALSE)</f>
        <v>Bus</v>
      </c>
    </row>
    <row r="7751" spans="1:14" x14ac:dyDescent="0.2">
      <c r="A7751" t="s">
        <v>223</v>
      </c>
      <c r="B7751" s="1">
        <v>0.27083333333333331</v>
      </c>
      <c r="C7751" t="s">
        <v>6</v>
      </c>
      <c r="D7751" t="s">
        <v>5</v>
      </c>
      <c r="E7751" t="s">
        <v>198</v>
      </c>
      <c r="F7751">
        <v>730</v>
      </c>
      <c r="G7751" t="str">
        <f>VLOOKUP(Tabel1[[#This Row],[Gruppe]],Statistikkoder!$A$1:$C$158,2,FALSE)</f>
        <v>    Sættevogn 17 m. max 40 tons            </v>
      </c>
      <c r="H7751">
        <v>3</v>
      </c>
      <c r="I7751">
        <v>3</v>
      </c>
      <c r="J7751">
        <v>54</v>
      </c>
      <c r="K7751">
        <f>IF(AND(Tabel1[[#This Row],[Gruppe]]&gt;=610,Tabel1[[#This Row],[Gruppe]]&lt;=765),Tabel1[[#This Row],[Dækmeter]],0)</f>
        <v>54</v>
      </c>
      <c r="L7751">
        <v>0</v>
      </c>
      <c r="M7751" t="s">
        <v>3</v>
      </c>
      <c r="N7751" t="str">
        <f>VLOOKUP($F7751,Statistikkoder!$A$2:$C$158,3,FALSE)</f>
        <v>Sættevogn</v>
      </c>
    </row>
    <row r="7752" spans="1:14" x14ac:dyDescent="0.2">
      <c r="A7752" t="s">
        <v>223</v>
      </c>
      <c r="B7752" s="1">
        <v>0.27083333333333331</v>
      </c>
      <c r="C7752" t="s">
        <v>6</v>
      </c>
      <c r="D7752" t="s">
        <v>5</v>
      </c>
      <c r="E7752" t="s">
        <v>198</v>
      </c>
      <c r="F7752">
        <v>740</v>
      </c>
      <c r="G7752" t="str">
        <f>VLOOKUP(Tabel1[[#This Row],[Gruppe]],Statistikkoder!$A$1:$C$158,2,FALSE)</f>
        <v>    Vogntog 19 m. max 40 tons                </v>
      </c>
      <c r="H7752">
        <v>1</v>
      </c>
      <c r="I7752">
        <v>1</v>
      </c>
      <c r="J7752">
        <v>20</v>
      </c>
      <c r="K7752">
        <f>IF(AND(Tabel1[[#This Row],[Gruppe]]&gt;=610,Tabel1[[#This Row],[Gruppe]]&lt;=765),Tabel1[[#This Row],[Dækmeter]],0)</f>
        <v>20</v>
      </c>
      <c r="L7752">
        <v>0</v>
      </c>
      <c r="M7752" t="s">
        <v>3</v>
      </c>
      <c r="N7752" t="str">
        <f>VLOOKUP($F7752,Statistikkoder!$A$2:$C$158,3,FALSE)</f>
        <v>Vogntog</v>
      </c>
    </row>
    <row r="7753" spans="1:14" x14ac:dyDescent="0.2">
      <c r="A7753" t="s">
        <v>223</v>
      </c>
      <c r="B7753" s="1">
        <v>0.27083333333333331</v>
      </c>
      <c r="C7753" t="s">
        <v>6</v>
      </c>
      <c r="D7753" t="s">
        <v>5</v>
      </c>
      <c r="E7753" t="s">
        <v>198</v>
      </c>
      <c r="F7753">
        <v>930</v>
      </c>
      <c r="G7753" t="str">
        <f>VLOOKUP(Tabel1[[#This Row],[Gruppe]],Statistikkoder!$A$1:$C$158,2,FALSE)</f>
        <v>    Pendler Gående Voksen                    </v>
      </c>
      <c r="H7753">
        <v>1</v>
      </c>
      <c r="I7753">
        <v>1</v>
      </c>
      <c r="J7753">
        <v>0</v>
      </c>
      <c r="K7753">
        <f>IF(AND(Tabel1[[#This Row],[Gruppe]]&gt;=610,Tabel1[[#This Row],[Gruppe]]&lt;=765),Tabel1[[#This Row],[Dækmeter]],0)</f>
        <v>0</v>
      </c>
      <c r="L7753">
        <v>0</v>
      </c>
      <c r="M7753" t="s">
        <v>3</v>
      </c>
      <c r="N7753" t="str">
        <f>VLOOKUP($F7753,Statistikkoder!$A$2:$C$158,3,FALSE)</f>
        <v>Passager</v>
      </c>
    </row>
    <row r="7754" spans="1:14" x14ac:dyDescent="0.2">
      <c r="A7754" t="s">
        <v>223</v>
      </c>
      <c r="B7754" s="1">
        <v>0.27083333333333331</v>
      </c>
      <c r="C7754" t="s">
        <v>6</v>
      </c>
      <c r="D7754" t="s">
        <v>5</v>
      </c>
      <c r="E7754" t="s">
        <v>198</v>
      </c>
      <c r="F7754">
        <v>945</v>
      </c>
      <c r="G7754" t="str">
        <f>VLOOKUP(Tabel1[[#This Row],[Gruppe]],Statistikkoder!$A$1:$C$158,2,FALSE)</f>
        <v xml:space="preserve">    Pendler Bil &lt; 1,95 m                            </v>
      </c>
      <c r="H7754">
        <v>21</v>
      </c>
      <c r="I7754">
        <v>27</v>
      </c>
      <c r="J7754">
        <v>126</v>
      </c>
      <c r="K7754">
        <f>IF(AND(Tabel1[[#This Row],[Gruppe]]&gt;=610,Tabel1[[#This Row],[Gruppe]]&lt;=765),Tabel1[[#This Row],[Dækmeter]],0)</f>
        <v>0</v>
      </c>
      <c r="L7754">
        <v>0</v>
      </c>
      <c r="M7754" t="s">
        <v>3</v>
      </c>
      <c r="N7754" t="str">
        <f>VLOOKUP($F7754,Statistikkoder!$A$2:$C$158,3,FALSE)</f>
        <v>Personbil</v>
      </c>
    </row>
    <row r="7755" spans="1:14" x14ac:dyDescent="0.2">
      <c r="A7755" t="s">
        <v>223</v>
      </c>
      <c r="B7755" s="1">
        <v>0.27083333333333331</v>
      </c>
      <c r="C7755" t="s">
        <v>6</v>
      </c>
      <c r="D7755" t="s">
        <v>5</v>
      </c>
      <c r="E7755" t="s">
        <v>198</v>
      </c>
      <c r="F7755">
        <v>996</v>
      </c>
      <c r="G7755" t="str">
        <f>VLOOKUP(Tabel1[[#This Row],[Gruppe]],Statistikkoder!$A$1:$C$158,2,FALSE)</f>
        <v>    Passager i køretøj                            </v>
      </c>
      <c r="H7755">
        <v>263</v>
      </c>
      <c r="I7755">
        <v>263</v>
      </c>
      <c r="J7755">
        <v>0</v>
      </c>
      <c r="K7755">
        <f>IF(AND(Tabel1[[#This Row],[Gruppe]]&gt;=610,Tabel1[[#This Row],[Gruppe]]&lt;=765),Tabel1[[#This Row],[Dækmeter]],0)</f>
        <v>0</v>
      </c>
      <c r="L7755">
        <v>0</v>
      </c>
      <c r="M7755" t="s">
        <v>3</v>
      </c>
      <c r="N7755" t="str">
        <f>VLOOKUP($F7755,Statistikkoder!$A$2:$C$158,3,FALSE)</f>
        <v>Passager</v>
      </c>
    </row>
    <row r="7756" spans="1:14" x14ac:dyDescent="0.2">
      <c r="A7756" t="s">
        <v>223</v>
      </c>
      <c r="B7756" s="1">
        <v>0.27083333333333331</v>
      </c>
      <c r="C7756" t="s">
        <v>6</v>
      </c>
      <c r="D7756" t="s">
        <v>5</v>
      </c>
      <c r="E7756" t="s">
        <v>198</v>
      </c>
      <c r="F7756">
        <v>997</v>
      </c>
      <c r="G7756" t="str">
        <f>VLOOKUP(Tabel1[[#This Row],[Gruppe]],Statistikkoder!$A$1:$C$158,2,FALSE)</f>
        <v>    Passager ekstra i bil                          </v>
      </c>
      <c r="H7756">
        <v>1</v>
      </c>
      <c r="I7756">
        <v>1</v>
      </c>
      <c r="J7756">
        <v>0</v>
      </c>
      <c r="K7756">
        <f>IF(AND(Tabel1[[#This Row],[Gruppe]]&gt;=610,Tabel1[[#This Row],[Gruppe]]&lt;=765),Tabel1[[#This Row],[Dækmeter]],0)</f>
        <v>0</v>
      </c>
      <c r="L7756">
        <v>0</v>
      </c>
      <c r="M7756" t="s">
        <v>3</v>
      </c>
      <c r="N7756" t="str">
        <f>VLOOKUP($F7756,Statistikkoder!$A$2:$C$158,3,FALSE)</f>
        <v>Passager</v>
      </c>
    </row>
    <row r="7757" spans="1:14" x14ac:dyDescent="0.2">
      <c r="A7757" t="s">
        <v>223</v>
      </c>
      <c r="B7757" s="1">
        <v>0.35416666666666669</v>
      </c>
      <c r="C7757" t="s">
        <v>7</v>
      </c>
      <c r="D7757" t="s">
        <v>8</v>
      </c>
      <c r="E7757" t="s">
        <v>198</v>
      </c>
      <c r="F7757">
        <v>10</v>
      </c>
      <c r="G7757" t="str">
        <f>VLOOKUP(Tabel1[[#This Row],[Gruppe]],Statistikkoder!$A$1:$C$158,2,FALSE)</f>
        <v>    Voksen gående                    </v>
      </c>
      <c r="H7757">
        <v>10</v>
      </c>
      <c r="I7757">
        <v>10</v>
      </c>
      <c r="J7757">
        <v>0</v>
      </c>
      <c r="K7757">
        <f>IF(AND(Tabel1[[#This Row],[Gruppe]]&gt;=610,Tabel1[[#This Row],[Gruppe]]&lt;=765),Tabel1[[#This Row],[Dækmeter]],0)</f>
        <v>0</v>
      </c>
      <c r="L7757">
        <v>0</v>
      </c>
      <c r="M7757" t="s">
        <v>3</v>
      </c>
      <c r="N7757" t="str">
        <f>VLOOKUP($F7757,Statistikkoder!$A$2:$C$158,3,FALSE)</f>
        <v>Passager</v>
      </c>
    </row>
    <row r="7758" spans="1:14" x14ac:dyDescent="0.2">
      <c r="A7758" t="s">
        <v>223</v>
      </c>
      <c r="B7758" s="1">
        <v>0.35416666666666669</v>
      </c>
      <c r="C7758" t="s">
        <v>7</v>
      </c>
      <c r="D7758" t="s">
        <v>8</v>
      </c>
      <c r="E7758" t="s">
        <v>198</v>
      </c>
      <c r="F7758">
        <v>11</v>
      </c>
      <c r="G7758" t="str">
        <f>VLOOKUP(Tabel1[[#This Row],[Gruppe]],Statistikkoder!$A$1:$C$158,2,FALSE)</f>
        <v>    DSB skolerejser                  </v>
      </c>
      <c r="H7758">
        <v>223</v>
      </c>
      <c r="I7758">
        <v>223</v>
      </c>
      <c r="J7758">
        <v>0</v>
      </c>
      <c r="K7758">
        <f>IF(AND(Tabel1[[#This Row],[Gruppe]]&gt;=610,Tabel1[[#This Row],[Gruppe]]&lt;=765),Tabel1[[#This Row],[Dækmeter]],0)</f>
        <v>0</v>
      </c>
      <c r="L7758">
        <v>0</v>
      </c>
      <c r="M7758" t="s">
        <v>3</v>
      </c>
      <c r="N7758" t="str">
        <f>VLOOKUP($F7758,Statistikkoder!$A$2:$C$158,3,FALSE)</f>
        <v>Passager</v>
      </c>
    </row>
    <row r="7759" spans="1:14" x14ac:dyDescent="0.2">
      <c r="A7759" t="s">
        <v>223</v>
      </c>
      <c r="B7759" s="1">
        <v>0.35416666666666669</v>
      </c>
      <c r="C7759" t="s">
        <v>7</v>
      </c>
      <c r="D7759" t="s">
        <v>8</v>
      </c>
      <c r="E7759" t="s">
        <v>198</v>
      </c>
      <c r="F7759">
        <v>14</v>
      </c>
      <c r="G7759" t="str">
        <f>VLOOKUP(Tabel1[[#This Row],[Gruppe]],Statistikkoder!$A$1:$C$158,2,FALSE)</f>
        <v xml:space="preserve">    DSB togrejsende                         </v>
      </c>
      <c r="H7759">
        <v>6</v>
      </c>
      <c r="I7759">
        <v>6</v>
      </c>
      <c r="J7759">
        <v>0</v>
      </c>
      <c r="K7759">
        <f>IF(AND(Tabel1[[#This Row],[Gruppe]]&gt;=610,Tabel1[[#This Row],[Gruppe]]&lt;=765),Tabel1[[#This Row],[Dækmeter]],0)</f>
        <v>0</v>
      </c>
      <c r="L7759">
        <v>0</v>
      </c>
      <c r="M7759" t="s">
        <v>3</v>
      </c>
      <c r="N7759" t="str">
        <f>VLOOKUP($F7759,Statistikkoder!$A$2:$C$158,3,FALSE)</f>
        <v>Passager</v>
      </c>
    </row>
    <row r="7760" spans="1:14" x14ac:dyDescent="0.2">
      <c r="A7760" t="s">
        <v>223</v>
      </c>
      <c r="B7760" s="1">
        <v>0.35416666666666669</v>
      </c>
      <c r="C7760" t="s">
        <v>7</v>
      </c>
      <c r="D7760" t="s">
        <v>8</v>
      </c>
      <c r="E7760" t="s">
        <v>198</v>
      </c>
      <c r="F7760">
        <v>40</v>
      </c>
      <c r="G7760" t="str">
        <f>VLOOKUP(Tabel1[[#This Row],[Gruppe]],Statistikkoder!$A$1:$C$158,2,FALSE)</f>
        <v>    Pensionist gående                </v>
      </c>
      <c r="H7760">
        <v>3</v>
      </c>
      <c r="I7760">
        <v>3</v>
      </c>
      <c r="J7760">
        <v>0</v>
      </c>
      <c r="K7760">
        <f>IF(AND(Tabel1[[#This Row],[Gruppe]]&gt;=610,Tabel1[[#This Row],[Gruppe]]&lt;=765),Tabel1[[#This Row],[Dækmeter]],0)</f>
        <v>0</v>
      </c>
      <c r="L7760">
        <v>0</v>
      </c>
      <c r="M7760" t="s">
        <v>3</v>
      </c>
      <c r="N7760" t="str">
        <f>VLOOKUP($F7760,Statistikkoder!$A$2:$C$158,3,FALSE)</f>
        <v>Passager</v>
      </c>
    </row>
    <row r="7761" spans="1:14" x14ac:dyDescent="0.2">
      <c r="A7761" t="s">
        <v>223</v>
      </c>
      <c r="B7761" s="1">
        <v>0.35416666666666669</v>
      </c>
      <c r="C7761" t="s">
        <v>7</v>
      </c>
      <c r="D7761" t="s">
        <v>8</v>
      </c>
      <c r="E7761" t="s">
        <v>198</v>
      </c>
      <c r="F7761">
        <v>105</v>
      </c>
      <c r="G7761" t="str">
        <f>VLOOKUP(Tabel1[[#This Row],[Gruppe]],Statistikkoder!$A$1:$C$158,2,FALSE)</f>
        <v>    Bil                              </v>
      </c>
      <c r="H7761">
        <v>1</v>
      </c>
      <c r="I7761">
        <v>0</v>
      </c>
      <c r="J7761">
        <v>6</v>
      </c>
      <c r="K7761">
        <f>IF(AND(Tabel1[[#This Row],[Gruppe]]&gt;=610,Tabel1[[#This Row],[Gruppe]]&lt;=765),Tabel1[[#This Row],[Dækmeter]],0)</f>
        <v>0</v>
      </c>
      <c r="L7761">
        <v>0</v>
      </c>
      <c r="M7761" t="s">
        <v>3</v>
      </c>
      <c r="N7761" t="str">
        <f>VLOOKUP($F7761,Statistikkoder!$A$2:$C$158,3,FALSE)</f>
        <v>Personbil</v>
      </c>
    </row>
    <row r="7762" spans="1:14" x14ac:dyDescent="0.2">
      <c r="A7762" t="s">
        <v>223</v>
      </c>
      <c r="B7762" s="1">
        <v>0.35416666666666669</v>
      </c>
      <c r="C7762" t="s">
        <v>7</v>
      </c>
      <c r="D7762" t="s">
        <v>8</v>
      </c>
      <c r="E7762" t="s">
        <v>198</v>
      </c>
      <c r="F7762">
        <v>110</v>
      </c>
      <c r="G7762" t="str">
        <f>VLOOKUP(Tabel1[[#This Row],[Gruppe]],Statistikkoder!$A$1:$C$158,2,FALSE)</f>
        <v>    Bil &lt; 1,95 m                            </v>
      </c>
      <c r="H7762">
        <v>88</v>
      </c>
      <c r="I7762">
        <v>154</v>
      </c>
      <c r="J7762">
        <v>444</v>
      </c>
      <c r="K7762">
        <f>IF(AND(Tabel1[[#This Row],[Gruppe]]&gt;=610,Tabel1[[#This Row],[Gruppe]]&lt;=765),Tabel1[[#This Row],[Dækmeter]],0)</f>
        <v>0</v>
      </c>
      <c r="L7762">
        <v>0</v>
      </c>
      <c r="M7762" t="s">
        <v>3</v>
      </c>
      <c r="N7762" t="str">
        <f>VLOOKUP($F7762,Statistikkoder!$A$2:$C$158,3,FALSE)</f>
        <v>Personbil</v>
      </c>
    </row>
    <row r="7763" spans="1:14" x14ac:dyDescent="0.2">
      <c r="A7763" t="s">
        <v>223</v>
      </c>
      <c r="B7763" s="1">
        <v>0.35416666666666669</v>
      </c>
      <c r="C7763" t="s">
        <v>7</v>
      </c>
      <c r="D7763" t="s">
        <v>8</v>
      </c>
      <c r="E7763" t="s">
        <v>198</v>
      </c>
      <c r="F7763">
        <v>114</v>
      </c>
      <c r="G7763" t="str">
        <f>VLOOKUP(Tabel1[[#This Row],[Gruppe]],Statistikkoder!$A$1:$C$158,2,FALSE)</f>
        <v>    Bil Fribillet                            </v>
      </c>
      <c r="H7763">
        <v>1</v>
      </c>
      <c r="I7763">
        <v>1</v>
      </c>
      <c r="J7763">
        <v>5</v>
      </c>
      <c r="K7763">
        <f>IF(AND(Tabel1[[#This Row],[Gruppe]]&gt;=610,Tabel1[[#This Row],[Gruppe]]&lt;=765),Tabel1[[#This Row],[Dækmeter]],0)</f>
        <v>0</v>
      </c>
      <c r="L7763">
        <v>0</v>
      </c>
      <c r="M7763" t="s">
        <v>3</v>
      </c>
      <c r="N7763" t="str">
        <f>VLOOKUP($F7763,Statistikkoder!$A$2:$C$158,3,FALSE)</f>
        <v>Personbil</v>
      </c>
    </row>
    <row r="7764" spans="1:14" x14ac:dyDescent="0.2">
      <c r="A7764" t="s">
        <v>223</v>
      </c>
      <c r="B7764" s="1">
        <v>0.35416666666666669</v>
      </c>
      <c r="C7764" t="s">
        <v>7</v>
      </c>
      <c r="D7764" t="s">
        <v>8</v>
      </c>
      <c r="E7764" t="s">
        <v>198</v>
      </c>
      <c r="F7764">
        <v>115</v>
      </c>
      <c r="G7764" t="str">
        <f>VLOOKUP(Tabel1[[#This Row],[Gruppe]],Statistikkoder!$A$1:$C$158,2,FALSE)</f>
        <v>    Bil &lt; 1,95 m med anhænger                </v>
      </c>
      <c r="H7764">
        <v>2</v>
      </c>
      <c r="I7764">
        <v>4</v>
      </c>
      <c r="J7764">
        <v>10</v>
      </c>
      <c r="K7764">
        <f>IF(AND(Tabel1[[#This Row],[Gruppe]]&gt;=610,Tabel1[[#This Row],[Gruppe]]&lt;=765),Tabel1[[#This Row],[Dækmeter]],0)</f>
        <v>0</v>
      </c>
      <c r="L7764">
        <v>0</v>
      </c>
      <c r="M7764" t="s">
        <v>3</v>
      </c>
      <c r="N7764" t="str">
        <f>VLOOKUP($F7764,Statistikkoder!$A$2:$C$158,3,FALSE)</f>
        <v>Personbil</v>
      </c>
    </row>
    <row r="7765" spans="1:14" x14ac:dyDescent="0.2">
      <c r="A7765" t="s">
        <v>223</v>
      </c>
      <c r="B7765" s="1">
        <v>0.35416666666666669</v>
      </c>
      <c r="C7765" t="s">
        <v>7</v>
      </c>
      <c r="D7765" t="s">
        <v>8</v>
      </c>
      <c r="E7765" t="s">
        <v>198</v>
      </c>
      <c r="F7765">
        <v>120</v>
      </c>
      <c r="G7765" t="str">
        <f>VLOOKUP(Tabel1[[#This Row],[Gruppe]],Statistikkoder!$A$1:$C$158,2,FALSE)</f>
        <v>    Bil &gt; 1,95 m                            </v>
      </c>
      <c r="H7765">
        <v>12</v>
      </c>
      <c r="I7765">
        <v>22</v>
      </c>
      <c r="J7765">
        <v>72</v>
      </c>
      <c r="K7765">
        <f>IF(AND(Tabel1[[#This Row],[Gruppe]]&gt;=610,Tabel1[[#This Row],[Gruppe]]&lt;=765),Tabel1[[#This Row],[Dækmeter]],0)</f>
        <v>0</v>
      </c>
      <c r="L7765">
        <v>0</v>
      </c>
      <c r="M7765" t="s">
        <v>3</v>
      </c>
      <c r="N7765" t="str">
        <f>VLOOKUP($F7765,Statistikkoder!$A$2:$C$158,3,FALSE)</f>
        <v>Personbil</v>
      </c>
    </row>
    <row r="7766" spans="1:14" x14ac:dyDescent="0.2">
      <c r="A7766" t="s">
        <v>223</v>
      </c>
      <c r="B7766" s="1">
        <v>0.35416666666666669</v>
      </c>
      <c r="C7766" t="s">
        <v>7</v>
      </c>
      <c r="D7766" t="s">
        <v>8</v>
      </c>
      <c r="E7766" t="s">
        <v>198</v>
      </c>
      <c r="F7766">
        <v>130</v>
      </c>
      <c r="G7766" t="str">
        <f>VLOOKUP(Tabel1[[#This Row],[Gruppe]],Statistikkoder!$A$1:$C$158,2,FALSE)</f>
        <v>    Bil &lt; 1,95 m pensionist                  </v>
      </c>
      <c r="H7766">
        <v>19</v>
      </c>
      <c r="I7766">
        <v>31</v>
      </c>
      <c r="J7766">
        <v>114</v>
      </c>
      <c r="K7766">
        <f>IF(AND(Tabel1[[#This Row],[Gruppe]]&gt;=610,Tabel1[[#This Row],[Gruppe]]&lt;=765),Tabel1[[#This Row],[Dækmeter]],0)</f>
        <v>0</v>
      </c>
      <c r="L7766">
        <v>0</v>
      </c>
      <c r="M7766" t="s">
        <v>3</v>
      </c>
      <c r="N7766" t="str">
        <f>VLOOKUP($F7766,Statistikkoder!$A$2:$C$158,3,FALSE)</f>
        <v>Personbil</v>
      </c>
    </row>
    <row r="7767" spans="1:14" x14ac:dyDescent="0.2">
      <c r="A7767" t="s">
        <v>223</v>
      </c>
      <c r="B7767" s="1">
        <v>0.35416666666666669</v>
      </c>
      <c r="C7767" t="s">
        <v>7</v>
      </c>
      <c r="D7767" t="s">
        <v>8</v>
      </c>
      <c r="E7767" t="s">
        <v>198</v>
      </c>
      <c r="F7767">
        <v>310</v>
      </c>
      <c r="G7767" t="str">
        <f>VLOOKUP(Tabel1[[#This Row],[Gruppe]],Statistikkoder!$A$1:$C$158,2,FALSE)</f>
        <v>    Autocamper &lt;  8 meter                </v>
      </c>
      <c r="H7767">
        <v>1</v>
      </c>
      <c r="I7767">
        <v>1</v>
      </c>
      <c r="J7767">
        <v>8</v>
      </c>
      <c r="K7767">
        <f>IF(AND(Tabel1[[#This Row],[Gruppe]]&gt;=610,Tabel1[[#This Row],[Gruppe]]&lt;=765),Tabel1[[#This Row],[Dækmeter]],0)</f>
        <v>0</v>
      </c>
      <c r="L7767">
        <v>0</v>
      </c>
      <c r="M7767" t="s">
        <v>3</v>
      </c>
      <c r="N7767" t="str">
        <f>VLOOKUP($F7767,Statistikkoder!$A$2:$C$158,3,FALSE)</f>
        <v>Autocamper</v>
      </c>
    </row>
    <row r="7768" spans="1:14" x14ac:dyDescent="0.2">
      <c r="A7768" t="s">
        <v>223</v>
      </c>
      <c r="B7768" s="1">
        <v>0.35416666666666669</v>
      </c>
      <c r="C7768" t="s">
        <v>7</v>
      </c>
      <c r="D7768" t="s">
        <v>8</v>
      </c>
      <c r="E7768" t="s">
        <v>198</v>
      </c>
      <c r="F7768">
        <v>330</v>
      </c>
      <c r="G7768" t="str">
        <f>VLOOKUP(Tabel1[[#This Row],[Gruppe]],Statistikkoder!$A$1:$C$158,2,FALSE)</f>
        <v>    Autocamper &lt;  8 meter pensionist      </v>
      </c>
      <c r="H7768">
        <v>3</v>
      </c>
      <c r="I7768">
        <v>5</v>
      </c>
      <c r="J7768">
        <v>24</v>
      </c>
      <c r="K7768">
        <f>IF(AND(Tabel1[[#This Row],[Gruppe]]&gt;=610,Tabel1[[#This Row],[Gruppe]]&lt;=765),Tabel1[[#This Row],[Dækmeter]],0)</f>
        <v>0</v>
      </c>
      <c r="L7768">
        <v>0</v>
      </c>
      <c r="M7768" t="s">
        <v>3</v>
      </c>
      <c r="N7768" t="str">
        <f>VLOOKUP($F7768,Statistikkoder!$A$2:$C$158,3,FALSE)</f>
        <v>Autocamper</v>
      </c>
    </row>
    <row r="7769" spans="1:14" x14ac:dyDescent="0.2">
      <c r="A7769" t="s">
        <v>223</v>
      </c>
      <c r="B7769" s="1">
        <v>0.35416666666666669</v>
      </c>
      <c r="C7769" t="s">
        <v>7</v>
      </c>
      <c r="D7769" t="s">
        <v>8</v>
      </c>
      <c r="E7769" t="s">
        <v>198</v>
      </c>
      <c r="F7769">
        <v>340</v>
      </c>
      <c r="G7769" t="str">
        <f>VLOOKUP(Tabel1[[#This Row],[Gruppe]],Statistikkoder!$A$1:$C$158,2,FALSE)</f>
        <v>    Autocamper &lt; 12 meter pensionist      </v>
      </c>
      <c r="H7769">
        <v>1</v>
      </c>
      <c r="I7769">
        <v>2</v>
      </c>
      <c r="J7769">
        <v>10</v>
      </c>
      <c r="K7769">
        <f>IF(AND(Tabel1[[#This Row],[Gruppe]]&gt;=610,Tabel1[[#This Row],[Gruppe]]&lt;=765),Tabel1[[#This Row],[Dækmeter]],0)</f>
        <v>0</v>
      </c>
      <c r="L7769">
        <v>0</v>
      </c>
      <c r="M7769" t="s">
        <v>3</v>
      </c>
      <c r="N7769" t="str">
        <f>VLOOKUP($F7769,Statistikkoder!$A$2:$C$158,3,FALSE)</f>
        <v>Autocamper</v>
      </c>
    </row>
    <row r="7770" spans="1:14" x14ac:dyDescent="0.2">
      <c r="A7770" t="s">
        <v>223</v>
      </c>
      <c r="B7770" s="1">
        <v>0.35416666666666669</v>
      </c>
      <c r="C7770" t="s">
        <v>7</v>
      </c>
      <c r="D7770" t="s">
        <v>8</v>
      </c>
      <c r="E7770" t="s">
        <v>198</v>
      </c>
      <c r="F7770">
        <v>510</v>
      </c>
      <c r="G7770" t="str">
        <f>VLOOKUP(Tabel1[[#This Row],[Gruppe]],Statistikkoder!$A$1:$C$158,2,FALSE)</f>
        <v>    Cykel Voksen                            </v>
      </c>
      <c r="H7770">
        <v>6</v>
      </c>
      <c r="I7770">
        <v>0</v>
      </c>
      <c r="J7770">
        <v>6</v>
      </c>
      <c r="K7770">
        <f>IF(AND(Tabel1[[#This Row],[Gruppe]]&gt;=610,Tabel1[[#This Row],[Gruppe]]&lt;=765),Tabel1[[#This Row],[Dækmeter]],0)</f>
        <v>0</v>
      </c>
      <c r="L7770">
        <v>0</v>
      </c>
      <c r="M7770" t="s">
        <v>3</v>
      </c>
      <c r="N7770" t="str">
        <f>VLOOKUP($F7770,Statistikkoder!$A$2:$C$158,3,FALSE)</f>
        <v>Cykel</v>
      </c>
    </row>
    <row r="7771" spans="1:14" x14ac:dyDescent="0.2">
      <c r="A7771" t="s">
        <v>223</v>
      </c>
      <c r="B7771" s="1">
        <v>0.35416666666666669</v>
      </c>
      <c r="C7771" t="s">
        <v>7</v>
      </c>
      <c r="D7771" t="s">
        <v>8</v>
      </c>
      <c r="E7771" t="s">
        <v>198</v>
      </c>
      <c r="F7771">
        <v>620</v>
      </c>
      <c r="G7771" t="str">
        <f>VLOOKUP(Tabel1[[#This Row],[Gruppe]],Statistikkoder!$A$1:$C$158,2,FALSE)</f>
        <v>    Bus &lt; 14 m incl. passagerer              </v>
      </c>
      <c r="H7771">
        <v>3</v>
      </c>
      <c r="I7771">
        <v>128</v>
      </c>
      <c r="J7771">
        <v>42</v>
      </c>
      <c r="K7771">
        <f>IF(AND(Tabel1[[#This Row],[Gruppe]]&gt;=610,Tabel1[[#This Row],[Gruppe]]&lt;=765),Tabel1[[#This Row],[Dækmeter]],0)</f>
        <v>42</v>
      </c>
      <c r="L7771">
        <v>0</v>
      </c>
      <c r="M7771" t="s">
        <v>3</v>
      </c>
      <c r="N7771" t="str">
        <f>VLOOKUP($F7771,Statistikkoder!$A$2:$C$158,3,FALSE)</f>
        <v>Bus</v>
      </c>
    </row>
    <row r="7772" spans="1:14" x14ac:dyDescent="0.2">
      <c r="A7772" t="s">
        <v>223</v>
      </c>
      <c r="B7772" s="1">
        <v>0.35416666666666669</v>
      </c>
      <c r="C7772" t="s">
        <v>7</v>
      </c>
      <c r="D7772" t="s">
        <v>8</v>
      </c>
      <c r="E7772" t="s">
        <v>198</v>
      </c>
      <c r="F7772">
        <v>730</v>
      </c>
      <c r="G7772" t="str">
        <f>VLOOKUP(Tabel1[[#This Row],[Gruppe]],Statistikkoder!$A$1:$C$158,2,FALSE)</f>
        <v>    Sættevogn 17 m. max 40 tons            </v>
      </c>
      <c r="H7772">
        <v>2</v>
      </c>
      <c r="I7772">
        <v>2</v>
      </c>
      <c r="J7772">
        <v>36</v>
      </c>
      <c r="K7772">
        <f>IF(AND(Tabel1[[#This Row],[Gruppe]]&gt;=610,Tabel1[[#This Row],[Gruppe]]&lt;=765),Tabel1[[#This Row],[Dækmeter]],0)</f>
        <v>36</v>
      </c>
      <c r="L7772">
        <v>0</v>
      </c>
      <c r="M7772" t="s">
        <v>3</v>
      </c>
      <c r="N7772" t="str">
        <f>VLOOKUP($F7772,Statistikkoder!$A$2:$C$158,3,FALSE)</f>
        <v>Sættevogn</v>
      </c>
    </row>
    <row r="7773" spans="1:14" x14ac:dyDescent="0.2">
      <c r="A7773" t="s">
        <v>223</v>
      </c>
      <c r="B7773" s="1">
        <v>0.35416666666666669</v>
      </c>
      <c r="C7773" t="s">
        <v>7</v>
      </c>
      <c r="D7773" t="s">
        <v>8</v>
      </c>
      <c r="E7773" t="s">
        <v>198</v>
      </c>
      <c r="F7773">
        <v>930</v>
      </c>
      <c r="G7773" t="str">
        <f>VLOOKUP(Tabel1[[#This Row],[Gruppe]],Statistikkoder!$A$1:$C$158,2,FALSE)</f>
        <v>    Pendler Gående Voksen                    </v>
      </c>
      <c r="H7773">
        <v>2</v>
      </c>
      <c r="I7773">
        <v>2</v>
      </c>
      <c r="J7773">
        <v>0</v>
      </c>
      <c r="K7773">
        <f>IF(AND(Tabel1[[#This Row],[Gruppe]]&gt;=610,Tabel1[[#This Row],[Gruppe]]&lt;=765),Tabel1[[#This Row],[Dækmeter]],0)</f>
        <v>0</v>
      </c>
      <c r="L7773">
        <v>0</v>
      </c>
      <c r="M7773" t="s">
        <v>3</v>
      </c>
      <c r="N7773" t="str">
        <f>VLOOKUP($F7773,Statistikkoder!$A$2:$C$158,3,FALSE)</f>
        <v>Passager</v>
      </c>
    </row>
    <row r="7774" spans="1:14" x14ac:dyDescent="0.2">
      <c r="A7774" t="s">
        <v>223</v>
      </c>
      <c r="B7774" s="1">
        <v>0.35416666666666669</v>
      </c>
      <c r="C7774" t="s">
        <v>7</v>
      </c>
      <c r="D7774" t="s">
        <v>8</v>
      </c>
      <c r="E7774" t="s">
        <v>198</v>
      </c>
      <c r="F7774">
        <v>945</v>
      </c>
      <c r="G7774" t="str">
        <f>VLOOKUP(Tabel1[[#This Row],[Gruppe]],Statistikkoder!$A$1:$C$158,2,FALSE)</f>
        <v xml:space="preserve">    Pendler Bil &lt; 1,95 m                            </v>
      </c>
      <c r="H7774">
        <v>5</v>
      </c>
      <c r="I7774">
        <v>6</v>
      </c>
      <c r="J7774">
        <v>30</v>
      </c>
      <c r="K7774">
        <f>IF(AND(Tabel1[[#This Row],[Gruppe]]&gt;=610,Tabel1[[#This Row],[Gruppe]]&lt;=765),Tabel1[[#This Row],[Dækmeter]],0)</f>
        <v>0</v>
      </c>
      <c r="L7774">
        <v>0</v>
      </c>
      <c r="M7774" t="s">
        <v>3</v>
      </c>
      <c r="N7774" t="str">
        <f>VLOOKUP($F7774,Statistikkoder!$A$2:$C$158,3,FALSE)</f>
        <v>Personbil</v>
      </c>
    </row>
    <row r="7775" spans="1:14" x14ac:dyDescent="0.2">
      <c r="A7775" t="s">
        <v>223</v>
      </c>
      <c r="B7775" s="1">
        <v>0.35416666666666669</v>
      </c>
      <c r="C7775" t="s">
        <v>7</v>
      </c>
      <c r="D7775" t="s">
        <v>8</v>
      </c>
      <c r="E7775" t="s">
        <v>198</v>
      </c>
      <c r="F7775">
        <v>950</v>
      </c>
      <c r="G7775" t="str">
        <f>VLOOKUP(Tabel1[[#This Row],[Gruppe]],Statistikkoder!$A$1:$C$158,2,FALSE)</f>
        <v>    Pendler Bil &gt; 1,95 m                            </v>
      </c>
      <c r="H7775">
        <v>1</v>
      </c>
      <c r="I7775">
        <v>1</v>
      </c>
      <c r="J7775">
        <v>5</v>
      </c>
      <c r="K7775">
        <f>IF(AND(Tabel1[[#This Row],[Gruppe]]&gt;=610,Tabel1[[#This Row],[Gruppe]]&lt;=765),Tabel1[[#This Row],[Dækmeter]],0)</f>
        <v>0</v>
      </c>
      <c r="L7775">
        <v>0</v>
      </c>
      <c r="M7775" t="s">
        <v>3</v>
      </c>
      <c r="N7775" t="str">
        <f>VLOOKUP($F7775,Statistikkoder!$A$2:$C$158,3,FALSE)</f>
        <v>Personbil</v>
      </c>
    </row>
    <row r="7776" spans="1:14" x14ac:dyDescent="0.2">
      <c r="A7776" t="s">
        <v>223</v>
      </c>
      <c r="B7776" s="1">
        <v>0.35416666666666669</v>
      </c>
      <c r="C7776" t="s">
        <v>7</v>
      </c>
      <c r="D7776" t="s">
        <v>8</v>
      </c>
      <c r="E7776" t="s">
        <v>198</v>
      </c>
      <c r="F7776">
        <v>996</v>
      </c>
      <c r="G7776" t="str">
        <f>VLOOKUP(Tabel1[[#This Row],[Gruppe]],Statistikkoder!$A$1:$C$158,2,FALSE)</f>
        <v>    Passager i køretøj                            </v>
      </c>
      <c r="H7776">
        <v>358</v>
      </c>
      <c r="I7776">
        <v>358</v>
      </c>
      <c r="J7776">
        <v>0</v>
      </c>
      <c r="K7776">
        <f>IF(AND(Tabel1[[#This Row],[Gruppe]]&gt;=610,Tabel1[[#This Row],[Gruppe]]&lt;=765),Tabel1[[#This Row],[Dækmeter]],0)</f>
        <v>0</v>
      </c>
      <c r="L7776">
        <v>0</v>
      </c>
      <c r="M7776" t="s">
        <v>3</v>
      </c>
      <c r="N7776" t="str">
        <f>VLOOKUP($F7776,Statistikkoder!$A$2:$C$158,3,FALSE)</f>
        <v>Passager</v>
      </c>
    </row>
    <row r="7777" spans="1:14" x14ac:dyDescent="0.2">
      <c r="A7777" t="s">
        <v>223</v>
      </c>
      <c r="B7777" s="1">
        <v>0.35416666666666669</v>
      </c>
      <c r="C7777" t="s">
        <v>7</v>
      </c>
      <c r="D7777" t="s">
        <v>8</v>
      </c>
      <c r="E7777" t="s">
        <v>198</v>
      </c>
      <c r="F7777">
        <v>997</v>
      </c>
      <c r="G7777" t="str">
        <f>VLOOKUP(Tabel1[[#This Row],[Gruppe]],Statistikkoder!$A$1:$C$158,2,FALSE)</f>
        <v>    Passager ekstra i bil                          </v>
      </c>
      <c r="H7777">
        <v>2</v>
      </c>
      <c r="I7777">
        <v>2</v>
      </c>
      <c r="J7777">
        <v>0</v>
      </c>
      <c r="K7777">
        <f>IF(AND(Tabel1[[#This Row],[Gruppe]]&gt;=610,Tabel1[[#This Row],[Gruppe]]&lt;=765),Tabel1[[#This Row],[Dækmeter]],0)</f>
        <v>0</v>
      </c>
      <c r="L7777">
        <v>0</v>
      </c>
      <c r="M7777" t="s">
        <v>3</v>
      </c>
      <c r="N7777" t="str">
        <f>VLOOKUP($F7777,Statistikkoder!$A$2:$C$158,3,FALSE)</f>
        <v>Passager</v>
      </c>
    </row>
    <row r="7778" spans="1:14" x14ac:dyDescent="0.2">
      <c r="A7778" t="s">
        <v>223</v>
      </c>
      <c r="B7778" s="1">
        <v>0.35416666666666669</v>
      </c>
      <c r="C7778" t="s">
        <v>6</v>
      </c>
      <c r="D7778" t="s">
        <v>5</v>
      </c>
      <c r="E7778" t="s">
        <v>196</v>
      </c>
      <c r="F7778">
        <v>10</v>
      </c>
      <c r="G7778" t="str">
        <f>VLOOKUP(Tabel1[[#This Row],[Gruppe]],Statistikkoder!$A$1:$C$158,2,FALSE)</f>
        <v>    Voksen gående                    </v>
      </c>
      <c r="H7778">
        <v>7</v>
      </c>
      <c r="I7778">
        <v>7</v>
      </c>
      <c r="J7778">
        <v>0</v>
      </c>
      <c r="K7778">
        <f>IF(AND(Tabel1[[#This Row],[Gruppe]]&gt;=610,Tabel1[[#This Row],[Gruppe]]&lt;=765),Tabel1[[#This Row],[Dækmeter]],0)</f>
        <v>0</v>
      </c>
      <c r="L7778">
        <v>0</v>
      </c>
      <c r="M7778" t="s">
        <v>3</v>
      </c>
      <c r="N7778" t="str">
        <f>VLOOKUP($F7778,Statistikkoder!$A$2:$C$158,3,FALSE)</f>
        <v>Passager</v>
      </c>
    </row>
    <row r="7779" spans="1:14" x14ac:dyDescent="0.2">
      <c r="A7779" t="s">
        <v>223</v>
      </c>
      <c r="B7779" s="1">
        <v>0.35416666666666669</v>
      </c>
      <c r="C7779" t="s">
        <v>6</v>
      </c>
      <c r="D7779" t="s">
        <v>5</v>
      </c>
      <c r="E7779" t="s">
        <v>196</v>
      </c>
      <c r="F7779">
        <v>14</v>
      </c>
      <c r="G7779" t="str">
        <f>VLOOKUP(Tabel1[[#This Row],[Gruppe]],Statistikkoder!$A$1:$C$158,2,FALSE)</f>
        <v xml:space="preserve">    DSB togrejsende                         </v>
      </c>
      <c r="H7779">
        <v>3</v>
      </c>
      <c r="I7779">
        <v>3</v>
      </c>
      <c r="J7779">
        <v>0</v>
      </c>
      <c r="K7779">
        <f>IF(AND(Tabel1[[#This Row],[Gruppe]]&gt;=610,Tabel1[[#This Row],[Gruppe]]&lt;=765),Tabel1[[#This Row],[Dækmeter]],0)</f>
        <v>0</v>
      </c>
      <c r="L7779">
        <v>0</v>
      </c>
      <c r="M7779" t="s">
        <v>3</v>
      </c>
      <c r="N7779" t="str">
        <f>VLOOKUP($F7779,Statistikkoder!$A$2:$C$158,3,FALSE)</f>
        <v>Passager</v>
      </c>
    </row>
    <row r="7780" spans="1:14" x14ac:dyDescent="0.2">
      <c r="A7780" t="s">
        <v>223</v>
      </c>
      <c r="B7780" s="1">
        <v>0.35416666666666669</v>
      </c>
      <c r="C7780" t="s">
        <v>6</v>
      </c>
      <c r="D7780" t="s">
        <v>5</v>
      </c>
      <c r="E7780" t="s">
        <v>196</v>
      </c>
      <c r="F7780">
        <v>18</v>
      </c>
      <c r="G7780" t="str">
        <f>VLOOKUP(Tabel1[[#This Row],[Gruppe]],Statistikkoder!$A$1:$C$158,2,FALSE)</f>
        <v xml:space="preserve">    KE Busrejsende                          </v>
      </c>
      <c r="H7780">
        <v>44</v>
      </c>
      <c r="I7780">
        <v>44</v>
      </c>
      <c r="J7780">
        <v>0</v>
      </c>
      <c r="K7780">
        <f>IF(AND(Tabel1[[#This Row],[Gruppe]]&gt;=610,Tabel1[[#This Row],[Gruppe]]&lt;=765),Tabel1[[#This Row],[Dækmeter]],0)</f>
        <v>0</v>
      </c>
      <c r="L7780">
        <v>0</v>
      </c>
      <c r="M7780" t="s">
        <v>3</v>
      </c>
      <c r="N7780" t="str">
        <f>VLOOKUP($F7780,Statistikkoder!$A$2:$C$158,3,FALSE)</f>
        <v>Passager</v>
      </c>
    </row>
    <row r="7781" spans="1:14" x14ac:dyDescent="0.2">
      <c r="A7781" t="s">
        <v>223</v>
      </c>
      <c r="B7781" s="1">
        <v>0.35416666666666669</v>
      </c>
      <c r="C7781" t="s">
        <v>6</v>
      </c>
      <c r="D7781" t="s">
        <v>5</v>
      </c>
      <c r="E7781" t="s">
        <v>196</v>
      </c>
      <c r="F7781">
        <v>40</v>
      </c>
      <c r="G7781" t="str">
        <f>VLOOKUP(Tabel1[[#This Row],[Gruppe]],Statistikkoder!$A$1:$C$158,2,FALSE)</f>
        <v>    Pensionist gående                </v>
      </c>
      <c r="H7781">
        <v>2</v>
      </c>
      <c r="I7781">
        <v>2</v>
      </c>
      <c r="J7781">
        <v>0</v>
      </c>
      <c r="K7781">
        <f>IF(AND(Tabel1[[#This Row],[Gruppe]]&gt;=610,Tabel1[[#This Row],[Gruppe]]&lt;=765),Tabel1[[#This Row],[Dækmeter]],0)</f>
        <v>0</v>
      </c>
      <c r="L7781">
        <v>0</v>
      </c>
      <c r="M7781" t="s">
        <v>3</v>
      </c>
      <c r="N7781" t="str">
        <f>VLOOKUP($F7781,Statistikkoder!$A$2:$C$158,3,FALSE)</f>
        <v>Passager</v>
      </c>
    </row>
    <row r="7782" spans="1:14" x14ac:dyDescent="0.2">
      <c r="A7782" t="s">
        <v>223</v>
      </c>
      <c r="B7782" s="1">
        <v>0.35416666666666669</v>
      </c>
      <c r="C7782" t="s">
        <v>6</v>
      </c>
      <c r="D7782" t="s">
        <v>5</v>
      </c>
      <c r="E7782" t="s">
        <v>196</v>
      </c>
      <c r="F7782">
        <v>110</v>
      </c>
      <c r="G7782" t="str">
        <f>VLOOKUP(Tabel1[[#This Row],[Gruppe]],Statistikkoder!$A$1:$C$158,2,FALSE)</f>
        <v>    Bil &lt; 1,95 m                            </v>
      </c>
      <c r="H7782">
        <v>41</v>
      </c>
      <c r="I7782">
        <v>105</v>
      </c>
      <c r="J7782">
        <v>206</v>
      </c>
      <c r="K7782">
        <f>IF(AND(Tabel1[[#This Row],[Gruppe]]&gt;=610,Tabel1[[#This Row],[Gruppe]]&lt;=765),Tabel1[[#This Row],[Dækmeter]],0)</f>
        <v>0</v>
      </c>
      <c r="L7782">
        <v>0</v>
      </c>
      <c r="M7782" t="s">
        <v>3</v>
      </c>
      <c r="N7782" t="str">
        <f>VLOOKUP($F7782,Statistikkoder!$A$2:$C$158,3,FALSE)</f>
        <v>Personbil</v>
      </c>
    </row>
    <row r="7783" spans="1:14" x14ac:dyDescent="0.2">
      <c r="A7783" t="s">
        <v>223</v>
      </c>
      <c r="B7783" s="1">
        <v>0.35416666666666669</v>
      </c>
      <c r="C7783" t="s">
        <v>6</v>
      </c>
      <c r="D7783" t="s">
        <v>5</v>
      </c>
      <c r="E7783" t="s">
        <v>196</v>
      </c>
      <c r="F7783">
        <v>114</v>
      </c>
      <c r="G7783" t="str">
        <f>VLOOKUP(Tabel1[[#This Row],[Gruppe]],Statistikkoder!$A$1:$C$158,2,FALSE)</f>
        <v>    Bil Fribillet                            </v>
      </c>
      <c r="H7783">
        <v>1</v>
      </c>
      <c r="I7783">
        <v>4</v>
      </c>
      <c r="J7783">
        <v>6</v>
      </c>
      <c r="K7783">
        <f>IF(AND(Tabel1[[#This Row],[Gruppe]]&gt;=610,Tabel1[[#This Row],[Gruppe]]&lt;=765),Tabel1[[#This Row],[Dækmeter]],0)</f>
        <v>0</v>
      </c>
      <c r="L7783">
        <v>0</v>
      </c>
      <c r="M7783" t="s">
        <v>3</v>
      </c>
      <c r="N7783" t="str">
        <f>VLOOKUP($F7783,Statistikkoder!$A$2:$C$158,3,FALSE)</f>
        <v>Personbil</v>
      </c>
    </row>
    <row r="7784" spans="1:14" x14ac:dyDescent="0.2">
      <c r="A7784" t="s">
        <v>223</v>
      </c>
      <c r="B7784" s="1">
        <v>0.35416666666666669</v>
      </c>
      <c r="C7784" t="s">
        <v>6</v>
      </c>
      <c r="D7784" t="s">
        <v>5</v>
      </c>
      <c r="E7784" t="s">
        <v>196</v>
      </c>
      <c r="F7784">
        <v>120</v>
      </c>
      <c r="G7784" t="str">
        <f>VLOOKUP(Tabel1[[#This Row],[Gruppe]],Statistikkoder!$A$1:$C$158,2,FALSE)</f>
        <v>    Bil &gt; 1,95 m                            </v>
      </c>
      <c r="H7784">
        <v>5</v>
      </c>
      <c r="I7784">
        <v>11</v>
      </c>
      <c r="J7784">
        <v>30</v>
      </c>
      <c r="K7784">
        <f>IF(AND(Tabel1[[#This Row],[Gruppe]]&gt;=610,Tabel1[[#This Row],[Gruppe]]&lt;=765),Tabel1[[#This Row],[Dækmeter]],0)</f>
        <v>0</v>
      </c>
      <c r="L7784">
        <v>0</v>
      </c>
      <c r="M7784" t="s">
        <v>3</v>
      </c>
      <c r="N7784" t="str">
        <f>VLOOKUP($F7784,Statistikkoder!$A$2:$C$158,3,FALSE)</f>
        <v>Personbil</v>
      </c>
    </row>
    <row r="7785" spans="1:14" x14ac:dyDescent="0.2">
      <c r="A7785" t="s">
        <v>223</v>
      </c>
      <c r="B7785" s="1">
        <v>0.35416666666666669</v>
      </c>
      <c r="C7785" t="s">
        <v>6</v>
      </c>
      <c r="D7785" t="s">
        <v>5</v>
      </c>
      <c r="E7785" t="s">
        <v>196</v>
      </c>
      <c r="F7785">
        <v>125</v>
      </c>
      <c r="G7785" t="str">
        <f>VLOOKUP(Tabel1[[#This Row],[Gruppe]],Statistikkoder!$A$1:$C$158,2,FALSE)</f>
        <v>    Bil &gt; 1,95 m med anhænger                </v>
      </c>
      <c r="H7785">
        <v>7</v>
      </c>
      <c r="I7785">
        <v>16</v>
      </c>
      <c r="J7785">
        <v>35</v>
      </c>
      <c r="K7785">
        <f>IF(AND(Tabel1[[#This Row],[Gruppe]]&gt;=610,Tabel1[[#This Row],[Gruppe]]&lt;=765),Tabel1[[#This Row],[Dækmeter]],0)</f>
        <v>0</v>
      </c>
      <c r="L7785">
        <v>0</v>
      </c>
      <c r="M7785" t="s">
        <v>3</v>
      </c>
      <c r="N7785" t="str">
        <f>VLOOKUP($F7785,Statistikkoder!$A$2:$C$158,3,FALSE)</f>
        <v>Personbil</v>
      </c>
    </row>
    <row r="7786" spans="1:14" x14ac:dyDescent="0.2">
      <c r="A7786" t="s">
        <v>223</v>
      </c>
      <c r="B7786" s="1">
        <v>0.35416666666666669</v>
      </c>
      <c r="C7786" t="s">
        <v>6</v>
      </c>
      <c r="D7786" t="s">
        <v>5</v>
      </c>
      <c r="E7786" t="s">
        <v>196</v>
      </c>
      <c r="F7786">
        <v>130</v>
      </c>
      <c r="G7786" t="str">
        <f>VLOOKUP(Tabel1[[#This Row],[Gruppe]],Statistikkoder!$A$1:$C$158,2,FALSE)</f>
        <v>    Bil &lt; 1,95 m pensionist                  </v>
      </c>
      <c r="H7786">
        <v>44</v>
      </c>
      <c r="I7786">
        <v>73</v>
      </c>
      <c r="J7786">
        <v>264</v>
      </c>
      <c r="K7786">
        <f>IF(AND(Tabel1[[#This Row],[Gruppe]]&gt;=610,Tabel1[[#This Row],[Gruppe]]&lt;=765),Tabel1[[#This Row],[Dækmeter]],0)</f>
        <v>0</v>
      </c>
      <c r="L7786">
        <v>0</v>
      </c>
      <c r="M7786" t="s">
        <v>3</v>
      </c>
      <c r="N7786" t="str">
        <f>VLOOKUP($F7786,Statistikkoder!$A$2:$C$158,3,FALSE)</f>
        <v>Personbil</v>
      </c>
    </row>
    <row r="7787" spans="1:14" x14ac:dyDescent="0.2">
      <c r="A7787" t="s">
        <v>223</v>
      </c>
      <c r="B7787" s="1">
        <v>0.35416666666666669</v>
      </c>
      <c r="C7787" t="s">
        <v>6</v>
      </c>
      <c r="D7787" t="s">
        <v>5</v>
      </c>
      <c r="E7787" t="s">
        <v>196</v>
      </c>
      <c r="F7787">
        <v>140</v>
      </c>
      <c r="G7787" t="str">
        <f>VLOOKUP(Tabel1[[#This Row],[Gruppe]],Statistikkoder!$A$1:$C$158,2,FALSE)</f>
        <v>    Bil &gt; 1,95 m pensionist              </v>
      </c>
      <c r="H7787">
        <v>1</v>
      </c>
      <c r="I7787">
        <v>2</v>
      </c>
      <c r="J7787">
        <v>6</v>
      </c>
      <c r="K7787">
        <f>IF(AND(Tabel1[[#This Row],[Gruppe]]&gt;=610,Tabel1[[#This Row],[Gruppe]]&lt;=765),Tabel1[[#This Row],[Dækmeter]],0)</f>
        <v>0</v>
      </c>
      <c r="L7787">
        <v>0</v>
      </c>
      <c r="M7787" t="s">
        <v>3</v>
      </c>
      <c r="N7787" t="str">
        <f>VLOOKUP($F7787,Statistikkoder!$A$2:$C$158,3,FALSE)</f>
        <v>Personbil</v>
      </c>
    </row>
    <row r="7788" spans="1:14" x14ac:dyDescent="0.2">
      <c r="A7788" t="s">
        <v>223</v>
      </c>
      <c r="B7788" s="1">
        <v>0.35416666666666669</v>
      </c>
      <c r="C7788" t="s">
        <v>6</v>
      </c>
      <c r="D7788" t="s">
        <v>5</v>
      </c>
      <c r="E7788" t="s">
        <v>196</v>
      </c>
      <c r="F7788">
        <v>145</v>
      </c>
      <c r="G7788" t="str">
        <f>VLOOKUP(Tabel1[[#This Row],[Gruppe]],Statistikkoder!$A$1:$C$158,2,FALSE)</f>
        <v>    Bil &gt; 1,95 m med anhænger pensionist  </v>
      </c>
      <c r="H7788">
        <v>2</v>
      </c>
      <c r="I7788">
        <v>4</v>
      </c>
      <c r="J7788">
        <v>30</v>
      </c>
      <c r="K7788">
        <f>IF(AND(Tabel1[[#This Row],[Gruppe]]&gt;=610,Tabel1[[#This Row],[Gruppe]]&lt;=765),Tabel1[[#This Row],[Dækmeter]],0)</f>
        <v>0</v>
      </c>
      <c r="L7788">
        <v>0</v>
      </c>
      <c r="M7788" t="s">
        <v>3</v>
      </c>
      <c r="N7788" t="str">
        <f>VLOOKUP($F7788,Statistikkoder!$A$2:$C$158,3,FALSE)</f>
        <v>Personbil</v>
      </c>
    </row>
    <row r="7789" spans="1:14" x14ac:dyDescent="0.2">
      <c r="A7789" t="s">
        <v>223</v>
      </c>
      <c r="B7789" s="1">
        <v>0.35416666666666669</v>
      </c>
      <c r="C7789" t="s">
        <v>6</v>
      </c>
      <c r="D7789" t="s">
        <v>5</v>
      </c>
      <c r="E7789" t="s">
        <v>196</v>
      </c>
      <c r="F7789">
        <v>150</v>
      </c>
      <c r="G7789" t="str">
        <f>VLOOKUP(Tabel1[[#This Row],[Gruppe]],Statistikkoder!$A$1:$C$158,2,FALSE)</f>
        <v>    Bil &lt; 2,95 m handicap                </v>
      </c>
      <c r="H7789">
        <v>2</v>
      </c>
      <c r="I7789">
        <v>3</v>
      </c>
      <c r="J7789">
        <v>12</v>
      </c>
      <c r="K7789">
        <f>IF(AND(Tabel1[[#This Row],[Gruppe]]&gt;=610,Tabel1[[#This Row],[Gruppe]]&lt;=765),Tabel1[[#This Row],[Dækmeter]],0)</f>
        <v>0</v>
      </c>
      <c r="L7789">
        <v>0</v>
      </c>
      <c r="M7789" t="s">
        <v>3</v>
      </c>
      <c r="N7789" t="str">
        <f>VLOOKUP($F7789,Statistikkoder!$A$2:$C$158,3,FALSE)</f>
        <v>Personbil</v>
      </c>
    </row>
    <row r="7790" spans="1:14" x14ac:dyDescent="0.2">
      <c r="A7790" t="s">
        <v>223</v>
      </c>
      <c r="B7790" s="1">
        <v>0.35416666666666669</v>
      </c>
      <c r="C7790" t="s">
        <v>6</v>
      </c>
      <c r="D7790" t="s">
        <v>5</v>
      </c>
      <c r="E7790" t="s">
        <v>196</v>
      </c>
      <c r="F7790">
        <v>310</v>
      </c>
      <c r="G7790" t="str">
        <f>VLOOKUP(Tabel1[[#This Row],[Gruppe]],Statistikkoder!$A$1:$C$158,2,FALSE)</f>
        <v>    Autocamper &lt;  8 meter                </v>
      </c>
      <c r="H7790">
        <v>4</v>
      </c>
      <c r="I7790">
        <v>8</v>
      </c>
      <c r="J7790">
        <v>32</v>
      </c>
      <c r="K7790">
        <f>IF(AND(Tabel1[[#This Row],[Gruppe]]&gt;=610,Tabel1[[#This Row],[Gruppe]]&lt;=765),Tabel1[[#This Row],[Dækmeter]],0)</f>
        <v>0</v>
      </c>
      <c r="L7790">
        <v>0</v>
      </c>
      <c r="M7790" t="s">
        <v>3</v>
      </c>
      <c r="N7790" t="str">
        <f>VLOOKUP($F7790,Statistikkoder!$A$2:$C$158,3,FALSE)</f>
        <v>Autocamper</v>
      </c>
    </row>
    <row r="7791" spans="1:14" x14ac:dyDescent="0.2">
      <c r="A7791" t="s">
        <v>223</v>
      </c>
      <c r="B7791" s="1">
        <v>0.35416666666666669</v>
      </c>
      <c r="C7791" t="s">
        <v>6</v>
      </c>
      <c r="D7791" t="s">
        <v>5</v>
      </c>
      <c r="E7791" t="s">
        <v>196</v>
      </c>
      <c r="F7791">
        <v>320</v>
      </c>
      <c r="G7791" t="str">
        <f>VLOOKUP(Tabel1[[#This Row],[Gruppe]],Statistikkoder!$A$1:$C$158,2,FALSE)</f>
        <v>    Autocamper &lt; 12 meter                </v>
      </c>
      <c r="H7791">
        <v>1</v>
      </c>
      <c r="I7791">
        <v>2</v>
      </c>
      <c r="J7791">
        <v>10</v>
      </c>
      <c r="K7791">
        <f>IF(AND(Tabel1[[#This Row],[Gruppe]]&gt;=610,Tabel1[[#This Row],[Gruppe]]&lt;=765),Tabel1[[#This Row],[Dækmeter]],0)</f>
        <v>0</v>
      </c>
      <c r="L7791">
        <v>0</v>
      </c>
      <c r="M7791" t="s">
        <v>3</v>
      </c>
      <c r="N7791" t="str">
        <f>VLOOKUP($F7791,Statistikkoder!$A$2:$C$158,3,FALSE)</f>
        <v>Autocamper</v>
      </c>
    </row>
    <row r="7792" spans="1:14" x14ac:dyDescent="0.2">
      <c r="A7792" t="s">
        <v>223</v>
      </c>
      <c r="B7792" s="1">
        <v>0.35416666666666669</v>
      </c>
      <c r="C7792" t="s">
        <v>6</v>
      </c>
      <c r="D7792" t="s">
        <v>5</v>
      </c>
      <c r="E7792" t="s">
        <v>196</v>
      </c>
      <c r="F7792">
        <v>330</v>
      </c>
      <c r="G7792" t="str">
        <f>VLOOKUP(Tabel1[[#This Row],[Gruppe]],Statistikkoder!$A$1:$C$158,2,FALSE)</f>
        <v>    Autocamper &lt;  8 meter pensionist      </v>
      </c>
      <c r="H7792">
        <v>4</v>
      </c>
      <c r="I7792">
        <v>8</v>
      </c>
      <c r="J7792">
        <v>32</v>
      </c>
      <c r="K7792">
        <f>IF(AND(Tabel1[[#This Row],[Gruppe]]&gt;=610,Tabel1[[#This Row],[Gruppe]]&lt;=765),Tabel1[[#This Row],[Dækmeter]],0)</f>
        <v>0</v>
      </c>
      <c r="L7792">
        <v>0</v>
      </c>
      <c r="M7792" t="s">
        <v>3</v>
      </c>
      <c r="N7792" t="str">
        <f>VLOOKUP($F7792,Statistikkoder!$A$2:$C$158,3,FALSE)</f>
        <v>Autocamper</v>
      </c>
    </row>
    <row r="7793" spans="1:14" x14ac:dyDescent="0.2">
      <c r="A7793" t="s">
        <v>223</v>
      </c>
      <c r="B7793" s="1">
        <v>0.35416666666666669</v>
      </c>
      <c r="C7793" t="s">
        <v>6</v>
      </c>
      <c r="D7793" t="s">
        <v>5</v>
      </c>
      <c r="E7793" t="s">
        <v>196</v>
      </c>
      <c r="F7793">
        <v>340</v>
      </c>
      <c r="G7793" t="str">
        <f>VLOOKUP(Tabel1[[#This Row],[Gruppe]],Statistikkoder!$A$1:$C$158,2,FALSE)</f>
        <v>    Autocamper &lt; 12 meter pensionist      </v>
      </c>
      <c r="H7793">
        <v>1</v>
      </c>
      <c r="I7793">
        <v>2</v>
      </c>
      <c r="J7793">
        <v>10</v>
      </c>
      <c r="K7793">
        <f>IF(AND(Tabel1[[#This Row],[Gruppe]]&gt;=610,Tabel1[[#This Row],[Gruppe]]&lt;=765),Tabel1[[#This Row],[Dækmeter]],0)</f>
        <v>0</v>
      </c>
      <c r="L7793">
        <v>0</v>
      </c>
      <c r="M7793" t="s">
        <v>3</v>
      </c>
      <c r="N7793" t="str">
        <f>VLOOKUP($F7793,Statistikkoder!$A$2:$C$158,3,FALSE)</f>
        <v>Autocamper</v>
      </c>
    </row>
    <row r="7794" spans="1:14" x14ac:dyDescent="0.2">
      <c r="A7794" t="s">
        <v>223</v>
      </c>
      <c r="B7794" s="1">
        <v>0.35416666666666669</v>
      </c>
      <c r="C7794" t="s">
        <v>6</v>
      </c>
      <c r="D7794" t="s">
        <v>5</v>
      </c>
      <c r="E7794" t="s">
        <v>196</v>
      </c>
      <c r="F7794">
        <v>410</v>
      </c>
      <c r="G7794" t="str">
        <f>VLOOKUP(Tabel1[[#This Row],[Gruppe]],Statistikkoder!$A$1:$C$158,2,FALSE)</f>
        <v>    MC                                    </v>
      </c>
      <c r="H7794">
        <v>1</v>
      </c>
      <c r="I7794">
        <v>1</v>
      </c>
      <c r="J7794">
        <v>2</v>
      </c>
      <c r="K7794">
        <f>IF(AND(Tabel1[[#This Row],[Gruppe]]&gt;=610,Tabel1[[#This Row],[Gruppe]]&lt;=765),Tabel1[[#This Row],[Dækmeter]],0)</f>
        <v>0</v>
      </c>
      <c r="L7794">
        <v>0</v>
      </c>
      <c r="M7794" t="s">
        <v>3</v>
      </c>
      <c r="N7794" t="str">
        <f>VLOOKUP($F7794,Statistikkoder!$A$2:$C$158,3,FALSE)</f>
        <v>MC/Knallert</v>
      </c>
    </row>
    <row r="7795" spans="1:14" x14ac:dyDescent="0.2">
      <c r="A7795" t="s">
        <v>223</v>
      </c>
      <c r="B7795" s="1">
        <v>0.35416666666666669</v>
      </c>
      <c r="C7795" t="s">
        <v>6</v>
      </c>
      <c r="D7795" t="s">
        <v>5</v>
      </c>
      <c r="E7795" t="s">
        <v>196</v>
      </c>
      <c r="F7795">
        <v>510</v>
      </c>
      <c r="G7795" t="str">
        <f>VLOOKUP(Tabel1[[#This Row],[Gruppe]],Statistikkoder!$A$1:$C$158,2,FALSE)</f>
        <v>    Cykel Voksen                            </v>
      </c>
      <c r="H7795">
        <v>2</v>
      </c>
      <c r="I7795">
        <v>0</v>
      </c>
      <c r="J7795">
        <v>2</v>
      </c>
      <c r="K7795">
        <f>IF(AND(Tabel1[[#This Row],[Gruppe]]&gt;=610,Tabel1[[#This Row],[Gruppe]]&lt;=765),Tabel1[[#This Row],[Dækmeter]],0)</f>
        <v>0</v>
      </c>
      <c r="L7795">
        <v>0</v>
      </c>
      <c r="M7795" t="s">
        <v>3</v>
      </c>
      <c r="N7795" t="str">
        <f>VLOOKUP($F7795,Statistikkoder!$A$2:$C$158,3,FALSE)</f>
        <v>Cykel</v>
      </c>
    </row>
    <row r="7796" spans="1:14" x14ac:dyDescent="0.2">
      <c r="A7796" t="s">
        <v>223</v>
      </c>
      <c r="B7796" s="1">
        <v>0.35416666666666669</v>
      </c>
      <c r="C7796" t="s">
        <v>6</v>
      </c>
      <c r="D7796" t="s">
        <v>5</v>
      </c>
      <c r="E7796" t="s">
        <v>196</v>
      </c>
      <c r="F7796">
        <v>620</v>
      </c>
      <c r="G7796" t="str">
        <f>VLOOKUP(Tabel1[[#This Row],[Gruppe]],Statistikkoder!$A$1:$C$158,2,FALSE)</f>
        <v>    Bus &lt; 14 m incl. passagerer              </v>
      </c>
      <c r="H7796">
        <v>2</v>
      </c>
      <c r="I7796">
        <v>17</v>
      </c>
      <c r="J7796">
        <v>28</v>
      </c>
      <c r="K7796">
        <f>IF(AND(Tabel1[[#This Row],[Gruppe]]&gt;=610,Tabel1[[#This Row],[Gruppe]]&lt;=765),Tabel1[[#This Row],[Dækmeter]],0)</f>
        <v>28</v>
      </c>
      <c r="L7796">
        <v>0</v>
      </c>
      <c r="M7796" t="s">
        <v>3</v>
      </c>
      <c r="N7796" t="str">
        <f>VLOOKUP($F7796,Statistikkoder!$A$2:$C$158,3,FALSE)</f>
        <v>Bus</v>
      </c>
    </row>
    <row r="7797" spans="1:14" x14ac:dyDescent="0.2">
      <c r="A7797" t="s">
        <v>223</v>
      </c>
      <c r="B7797" s="1">
        <v>0.35416666666666669</v>
      </c>
      <c r="C7797" t="s">
        <v>6</v>
      </c>
      <c r="D7797" t="s">
        <v>5</v>
      </c>
      <c r="E7797" t="s">
        <v>196</v>
      </c>
      <c r="F7797">
        <v>730</v>
      </c>
      <c r="G7797" t="str">
        <f>VLOOKUP(Tabel1[[#This Row],[Gruppe]],Statistikkoder!$A$1:$C$158,2,FALSE)</f>
        <v>    Sættevogn 17 m. max 40 tons            </v>
      </c>
      <c r="H7797">
        <v>3</v>
      </c>
      <c r="I7797">
        <v>3</v>
      </c>
      <c r="J7797">
        <v>54</v>
      </c>
      <c r="K7797">
        <f>IF(AND(Tabel1[[#This Row],[Gruppe]]&gt;=610,Tabel1[[#This Row],[Gruppe]]&lt;=765),Tabel1[[#This Row],[Dækmeter]],0)</f>
        <v>54</v>
      </c>
      <c r="L7797">
        <v>0</v>
      </c>
      <c r="M7797" t="s">
        <v>3</v>
      </c>
      <c r="N7797" t="str">
        <f>VLOOKUP($F7797,Statistikkoder!$A$2:$C$158,3,FALSE)</f>
        <v>Sættevogn</v>
      </c>
    </row>
    <row r="7798" spans="1:14" x14ac:dyDescent="0.2">
      <c r="A7798" t="s">
        <v>223</v>
      </c>
      <c r="B7798" s="1">
        <v>0.35416666666666669</v>
      </c>
      <c r="C7798" t="s">
        <v>6</v>
      </c>
      <c r="D7798" t="s">
        <v>5</v>
      </c>
      <c r="E7798" t="s">
        <v>196</v>
      </c>
      <c r="F7798">
        <v>945</v>
      </c>
      <c r="G7798" t="str">
        <f>VLOOKUP(Tabel1[[#This Row],[Gruppe]],Statistikkoder!$A$1:$C$158,2,FALSE)</f>
        <v xml:space="preserve">    Pendler Bil &lt; 1,95 m                            </v>
      </c>
      <c r="H7798">
        <v>7</v>
      </c>
      <c r="I7798">
        <v>12</v>
      </c>
      <c r="J7798">
        <v>41</v>
      </c>
      <c r="K7798">
        <f>IF(AND(Tabel1[[#This Row],[Gruppe]]&gt;=610,Tabel1[[#This Row],[Gruppe]]&lt;=765),Tabel1[[#This Row],[Dækmeter]],0)</f>
        <v>0</v>
      </c>
      <c r="L7798">
        <v>0</v>
      </c>
      <c r="M7798" t="s">
        <v>3</v>
      </c>
      <c r="N7798" t="str">
        <f>VLOOKUP($F7798,Statistikkoder!$A$2:$C$158,3,FALSE)</f>
        <v>Personbil</v>
      </c>
    </row>
    <row r="7799" spans="1:14" x14ac:dyDescent="0.2">
      <c r="A7799" t="s">
        <v>223</v>
      </c>
      <c r="B7799" s="1">
        <v>0.35416666666666669</v>
      </c>
      <c r="C7799" t="s">
        <v>6</v>
      </c>
      <c r="D7799" t="s">
        <v>5</v>
      </c>
      <c r="E7799" t="s">
        <v>196</v>
      </c>
      <c r="F7799">
        <v>996</v>
      </c>
      <c r="G7799" t="str">
        <f>VLOOKUP(Tabel1[[#This Row],[Gruppe]],Statistikkoder!$A$1:$C$158,2,FALSE)</f>
        <v>    Passager i køretøj                            </v>
      </c>
      <c r="H7799">
        <v>271</v>
      </c>
      <c r="I7799">
        <v>271</v>
      </c>
      <c r="J7799">
        <v>0</v>
      </c>
      <c r="K7799">
        <f>IF(AND(Tabel1[[#This Row],[Gruppe]]&gt;=610,Tabel1[[#This Row],[Gruppe]]&lt;=765),Tabel1[[#This Row],[Dækmeter]],0)</f>
        <v>0</v>
      </c>
      <c r="L7799">
        <v>0</v>
      </c>
      <c r="M7799" t="s">
        <v>3</v>
      </c>
      <c r="N7799" t="str">
        <f>VLOOKUP($F7799,Statistikkoder!$A$2:$C$158,3,FALSE)</f>
        <v>Passager</v>
      </c>
    </row>
    <row r="7800" spans="1:14" x14ac:dyDescent="0.2">
      <c r="A7800" t="s">
        <v>223</v>
      </c>
      <c r="B7800" s="1">
        <v>0.35416666666666669</v>
      </c>
      <c r="C7800" t="s">
        <v>6</v>
      </c>
      <c r="D7800" t="s">
        <v>5</v>
      </c>
      <c r="E7800" t="s">
        <v>196</v>
      </c>
      <c r="F7800">
        <v>997</v>
      </c>
      <c r="G7800" t="str">
        <f>VLOOKUP(Tabel1[[#This Row],[Gruppe]],Statistikkoder!$A$1:$C$158,2,FALSE)</f>
        <v>    Passager ekstra i bil                          </v>
      </c>
      <c r="H7800">
        <v>5</v>
      </c>
      <c r="I7800">
        <v>5</v>
      </c>
      <c r="J7800">
        <v>0</v>
      </c>
      <c r="K7800">
        <f>IF(AND(Tabel1[[#This Row],[Gruppe]]&gt;=610,Tabel1[[#This Row],[Gruppe]]&lt;=765),Tabel1[[#This Row],[Dækmeter]],0)</f>
        <v>0</v>
      </c>
      <c r="L7800">
        <v>0</v>
      </c>
      <c r="M7800" t="s">
        <v>3</v>
      </c>
      <c r="N7800" t="str">
        <f>VLOOKUP($F7800,Statistikkoder!$A$2:$C$158,3,FALSE)</f>
        <v>Passager</v>
      </c>
    </row>
    <row r="7801" spans="1:14" x14ac:dyDescent="0.2">
      <c r="A7801" t="s">
        <v>223</v>
      </c>
      <c r="B7801" s="1">
        <v>0.4375</v>
      </c>
      <c r="C7801" t="s">
        <v>7</v>
      </c>
      <c r="D7801" t="s">
        <v>8</v>
      </c>
      <c r="E7801" t="s">
        <v>196</v>
      </c>
      <c r="F7801">
        <v>10</v>
      </c>
      <c r="G7801" t="str">
        <f>VLOOKUP(Tabel1[[#This Row],[Gruppe]],Statistikkoder!$A$1:$C$158,2,FALSE)</f>
        <v>    Voksen gående                    </v>
      </c>
      <c r="H7801">
        <v>7</v>
      </c>
      <c r="I7801">
        <v>7</v>
      </c>
      <c r="J7801">
        <v>0</v>
      </c>
      <c r="K7801">
        <f>IF(AND(Tabel1[[#This Row],[Gruppe]]&gt;=610,Tabel1[[#This Row],[Gruppe]]&lt;=765),Tabel1[[#This Row],[Dækmeter]],0)</f>
        <v>0</v>
      </c>
      <c r="L7801">
        <v>0</v>
      </c>
      <c r="M7801" t="s">
        <v>3</v>
      </c>
      <c r="N7801" t="str">
        <f>VLOOKUP($F7801,Statistikkoder!$A$2:$C$158,3,FALSE)</f>
        <v>Passager</v>
      </c>
    </row>
    <row r="7802" spans="1:14" x14ac:dyDescent="0.2">
      <c r="A7802" t="s">
        <v>223</v>
      </c>
      <c r="B7802" s="1">
        <v>0.4375</v>
      </c>
      <c r="C7802" t="s">
        <v>7</v>
      </c>
      <c r="D7802" t="s">
        <v>8</v>
      </c>
      <c r="E7802" t="s">
        <v>196</v>
      </c>
      <c r="F7802">
        <v>11</v>
      </c>
      <c r="G7802" t="str">
        <f>VLOOKUP(Tabel1[[#This Row],[Gruppe]],Statistikkoder!$A$1:$C$158,2,FALSE)</f>
        <v>    DSB skolerejser                  </v>
      </c>
      <c r="H7802">
        <v>267</v>
      </c>
      <c r="I7802">
        <v>267</v>
      </c>
      <c r="J7802">
        <v>0</v>
      </c>
      <c r="K7802">
        <f>IF(AND(Tabel1[[#This Row],[Gruppe]]&gt;=610,Tabel1[[#This Row],[Gruppe]]&lt;=765),Tabel1[[#This Row],[Dækmeter]],0)</f>
        <v>0</v>
      </c>
      <c r="L7802">
        <v>0</v>
      </c>
      <c r="M7802" t="s">
        <v>3</v>
      </c>
      <c r="N7802" t="str">
        <f>VLOOKUP($F7802,Statistikkoder!$A$2:$C$158,3,FALSE)</f>
        <v>Passager</v>
      </c>
    </row>
    <row r="7803" spans="1:14" x14ac:dyDescent="0.2">
      <c r="A7803" t="s">
        <v>223</v>
      </c>
      <c r="B7803" s="1">
        <v>0.4375</v>
      </c>
      <c r="C7803" t="s">
        <v>7</v>
      </c>
      <c r="D7803" t="s">
        <v>8</v>
      </c>
      <c r="E7803" t="s">
        <v>196</v>
      </c>
      <c r="F7803">
        <v>14</v>
      </c>
      <c r="G7803" t="str">
        <f>VLOOKUP(Tabel1[[#This Row],[Gruppe]],Statistikkoder!$A$1:$C$158,2,FALSE)</f>
        <v xml:space="preserve">    DSB togrejsende                         </v>
      </c>
      <c r="H7803">
        <v>10</v>
      </c>
      <c r="I7803">
        <v>10</v>
      </c>
      <c r="J7803">
        <v>0</v>
      </c>
      <c r="K7803">
        <f>IF(AND(Tabel1[[#This Row],[Gruppe]]&gt;=610,Tabel1[[#This Row],[Gruppe]]&lt;=765),Tabel1[[#This Row],[Dækmeter]],0)</f>
        <v>0</v>
      </c>
      <c r="L7803">
        <v>0</v>
      </c>
      <c r="M7803" t="s">
        <v>3</v>
      </c>
      <c r="N7803" t="str">
        <f>VLOOKUP($F7803,Statistikkoder!$A$2:$C$158,3,FALSE)</f>
        <v>Passager</v>
      </c>
    </row>
    <row r="7804" spans="1:14" x14ac:dyDescent="0.2">
      <c r="A7804" t="s">
        <v>223</v>
      </c>
      <c r="B7804" s="1">
        <v>0.4375</v>
      </c>
      <c r="C7804" t="s">
        <v>7</v>
      </c>
      <c r="D7804" t="s">
        <v>8</v>
      </c>
      <c r="E7804" t="s">
        <v>196</v>
      </c>
      <c r="F7804">
        <v>18</v>
      </c>
      <c r="G7804" t="str">
        <f>VLOOKUP(Tabel1[[#This Row],[Gruppe]],Statistikkoder!$A$1:$C$158,2,FALSE)</f>
        <v xml:space="preserve">    KE Busrejsende                          </v>
      </c>
      <c r="H7804">
        <v>28</v>
      </c>
      <c r="I7804">
        <v>28</v>
      </c>
      <c r="J7804">
        <v>0</v>
      </c>
      <c r="K7804">
        <f>IF(AND(Tabel1[[#This Row],[Gruppe]]&gt;=610,Tabel1[[#This Row],[Gruppe]]&lt;=765),Tabel1[[#This Row],[Dækmeter]],0)</f>
        <v>0</v>
      </c>
      <c r="L7804">
        <v>0</v>
      </c>
      <c r="M7804" t="s">
        <v>3</v>
      </c>
      <c r="N7804" t="str">
        <f>VLOOKUP($F7804,Statistikkoder!$A$2:$C$158,3,FALSE)</f>
        <v>Passager</v>
      </c>
    </row>
    <row r="7805" spans="1:14" x14ac:dyDescent="0.2">
      <c r="A7805" t="s">
        <v>223</v>
      </c>
      <c r="B7805" s="1">
        <v>0.4375</v>
      </c>
      <c r="C7805" t="s">
        <v>7</v>
      </c>
      <c r="D7805" t="s">
        <v>8</v>
      </c>
      <c r="E7805" t="s">
        <v>196</v>
      </c>
      <c r="F7805">
        <v>40</v>
      </c>
      <c r="G7805" t="str">
        <f>VLOOKUP(Tabel1[[#This Row],[Gruppe]],Statistikkoder!$A$1:$C$158,2,FALSE)</f>
        <v>    Pensionist gående                </v>
      </c>
      <c r="H7805">
        <v>10</v>
      </c>
      <c r="I7805">
        <v>10</v>
      </c>
      <c r="J7805">
        <v>0</v>
      </c>
      <c r="K7805">
        <f>IF(AND(Tabel1[[#This Row],[Gruppe]]&gt;=610,Tabel1[[#This Row],[Gruppe]]&lt;=765),Tabel1[[#This Row],[Dækmeter]],0)</f>
        <v>0</v>
      </c>
      <c r="L7805" s="17">
        <v>0</v>
      </c>
      <c r="M7805" s="19" t="s">
        <v>3</v>
      </c>
      <c r="N7805" t="str">
        <f>VLOOKUP($F7805,Statistikkoder!$A$2:$C$158,3,FALSE)</f>
        <v>Passager</v>
      </c>
    </row>
    <row r="7806" spans="1:14" x14ac:dyDescent="0.2">
      <c r="A7806" t="s">
        <v>223</v>
      </c>
      <c r="B7806" s="1">
        <v>0.4375</v>
      </c>
      <c r="C7806" t="s">
        <v>7</v>
      </c>
      <c r="D7806" t="s">
        <v>8</v>
      </c>
      <c r="E7806" t="s">
        <v>196</v>
      </c>
      <c r="F7806">
        <v>110</v>
      </c>
      <c r="G7806" t="str">
        <f>VLOOKUP(Tabel1[[#This Row],[Gruppe]],Statistikkoder!$A$1:$C$158,2,FALSE)</f>
        <v>    Bil &lt; 1,95 m                            </v>
      </c>
      <c r="H7806">
        <v>62</v>
      </c>
      <c r="I7806">
        <v>158</v>
      </c>
      <c r="J7806">
        <v>321</v>
      </c>
      <c r="K7806">
        <f>IF(AND(Tabel1[[#This Row],[Gruppe]]&gt;=610,Tabel1[[#This Row],[Gruppe]]&lt;=765),Tabel1[[#This Row],[Dækmeter]],0)</f>
        <v>0</v>
      </c>
      <c r="L7806" s="17">
        <v>0</v>
      </c>
      <c r="M7806" s="19" t="s">
        <v>3</v>
      </c>
      <c r="N7806" t="str">
        <f>VLOOKUP($F7806,Statistikkoder!$A$2:$C$158,3,FALSE)</f>
        <v>Personbil</v>
      </c>
    </row>
    <row r="7807" spans="1:14" x14ac:dyDescent="0.2">
      <c r="A7807" t="s">
        <v>223</v>
      </c>
      <c r="B7807" s="1">
        <v>0.4375</v>
      </c>
      <c r="C7807" t="s">
        <v>7</v>
      </c>
      <c r="D7807" t="s">
        <v>8</v>
      </c>
      <c r="E7807" t="s">
        <v>196</v>
      </c>
      <c r="F7807">
        <v>115</v>
      </c>
      <c r="G7807" t="str">
        <f>VLOOKUP(Tabel1[[#This Row],[Gruppe]],Statistikkoder!$A$1:$C$158,2,FALSE)</f>
        <v>    Bil &lt; 1,95 m med anhænger                </v>
      </c>
      <c r="H7807">
        <v>2</v>
      </c>
      <c r="I7807">
        <v>3</v>
      </c>
      <c r="J7807">
        <v>10</v>
      </c>
      <c r="K7807">
        <f>IF(AND(Tabel1[[#This Row],[Gruppe]]&gt;=610,Tabel1[[#This Row],[Gruppe]]&lt;=765),Tabel1[[#This Row],[Dækmeter]],0)</f>
        <v>0</v>
      </c>
      <c r="L7807" s="17">
        <v>0</v>
      </c>
      <c r="M7807" s="19" t="s">
        <v>3</v>
      </c>
      <c r="N7807" t="str">
        <f>VLOOKUP($F7807,Statistikkoder!$A$2:$C$158,3,FALSE)</f>
        <v>Personbil</v>
      </c>
    </row>
    <row r="7808" spans="1:14" x14ac:dyDescent="0.2">
      <c r="A7808" t="s">
        <v>223</v>
      </c>
      <c r="B7808" s="1">
        <v>0.4375</v>
      </c>
      <c r="C7808" t="s">
        <v>7</v>
      </c>
      <c r="D7808" t="s">
        <v>8</v>
      </c>
      <c r="E7808" t="s">
        <v>196</v>
      </c>
      <c r="F7808">
        <v>120</v>
      </c>
      <c r="G7808" t="str">
        <f>VLOOKUP(Tabel1[[#This Row],[Gruppe]],Statistikkoder!$A$1:$C$158,2,FALSE)</f>
        <v>    Bil &gt; 1,95 m                            </v>
      </c>
      <c r="H7808">
        <v>6</v>
      </c>
      <c r="I7808">
        <v>13</v>
      </c>
      <c r="J7808">
        <v>36</v>
      </c>
      <c r="K7808">
        <f>IF(AND(Tabel1[[#This Row],[Gruppe]]&gt;=610,Tabel1[[#This Row],[Gruppe]]&lt;=765),Tabel1[[#This Row],[Dækmeter]],0)</f>
        <v>0</v>
      </c>
      <c r="L7808" s="17">
        <v>0</v>
      </c>
      <c r="M7808" s="19" t="s">
        <v>3</v>
      </c>
      <c r="N7808" t="str">
        <f>VLOOKUP($F7808,Statistikkoder!$A$2:$C$158,3,FALSE)</f>
        <v>Personbil</v>
      </c>
    </row>
    <row r="7809" spans="1:14" x14ac:dyDescent="0.2">
      <c r="A7809" t="s">
        <v>223</v>
      </c>
      <c r="B7809" s="1">
        <v>0.4375</v>
      </c>
      <c r="C7809" t="s">
        <v>7</v>
      </c>
      <c r="D7809" t="s">
        <v>8</v>
      </c>
      <c r="E7809" t="s">
        <v>196</v>
      </c>
      <c r="F7809">
        <v>125</v>
      </c>
      <c r="G7809" t="str">
        <f>VLOOKUP(Tabel1[[#This Row],[Gruppe]],Statistikkoder!$A$1:$C$158,2,FALSE)</f>
        <v>    Bil &gt; 1,95 m med anhænger                </v>
      </c>
      <c r="H7809">
        <v>2</v>
      </c>
      <c r="I7809">
        <v>4</v>
      </c>
      <c r="J7809">
        <v>10</v>
      </c>
      <c r="K7809">
        <f>IF(AND(Tabel1[[#This Row],[Gruppe]]&gt;=610,Tabel1[[#This Row],[Gruppe]]&lt;=765),Tabel1[[#This Row],[Dækmeter]],0)</f>
        <v>0</v>
      </c>
      <c r="L7809" s="17">
        <v>0</v>
      </c>
      <c r="M7809" s="19" t="s">
        <v>3</v>
      </c>
      <c r="N7809" t="str">
        <f>VLOOKUP($F7809,Statistikkoder!$A$2:$C$158,3,FALSE)</f>
        <v>Personbil</v>
      </c>
    </row>
    <row r="7810" spans="1:14" x14ac:dyDescent="0.2">
      <c r="A7810" t="s">
        <v>223</v>
      </c>
      <c r="B7810" s="1">
        <v>0.4375</v>
      </c>
      <c r="C7810" t="s">
        <v>7</v>
      </c>
      <c r="D7810" t="s">
        <v>8</v>
      </c>
      <c r="E7810" t="s">
        <v>196</v>
      </c>
      <c r="F7810">
        <v>130</v>
      </c>
      <c r="G7810" t="str">
        <f>VLOOKUP(Tabel1[[#This Row],[Gruppe]],Statistikkoder!$A$1:$C$158,2,FALSE)</f>
        <v>    Bil &lt; 1,95 m pensionist                  </v>
      </c>
      <c r="H7810">
        <v>66</v>
      </c>
      <c r="I7810">
        <v>126</v>
      </c>
      <c r="J7810">
        <v>396</v>
      </c>
      <c r="K7810">
        <f>IF(AND(Tabel1[[#This Row],[Gruppe]]&gt;=610,Tabel1[[#This Row],[Gruppe]]&lt;=765),Tabel1[[#This Row],[Dækmeter]],0)</f>
        <v>0</v>
      </c>
      <c r="L7810" s="17">
        <v>0</v>
      </c>
      <c r="M7810" s="19" t="s">
        <v>3</v>
      </c>
      <c r="N7810" t="str">
        <f>VLOOKUP($F7810,Statistikkoder!$A$2:$C$158,3,FALSE)</f>
        <v>Personbil</v>
      </c>
    </row>
    <row r="7811" spans="1:14" x14ac:dyDescent="0.2">
      <c r="A7811" t="s">
        <v>223</v>
      </c>
      <c r="B7811" s="1">
        <v>0.4375</v>
      </c>
      <c r="C7811" t="s">
        <v>7</v>
      </c>
      <c r="D7811" t="s">
        <v>8</v>
      </c>
      <c r="E7811" t="s">
        <v>196</v>
      </c>
      <c r="F7811">
        <v>135</v>
      </c>
      <c r="G7811" t="str">
        <f>VLOOKUP(Tabel1[[#This Row],[Gruppe]],Statistikkoder!$A$1:$C$158,2,FALSE)</f>
        <v>    Bil &lt; 1,95 m med anhænger pensionist    </v>
      </c>
      <c r="H7811">
        <v>1</v>
      </c>
      <c r="I7811">
        <v>2</v>
      </c>
      <c r="J7811">
        <v>11</v>
      </c>
      <c r="K7811">
        <f>IF(AND(Tabel1[[#This Row],[Gruppe]]&gt;=610,Tabel1[[#This Row],[Gruppe]]&lt;=765),Tabel1[[#This Row],[Dækmeter]],0)</f>
        <v>0</v>
      </c>
      <c r="L7811" s="17">
        <v>0</v>
      </c>
      <c r="M7811" s="19" t="s">
        <v>3</v>
      </c>
      <c r="N7811" t="str">
        <f>VLOOKUP($F7811,Statistikkoder!$A$2:$C$158,3,FALSE)</f>
        <v>Personbil</v>
      </c>
    </row>
    <row r="7812" spans="1:14" x14ac:dyDescent="0.2">
      <c r="A7812" t="s">
        <v>223</v>
      </c>
      <c r="B7812" s="1">
        <v>0.4375</v>
      </c>
      <c r="C7812" t="s">
        <v>7</v>
      </c>
      <c r="D7812" t="s">
        <v>8</v>
      </c>
      <c r="E7812" t="s">
        <v>196</v>
      </c>
      <c r="F7812">
        <v>140</v>
      </c>
      <c r="G7812" t="str">
        <f>VLOOKUP(Tabel1[[#This Row],[Gruppe]],Statistikkoder!$A$1:$C$158,2,FALSE)</f>
        <v>    Bil &gt; 1,95 m pensionist              </v>
      </c>
      <c r="H7812">
        <v>2</v>
      </c>
      <c r="I7812">
        <v>4</v>
      </c>
      <c r="J7812">
        <v>12</v>
      </c>
      <c r="K7812">
        <f>IF(AND(Tabel1[[#This Row],[Gruppe]]&gt;=610,Tabel1[[#This Row],[Gruppe]]&lt;=765),Tabel1[[#This Row],[Dækmeter]],0)</f>
        <v>0</v>
      </c>
      <c r="L7812" s="17">
        <v>0</v>
      </c>
      <c r="M7812" s="19" t="s">
        <v>3</v>
      </c>
      <c r="N7812" t="str">
        <f>VLOOKUP($F7812,Statistikkoder!$A$2:$C$158,3,FALSE)</f>
        <v>Personbil</v>
      </c>
    </row>
    <row r="7813" spans="1:14" x14ac:dyDescent="0.2">
      <c r="A7813" t="s">
        <v>223</v>
      </c>
      <c r="B7813" s="1">
        <v>0.4375</v>
      </c>
      <c r="C7813" t="s">
        <v>7</v>
      </c>
      <c r="D7813" t="s">
        <v>8</v>
      </c>
      <c r="E7813" t="s">
        <v>196</v>
      </c>
      <c r="F7813">
        <v>150</v>
      </c>
      <c r="G7813" t="str">
        <f>VLOOKUP(Tabel1[[#This Row],[Gruppe]],Statistikkoder!$A$1:$C$158,2,FALSE)</f>
        <v>    Bil &lt; 2,95 m handicap                </v>
      </c>
      <c r="H7813">
        <v>3</v>
      </c>
      <c r="I7813">
        <v>6</v>
      </c>
      <c r="J7813">
        <v>18</v>
      </c>
      <c r="K7813">
        <f>IF(AND(Tabel1[[#This Row],[Gruppe]]&gt;=610,Tabel1[[#This Row],[Gruppe]]&lt;=765),Tabel1[[#This Row],[Dækmeter]],0)</f>
        <v>0</v>
      </c>
      <c r="L7813" s="17">
        <v>0</v>
      </c>
      <c r="M7813" s="19" t="s">
        <v>3</v>
      </c>
      <c r="N7813" t="str">
        <f>VLOOKUP($F7813,Statistikkoder!$A$2:$C$158,3,FALSE)</f>
        <v>Personbil</v>
      </c>
    </row>
    <row r="7814" spans="1:14" x14ac:dyDescent="0.2">
      <c r="A7814" t="s">
        <v>223</v>
      </c>
      <c r="B7814" s="1">
        <v>0.4375</v>
      </c>
      <c r="C7814" t="s">
        <v>7</v>
      </c>
      <c r="D7814" t="s">
        <v>8</v>
      </c>
      <c r="E7814" t="s">
        <v>196</v>
      </c>
      <c r="F7814">
        <v>310</v>
      </c>
      <c r="G7814" t="str">
        <f>VLOOKUP(Tabel1[[#This Row],[Gruppe]],Statistikkoder!$A$1:$C$158,2,FALSE)</f>
        <v>    Autocamper &lt;  8 meter                </v>
      </c>
      <c r="H7814">
        <v>5</v>
      </c>
      <c r="I7814">
        <v>10</v>
      </c>
      <c r="J7814">
        <v>40</v>
      </c>
      <c r="K7814">
        <f>IF(AND(Tabel1[[#This Row],[Gruppe]]&gt;=610,Tabel1[[#This Row],[Gruppe]]&lt;=765),Tabel1[[#This Row],[Dækmeter]],0)</f>
        <v>0</v>
      </c>
      <c r="L7814" s="17">
        <v>0</v>
      </c>
      <c r="M7814" s="19" t="s">
        <v>3</v>
      </c>
      <c r="N7814" t="str">
        <f>VLOOKUP($F7814,Statistikkoder!$A$2:$C$158,3,FALSE)</f>
        <v>Autocamper</v>
      </c>
    </row>
    <row r="7815" spans="1:14" x14ac:dyDescent="0.2">
      <c r="A7815" t="s">
        <v>223</v>
      </c>
      <c r="B7815" s="1">
        <v>0.4375</v>
      </c>
      <c r="C7815" t="s">
        <v>7</v>
      </c>
      <c r="D7815" t="s">
        <v>8</v>
      </c>
      <c r="E7815" t="s">
        <v>196</v>
      </c>
      <c r="F7815">
        <v>320</v>
      </c>
      <c r="G7815" t="str">
        <f>VLOOKUP(Tabel1[[#This Row],[Gruppe]],Statistikkoder!$A$1:$C$158,2,FALSE)</f>
        <v>    Autocamper &lt; 12 meter                </v>
      </c>
      <c r="H7815">
        <v>1</v>
      </c>
      <c r="I7815">
        <v>2</v>
      </c>
      <c r="J7815">
        <v>10</v>
      </c>
      <c r="K7815">
        <f>IF(AND(Tabel1[[#This Row],[Gruppe]]&gt;=610,Tabel1[[#This Row],[Gruppe]]&lt;=765),Tabel1[[#This Row],[Dækmeter]],0)</f>
        <v>0</v>
      </c>
      <c r="L7815" s="17">
        <v>0</v>
      </c>
      <c r="M7815" s="19" t="s">
        <v>3</v>
      </c>
      <c r="N7815" t="str">
        <f>VLOOKUP($F7815,Statistikkoder!$A$2:$C$158,3,FALSE)</f>
        <v>Autocamper</v>
      </c>
    </row>
    <row r="7816" spans="1:14" x14ac:dyDescent="0.2">
      <c r="A7816" t="s">
        <v>223</v>
      </c>
      <c r="B7816" s="1">
        <v>0.4375</v>
      </c>
      <c r="C7816" t="s">
        <v>7</v>
      </c>
      <c r="D7816" t="s">
        <v>8</v>
      </c>
      <c r="E7816" t="s">
        <v>196</v>
      </c>
      <c r="F7816">
        <v>340</v>
      </c>
      <c r="G7816" t="str">
        <f>VLOOKUP(Tabel1[[#This Row],[Gruppe]],Statistikkoder!$A$1:$C$158,2,FALSE)</f>
        <v>    Autocamper &lt; 12 meter pensionist      </v>
      </c>
      <c r="H7816">
        <v>1</v>
      </c>
      <c r="I7816">
        <v>2</v>
      </c>
      <c r="J7816">
        <v>10</v>
      </c>
      <c r="K7816">
        <f>IF(AND(Tabel1[[#This Row],[Gruppe]]&gt;=610,Tabel1[[#This Row],[Gruppe]]&lt;=765),Tabel1[[#This Row],[Dækmeter]],0)</f>
        <v>0</v>
      </c>
      <c r="L7816" s="17">
        <v>0</v>
      </c>
      <c r="M7816" s="19" t="s">
        <v>3</v>
      </c>
      <c r="N7816" t="str">
        <f>VLOOKUP($F7816,Statistikkoder!$A$2:$C$158,3,FALSE)</f>
        <v>Autocamper</v>
      </c>
    </row>
    <row r="7817" spans="1:14" x14ac:dyDescent="0.2">
      <c r="A7817" t="s">
        <v>223</v>
      </c>
      <c r="B7817" s="1">
        <v>0.4375</v>
      </c>
      <c r="C7817" t="s">
        <v>7</v>
      </c>
      <c r="D7817" t="s">
        <v>8</v>
      </c>
      <c r="E7817" t="s">
        <v>196</v>
      </c>
      <c r="F7817">
        <v>410</v>
      </c>
      <c r="G7817" t="str">
        <f>VLOOKUP(Tabel1[[#This Row],[Gruppe]],Statistikkoder!$A$1:$C$158,2,FALSE)</f>
        <v>    MC                                    </v>
      </c>
      <c r="H7817">
        <v>2</v>
      </c>
      <c r="I7817">
        <v>2</v>
      </c>
      <c r="J7817">
        <v>4</v>
      </c>
      <c r="K7817">
        <f>IF(AND(Tabel1[[#This Row],[Gruppe]]&gt;=610,Tabel1[[#This Row],[Gruppe]]&lt;=765),Tabel1[[#This Row],[Dækmeter]],0)</f>
        <v>0</v>
      </c>
      <c r="L7817" s="17">
        <v>0</v>
      </c>
      <c r="M7817" s="19" t="s">
        <v>3</v>
      </c>
      <c r="N7817" t="str">
        <f>VLOOKUP($F7817,Statistikkoder!$A$2:$C$158,3,FALSE)</f>
        <v>MC/Knallert</v>
      </c>
    </row>
    <row r="7818" spans="1:14" x14ac:dyDescent="0.2">
      <c r="A7818" t="s">
        <v>223</v>
      </c>
      <c r="B7818" s="1">
        <v>0.4375</v>
      </c>
      <c r="C7818" t="s">
        <v>7</v>
      </c>
      <c r="D7818" t="s">
        <v>8</v>
      </c>
      <c r="E7818" t="s">
        <v>196</v>
      </c>
      <c r="F7818">
        <v>510</v>
      </c>
      <c r="G7818" t="str">
        <f>VLOOKUP(Tabel1[[#This Row],[Gruppe]],Statistikkoder!$A$1:$C$158,2,FALSE)</f>
        <v>    Cykel Voksen                            </v>
      </c>
      <c r="H7818">
        <v>8</v>
      </c>
      <c r="I7818">
        <v>0</v>
      </c>
      <c r="J7818">
        <v>8</v>
      </c>
      <c r="K7818">
        <f>IF(AND(Tabel1[[#This Row],[Gruppe]]&gt;=610,Tabel1[[#This Row],[Gruppe]]&lt;=765),Tabel1[[#This Row],[Dækmeter]],0)</f>
        <v>0</v>
      </c>
      <c r="L7818" s="17">
        <v>0</v>
      </c>
      <c r="M7818" s="19" t="s">
        <v>3</v>
      </c>
      <c r="N7818" t="str">
        <f>VLOOKUP($F7818,Statistikkoder!$A$2:$C$158,3,FALSE)</f>
        <v>Cykel</v>
      </c>
    </row>
    <row r="7819" spans="1:14" x14ac:dyDescent="0.2">
      <c r="A7819" t="s">
        <v>223</v>
      </c>
      <c r="B7819" s="1">
        <v>0.4375</v>
      </c>
      <c r="C7819" t="s">
        <v>7</v>
      </c>
      <c r="D7819" t="s">
        <v>8</v>
      </c>
      <c r="E7819" t="s">
        <v>196</v>
      </c>
      <c r="F7819">
        <v>620</v>
      </c>
      <c r="G7819" t="str">
        <f>VLOOKUP(Tabel1[[#This Row],[Gruppe]],Statistikkoder!$A$1:$C$158,2,FALSE)</f>
        <v>    Bus &lt; 14 m incl. passagerer              </v>
      </c>
      <c r="H7819">
        <v>1</v>
      </c>
      <c r="I7819">
        <v>19</v>
      </c>
      <c r="J7819">
        <v>14</v>
      </c>
      <c r="K7819">
        <f>IF(AND(Tabel1[[#This Row],[Gruppe]]&gt;=610,Tabel1[[#This Row],[Gruppe]]&lt;=765),Tabel1[[#This Row],[Dækmeter]],0)</f>
        <v>14</v>
      </c>
      <c r="L7819" s="17">
        <v>0</v>
      </c>
      <c r="M7819" s="19" t="s">
        <v>3</v>
      </c>
      <c r="N7819" t="str">
        <f>VLOOKUP($F7819,Statistikkoder!$A$2:$C$158,3,FALSE)</f>
        <v>Bus</v>
      </c>
    </row>
    <row r="7820" spans="1:14" x14ac:dyDescent="0.2">
      <c r="A7820" t="s">
        <v>223</v>
      </c>
      <c r="B7820" s="1">
        <v>0.4375</v>
      </c>
      <c r="C7820" t="s">
        <v>7</v>
      </c>
      <c r="D7820" t="s">
        <v>8</v>
      </c>
      <c r="E7820" t="s">
        <v>196</v>
      </c>
      <c r="F7820">
        <v>730</v>
      </c>
      <c r="G7820" t="str">
        <f>VLOOKUP(Tabel1[[#This Row],[Gruppe]],Statistikkoder!$A$1:$C$158,2,FALSE)</f>
        <v>    Sættevogn 17 m. max 40 tons            </v>
      </c>
      <c r="H7820">
        <v>4</v>
      </c>
      <c r="I7820">
        <v>4</v>
      </c>
      <c r="J7820">
        <v>72</v>
      </c>
      <c r="K7820">
        <f>IF(AND(Tabel1[[#This Row],[Gruppe]]&gt;=610,Tabel1[[#This Row],[Gruppe]]&lt;=765),Tabel1[[#This Row],[Dækmeter]],0)</f>
        <v>72</v>
      </c>
      <c r="L7820" s="17">
        <v>0</v>
      </c>
      <c r="M7820" s="19" t="s">
        <v>3</v>
      </c>
      <c r="N7820" t="str">
        <f>VLOOKUP($F7820,Statistikkoder!$A$2:$C$158,3,FALSE)</f>
        <v>Sættevogn</v>
      </c>
    </row>
    <row r="7821" spans="1:14" x14ac:dyDescent="0.2">
      <c r="A7821" t="s">
        <v>223</v>
      </c>
      <c r="B7821" s="1">
        <v>0.4375</v>
      </c>
      <c r="C7821" t="s">
        <v>7</v>
      </c>
      <c r="D7821" t="s">
        <v>8</v>
      </c>
      <c r="E7821" t="s">
        <v>196</v>
      </c>
      <c r="F7821">
        <v>945</v>
      </c>
      <c r="G7821" t="str">
        <f>VLOOKUP(Tabel1[[#This Row],[Gruppe]],Statistikkoder!$A$1:$C$158,2,FALSE)</f>
        <v xml:space="preserve">    Pendler Bil &lt; 1,95 m                            </v>
      </c>
      <c r="H7821">
        <v>5</v>
      </c>
      <c r="I7821">
        <v>6</v>
      </c>
      <c r="J7821">
        <v>29</v>
      </c>
      <c r="K7821">
        <f>IF(AND(Tabel1[[#This Row],[Gruppe]]&gt;=610,Tabel1[[#This Row],[Gruppe]]&lt;=765),Tabel1[[#This Row],[Dækmeter]],0)</f>
        <v>0</v>
      </c>
      <c r="L7821" s="17">
        <v>0</v>
      </c>
      <c r="M7821" s="19" t="s">
        <v>3</v>
      </c>
      <c r="N7821" t="str">
        <f>VLOOKUP($F7821,Statistikkoder!$A$2:$C$158,3,FALSE)</f>
        <v>Personbil</v>
      </c>
    </row>
    <row r="7822" spans="1:14" x14ac:dyDescent="0.2">
      <c r="A7822" t="s">
        <v>223</v>
      </c>
      <c r="B7822" s="1">
        <v>0.4375</v>
      </c>
      <c r="C7822" t="s">
        <v>7</v>
      </c>
      <c r="D7822" t="s">
        <v>8</v>
      </c>
      <c r="E7822" t="s">
        <v>196</v>
      </c>
      <c r="F7822">
        <v>996</v>
      </c>
      <c r="G7822" t="str">
        <f>VLOOKUP(Tabel1[[#This Row],[Gruppe]],Statistikkoder!$A$1:$C$158,2,FALSE)</f>
        <v>    Passager i køretøj                            </v>
      </c>
      <c r="H7822">
        <v>361</v>
      </c>
      <c r="I7822">
        <v>361</v>
      </c>
      <c r="J7822">
        <v>0</v>
      </c>
      <c r="K7822">
        <f>IF(AND(Tabel1[[#This Row],[Gruppe]]&gt;=610,Tabel1[[#This Row],[Gruppe]]&lt;=765),Tabel1[[#This Row],[Dækmeter]],0)</f>
        <v>0</v>
      </c>
      <c r="L7822" s="17">
        <v>0</v>
      </c>
      <c r="M7822" s="19" t="s">
        <v>3</v>
      </c>
      <c r="N7822" t="str">
        <f>VLOOKUP($F7822,Statistikkoder!$A$2:$C$158,3,FALSE)</f>
        <v>Passager</v>
      </c>
    </row>
    <row r="7823" spans="1:14" x14ac:dyDescent="0.2">
      <c r="A7823" t="s">
        <v>223</v>
      </c>
      <c r="B7823" s="1">
        <v>0.4375</v>
      </c>
      <c r="C7823" t="s">
        <v>7</v>
      </c>
      <c r="D7823" t="s">
        <v>8</v>
      </c>
      <c r="E7823" t="s">
        <v>196</v>
      </c>
      <c r="F7823">
        <v>997</v>
      </c>
      <c r="G7823" t="str">
        <f>VLOOKUP(Tabel1[[#This Row],[Gruppe]],Statistikkoder!$A$1:$C$158,2,FALSE)</f>
        <v>    Passager ekstra i bil                          </v>
      </c>
      <c r="H7823">
        <v>18</v>
      </c>
      <c r="I7823">
        <v>18</v>
      </c>
      <c r="J7823">
        <v>0</v>
      </c>
      <c r="K7823">
        <f>IF(AND(Tabel1[[#This Row],[Gruppe]]&gt;=610,Tabel1[[#This Row],[Gruppe]]&lt;=765),Tabel1[[#This Row],[Dækmeter]],0)</f>
        <v>0</v>
      </c>
      <c r="L7823" s="17">
        <v>0</v>
      </c>
      <c r="M7823" s="19" t="s">
        <v>3</v>
      </c>
      <c r="N7823" t="str">
        <f>VLOOKUP($F7823,Statistikkoder!$A$2:$C$158,3,FALSE)</f>
        <v>Passager</v>
      </c>
    </row>
    <row r="7824" spans="1:14" x14ac:dyDescent="0.2">
      <c r="A7824" t="s">
        <v>223</v>
      </c>
      <c r="B7824" s="1">
        <v>0.4375</v>
      </c>
      <c r="C7824" t="s">
        <v>6</v>
      </c>
      <c r="D7824" t="s">
        <v>5</v>
      </c>
      <c r="E7824" t="s">
        <v>198</v>
      </c>
      <c r="F7824">
        <v>10</v>
      </c>
      <c r="G7824" t="str">
        <f>VLOOKUP(Tabel1[[#This Row],[Gruppe]],Statistikkoder!$A$1:$C$158,2,FALSE)</f>
        <v>    Voksen gående                    </v>
      </c>
      <c r="H7824">
        <v>16</v>
      </c>
      <c r="I7824">
        <v>16</v>
      </c>
      <c r="J7824">
        <v>0</v>
      </c>
      <c r="K7824">
        <f>IF(AND(Tabel1[[#This Row],[Gruppe]]&gt;=610,Tabel1[[#This Row],[Gruppe]]&lt;=765),Tabel1[[#This Row],[Dækmeter]],0)</f>
        <v>0</v>
      </c>
      <c r="L7824">
        <v>0</v>
      </c>
      <c r="M7824" t="s">
        <v>3</v>
      </c>
      <c r="N7824" t="str">
        <f>VLOOKUP($F7824,Statistikkoder!$A$2:$C$158,3,FALSE)</f>
        <v>Passager</v>
      </c>
    </row>
    <row r="7825" spans="1:14" x14ac:dyDescent="0.2">
      <c r="A7825" t="s">
        <v>223</v>
      </c>
      <c r="B7825" s="1">
        <v>0.4375</v>
      </c>
      <c r="C7825" t="s">
        <v>6</v>
      </c>
      <c r="D7825" t="s">
        <v>5</v>
      </c>
      <c r="E7825" t="s">
        <v>198</v>
      </c>
      <c r="F7825">
        <v>14</v>
      </c>
      <c r="G7825" t="str">
        <f>VLOOKUP(Tabel1[[#This Row],[Gruppe]],Statistikkoder!$A$1:$C$158,2,FALSE)</f>
        <v xml:space="preserve">    DSB togrejsende                         </v>
      </c>
      <c r="H7825">
        <v>7</v>
      </c>
      <c r="I7825">
        <v>7</v>
      </c>
      <c r="J7825">
        <v>0</v>
      </c>
      <c r="K7825">
        <f>IF(AND(Tabel1[[#This Row],[Gruppe]]&gt;=610,Tabel1[[#This Row],[Gruppe]]&lt;=765),Tabel1[[#This Row],[Dækmeter]],0)</f>
        <v>0</v>
      </c>
      <c r="L7825">
        <v>0</v>
      </c>
      <c r="M7825" t="s">
        <v>3</v>
      </c>
      <c r="N7825" t="str">
        <f>VLOOKUP($F7825,Statistikkoder!$A$2:$C$158,3,FALSE)</f>
        <v>Passager</v>
      </c>
    </row>
    <row r="7826" spans="1:14" x14ac:dyDescent="0.2">
      <c r="A7826" t="s">
        <v>223</v>
      </c>
      <c r="B7826" s="1">
        <v>0.4375</v>
      </c>
      <c r="C7826" t="s">
        <v>6</v>
      </c>
      <c r="D7826" t="s">
        <v>5</v>
      </c>
      <c r="E7826" t="s">
        <v>198</v>
      </c>
      <c r="F7826">
        <v>18</v>
      </c>
      <c r="G7826" t="str">
        <f>VLOOKUP(Tabel1[[#This Row],[Gruppe]],Statistikkoder!$A$1:$C$158,2,FALSE)</f>
        <v xml:space="preserve">    KE Busrejsende                          </v>
      </c>
      <c r="H7826">
        <v>35</v>
      </c>
      <c r="I7826">
        <v>35</v>
      </c>
      <c r="J7826">
        <v>0</v>
      </c>
      <c r="K7826">
        <f>IF(AND(Tabel1[[#This Row],[Gruppe]]&gt;=610,Tabel1[[#This Row],[Gruppe]]&lt;=765),Tabel1[[#This Row],[Dækmeter]],0)</f>
        <v>0</v>
      </c>
      <c r="L7826">
        <v>0</v>
      </c>
      <c r="M7826" t="s">
        <v>3</v>
      </c>
      <c r="N7826" t="str">
        <f>VLOOKUP($F7826,Statistikkoder!$A$2:$C$158,3,FALSE)</f>
        <v>Passager</v>
      </c>
    </row>
    <row r="7827" spans="1:14" x14ac:dyDescent="0.2">
      <c r="A7827" t="s">
        <v>223</v>
      </c>
      <c r="B7827" s="1">
        <v>0.4375</v>
      </c>
      <c r="C7827" t="s">
        <v>6</v>
      </c>
      <c r="D7827" t="s">
        <v>5</v>
      </c>
      <c r="E7827" t="s">
        <v>198</v>
      </c>
      <c r="F7827">
        <v>30</v>
      </c>
      <c r="G7827" t="str">
        <f>VLOOKUP(Tabel1[[#This Row],[Gruppe]],Statistikkoder!$A$1:$C$158,2,FALSE)</f>
        <v>    Barn  0-11 år gående              </v>
      </c>
      <c r="H7827">
        <v>2</v>
      </c>
      <c r="I7827">
        <v>2</v>
      </c>
      <c r="J7827">
        <v>0</v>
      </c>
      <c r="K7827">
        <f>IF(AND(Tabel1[[#This Row],[Gruppe]]&gt;=610,Tabel1[[#This Row],[Gruppe]]&lt;=765),Tabel1[[#This Row],[Dækmeter]],0)</f>
        <v>0</v>
      </c>
      <c r="L7827">
        <v>0</v>
      </c>
      <c r="M7827" t="s">
        <v>3</v>
      </c>
      <c r="N7827" t="str">
        <f>VLOOKUP($F7827,Statistikkoder!$A$2:$C$158,3,FALSE)</f>
        <v>Passager</v>
      </c>
    </row>
    <row r="7828" spans="1:14" x14ac:dyDescent="0.2">
      <c r="A7828" t="s">
        <v>223</v>
      </c>
      <c r="B7828" s="1">
        <v>0.4375</v>
      </c>
      <c r="C7828" t="s">
        <v>6</v>
      </c>
      <c r="D7828" t="s">
        <v>5</v>
      </c>
      <c r="E7828" t="s">
        <v>198</v>
      </c>
      <c r="F7828">
        <v>40</v>
      </c>
      <c r="G7828" t="str">
        <f>VLOOKUP(Tabel1[[#This Row],[Gruppe]],Statistikkoder!$A$1:$C$158,2,FALSE)</f>
        <v>    Pensionist gående                </v>
      </c>
      <c r="H7828">
        <v>2</v>
      </c>
      <c r="I7828">
        <v>2</v>
      </c>
      <c r="J7828">
        <v>0</v>
      </c>
      <c r="K7828">
        <f>IF(AND(Tabel1[[#This Row],[Gruppe]]&gt;=610,Tabel1[[#This Row],[Gruppe]]&lt;=765),Tabel1[[#This Row],[Dækmeter]],0)</f>
        <v>0</v>
      </c>
      <c r="L7828">
        <v>0</v>
      </c>
      <c r="M7828" t="s">
        <v>3</v>
      </c>
      <c r="N7828" t="str">
        <f>VLOOKUP($F7828,Statistikkoder!$A$2:$C$158,3,FALSE)</f>
        <v>Passager</v>
      </c>
    </row>
    <row r="7829" spans="1:14" x14ac:dyDescent="0.2">
      <c r="A7829" t="s">
        <v>223</v>
      </c>
      <c r="B7829" s="1">
        <v>0.4375</v>
      </c>
      <c r="C7829" t="s">
        <v>6</v>
      </c>
      <c r="D7829" t="s">
        <v>5</v>
      </c>
      <c r="E7829" t="s">
        <v>198</v>
      </c>
      <c r="F7829">
        <v>110</v>
      </c>
      <c r="G7829" t="str">
        <f>VLOOKUP(Tabel1[[#This Row],[Gruppe]],Statistikkoder!$A$1:$C$158,2,FALSE)</f>
        <v>    Bil &lt; 1,95 m                            </v>
      </c>
      <c r="H7829">
        <v>179</v>
      </c>
      <c r="I7829">
        <v>456</v>
      </c>
      <c r="J7829">
        <v>943</v>
      </c>
      <c r="K7829">
        <f>IF(AND(Tabel1[[#This Row],[Gruppe]]&gt;=610,Tabel1[[#This Row],[Gruppe]]&lt;=765),Tabel1[[#This Row],[Dækmeter]],0)</f>
        <v>0</v>
      </c>
      <c r="L7829">
        <v>0</v>
      </c>
      <c r="M7829" t="s">
        <v>3</v>
      </c>
      <c r="N7829" t="str">
        <f>VLOOKUP($F7829,Statistikkoder!$A$2:$C$158,3,FALSE)</f>
        <v>Personbil</v>
      </c>
    </row>
    <row r="7830" spans="1:14" x14ac:dyDescent="0.2">
      <c r="A7830" t="s">
        <v>223</v>
      </c>
      <c r="B7830" s="1">
        <v>0.4375</v>
      </c>
      <c r="C7830" t="s">
        <v>6</v>
      </c>
      <c r="D7830" t="s">
        <v>5</v>
      </c>
      <c r="E7830" t="s">
        <v>198</v>
      </c>
      <c r="F7830">
        <v>115</v>
      </c>
      <c r="G7830" t="str">
        <f>VLOOKUP(Tabel1[[#This Row],[Gruppe]],Statistikkoder!$A$1:$C$158,2,FALSE)</f>
        <v>    Bil &lt; 1,95 m med anhænger                </v>
      </c>
      <c r="H7830">
        <v>1</v>
      </c>
      <c r="I7830">
        <v>4</v>
      </c>
      <c r="J7830">
        <v>5</v>
      </c>
      <c r="K7830">
        <f>IF(AND(Tabel1[[#This Row],[Gruppe]]&gt;=610,Tabel1[[#This Row],[Gruppe]]&lt;=765),Tabel1[[#This Row],[Dækmeter]],0)</f>
        <v>0</v>
      </c>
      <c r="L7830">
        <v>0</v>
      </c>
      <c r="M7830" t="s">
        <v>3</v>
      </c>
      <c r="N7830" t="str">
        <f>VLOOKUP($F7830,Statistikkoder!$A$2:$C$158,3,FALSE)</f>
        <v>Personbil</v>
      </c>
    </row>
    <row r="7831" spans="1:14" x14ac:dyDescent="0.2">
      <c r="A7831" t="s">
        <v>223</v>
      </c>
      <c r="B7831" s="1">
        <v>0.4375</v>
      </c>
      <c r="C7831" t="s">
        <v>6</v>
      </c>
      <c r="D7831" t="s">
        <v>5</v>
      </c>
      <c r="E7831" t="s">
        <v>198</v>
      </c>
      <c r="F7831">
        <v>120</v>
      </c>
      <c r="G7831" t="str">
        <f>VLOOKUP(Tabel1[[#This Row],[Gruppe]],Statistikkoder!$A$1:$C$158,2,FALSE)</f>
        <v>    Bil &gt; 1,95 m                            </v>
      </c>
      <c r="H7831">
        <v>7</v>
      </c>
      <c r="I7831">
        <v>23</v>
      </c>
      <c r="J7831">
        <v>42</v>
      </c>
      <c r="K7831">
        <f>IF(AND(Tabel1[[#This Row],[Gruppe]]&gt;=610,Tabel1[[#This Row],[Gruppe]]&lt;=765),Tabel1[[#This Row],[Dækmeter]],0)</f>
        <v>0</v>
      </c>
      <c r="L7831">
        <v>0</v>
      </c>
      <c r="M7831" t="s">
        <v>3</v>
      </c>
      <c r="N7831" t="str">
        <f>VLOOKUP($F7831,Statistikkoder!$A$2:$C$158,3,FALSE)</f>
        <v>Personbil</v>
      </c>
    </row>
    <row r="7832" spans="1:14" x14ac:dyDescent="0.2">
      <c r="A7832" t="s">
        <v>223</v>
      </c>
      <c r="B7832" s="1">
        <v>0.4375</v>
      </c>
      <c r="C7832" t="s">
        <v>6</v>
      </c>
      <c r="D7832" t="s">
        <v>5</v>
      </c>
      <c r="E7832" t="s">
        <v>198</v>
      </c>
      <c r="F7832">
        <v>125</v>
      </c>
      <c r="G7832" t="str">
        <f>VLOOKUP(Tabel1[[#This Row],[Gruppe]],Statistikkoder!$A$1:$C$158,2,FALSE)</f>
        <v>    Bil &gt; 1,95 m med anhænger                </v>
      </c>
      <c r="H7832">
        <v>6</v>
      </c>
      <c r="I7832">
        <v>19</v>
      </c>
      <c r="J7832">
        <v>30</v>
      </c>
      <c r="K7832">
        <f>IF(AND(Tabel1[[#This Row],[Gruppe]]&gt;=610,Tabel1[[#This Row],[Gruppe]]&lt;=765),Tabel1[[#This Row],[Dækmeter]],0)</f>
        <v>0</v>
      </c>
      <c r="L7832">
        <v>0</v>
      </c>
      <c r="M7832" t="s">
        <v>3</v>
      </c>
      <c r="N7832" t="str">
        <f>VLOOKUP($F7832,Statistikkoder!$A$2:$C$158,3,FALSE)</f>
        <v>Personbil</v>
      </c>
    </row>
    <row r="7833" spans="1:14" x14ac:dyDescent="0.2">
      <c r="A7833" t="s">
        <v>223</v>
      </c>
      <c r="B7833" s="1">
        <v>0.4375</v>
      </c>
      <c r="C7833" t="s">
        <v>6</v>
      </c>
      <c r="D7833" t="s">
        <v>5</v>
      </c>
      <c r="E7833" t="s">
        <v>198</v>
      </c>
      <c r="F7833">
        <v>130</v>
      </c>
      <c r="G7833" t="str">
        <f>VLOOKUP(Tabel1[[#This Row],[Gruppe]],Statistikkoder!$A$1:$C$158,2,FALSE)</f>
        <v>    Bil &lt; 1,95 m pensionist                  </v>
      </c>
      <c r="H7833">
        <v>31</v>
      </c>
      <c r="I7833">
        <v>61</v>
      </c>
      <c r="J7833">
        <v>186</v>
      </c>
      <c r="K7833">
        <f>IF(AND(Tabel1[[#This Row],[Gruppe]]&gt;=610,Tabel1[[#This Row],[Gruppe]]&lt;=765),Tabel1[[#This Row],[Dækmeter]],0)</f>
        <v>0</v>
      </c>
      <c r="L7833">
        <v>0</v>
      </c>
      <c r="M7833" t="s">
        <v>3</v>
      </c>
      <c r="N7833" t="str">
        <f>VLOOKUP($F7833,Statistikkoder!$A$2:$C$158,3,FALSE)</f>
        <v>Personbil</v>
      </c>
    </row>
    <row r="7834" spans="1:14" x14ac:dyDescent="0.2">
      <c r="A7834" t="s">
        <v>223</v>
      </c>
      <c r="B7834" s="1">
        <v>0.4375</v>
      </c>
      <c r="C7834" t="s">
        <v>6</v>
      </c>
      <c r="D7834" t="s">
        <v>5</v>
      </c>
      <c r="E7834" t="s">
        <v>198</v>
      </c>
      <c r="F7834">
        <v>310</v>
      </c>
      <c r="G7834" t="str">
        <f>VLOOKUP(Tabel1[[#This Row],[Gruppe]],Statistikkoder!$A$1:$C$158,2,FALSE)</f>
        <v>    Autocamper &lt;  8 meter                </v>
      </c>
      <c r="H7834">
        <v>1</v>
      </c>
      <c r="I7834">
        <v>3</v>
      </c>
      <c r="J7834">
        <v>8</v>
      </c>
      <c r="K7834">
        <f>IF(AND(Tabel1[[#This Row],[Gruppe]]&gt;=610,Tabel1[[#This Row],[Gruppe]]&lt;=765),Tabel1[[#This Row],[Dækmeter]],0)</f>
        <v>0</v>
      </c>
      <c r="L7834">
        <v>0</v>
      </c>
      <c r="M7834" t="s">
        <v>3</v>
      </c>
      <c r="N7834" t="str">
        <f>VLOOKUP($F7834,Statistikkoder!$A$2:$C$158,3,FALSE)</f>
        <v>Autocamper</v>
      </c>
    </row>
    <row r="7835" spans="1:14" x14ac:dyDescent="0.2">
      <c r="A7835" t="s">
        <v>223</v>
      </c>
      <c r="B7835" s="1">
        <v>0.4375</v>
      </c>
      <c r="C7835" t="s">
        <v>6</v>
      </c>
      <c r="D7835" t="s">
        <v>5</v>
      </c>
      <c r="E7835" t="s">
        <v>198</v>
      </c>
      <c r="F7835">
        <v>330</v>
      </c>
      <c r="G7835" t="str">
        <f>VLOOKUP(Tabel1[[#This Row],[Gruppe]],Statistikkoder!$A$1:$C$158,2,FALSE)</f>
        <v>    Autocamper &lt;  8 meter pensionist      </v>
      </c>
      <c r="H7835">
        <v>1</v>
      </c>
      <c r="I7835">
        <v>2</v>
      </c>
      <c r="J7835">
        <v>8</v>
      </c>
      <c r="K7835">
        <f>IF(AND(Tabel1[[#This Row],[Gruppe]]&gt;=610,Tabel1[[#This Row],[Gruppe]]&lt;=765),Tabel1[[#This Row],[Dækmeter]],0)</f>
        <v>0</v>
      </c>
      <c r="L7835">
        <v>0</v>
      </c>
      <c r="M7835" t="s">
        <v>3</v>
      </c>
      <c r="N7835" t="str">
        <f>VLOOKUP($F7835,Statistikkoder!$A$2:$C$158,3,FALSE)</f>
        <v>Autocamper</v>
      </c>
    </row>
    <row r="7836" spans="1:14" x14ac:dyDescent="0.2">
      <c r="A7836" t="s">
        <v>223</v>
      </c>
      <c r="B7836" s="1">
        <v>0.4375</v>
      </c>
      <c r="C7836" t="s">
        <v>6</v>
      </c>
      <c r="D7836" t="s">
        <v>5</v>
      </c>
      <c r="E7836" t="s">
        <v>198</v>
      </c>
      <c r="F7836">
        <v>410</v>
      </c>
      <c r="G7836" t="str">
        <f>VLOOKUP(Tabel1[[#This Row],[Gruppe]],Statistikkoder!$A$1:$C$158,2,FALSE)</f>
        <v>    MC                                    </v>
      </c>
      <c r="H7836">
        <v>3</v>
      </c>
      <c r="I7836">
        <v>3</v>
      </c>
      <c r="J7836">
        <v>6</v>
      </c>
      <c r="K7836">
        <f>IF(AND(Tabel1[[#This Row],[Gruppe]]&gt;=610,Tabel1[[#This Row],[Gruppe]]&lt;=765),Tabel1[[#This Row],[Dækmeter]],0)</f>
        <v>0</v>
      </c>
      <c r="L7836">
        <v>0</v>
      </c>
      <c r="M7836" t="s">
        <v>3</v>
      </c>
      <c r="N7836" t="str">
        <f>VLOOKUP($F7836,Statistikkoder!$A$2:$C$158,3,FALSE)</f>
        <v>MC/Knallert</v>
      </c>
    </row>
    <row r="7837" spans="1:14" x14ac:dyDescent="0.2">
      <c r="A7837" t="s">
        <v>223</v>
      </c>
      <c r="B7837" s="1">
        <v>0.4375</v>
      </c>
      <c r="C7837" t="s">
        <v>6</v>
      </c>
      <c r="D7837" t="s">
        <v>5</v>
      </c>
      <c r="E7837" t="s">
        <v>198</v>
      </c>
      <c r="F7837">
        <v>510</v>
      </c>
      <c r="G7837" t="str">
        <f>VLOOKUP(Tabel1[[#This Row],[Gruppe]],Statistikkoder!$A$1:$C$158,2,FALSE)</f>
        <v>    Cykel Voksen                            </v>
      </c>
      <c r="H7837">
        <v>7</v>
      </c>
      <c r="I7837">
        <v>0</v>
      </c>
      <c r="J7837">
        <v>7</v>
      </c>
      <c r="K7837">
        <f>IF(AND(Tabel1[[#This Row],[Gruppe]]&gt;=610,Tabel1[[#This Row],[Gruppe]]&lt;=765),Tabel1[[#This Row],[Dækmeter]],0)</f>
        <v>0</v>
      </c>
      <c r="L7837">
        <v>0</v>
      </c>
      <c r="M7837" t="s">
        <v>3</v>
      </c>
      <c r="N7837" t="str">
        <f>VLOOKUP($F7837,Statistikkoder!$A$2:$C$158,3,FALSE)</f>
        <v>Cykel</v>
      </c>
    </row>
    <row r="7838" spans="1:14" x14ac:dyDescent="0.2">
      <c r="A7838" t="s">
        <v>223</v>
      </c>
      <c r="B7838" s="1">
        <v>0.4375</v>
      </c>
      <c r="C7838" t="s">
        <v>6</v>
      </c>
      <c r="D7838" t="s">
        <v>5</v>
      </c>
      <c r="E7838" t="s">
        <v>198</v>
      </c>
      <c r="F7838">
        <v>620</v>
      </c>
      <c r="G7838" t="str">
        <f>VLOOKUP(Tabel1[[#This Row],[Gruppe]],Statistikkoder!$A$1:$C$158,2,FALSE)</f>
        <v>    Bus &lt; 14 m incl. passagerer              </v>
      </c>
      <c r="H7838">
        <v>1</v>
      </c>
      <c r="I7838">
        <v>24</v>
      </c>
      <c r="J7838">
        <v>14</v>
      </c>
      <c r="K7838">
        <f>IF(AND(Tabel1[[#This Row],[Gruppe]]&gt;=610,Tabel1[[#This Row],[Gruppe]]&lt;=765),Tabel1[[#This Row],[Dækmeter]],0)</f>
        <v>14</v>
      </c>
      <c r="L7838">
        <v>0</v>
      </c>
      <c r="M7838" t="s">
        <v>3</v>
      </c>
      <c r="N7838" t="str">
        <f>VLOOKUP($F7838,Statistikkoder!$A$2:$C$158,3,FALSE)</f>
        <v>Bus</v>
      </c>
    </row>
    <row r="7839" spans="1:14" x14ac:dyDescent="0.2">
      <c r="A7839" t="s">
        <v>223</v>
      </c>
      <c r="B7839" s="1">
        <v>0.4375</v>
      </c>
      <c r="C7839" t="s">
        <v>6</v>
      </c>
      <c r="D7839" t="s">
        <v>5</v>
      </c>
      <c r="E7839" t="s">
        <v>198</v>
      </c>
      <c r="F7839">
        <v>945</v>
      </c>
      <c r="G7839" t="str">
        <f>VLOOKUP(Tabel1[[#This Row],[Gruppe]],Statistikkoder!$A$1:$C$158,2,FALSE)</f>
        <v xml:space="preserve">    Pendler Bil &lt; 1,95 m                            </v>
      </c>
      <c r="H7839">
        <v>6</v>
      </c>
      <c r="I7839">
        <v>9</v>
      </c>
      <c r="J7839">
        <v>36</v>
      </c>
      <c r="K7839">
        <f>IF(AND(Tabel1[[#This Row],[Gruppe]]&gt;=610,Tabel1[[#This Row],[Gruppe]]&lt;=765),Tabel1[[#This Row],[Dækmeter]],0)</f>
        <v>0</v>
      </c>
      <c r="L7839">
        <v>0</v>
      </c>
      <c r="M7839" t="s">
        <v>3</v>
      </c>
      <c r="N7839" t="str">
        <f>VLOOKUP($F7839,Statistikkoder!$A$2:$C$158,3,FALSE)</f>
        <v>Personbil</v>
      </c>
    </row>
    <row r="7840" spans="1:14" x14ac:dyDescent="0.2">
      <c r="A7840" t="s">
        <v>223</v>
      </c>
      <c r="B7840" s="1">
        <v>0.4375</v>
      </c>
      <c r="C7840" t="s">
        <v>6</v>
      </c>
      <c r="D7840" t="s">
        <v>5</v>
      </c>
      <c r="E7840" t="s">
        <v>198</v>
      </c>
      <c r="F7840">
        <v>996</v>
      </c>
      <c r="G7840" t="str">
        <f>VLOOKUP(Tabel1[[#This Row],[Gruppe]],Statistikkoder!$A$1:$C$158,2,FALSE)</f>
        <v>    Passager i køretøj                            </v>
      </c>
      <c r="H7840">
        <v>604</v>
      </c>
      <c r="I7840">
        <v>604</v>
      </c>
      <c r="J7840">
        <v>0</v>
      </c>
      <c r="K7840">
        <f>IF(AND(Tabel1[[#This Row],[Gruppe]]&gt;=610,Tabel1[[#This Row],[Gruppe]]&lt;=765),Tabel1[[#This Row],[Dækmeter]],0)</f>
        <v>0</v>
      </c>
      <c r="L7840">
        <v>0</v>
      </c>
      <c r="M7840" t="s">
        <v>3</v>
      </c>
      <c r="N7840" t="str">
        <f>VLOOKUP($F7840,Statistikkoder!$A$2:$C$158,3,FALSE)</f>
        <v>Passager</v>
      </c>
    </row>
    <row r="7841" spans="1:14" x14ac:dyDescent="0.2">
      <c r="A7841" t="s">
        <v>223</v>
      </c>
      <c r="B7841" s="1">
        <v>0.4375</v>
      </c>
      <c r="C7841" t="s">
        <v>6</v>
      </c>
      <c r="D7841" t="s">
        <v>5</v>
      </c>
      <c r="E7841" t="s">
        <v>198</v>
      </c>
      <c r="F7841">
        <v>997</v>
      </c>
      <c r="G7841" t="str">
        <f>VLOOKUP(Tabel1[[#This Row],[Gruppe]],Statistikkoder!$A$1:$C$158,2,FALSE)</f>
        <v>    Passager ekstra i bil                          </v>
      </c>
      <c r="H7841">
        <v>12</v>
      </c>
      <c r="I7841">
        <v>12</v>
      </c>
      <c r="J7841">
        <v>0</v>
      </c>
      <c r="K7841">
        <f>IF(AND(Tabel1[[#This Row],[Gruppe]]&gt;=610,Tabel1[[#This Row],[Gruppe]]&lt;=765),Tabel1[[#This Row],[Dækmeter]],0)</f>
        <v>0</v>
      </c>
      <c r="L7841">
        <v>0</v>
      </c>
      <c r="M7841" t="s">
        <v>3</v>
      </c>
      <c r="N7841" t="str">
        <f>VLOOKUP($F7841,Statistikkoder!$A$2:$C$158,3,FALSE)</f>
        <v>Passager</v>
      </c>
    </row>
    <row r="7842" spans="1:14" x14ac:dyDescent="0.2">
      <c r="A7842" t="s">
        <v>223</v>
      </c>
      <c r="B7842" s="1">
        <v>0.52083333333333337</v>
      </c>
      <c r="C7842" t="s">
        <v>7</v>
      </c>
      <c r="D7842" t="s">
        <v>8</v>
      </c>
      <c r="E7842" t="s">
        <v>198</v>
      </c>
      <c r="F7842">
        <v>10</v>
      </c>
      <c r="G7842" t="str">
        <f>VLOOKUP(Tabel1[[#This Row],[Gruppe]],Statistikkoder!$A$1:$C$158,2,FALSE)</f>
        <v>    Voksen gående                    </v>
      </c>
      <c r="H7842">
        <v>20</v>
      </c>
      <c r="I7842">
        <v>20</v>
      </c>
      <c r="J7842">
        <v>0</v>
      </c>
      <c r="K7842">
        <f>IF(AND(Tabel1[[#This Row],[Gruppe]]&gt;=610,Tabel1[[#This Row],[Gruppe]]&lt;=765),Tabel1[[#This Row],[Dækmeter]],0)</f>
        <v>0</v>
      </c>
      <c r="L7842" s="17">
        <v>0</v>
      </c>
      <c r="M7842" s="19" t="s">
        <v>3</v>
      </c>
      <c r="N7842" t="str">
        <f>VLOOKUP($F7842,Statistikkoder!$A$2:$C$158,3,FALSE)</f>
        <v>Passager</v>
      </c>
    </row>
    <row r="7843" spans="1:14" x14ac:dyDescent="0.2">
      <c r="A7843" t="s">
        <v>223</v>
      </c>
      <c r="B7843" s="1">
        <v>0.52083333333333337</v>
      </c>
      <c r="C7843" t="s">
        <v>7</v>
      </c>
      <c r="D7843" t="s">
        <v>8</v>
      </c>
      <c r="E7843" t="s">
        <v>198</v>
      </c>
      <c r="F7843">
        <v>11</v>
      </c>
      <c r="G7843" t="str">
        <f>VLOOKUP(Tabel1[[#This Row],[Gruppe]],Statistikkoder!$A$1:$C$158,2,FALSE)</f>
        <v>    DSB skolerejser                  </v>
      </c>
      <c r="H7843">
        <v>295</v>
      </c>
      <c r="I7843">
        <v>295</v>
      </c>
      <c r="J7843">
        <v>0</v>
      </c>
      <c r="K7843">
        <f>IF(AND(Tabel1[[#This Row],[Gruppe]]&gt;=610,Tabel1[[#This Row],[Gruppe]]&lt;=765),Tabel1[[#This Row],[Dækmeter]],0)</f>
        <v>0</v>
      </c>
      <c r="L7843" s="17">
        <v>0</v>
      </c>
      <c r="M7843" s="19" t="s">
        <v>3</v>
      </c>
      <c r="N7843" t="str">
        <f>VLOOKUP($F7843,Statistikkoder!$A$2:$C$158,3,FALSE)</f>
        <v>Passager</v>
      </c>
    </row>
    <row r="7844" spans="1:14" x14ac:dyDescent="0.2">
      <c r="A7844" t="s">
        <v>223</v>
      </c>
      <c r="B7844" s="1">
        <v>0.52083333333333337</v>
      </c>
      <c r="C7844" t="s">
        <v>7</v>
      </c>
      <c r="D7844" t="s">
        <v>8</v>
      </c>
      <c r="E7844" t="s">
        <v>198</v>
      </c>
      <c r="F7844">
        <v>14</v>
      </c>
      <c r="G7844" t="str">
        <f>VLOOKUP(Tabel1[[#This Row],[Gruppe]],Statistikkoder!$A$1:$C$158,2,FALSE)</f>
        <v xml:space="preserve">    DSB togrejsende                         </v>
      </c>
      <c r="H7844">
        <v>6</v>
      </c>
      <c r="I7844">
        <v>6</v>
      </c>
      <c r="J7844">
        <v>0</v>
      </c>
      <c r="K7844">
        <f>IF(AND(Tabel1[[#This Row],[Gruppe]]&gt;=610,Tabel1[[#This Row],[Gruppe]]&lt;=765),Tabel1[[#This Row],[Dækmeter]],0)</f>
        <v>0</v>
      </c>
      <c r="L7844">
        <v>0</v>
      </c>
      <c r="M7844" t="s">
        <v>3</v>
      </c>
      <c r="N7844" t="str">
        <f>VLOOKUP($F7844,Statistikkoder!$A$2:$C$158,3,FALSE)</f>
        <v>Passager</v>
      </c>
    </row>
    <row r="7845" spans="1:14" x14ac:dyDescent="0.2">
      <c r="A7845" t="s">
        <v>223</v>
      </c>
      <c r="B7845" s="1">
        <v>0.52083333333333337</v>
      </c>
      <c r="C7845" t="s">
        <v>7</v>
      </c>
      <c r="D7845" t="s">
        <v>8</v>
      </c>
      <c r="E7845" t="s">
        <v>198</v>
      </c>
      <c r="F7845">
        <v>18</v>
      </c>
      <c r="G7845" t="str">
        <f>VLOOKUP(Tabel1[[#This Row],[Gruppe]],Statistikkoder!$A$1:$C$158,2,FALSE)</f>
        <v xml:space="preserve">    KE Busrejsende                          </v>
      </c>
      <c r="H7845">
        <v>56</v>
      </c>
      <c r="I7845">
        <v>56</v>
      </c>
      <c r="J7845">
        <v>0</v>
      </c>
      <c r="K7845">
        <f>IF(AND(Tabel1[[#This Row],[Gruppe]]&gt;=610,Tabel1[[#This Row],[Gruppe]]&lt;=765),Tabel1[[#This Row],[Dækmeter]],0)</f>
        <v>0</v>
      </c>
      <c r="L7845">
        <v>0</v>
      </c>
      <c r="M7845" t="s">
        <v>3</v>
      </c>
      <c r="N7845" t="str">
        <f>VLOOKUP($F7845,Statistikkoder!$A$2:$C$158,3,FALSE)</f>
        <v>Passager</v>
      </c>
    </row>
    <row r="7846" spans="1:14" x14ac:dyDescent="0.2">
      <c r="A7846" t="s">
        <v>223</v>
      </c>
      <c r="B7846" s="1">
        <v>0.52083333333333337</v>
      </c>
      <c r="C7846" t="s">
        <v>7</v>
      </c>
      <c r="D7846" t="s">
        <v>8</v>
      </c>
      <c r="E7846" t="s">
        <v>198</v>
      </c>
      <c r="F7846">
        <v>30</v>
      </c>
      <c r="G7846" t="str">
        <f>VLOOKUP(Tabel1[[#This Row],[Gruppe]],Statistikkoder!$A$1:$C$158,2,FALSE)</f>
        <v>    Barn  0-11 år gående              </v>
      </c>
      <c r="H7846">
        <v>3</v>
      </c>
      <c r="I7846">
        <v>3</v>
      </c>
      <c r="J7846">
        <v>0</v>
      </c>
      <c r="K7846">
        <f>IF(AND(Tabel1[[#This Row],[Gruppe]]&gt;=610,Tabel1[[#This Row],[Gruppe]]&lt;=765),Tabel1[[#This Row],[Dækmeter]],0)</f>
        <v>0</v>
      </c>
      <c r="L7846">
        <v>0</v>
      </c>
      <c r="M7846" t="s">
        <v>3</v>
      </c>
      <c r="N7846" t="str">
        <f>VLOOKUP($F7846,Statistikkoder!$A$2:$C$158,3,FALSE)</f>
        <v>Passager</v>
      </c>
    </row>
    <row r="7847" spans="1:14" x14ac:dyDescent="0.2">
      <c r="A7847" t="s">
        <v>223</v>
      </c>
      <c r="B7847" s="1">
        <v>0.52083333333333337</v>
      </c>
      <c r="C7847" t="s">
        <v>7</v>
      </c>
      <c r="D7847" t="s">
        <v>8</v>
      </c>
      <c r="E7847" t="s">
        <v>198</v>
      </c>
      <c r="F7847">
        <v>40</v>
      </c>
      <c r="G7847" t="str">
        <f>VLOOKUP(Tabel1[[#This Row],[Gruppe]],Statistikkoder!$A$1:$C$158,2,FALSE)</f>
        <v>    Pensionist gående                </v>
      </c>
      <c r="H7847">
        <v>2</v>
      </c>
      <c r="I7847">
        <v>2</v>
      </c>
      <c r="J7847">
        <v>0</v>
      </c>
      <c r="K7847">
        <f>IF(AND(Tabel1[[#This Row],[Gruppe]]&gt;=610,Tabel1[[#This Row],[Gruppe]]&lt;=765),Tabel1[[#This Row],[Dækmeter]],0)</f>
        <v>0</v>
      </c>
      <c r="L7847">
        <v>0</v>
      </c>
      <c r="M7847" t="s">
        <v>3</v>
      </c>
      <c r="N7847" t="str">
        <f>VLOOKUP($F7847,Statistikkoder!$A$2:$C$158,3,FALSE)</f>
        <v>Passager</v>
      </c>
    </row>
    <row r="7848" spans="1:14" x14ac:dyDescent="0.2">
      <c r="A7848" t="s">
        <v>223</v>
      </c>
      <c r="B7848" s="1">
        <v>0.52083333333333337</v>
      </c>
      <c r="C7848" t="s">
        <v>7</v>
      </c>
      <c r="D7848" t="s">
        <v>8</v>
      </c>
      <c r="E7848" t="s">
        <v>198</v>
      </c>
      <c r="F7848">
        <v>110</v>
      </c>
      <c r="G7848" t="str">
        <f>VLOOKUP(Tabel1[[#This Row],[Gruppe]],Statistikkoder!$A$1:$C$158,2,FALSE)</f>
        <v>    Bil &lt; 1,95 m                            </v>
      </c>
      <c r="H7848">
        <v>128</v>
      </c>
      <c r="I7848">
        <v>305</v>
      </c>
      <c r="J7848">
        <v>683</v>
      </c>
      <c r="K7848">
        <f>IF(AND(Tabel1[[#This Row],[Gruppe]]&gt;=610,Tabel1[[#This Row],[Gruppe]]&lt;=765),Tabel1[[#This Row],[Dækmeter]],0)</f>
        <v>0</v>
      </c>
      <c r="L7848">
        <v>0</v>
      </c>
      <c r="M7848" t="s">
        <v>3</v>
      </c>
      <c r="N7848" t="str">
        <f>VLOOKUP($F7848,Statistikkoder!$A$2:$C$158,3,FALSE)</f>
        <v>Personbil</v>
      </c>
    </row>
    <row r="7849" spans="1:14" x14ac:dyDescent="0.2">
      <c r="A7849" t="s">
        <v>223</v>
      </c>
      <c r="B7849" s="1">
        <v>0.52083333333333337</v>
      </c>
      <c r="C7849" t="s">
        <v>7</v>
      </c>
      <c r="D7849" t="s">
        <v>8</v>
      </c>
      <c r="E7849" t="s">
        <v>198</v>
      </c>
      <c r="F7849">
        <v>120</v>
      </c>
      <c r="G7849" t="str">
        <f>VLOOKUP(Tabel1[[#This Row],[Gruppe]],Statistikkoder!$A$1:$C$158,2,FALSE)</f>
        <v>    Bil &gt; 1,95 m                            </v>
      </c>
      <c r="H7849">
        <v>4</v>
      </c>
      <c r="I7849">
        <v>8</v>
      </c>
      <c r="J7849">
        <v>24</v>
      </c>
      <c r="K7849">
        <f>IF(AND(Tabel1[[#This Row],[Gruppe]]&gt;=610,Tabel1[[#This Row],[Gruppe]]&lt;=765),Tabel1[[#This Row],[Dækmeter]],0)</f>
        <v>0</v>
      </c>
      <c r="L7849">
        <v>0</v>
      </c>
      <c r="M7849" t="s">
        <v>3</v>
      </c>
      <c r="N7849" t="str">
        <f>VLOOKUP($F7849,Statistikkoder!$A$2:$C$158,3,FALSE)</f>
        <v>Personbil</v>
      </c>
    </row>
    <row r="7850" spans="1:14" x14ac:dyDescent="0.2">
      <c r="A7850" t="s">
        <v>223</v>
      </c>
      <c r="B7850" s="1">
        <v>0.52083333333333337</v>
      </c>
      <c r="C7850" t="s">
        <v>7</v>
      </c>
      <c r="D7850" t="s">
        <v>8</v>
      </c>
      <c r="E7850" t="s">
        <v>198</v>
      </c>
      <c r="F7850">
        <v>130</v>
      </c>
      <c r="G7850" t="str">
        <f>VLOOKUP(Tabel1[[#This Row],[Gruppe]],Statistikkoder!$A$1:$C$158,2,FALSE)</f>
        <v>    Bil &lt; 1,95 m pensionist                  </v>
      </c>
      <c r="H7850">
        <v>53</v>
      </c>
      <c r="I7850">
        <v>104</v>
      </c>
      <c r="J7850">
        <v>318</v>
      </c>
      <c r="K7850">
        <f>IF(AND(Tabel1[[#This Row],[Gruppe]]&gt;=610,Tabel1[[#This Row],[Gruppe]]&lt;=765),Tabel1[[#This Row],[Dækmeter]],0)</f>
        <v>0</v>
      </c>
      <c r="L7850">
        <v>0</v>
      </c>
      <c r="M7850" t="s">
        <v>3</v>
      </c>
      <c r="N7850" t="str">
        <f>VLOOKUP($F7850,Statistikkoder!$A$2:$C$158,3,FALSE)</f>
        <v>Personbil</v>
      </c>
    </row>
    <row r="7851" spans="1:14" x14ac:dyDescent="0.2">
      <c r="A7851" t="s">
        <v>223</v>
      </c>
      <c r="B7851" s="1">
        <v>0.52083333333333337</v>
      </c>
      <c r="C7851" t="s">
        <v>7</v>
      </c>
      <c r="D7851" t="s">
        <v>8</v>
      </c>
      <c r="E7851" t="s">
        <v>198</v>
      </c>
      <c r="F7851">
        <v>150</v>
      </c>
      <c r="G7851" t="str">
        <f>VLOOKUP(Tabel1[[#This Row],[Gruppe]],Statistikkoder!$A$1:$C$158,2,FALSE)</f>
        <v>    Bil &lt; 2,95 m handicap                </v>
      </c>
      <c r="H7851">
        <v>3</v>
      </c>
      <c r="I7851">
        <v>6</v>
      </c>
      <c r="J7851">
        <v>18</v>
      </c>
      <c r="K7851">
        <f>IF(AND(Tabel1[[#This Row],[Gruppe]]&gt;=610,Tabel1[[#This Row],[Gruppe]]&lt;=765),Tabel1[[#This Row],[Dækmeter]],0)</f>
        <v>0</v>
      </c>
      <c r="L7851">
        <v>0</v>
      </c>
      <c r="M7851" t="s">
        <v>3</v>
      </c>
      <c r="N7851" t="str">
        <f>VLOOKUP($F7851,Statistikkoder!$A$2:$C$158,3,FALSE)</f>
        <v>Personbil</v>
      </c>
    </row>
    <row r="7852" spans="1:14" x14ac:dyDescent="0.2">
      <c r="A7852" t="s">
        <v>223</v>
      </c>
      <c r="B7852" s="1">
        <v>0.52083333333333337</v>
      </c>
      <c r="C7852" t="s">
        <v>7</v>
      </c>
      <c r="D7852" t="s">
        <v>8</v>
      </c>
      <c r="E7852" t="s">
        <v>198</v>
      </c>
      <c r="F7852">
        <v>330</v>
      </c>
      <c r="G7852" t="str">
        <f>VLOOKUP(Tabel1[[#This Row],[Gruppe]],Statistikkoder!$A$1:$C$158,2,FALSE)</f>
        <v>    Autocamper &lt;  8 meter pensionist      </v>
      </c>
      <c r="H7852">
        <v>1</v>
      </c>
      <c r="I7852">
        <v>2</v>
      </c>
      <c r="J7852">
        <v>8</v>
      </c>
      <c r="K7852">
        <f>IF(AND(Tabel1[[#This Row],[Gruppe]]&gt;=610,Tabel1[[#This Row],[Gruppe]]&lt;=765),Tabel1[[#This Row],[Dækmeter]],0)</f>
        <v>0</v>
      </c>
      <c r="L7852">
        <v>0</v>
      </c>
      <c r="M7852" t="s">
        <v>3</v>
      </c>
      <c r="N7852" t="str">
        <f>VLOOKUP($F7852,Statistikkoder!$A$2:$C$158,3,FALSE)</f>
        <v>Autocamper</v>
      </c>
    </row>
    <row r="7853" spans="1:14" x14ac:dyDescent="0.2">
      <c r="A7853" t="s">
        <v>223</v>
      </c>
      <c r="B7853" s="1">
        <v>0.52083333333333337</v>
      </c>
      <c r="C7853" t="s">
        <v>7</v>
      </c>
      <c r="D7853" t="s">
        <v>8</v>
      </c>
      <c r="E7853" t="s">
        <v>198</v>
      </c>
      <c r="F7853">
        <v>510</v>
      </c>
      <c r="G7853" t="str">
        <f>VLOOKUP(Tabel1[[#This Row],[Gruppe]],Statistikkoder!$A$1:$C$158,2,FALSE)</f>
        <v>    Cykel Voksen                            </v>
      </c>
      <c r="H7853">
        <v>2</v>
      </c>
      <c r="I7853">
        <v>0</v>
      </c>
      <c r="J7853">
        <v>2</v>
      </c>
      <c r="K7853">
        <f>IF(AND(Tabel1[[#This Row],[Gruppe]]&gt;=610,Tabel1[[#This Row],[Gruppe]]&lt;=765),Tabel1[[#This Row],[Dækmeter]],0)</f>
        <v>0</v>
      </c>
      <c r="L7853">
        <v>0</v>
      </c>
      <c r="M7853" t="s">
        <v>3</v>
      </c>
      <c r="N7853" t="str">
        <f>VLOOKUP($F7853,Statistikkoder!$A$2:$C$158,3,FALSE)</f>
        <v>Cykel</v>
      </c>
    </row>
    <row r="7854" spans="1:14" x14ac:dyDescent="0.2">
      <c r="A7854" t="s">
        <v>223</v>
      </c>
      <c r="B7854" s="1">
        <v>0.52083333333333337</v>
      </c>
      <c r="C7854" t="s">
        <v>7</v>
      </c>
      <c r="D7854" t="s">
        <v>8</v>
      </c>
      <c r="E7854" t="s">
        <v>198</v>
      </c>
      <c r="F7854">
        <v>620</v>
      </c>
      <c r="G7854" t="str">
        <f>VLOOKUP(Tabel1[[#This Row],[Gruppe]],Statistikkoder!$A$1:$C$158,2,FALSE)</f>
        <v>    Bus &lt; 14 m incl. passagerer              </v>
      </c>
      <c r="H7854">
        <v>3</v>
      </c>
      <c r="I7854">
        <v>113</v>
      </c>
      <c r="J7854">
        <v>42</v>
      </c>
      <c r="K7854">
        <f>IF(AND(Tabel1[[#This Row],[Gruppe]]&gt;=610,Tabel1[[#This Row],[Gruppe]]&lt;=765),Tabel1[[#This Row],[Dækmeter]],0)</f>
        <v>42</v>
      </c>
      <c r="L7854">
        <v>0</v>
      </c>
      <c r="M7854" t="s">
        <v>3</v>
      </c>
      <c r="N7854" t="str">
        <f>VLOOKUP($F7854,Statistikkoder!$A$2:$C$158,3,FALSE)</f>
        <v>Bus</v>
      </c>
    </row>
    <row r="7855" spans="1:14" x14ac:dyDescent="0.2">
      <c r="A7855" t="s">
        <v>223</v>
      </c>
      <c r="B7855" s="1">
        <v>0.52083333333333337</v>
      </c>
      <c r="C7855" t="s">
        <v>7</v>
      </c>
      <c r="D7855" t="s">
        <v>8</v>
      </c>
      <c r="E7855" t="s">
        <v>198</v>
      </c>
      <c r="F7855">
        <v>710</v>
      </c>
      <c r="G7855" t="str">
        <f>VLOOKUP(Tabel1[[#This Row],[Gruppe]],Statistikkoder!$A$1:$C$158,2,FALSE)</f>
        <v>    Forvogn &lt; 10 meter incl. fører          </v>
      </c>
      <c r="H7855">
        <v>1</v>
      </c>
      <c r="I7855">
        <v>1</v>
      </c>
      <c r="J7855">
        <v>10</v>
      </c>
      <c r="K7855">
        <f>IF(AND(Tabel1[[#This Row],[Gruppe]]&gt;=610,Tabel1[[#This Row],[Gruppe]]&lt;=765),Tabel1[[#This Row],[Dækmeter]],0)</f>
        <v>10</v>
      </c>
      <c r="L7855">
        <v>0</v>
      </c>
      <c r="M7855" t="s">
        <v>3</v>
      </c>
      <c r="N7855" t="str">
        <f>VLOOKUP($F7855,Statistikkoder!$A$2:$C$158,3,FALSE)</f>
        <v>Forvogn</v>
      </c>
    </row>
    <row r="7856" spans="1:14" x14ac:dyDescent="0.2">
      <c r="A7856" t="s">
        <v>223</v>
      </c>
      <c r="B7856" s="1">
        <v>0.52083333333333337</v>
      </c>
      <c r="C7856" t="s">
        <v>7</v>
      </c>
      <c r="D7856" t="s">
        <v>8</v>
      </c>
      <c r="E7856" t="s">
        <v>198</v>
      </c>
      <c r="F7856">
        <v>945</v>
      </c>
      <c r="G7856" t="str">
        <f>VLOOKUP(Tabel1[[#This Row],[Gruppe]],Statistikkoder!$A$1:$C$158,2,FALSE)</f>
        <v xml:space="preserve">    Pendler Bil &lt; 1,95 m                            </v>
      </c>
      <c r="H7856">
        <v>2</v>
      </c>
      <c r="I7856">
        <v>3</v>
      </c>
      <c r="J7856">
        <v>11</v>
      </c>
      <c r="K7856">
        <f>IF(AND(Tabel1[[#This Row],[Gruppe]]&gt;=610,Tabel1[[#This Row],[Gruppe]]&lt;=765),Tabel1[[#This Row],[Dækmeter]],0)</f>
        <v>0</v>
      </c>
      <c r="L7856">
        <v>0</v>
      </c>
      <c r="M7856" t="s">
        <v>3</v>
      </c>
      <c r="N7856" t="str">
        <f>VLOOKUP($F7856,Statistikkoder!$A$2:$C$158,3,FALSE)</f>
        <v>Personbil</v>
      </c>
    </row>
    <row r="7857" spans="1:14" x14ac:dyDescent="0.2">
      <c r="A7857" t="s">
        <v>223</v>
      </c>
      <c r="B7857" s="1">
        <v>0.52083333333333337</v>
      </c>
      <c r="C7857" t="s">
        <v>7</v>
      </c>
      <c r="D7857" t="s">
        <v>8</v>
      </c>
      <c r="E7857" t="s">
        <v>198</v>
      </c>
      <c r="F7857">
        <v>996</v>
      </c>
      <c r="G7857" t="str">
        <f>VLOOKUP(Tabel1[[#This Row],[Gruppe]],Statistikkoder!$A$1:$C$158,2,FALSE)</f>
        <v>    Passager i køretøj                            </v>
      </c>
      <c r="H7857">
        <v>542</v>
      </c>
      <c r="I7857">
        <v>542</v>
      </c>
      <c r="J7857">
        <v>0</v>
      </c>
      <c r="K7857">
        <f>IF(AND(Tabel1[[#This Row],[Gruppe]]&gt;=610,Tabel1[[#This Row],[Gruppe]]&lt;=765),Tabel1[[#This Row],[Dækmeter]],0)</f>
        <v>0</v>
      </c>
      <c r="L7857">
        <v>0</v>
      </c>
      <c r="M7857" t="s">
        <v>3</v>
      </c>
      <c r="N7857" t="str">
        <f>VLOOKUP($F7857,Statistikkoder!$A$2:$C$158,3,FALSE)</f>
        <v>Passager</v>
      </c>
    </row>
    <row r="7858" spans="1:14" x14ac:dyDescent="0.2">
      <c r="A7858" t="s">
        <v>223</v>
      </c>
      <c r="B7858" s="1">
        <v>0.52083333333333337</v>
      </c>
      <c r="C7858" t="s">
        <v>7</v>
      </c>
      <c r="D7858" t="s">
        <v>8</v>
      </c>
      <c r="E7858" t="s">
        <v>198</v>
      </c>
      <c r="F7858">
        <v>997</v>
      </c>
      <c r="G7858" t="str">
        <f>VLOOKUP(Tabel1[[#This Row],[Gruppe]],Statistikkoder!$A$1:$C$158,2,FALSE)</f>
        <v>    Passager ekstra i bil                          </v>
      </c>
      <c r="H7858">
        <v>16</v>
      </c>
      <c r="I7858">
        <v>16</v>
      </c>
      <c r="J7858">
        <v>0</v>
      </c>
      <c r="K7858">
        <f>IF(AND(Tabel1[[#This Row],[Gruppe]]&gt;=610,Tabel1[[#This Row],[Gruppe]]&lt;=765),Tabel1[[#This Row],[Dækmeter]],0)</f>
        <v>0</v>
      </c>
      <c r="L7858">
        <v>0</v>
      </c>
      <c r="M7858" t="s">
        <v>3</v>
      </c>
      <c r="N7858" t="str">
        <f>VLOOKUP($F7858,Statistikkoder!$A$2:$C$158,3,FALSE)</f>
        <v>Passager</v>
      </c>
    </row>
    <row r="7859" spans="1:14" x14ac:dyDescent="0.2">
      <c r="A7859" t="s">
        <v>223</v>
      </c>
      <c r="B7859" s="1">
        <v>0.52083333333333337</v>
      </c>
      <c r="C7859" t="s">
        <v>6</v>
      </c>
      <c r="D7859" t="s">
        <v>5</v>
      </c>
      <c r="E7859" t="s">
        <v>196</v>
      </c>
      <c r="F7859">
        <v>10</v>
      </c>
      <c r="G7859" t="str">
        <f>VLOOKUP(Tabel1[[#This Row],[Gruppe]],Statistikkoder!$A$1:$C$158,2,FALSE)</f>
        <v>    Voksen gående                    </v>
      </c>
      <c r="H7859">
        <v>23</v>
      </c>
      <c r="I7859">
        <v>23</v>
      </c>
      <c r="J7859">
        <v>0</v>
      </c>
      <c r="K7859">
        <f>IF(AND(Tabel1[[#This Row],[Gruppe]]&gt;=610,Tabel1[[#This Row],[Gruppe]]&lt;=765),Tabel1[[#This Row],[Dækmeter]],0)</f>
        <v>0</v>
      </c>
      <c r="L7859">
        <v>0</v>
      </c>
      <c r="M7859" t="s">
        <v>3</v>
      </c>
      <c r="N7859" t="str">
        <f>VLOOKUP($F7859,Statistikkoder!$A$2:$C$158,3,FALSE)</f>
        <v>Passager</v>
      </c>
    </row>
    <row r="7860" spans="1:14" x14ac:dyDescent="0.2">
      <c r="A7860" t="s">
        <v>223</v>
      </c>
      <c r="B7860" s="1">
        <v>0.52083333333333337</v>
      </c>
      <c r="C7860" t="s">
        <v>6</v>
      </c>
      <c r="D7860" t="s">
        <v>5</v>
      </c>
      <c r="E7860" t="s">
        <v>196</v>
      </c>
      <c r="F7860">
        <v>14</v>
      </c>
      <c r="G7860" t="str">
        <f>VLOOKUP(Tabel1[[#This Row],[Gruppe]],Statistikkoder!$A$1:$C$158,2,FALSE)</f>
        <v xml:space="preserve">    DSB togrejsende                         </v>
      </c>
      <c r="H7860">
        <v>7</v>
      </c>
      <c r="I7860">
        <v>7</v>
      </c>
      <c r="J7860">
        <v>0</v>
      </c>
      <c r="K7860">
        <f>IF(AND(Tabel1[[#This Row],[Gruppe]]&gt;=610,Tabel1[[#This Row],[Gruppe]]&lt;=765),Tabel1[[#This Row],[Dækmeter]],0)</f>
        <v>0</v>
      </c>
      <c r="L7860">
        <v>0</v>
      </c>
      <c r="M7860" t="s">
        <v>3</v>
      </c>
      <c r="N7860" t="str">
        <f>VLOOKUP($F7860,Statistikkoder!$A$2:$C$158,3,FALSE)</f>
        <v>Passager</v>
      </c>
    </row>
    <row r="7861" spans="1:14" x14ac:dyDescent="0.2">
      <c r="A7861" t="s">
        <v>223</v>
      </c>
      <c r="B7861" s="1">
        <v>0.52083333333333337</v>
      </c>
      <c r="C7861" t="s">
        <v>6</v>
      </c>
      <c r="D7861" t="s">
        <v>5</v>
      </c>
      <c r="E7861" t="s">
        <v>196</v>
      </c>
      <c r="F7861">
        <v>18</v>
      </c>
      <c r="G7861" t="str">
        <f>VLOOKUP(Tabel1[[#This Row],[Gruppe]],Statistikkoder!$A$1:$C$158,2,FALSE)</f>
        <v xml:space="preserve">    KE Busrejsende                          </v>
      </c>
      <c r="H7861">
        <v>48</v>
      </c>
      <c r="I7861">
        <v>48</v>
      </c>
      <c r="J7861">
        <v>0</v>
      </c>
      <c r="K7861">
        <f>IF(AND(Tabel1[[#This Row],[Gruppe]]&gt;=610,Tabel1[[#This Row],[Gruppe]]&lt;=765),Tabel1[[#This Row],[Dækmeter]],0)</f>
        <v>0</v>
      </c>
      <c r="L7861">
        <v>0</v>
      </c>
      <c r="M7861" t="s">
        <v>3</v>
      </c>
      <c r="N7861" t="str">
        <f>VLOOKUP($F7861,Statistikkoder!$A$2:$C$158,3,FALSE)</f>
        <v>Passager</v>
      </c>
    </row>
    <row r="7862" spans="1:14" x14ac:dyDescent="0.2">
      <c r="A7862" t="s">
        <v>223</v>
      </c>
      <c r="B7862" s="1">
        <v>0.52083333333333337</v>
      </c>
      <c r="C7862" t="s">
        <v>6</v>
      </c>
      <c r="D7862" t="s">
        <v>5</v>
      </c>
      <c r="E7862" t="s">
        <v>196</v>
      </c>
      <c r="F7862">
        <v>40</v>
      </c>
      <c r="G7862" t="str">
        <f>VLOOKUP(Tabel1[[#This Row],[Gruppe]],Statistikkoder!$A$1:$C$158,2,FALSE)</f>
        <v>    Pensionist gående                </v>
      </c>
      <c r="H7862">
        <v>9</v>
      </c>
      <c r="I7862">
        <v>9</v>
      </c>
      <c r="J7862">
        <v>0</v>
      </c>
      <c r="K7862">
        <f>IF(AND(Tabel1[[#This Row],[Gruppe]]&gt;=610,Tabel1[[#This Row],[Gruppe]]&lt;=765),Tabel1[[#This Row],[Dækmeter]],0)</f>
        <v>0</v>
      </c>
      <c r="L7862">
        <v>0</v>
      </c>
      <c r="M7862" t="s">
        <v>3</v>
      </c>
      <c r="N7862" t="str">
        <f>VLOOKUP($F7862,Statistikkoder!$A$2:$C$158,3,FALSE)</f>
        <v>Passager</v>
      </c>
    </row>
    <row r="7863" spans="1:14" x14ac:dyDescent="0.2">
      <c r="A7863" t="s">
        <v>223</v>
      </c>
      <c r="B7863" s="1">
        <v>0.52083333333333337</v>
      </c>
      <c r="C7863" t="s">
        <v>6</v>
      </c>
      <c r="D7863" t="s">
        <v>5</v>
      </c>
      <c r="E7863" t="s">
        <v>196</v>
      </c>
      <c r="F7863">
        <v>110</v>
      </c>
      <c r="G7863" t="str">
        <f>VLOOKUP(Tabel1[[#This Row],[Gruppe]],Statistikkoder!$A$1:$C$158,2,FALSE)</f>
        <v>    Bil &lt; 1,95 m                            </v>
      </c>
      <c r="H7863">
        <v>137</v>
      </c>
      <c r="I7863">
        <v>360</v>
      </c>
      <c r="J7863">
        <v>728</v>
      </c>
      <c r="K7863">
        <f>IF(AND(Tabel1[[#This Row],[Gruppe]]&gt;=610,Tabel1[[#This Row],[Gruppe]]&lt;=765),Tabel1[[#This Row],[Dækmeter]],0)</f>
        <v>0</v>
      </c>
      <c r="L7863">
        <v>0</v>
      </c>
      <c r="M7863" t="s">
        <v>3</v>
      </c>
      <c r="N7863" t="str">
        <f>VLOOKUP($F7863,Statistikkoder!$A$2:$C$158,3,FALSE)</f>
        <v>Personbil</v>
      </c>
    </row>
    <row r="7864" spans="1:14" x14ac:dyDescent="0.2">
      <c r="A7864" t="s">
        <v>223</v>
      </c>
      <c r="B7864" s="1">
        <v>0.52083333333333337</v>
      </c>
      <c r="C7864" t="s">
        <v>6</v>
      </c>
      <c r="D7864" t="s">
        <v>5</v>
      </c>
      <c r="E7864" t="s">
        <v>196</v>
      </c>
      <c r="F7864">
        <v>115</v>
      </c>
      <c r="G7864" t="str">
        <f>VLOOKUP(Tabel1[[#This Row],[Gruppe]],Statistikkoder!$A$1:$C$158,2,FALSE)</f>
        <v>    Bil &lt; 1,95 m med anhænger                </v>
      </c>
      <c r="H7864">
        <v>2</v>
      </c>
      <c r="I7864">
        <v>8</v>
      </c>
      <c r="J7864">
        <v>10</v>
      </c>
      <c r="K7864">
        <f>IF(AND(Tabel1[[#This Row],[Gruppe]]&gt;=610,Tabel1[[#This Row],[Gruppe]]&lt;=765),Tabel1[[#This Row],[Dækmeter]],0)</f>
        <v>0</v>
      </c>
      <c r="L7864">
        <v>0</v>
      </c>
      <c r="M7864" t="s">
        <v>3</v>
      </c>
      <c r="N7864" t="str">
        <f>VLOOKUP($F7864,Statistikkoder!$A$2:$C$158,3,FALSE)</f>
        <v>Personbil</v>
      </c>
    </row>
    <row r="7865" spans="1:14" x14ac:dyDescent="0.2">
      <c r="A7865" t="s">
        <v>223</v>
      </c>
      <c r="B7865" s="1">
        <v>0.52083333333333337</v>
      </c>
      <c r="C7865" t="s">
        <v>6</v>
      </c>
      <c r="D7865" t="s">
        <v>5</v>
      </c>
      <c r="E7865" t="s">
        <v>196</v>
      </c>
      <c r="F7865">
        <v>120</v>
      </c>
      <c r="G7865" t="str">
        <f>VLOOKUP(Tabel1[[#This Row],[Gruppe]],Statistikkoder!$A$1:$C$158,2,FALSE)</f>
        <v>    Bil &gt; 1,95 m                            </v>
      </c>
      <c r="H7865">
        <v>9</v>
      </c>
      <c r="I7865">
        <v>32</v>
      </c>
      <c r="J7865">
        <v>54</v>
      </c>
      <c r="K7865">
        <f>IF(AND(Tabel1[[#This Row],[Gruppe]]&gt;=610,Tabel1[[#This Row],[Gruppe]]&lt;=765),Tabel1[[#This Row],[Dækmeter]],0)</f>
        <v>0</v>
      </c>
      <c r="L7865">
        <v>0</v>
      </c>
      <c r="M7865" t="s">
        <v>3</v>
      </c>
      <c r="N7865" t="str">
        <f>VLOOKUP($F7865,Statistikkoder!$A$2:$C$158,3,FALSE)</f>
        <v>Personbil</v>
      </c>
    </row>
    <row r="7866" spans="1:14" x14ac:dyDescent="0.2">
      <c r="A7866" t="s">
        <v>223</v>
      </c>
      <c r="B7866" s="1">
        <v>0.52083333333333337</v>
      </c>
      <c r="C7866" t="s">
        <v>6</v>
      </c>
      <c r="D7866" t="s">
        <v>5</v>
      </c>
      <c r="E7866" t="s">
        <v>196</v>
      </c>
      <c r="F7866">
        <v>125</v>
      </c>
      <c r="G7866" t="str">
        <f>VLOOKUP(Tabel1[[#This Row],[Gruppe]],Statistikkoder!$A$1:$C$158,2,FALSE)</f>
        <v>    Bil &gt; 1,95 m med anhænger                </v>
      </c>
      <c r="H7866">
        <v>7</v>
      </c>
      <c r="I7866">
        <v>14</v>
      </c>
      <c r="J7866">
        <v>44</v>
      </c>
      <c r="K7866">
        <f>IF(AND(Tabel1[[#This Row],[Gruppe]]&gt;=610,Tabel1[[#This Row],[Gruppe]]&lt;=765),Tabel1[[#This Row],[Dækmeter]],0)</f>
        <v>0</v>
      </c>
      <c r="L7866">
        <v>0</v>
      </c>
      <c r="M7866" t="s">
        <v>3</v>
      </c>
      <c r="N7866" t="str">
        <f>VLOOKUP($F7866,Statistikkoder!$A$2:$C$158,3,FALSE)</f>
        <v>Personbil</v>
      </c>
    </row>
    <row r="7867" spans="1:14" x14ac:dyDescent="0.2">
      <c r="A7867" t="s">
        <v>223</v>
      </c>
      <c r="B7867" s="1">
        <v>0.52083333333333337</v>
      </c>
      <c r="C7867" t="s">
        <v>6</v>
      </c>
      <c r="D7867" t="s">
        <v>5</v>
      </c>
      <c r="E7867" t="s">
        <v>196</v>
      </c>
      <c r="F7867">
        <v>130</v>
      </c>
      <c r="G7867" t="str">
        <f>VLOOKUP(Tabel1[[#This Row],[Gruppe]],Statistikkoder!$A$1:$C$158,2,FALSE)</f>
        <v>    Bil &lt; 1,95 m pensionist                  </v>
      </c>
      <c r="H7867">
        <v>103</v>
      </c>
      <c r="I7867">
        <v>188</v>
      </c>
      <c r="J7867">
        <v>618</v>
      </c>
      <c r="K7867">
        <f>IF(AND(Tabel1[[#This Row],[Gruppe]]&gt;=610,Tabel1[[#This Row],[Gruppe]]&lt;=765),Tabel1[[#This Row],[Dækmeter]],0)</f>
        <v>0</v>
      </c>
      <c r="L7867">
        <v>0</v>
      </c>
      <c r="M7867" t="s">
        <v>3</v>
      </c>
      <c r="N7867" t="str">
        <f>VLOOKUP($F7867,Statistikkoder!$A$2:$C$158,3,FALSE)</f>
        <v>Personbil</v>
      </c>
    </row>
    <row r="7868" spans="1:14" x14ac:dyDescent="0.2">
      <c r="A7868" t="s">
        <v>223</v>
      </c>
      <c r="B7868" s="1">
        <v>0.52083333333333337</v>
      </c>
      <c r="C7868" t="s">
        <v>6</v>
      </c>
      <c r="D7868" t="s">
        <v>5</v>
      </c>
      <c r="E7868" t="s">
        <v>196</v>
      </c>
      <c r="F7868">
        <v>135</v>
      </c>
      <c r="G7868" t="str">
        <f>VLOOKUP(Tabel1[[#This Row],[Gruppe]],Statistikkoder!$A$1:$C$158,2,FALSE)</f>
        <v>    Bil &lt; 1,95 m med anhænger pensionist    </v>
      </c>
      <c r="H7868">
        <v>1</v>
      </c>
      <c r="I7868">
        <v>2</v>
      </c>
      <c r="J7868">
        <v>11</v>
      </c>
      <c r="K7868">
        <f>IF(AND(Tabel1[[#This Row],[Gruppe]]&gt;=610,Tabel1[[#This Row],[Gruppe]]&lt;=765),Tabel1[[#This Row],[Dækmeter]],0)</f>
        <v>0</v>
      </c>
      <c r="L7868">
        <v>0</v>
      </c>
      <c r="M7868" t="s">
        <v>3</v>
      </c>
      <c r="N7868" t="str">
        <f>VLOOKUP($F7868,Statistikkoder!$A$2:$C$158,3,FALSE)</f>
        <v>Personbil</v>
      </c>
    </row>
    <row r="7869" spans="1:14" x14ac:dyDescent="0.2">
      <c r="A7869" t="s">
        <v>223</v>
      </c>
      <c r="B7869" s="1">
        <v>0.52083333333333337</v>
      </c>
      <c r="C7869" t="s">
        <v>6</v>
      </c>
      <c r="D7869" t="s">
        <v>5</v>
      </c>
      <c r="E7869" t="s">
        <v>196</v>
      </c>
      <c r="F7869">
        <v>140</v>
      </c>
      <c r="G7869" t="str">
        <f>VLOOKUP(Tabel1[[#This Row],[Gruppe]],Statistikkoder!$A$1:$C$158,2,FALSE)</f>
        <v>    Bil &gt; 1,95 m pensionist              </v>
      </c>
      <c r="H7869">
        <v>1</v>
      </c>
      <c r="I7869">
        <v>2</v>
      </c>
      <c r="J7869">
        <v>6</v>
      </c>
      <c r="K7869">
        <f>IF(AND(Tabel1[[#This Row],[Gruppe]]&gt;=610,Tabel1[[#This Row],[Gruppe]]&lt;=765),Tabel1[[#This Row],[Dækmeter]],0)</f>
        <v>0</v>
      </c>
      <c r="L7869">
        <v>0</v>
      </c>
      <c r="M7869" t="s">
        <v>3</v>
      </c>
      <c r="N7869" t="str">
        <f>VLOOKUP($F7869,Statistikkoder!$A$2:$C$158,3,FALSE)</f>
        <v>Personbil</v>
      </c>
    </row>
    <row r="7870" spans="1:14" x14ac:dyDescent="0.2">
      <c r="A7870" t="s">
        <v>223</v>
      </c>
      <c r="B7870" s="1">
        <v>0.52083333333333337</v>
      </c>
      <c r="C7870" t="s">
        <v>6</v>
      </c>
      <c r="D7870" t="s">
        <v>5</v>
      </c>
      <c r="E7870" t="s">
        <v>196</v>
      </c>
      <c r="F7870">
        <v>145</v>
      </c>
      <c r="G7870" t="str">
        <f>VLOOKUP(Tabel1[[#This Row],[Gruppe]],Statistikkoder!$A$1:$C$158,2,FALSE)</f>
        <v>    Bil &gt; 1,95 m med anhænger pensionist  </v>
      </c>
      <c r="H7870">
        <v>1</v>
      </c>
      <c r="I7870">
        <v>2</v>
      </c>
      <c r="J7870">
        <v>16</v>
      </c>
      <c r="K7870">
        <f>IF(AND(Tabel1[[#This Row],[Gruppe]]&gt;=610,Tabel1[[#This Row],[Gruppe]]&lt;=765),Tabel1[[#This Row],[Dækmeter]],0)</f>
        <v>0</v>
      </c>
      <c r="L7870">
        <v>0</v>
      </c>
      <c r="M7870" t="s">
        <v>3</v>
      </c>
      <c r="N7870" t="str">
        <f>VLOOKUP($F7870,Statistikkoder!$A$2:$C$158,3,FALSE)</f>
        <v>Personbil</v>
      </c>
    </row>
    <row r="7871" spans="1:14" x14ac:dyDescent="0.2">
      <c r="A7871" t="s">
        <v>223</v>
      </c>
      <c r="B7871" s="1">
        <v>0.52083333333333337</v>
      </c>
      <c r="C7871" t="s">
        <v>6</v>
      </c>
      <c r="D7871" t="s">
        <v>5</v>
      </c>
      <c r="E7871" t="s">
        <v>196</v>
      </c>
      <c r="F7871">
        <v>150</v>
      </c>
      <c r="G7871" t="str">
        <f>VLOOKUP(Tabel1[[#This Row],[Gruppe]],Statistikkoder!$A$1:$C$158,2,FALSE)</f>
        <v>    Bil &lt; 2,95 m handicap                </v>
      </c>
      <c r="H7871">
        <v>5</v>
      </c>
      <c r="I7871">
        <v>10</v>
      </c>
      <c r="J7871">
        <v>30</v>
      </c>
      <c r="K7871">
        <f>IF(AND(Tabel1[[#This Row],[Gruppe]]&gt;=610,Tabel1[[#This Row],[Gruppe]]&lt;=765),Tabel1[[#This Row],[Dækmeter]],0)</f>
        <v>0</v>
      </c>
      <c r="L7871">
        <v>0</v>
      </c>
      <c r="M7871" t="s">
        <v>3</v>
      </c>
      <c r="N7871" t="str">
        <f>VLOOKUP($F7871,Statistikkoder!$A$2:$C$158,3,FALSE)</f>
        <v>Personbil</v>
      </c>
    </row>
    <row r="7872" spans="1:14" x14ac:dyDescent="0.2">
      <c r="A7872" t="s">
        <v>223</v>
      </c>
      <c r="B7872" s="1">
        <v>0.52083333333333337</v>
      </c>
      <c r="C7872" t="s">
        <v>6</v>
      </c>
      <c r="D7872" t="s">
        <v>5</v>
      </c>
      <c r="E7872" t="s">
        <v>196</v>
      </c>
      <c r="F7872">
        <v>310</v>
      </c>
      <c r="G7872" t="str">
        <f>VLOOKUP(Tabel1[[#This Row],[Gruppe]],Statistikkoder!$A$1:$C$158,2,FALSE)</f>
        <v>    Autocamper &lt;  8 meter                </v>
      </c>
      <c r="H7872">
        <v>6</v>
      </c>
      <c r="I7872">
        <v>16</v>
      </c>
      <c r="J7872">
        <v>48</v>
      </c>
      <c r="K7872">
        <f>IF(AND(Tabel1[[#This Row],[Gruppe]]&gt;=610,Tabel1[[#This Row],[Gruppe]]&lt;=765),Tabel1[[#This Row],[Dækmeter]],0)</f>
        <v>0</v>
      </c>
      <c r="L7872">
        <v>0</v>
      </c>
      <c r="M7872" t="s">
        <v>3</v>
      </c>
      <c r="N7872" t="str">
        <f>VLOOKUP($F7872,Statistikkoder!$A$2:$C$158,3,FALSE)</f>
        <v>Autocamper</v>
      </c>
    </row>
    <row r="7873" spans="1:14" x14ac:dyDescent="0.2">
      <c r="A7873" t="s">
        <v>223</v>
      </c>
      <c r="B7873" s="1">
        <v>0.52083333333333337</v>
      </c>
      <c r="C7873" t="s">
        <v>6</v>
      </c>
      <c r="D7873" t="s">
        <v>5</v>
      </c>
      <c r="E7873" t="s">
        <v>196</v>
      </c>
      <c r="F7873">
        <v>330</v>
      </c>
      <c r="G7873" t="str">
        <f>VLOOKUP(Tabel1[[#This Row],[Gruppe]],Statistikkoder!$A$1:$C$158,2,FALSE)</f>
        <v>    Autocamper &lt;  8 meter pensionist      </v>
      </c>
      <c r="H7873">
        <v>3</v>
      </c>
      <c r="I7873">
        <v>6</v>
      </c>
      <c r="J7873">
        <v>24</v>
      </c>
      <c r="K7873">
        <f>IF(AND(Tabel1[[#This Row],[Gruppe]]&gt;=610,Tabel1[[#This Row],[Gruppe]]&lt;=765),Tabel1[[#This Row],[Dækmeter]],0)</f>
        <v>0</v>
      </c>
      <c r="L7873">
        <v>0</v>
      </c>
      <c r="M7873" t="s">
        <v>3</v>
      </c>
      <c r="N7873" t="str">
        <f>VLOOKUP($F7873,Statistikkoder!$A$2:$C$158,3,FALSE)</f>
        <v>Autocamper</v>
      </c>
    </row>
    <row r="7874" spans="1:14" x14ac:dyDescent="0.2">
      <c r="A7874" t="s">
        <v>223</v>
      </c>
      <c r="B7874" s="1">
        <v>0.52083333333333337</v>
      </c>
      <c r="C7874" t="s">
        <v>6</v>
      </c>
      <c r="D7874" t="s">
        <v>5</v>
      </c>
      <c r="E7874" t="s">
        <v>196</v>
      </c>
      <c r="F7874">
        <v>410</v>
      </c>
      <c r="G7874" t="str">
        <f>VLOOKUP(Tabel1[[#This Row],[Gruppe]],Statistikkoder!$A$1:$C$158,2,FALSE)</f>
        <v>    MC                                    </v>
      </c>
      <c r="H7874">
        <v>5</v>
      </c>
      <c r="I7874">
        <v>5</v>
      </c>
      <c r="J7874">
        <v>10</v>
      </c>
      <c r="K7874">
        <f>IF(AND(Tabel1[[#This Row],[Gruppe]]&gt;=610,Tabel1[[#This Row],[Gruppe]]&lt;=765),Tabel1[[#This Row],[Dækmeter]],0)</f>
        <v>0</v>
      </c>
      <c r="L7874">
        <v>0</v>
      </c>
      <c r="M7874" t="s">
        <v>3</v>
      </c>
      <c r="N7874" t="str">
        <f>VLOOKUP($F7874,Statistikkoder!$A$2:$C$158,3,FALSE)</f>
        <v>MC/Knallert</v>
      </c>
    </row>
    <row r="7875" spans="1:14" x14ac:dyDescent="0.2">
      <c r="A7875" t="s">
        <v>223</v>
      </c>
      <c r="B7875" s="1">
        <v>0.52083333333333337</v>
      </c>
      <c r="C7875" t="s">
        <v>6</v>
      </c>
      <c r="D7875" t="s">
        <v>5</v>
      </c>
      <c r="E7875" t="s">
        <v>196</v>
      </c>
      <c r="F7875">
        <v>510</v>
      </c>
      <c r="G7875" t="str">
        <f>VLOOKUP(Tabel1[[#This Row],[Gruppe]],Statistikkoder!$A$1:$C$158,2,FALSE)</f>
        <v>    Cykel Voksen                            </v>
      </c>
      <c r="H7875">
        <v>12</v>
      </c>
      <c r="I7875">
        <v>0</v>
      </c>
      <c r="J7875">
        <v>12</v>
      </c>
      <c r="K7875">
        <f>IF(AND(Tabel1[[#This Row],[Gruppe]]&gt;=610,Tabel1[[#This Row],[Gruppe]]&lt;=765),Tabel1[[#This Row],[Dækmeter]],0)</f>
        <v>0</v>
      </c>
      <c r="L7875">
        <v>0</v>
      </c>
      <c r="M7875" t="s">
        <v>3</v>
      </c>
      <c r="N7875" t="str">
        <f>VLOOKUP($F7875,Statistikkoder!$A$2:$C$158,3,FALSE)</f>
        <v>Cykel</v>
      </c>
    </row>
    <row r="7876" spans="1:14" x14ac:dyDescent="0.2">
      <c r="A7876" t="s">
        <v>223</v>
      </c>
      <c r="B7876" s="1">
        <v>0.52083333333333337</v>
      </c>
      <c r="C7876" t="s">
        <v>6</v>
      </c>
      <c r="D7876" t="s">
        <v>5</v>
      </c>
      <c r="E7876" t="s">
        <v>196</v>
      </c>
      <c r="F7876">
        <v>620</v>
      </c>
      <c r="G7876" t="str">
        <f>VLOOKUP(Tabel1[[#This Row],[Gruppe]],Statistikkoder!$A$1:$C$158,2,FALSE)</f>
        <v>    Bus &lt; 14 m incl. passagerer              </v>
      </c>
      <c r="H7876">
        <v>1</v>
      </c>
      <c r="I7876">
        <v>29</v>
      </c>
      <c r="J7876">
        <v>14</v>
      </c>
      <c r="K7876">
        <f>IF(AND(Tabel1[[#This Row],[Gruppe]]&gt;=610,Tabel1[[#This Row],[Gruppe]]&lt;=765),Tabel1[[#This Row],[Dækmeter]],0)</f>
        <v>14</v>
      </c>
      <c r="L7876">
        <v>0</v>
      </c>
      <c r="M7876" t="s">
        <v>3</v>
      </c>
      <c r="N7876" t="str">
        <f>VLOOKUP($F7876,Statistikkoder!$A$2:$C$158,3,FALSE)</f>
        <v>Bus</v>
      </c>
    </row>
    <row r="7877" spans="1:14" x14ac:dyDescent="0.2">
      <c r="A7877" t="s">
        <v>223</v>
      </c>
      <c r="B7877" s="1">
        <v>0.52083333333333337</v>
      </c>
      <c r="C7877" t="s">
        <v>6</v>
      </c>
      <c r="D7877" t="s">
        <v>5</v>
      </c>
      <c r="E7877" t="s">
        <v>196</v>
      </c>
      <c r="F7877">
        <v>930</v>
      </c>
      <c r="G7877" t="str">
        <f>VLOOKUP(Tabel1[[#This Row],[Gruppe]],Statistikkoder!$A$1:$C$158,2,FALSE)</f>
        <v>    Pendler Gående Voksen                    </v>
      </c>
      <c r="H7877">
        <v>3</v>
      </c>
      <c r="I7877">
        <v>3</v>
      </c>
      <c r="J7877">
        <v>0</v>
      </c>
      <c r="K7877">
        <f>IF(AND(Tabel1[[#This Row],[Gruppe]]&gt;=610,Tabel1[[#This Row],[Gruppe]]&lt;=765),Tabel1[[#This Row],[Dækmeter]],0)</f>
        <v>0</v>
      </c>
      <c r="L7877">
        <v>0</v>
      </c>
      <c r="M7877" t="s">
        <v>3</v>
      </c>
      <c r="N7877" t="str">
        <f>VLOOKUP($F7877,Statistikkoder!$A$2:$C$158,3,FALSE)</f>
        <v>Passager</v>
      </c>
    </row>
    <row r="7878" spans="1:14" x14ac:dyDescent="0.2">
      <c r="A7878" t="s">
        <v>223</v>
      </c>
      <c r="B7878" s="1">
        <v>0.52083333333333337</v>
      </c>
      <c r="C7878" t="s">
        <v>6</v>
      </c>
      <c r="D7878" t="s">
        <v>5</v>
      </c>
      <c r="E7878" t="s">
        <v>196</v>
      </c>
      <c r="F7878">
        <v>945</v>
      </c>
      <c r="G7878" t="str">
        <f>VLOOKUP(Tabel1[[#This Row],[Gruppe]],Statistikkoder!$A$1:$C$158,2,FALSE)</f>
        <v xml:space="preserve">    Pendler Bil &lt; 1,95 m                            </v>
      </c>
      <c r="H7878">
        <v>6</v>
      </c>
      <c r="I7878">
        <v>10</v>
      </c>
      <c r="J7878">
        <v>35</v>
      </c>
      <c r="K7878">
        <f>IF(AND(Tabel1[[#This Row],[Gruppe]]&gt;=610,Tabel1[[#This Row],[Gruppe]]&lt;=765),Tabel1[[#This Row],[Dækmeter]],0)</f>
        <v>0</v>
      </c>
      <c r="L7878">
        <v>0</v>
      </c>
      <c r="M7878" t="s">
        <v>3</v>
      </c>
      <c r="N7878" t="str">
        <f>VLOOKUP($F7878,Statistikkoder!$A$2:$C$158,3,FALSE)</f>
        <v>Personbil</v>
      </c>
    </row>
    <row r="7879" spans="1:14" x14ac:dyDescent="0.2">
      <c r="A7879" t="s">
        <v>223</v>
      </c>
      <c r="B7879" s="1">
        <v>0.52083333333333337</v>
      </c>
      <c r="C7879" t="s">
        <v>6</v>
      </c>
      <c r="D7879" t="s">
        <v>5</v>
      </c>
      <c r="E7879" t="s">
        <v>196</v>
      </c>
      <c r="F7879">
        <v>996</v>
      </c>
      <c r="G7879" t="str">
        <f>VLOOKUP(Tabel1[[#This Row],[Gruppe]],Statistikkoder!$A$1:$C$158,2,FALSE)</f>
        <v>    Passager i køretøj                            </v>
      </c>
      <c r="H7879">
        <v>684</v>
      </c>
      <c r="I7879">
        <v>684</v>
      </c>
      <c r="J7879">
        <v>0</v>
      </c>
      <c r="K7879">
        <f>IF(AND(Tabel1[[#This Row],[Gruppe]]&gt;=610,Tabel1[[#This Row],[Gruppe]]&lt;=765),Tabel1[[#This Row],[Dækmeter]],0)</f>
        <v>0</v>
      </c>
      <c r="L7879">
        <v>0</v>
      </c>
      <c r="M7879" t="s">
        <v>3</v>
      </c>
      <c r="N7879" t="str">
        <f>VLOOKUP($F7879,Statistikkoder!$A$2:$C$158,3,FALSE)</f>
        <v>Passager</v>
      </c>
    </row>
    <row r="7880" spans="1:14" x14ac:dyDescent="0.2">
      <c r="A7880" t="s">
        <v>223</v>
      </c>
      <c r="B7880" s="1">
        <v>0.52083333333333337</v>
      </c>
      <c r="C7880" t="s">
        <v>6</v>
      </c>
      <c r="D7880" t="s">
        <v>5</v>
      </c>
      <c r="E7880" t="s">
        <v>196</v>
      </c>
      <c r="F7880">
        <v>997</v>
      </c>
      <c r="G7880" t="str">
        <f>VLOOKUP(Tabel1[[#This Row],[Gruppe]],Statistikkoder!$A$1:$C$158,2,FALSE)</f>
        <v>    Passager ekstra i bil                          </v>
      </c>
      <c r="H7880">
        <v>20</v>
      </c>
      <c r="I7880">
        <v>20</v>
      </c>
      <c r="J7880">
        <v>0</v>
      </c>
      <c r="K7880">
        <f>IF(AND(Tabel1[[#This Row],[Gruppe]]&gt;=610,Tabel1[[#This Row],[Gruppe]]&lt;=765),Tabel1[[#This Row],[Dækmeter]],0)</f>
        <v>0</v>
      </c>
      <c r="L7880">
        <v>0</v>
      </c>
      <c r="M7880" t="s">
        <v>3</v>
      </c>
      <c r="N7880" t="str">
        <f>VLOOKUP($F7880,Statistikkoder!$A$2:$C$158,3,FALSE)</f>
        <v>Passager</v>
      </c>
    </row>
    <row r="7881" spans="1:14" x14ac:dyDescent="0.2">
      <c r="A7881" t="s">
        <v>223</v>
      </c>
      <c r="B7881" s="1">
        <v>0.60416666666666663</v>
      </c>
      <c r="C7881" t="s">
        <v>7</v>
      </c>
      <c r="D7881" t="s">
        <v>8</v>
      </c>
      <c r="E7881" t="s">
        <v>196</v>
      </c>
      <c r="F7881">
        <v>10</v>
      </c>
      <c r="G7881" t="str">
        <f>VLOOKUP(Tabel1[[#This Row],[Gruppe]],Statistikkoder!$A$1:$C$158,2,FALSE)</f>
        <v>    Voksen gående                    </v>
      </c>
      <c r="H7881">
        <v>13</v>
      </c>
      <c r="I7881">
        <v>13</v>
      </c>
      <c r="J7881">
        <v>0</v>
      </c>
      <c r="K7881">
        <f>IF(AND(Tabel1[[#This Row],[Gruppe]]&gt;=610,Tabel1[[#This Row],[Gruppe]]&lt;=765),Tabel1[[#This Row],[Dækmeter]],0)</f>
        <v>0</v>
      </c>
      <c r="L7881">
        <v>0</v>
      </c>
      <c r="M7881" t="s">
        <v>3</v>
      </c>
      <c r="N7881" t="str">
        <f>VLOOKUP($F7881,Statistikkoder!$A$2:$C$158,3,FALSE)</f>
        <v>Passager</v>
      </c>
    </row>
    <row r="7882" spans="1:14" x14ac:dyDescent="0.2">
      <c r="A7882" t="s">
        <v>223</v>
      </c>
      <c r="B7882" s="1">
        <v>0.60416666666666663</v>
      </c>
      <c r="C7882" t="s">
        <v>7</v>
      </c>
      <c r="D7882" t="s">
        <v>8</v>
      </c>
      <c r="E7882" t="s">
        <v>196</v>
      </c>
      <c r="F7882">
        <v>11</v>
      </c>
      <c r="G7882" t="str">
        <f>VLOOKUP(Tabel1[[#This Row],[Gruppe]],Statistikkoder!$A$1:$C$158,2,FALSE)</f>
        <v>    DSB skolerejser                  </v>
      </c>
      <c r="H7882">
        <v>339</v>
      </c>
      <c r="I7882">
        <v>339</v>
      </c>
      <c r="J7882">
        <v>0</v>
      </c>
      <c r="K7882">
        <f>IF(AND(Tabel1[[#This Row],[Gruppe]]&gt;=610,Tabel1[[#This Row],[Gruppe]]&lt;=765),Tabel1[[#This Row],[Dækmeter]],0)</f>
        <v>0</v>
      </c>
      <c r="L7882">
        <v>0</v>
      </c>
      <c r="M7882" t="s">
        <v>3</v>
      </c>
      <c r="N7882" t="str">
        <f>VLOOKUP($F7882,Statistikkoder!$A$2:$C$158,3,FALSE)</f>
        <v>Passager</v>
      </c>
    </row>
    <row r="7883" spans="1:14" x14ac:dyDescent="0.2">
      <c r="A7883" t="s">
        <v>223</v>
      </c>
      <c r="B7883" s="1">
        <v>0.60416666666666663</v>
      </c>
      <c r="C7883" t="s">
        <v>7</v>
      </c>
      <c r="D7883" t="s">
        <v>8</v>
      </c>
      <c r="E7883" t="s">
        <v>196</v>
      </c>
      <c r="F7883">
        <v>14</v>
      </c>
      <c r="G7883" t="str">
        <f>VLOOKUP(Tabel1[[#This Row],[Gruppe]],Statistikkoder!$A$1:$C$158,2,FALSE)</f>
        <v xml:space="preserve">    DSB togrejsende                         </v>
      </c>
      <c r="H7883">
        <v>3</v>
      </c>
      <c r="I7883">
        <v>3</v>
      </c>
      <c r="J7883">
        <v>0</v>
      </c>
      <c r="K7883">
        <f>IF(AND(Tabel1[[#This Row],[Gruppe]]&gt;=610,Tabel1[[#This Row],[Gruppe]]&lt;=765),Tabel1[[#This Row],[Dækmeter]],0)</f>
        <v>0</v>
      </c>
      <c r="L7883">
        <v>0</v>
      </c>
      <c r="M7883" t="s">
        <v>3</v>
      </c>
      <c r="N7883" t="str">
        <f>VLOOKUP($F7883,Statistikkoder!$A$2:$C$158,3,FALSE)</f>
        <v>Passager</v>
      </c>
    </row>
    <row r="7884" spans="1:14" x14ac:dyDescent="0.2">
      <c r="A7884" t="s">
        <v>223</v>
      </c>
      <c r="B7884" s="1">
        <v>0.60416666666666663</v>
      </c>
      <c r="C7884" t="s">
        <v>7</v>
      </c>
      <c r="D7884" t="s">
        <v>8</v>
      </c>
      <c r="E7884" t="s">
        <v>196</v>
      </c>
      <c r="F7884">
        <v>18</v>
      </c>
      <c r="G7884" t="str">
        <f>VLOOKUP(Tabel1[[#This Row],[Gruppe]],Statistikkoder!$A$1:$C$158,2,FALSE)</f>
        <v xml:space="preserve">    KE Busrejsende                          </v>
      </c>
      <c r="H7884">
        <v>45</v>
      </c>
      <c r="I7884">
        <v>45</v>
      </c>
      <c r="J7884">
        <v>0</v>
      </c>
      <c r="K7884">
        <f>IF(AND(Tabel1[[#This Row],[Gruppe]]&gt;=610,Tabel1[[#This Row],[Gruppe]]&lt;=765),Tabel1[[#This Row],[Dækmeter]],0)</f>
        <v>0</v>
      </c>
      <c r="L7884">
        <v>0</v>
      </c>
      <c r="M7884" t="s">
        <v>3</v>
      </c>
      <c r="N7884" t="str">
        <f>VLOOKUP($F7884,Statistikkoder!$A$2:$C$158,3,FALSE)</f>
        <v>Passager</v>
      </c>
    </row>
    <row r="7885" spans="1:14" x14ac:dyDescent="0.2">
      <c r="A7885" t="s">
        <v>223</v>
      </c>
      <c r="B7885" s="1">
        <v>0.60416666666666663</v>
      </c>
      <c r="C7885" t="s">
        <v>7</v>
      </c>
      <c r="D7885" t="s">
        <v>8</v>
      </c>
      <c r="E7885" t="s">
        <v>196</v>
      </c>
      <c r="F7885">
        <v>30</v>
      </c>
      <c r="G7885" t="str">
        <f>VLOOKUP(Tabel1[[#This Row],[Gruppe]],Statistikkoder!$A$1:$C$158,2,FALSE)</f>
        <v>    Barn  0-11 år gående              </v>
      </c>
      <c r="H7885">
        <v>5</v>
      </c>
      <c r="I7885">
        <v>5</v>
      </c>
      <c r="J7885">
        <v>0</v>
      </c>
      <c r="K7885">
        <f>IF(AND(Tabel1[[#This Row],[Gruppe]]&gt;=610,Tabel1[[#This Row],[Gruppe]]&lt;=765),Tabel1[[#This Row],[Dækmeter]],0)</f>
        <v>0</v>
      </c>
      <c r="L7885">
        <v>0</v>
      </c>
      <c r="M7885" t="s">
        <v>3</v>
      </c>
      <c r="N7885" t="str">
        <f>VLOOKUP($F7885,Statistikkoder!$A$2:$C$158,3,FALSE)</f>
        <v>Passager</v>
      </c>
    </row>
    <row r="7886" spans="1:14" x14ac:dyDescent="0.2">
      <c r="A7886" t="s">
        <v>223</v>
      </c>
      <c r="B7886" s="1">
        <v>0.60416666666666663</v>
      </c>
      <c r="C7886" t="s">
        <v>7</v>
      </c>
      <c r="D7886" t="s">
        <v>8</v>
      </c>
      <c r="E7886" t="s">
        <v>196</v>
      </c>
      <c r="F7886">
        <v>40</v>
      </c>
      <c r="G7886" t="str">
        <f>VLOOKUP(Tabel1[[#This Row],[Gruppe]],Statistikkoder!$A$1:$C$158,2,FALSE)</f>
        <v>    Pensionist gående                </v>
      </c>
      <c r="H7886">
        <v>4</v>
      </c>
      <c r="I7886">
        <v>4</v>
      </c>
      <c r="J7886">
        <v>0</v>
      </c>
      <c r="K7886">
        <f>IF(AND(Tabel1[[#This Row],[Gruppe]]&gt;=610,Tabel1[[#This Row],[Gruppe]]&lt;=765),Tabel1[[#This Row],[Dækmeter]],0)</f>
        <v>0</v>
      </c>
      <c r="L7886">
        <v>0</v>
      </c>
      <c r="M7886" t="s">
        <v>3</v>
      </c>
      <c r="N7886" t="str">
        <f>VLOOKUP($F7886,Statistikkoder!$A$2:$C$158,3,FALSE)</f>
        <v>Passager</v>
      </c>
    </row>
    <row r="7887" spans="1:14" x14ac:dyDescent="0.2">
      <c r="A7887" t="s">
        <v>223</v>
      </c>
      <c r="B7887" s="1">
        <v>0.60416666666666663</v>
      </c>
      <c r="C7887" t="s">
        <v>7</v>
      </c>
      <c r="D7887" t="s">
        <v>8</v>
      </c>
      <c r="E7887" t="s">
        <v>196</v>
      </c>
      <c r="F7887">
        <v>105</v>
      </c>
      <c r="G7887" t="str">
        <f>VLOOKUP(Tabel1[[#This Row],[Gruppe]],Statistikkoder!$A$1:$C$158,2,FALSE)</f>
        <v>    Bil                              </v>
      </c>
      <c r="H7887">
        <v>1</v>
      </c>
      <c r="I7887">
        <v>0</v>
      </c>
      <c r="J7887">
        <v>6</v>
      </c>
      <c r="K7887">
        <f>IF(AND(Tabel1[[#This Row],[Gruppe]]&gt;=610,Tabel1[[#This Row],[Gruppe]]&lt;=765),Tabel1[[#This Row],[Dækmeter]],0)</f>
        <v>0</v>
      </c>
      <c r="L7887">
        <v>0</v>
      </c>
      <c r="M7887" t="s">
        <v>3</v>
      </c>
      <c r="N7887" t="str">
        <f>VLOOKUP($F7887,Statistikkoder!$A$2:$C$158,3,FALSE)</f>
        <v>Personbil</v>
      </c>
    </row>
    <row r="7888" spans="1:14" x14ac:dyDescent="0.2">
      <c r="A7888" t="s">
        <v>223</v>
      </c>
      <c r="B7888" s="1">
        <v>0.60416666666666663</v>
      </c>
      <c r="C7888" t="s">
        <v>7</v>
      </c>
      <c r="D7888" t="s">
        <v>8</v>
      </c>
      <c r="E7888" t="s">
        <v>196</v>
      </c>
      <c r="F7888">
        <v>110</v>
      </c>
      <c r="G7888" t="str">
        <f>VLOOKUP(Tabel1[[#This Row],[Gruppe]],Statistikkoder!$A$1:$C$158,2,FALSE)</f>
        <v>    Bil &lt; 1,95 m                            </v>
      </c>
      <c r="H7888">
        <v>54</v>
      </c>
      <c r="I7888">
        <v>127</v>
      </c>
      <c r="J7888">
        <v>288</v>
      </c>
      <c r="K7888">
        <f>IF(AND(Tabel1[[#This Row],[Gruppe]]&gt;=610,Tabel1[[#This Row],[Gruppe]]&lt;=765),Tabel1[[#This Row],[Dækmeter]],0)</f>
        <v>0</v>
      </c>
      <c r="L7888">
        <v>0</v>
      </c>
      <c r="M7888" t="s">
        <v>3</v>
      </c>
      <c r="N7888" t="str">
        <f>VLOOKUP($F7888,Statistikkoder!$A$2:$C$158,3,FALSE)</f>
        <v>Personbil</v>
      </c>
    </row>
    <row r="7889" spans="1:14" x14ac:dyDescent="0.2">
      <c r="A7889" t="s">
        <v>223</v>
      </c>
      <c r="B7889" s="1">
        <v>0.60416666666666663</v>
      </c>
      <c r="C7889" t="s">
        <v>7</v>
      </c>
      <c r="D7889" t="s">
        <v>8</v>
      </c>
      <c r="E7889" t="s">
        <v>196</v>
      </c>
      <c r="F7889">
        <v>115</v>
      </c>
      <c r="G7889" t="str">
        <f>VLOOKUP(Tabel1[[#This Row],[Gruppe]],Statistikkoder!$A$1:$C$158,2,FALSE)</f>
        <v>    Bil &lt; 1,95 m med anhænger                </v>
      </c>
      <c r="H7889">
        <v>3</v>
      </c>
      <c r="I7889">
        <v>5</v>
      </c>
      <c r="J7889">
        <v>15</v>
      </c>
      <c r="K7889">
        <f>IF(AND(Tabel1[[#This Row],[Gruppe]]&gt;=610,Tabel1[[#This Row],[Gruppe]]&lt;=765),Tabel1[[#This Row],[Dækmeter]],0)</f>
        <v>0</v>
      </c>
      <c r="L7889" s="17">
        <v>0</v>
      </c>
      <c r="M7889" s="19" t="s">
        <v>3</v>
      </c>
      <c r="N7889" t="str">
        <f>VLOOKUP($F7889,Statistikkoder!$A$2:$C$158,3,FALSE)</f>
        <v>Personbil</v>
      </c>
    </row>
    <row r="7890" spans="1:14" x14ac:dyDescent="0.2">
      <c r="A7890" t="s">
        <v>223</v>
      </c>
      <c r="B7890" s="1">
        <v>0.60416666666666663</v>
      </c>
      <c r="C7890" t="s">
        <v>7</v>
      </c>
      <c r="D7890" t="s">
        <v>8</v>
      </c>
      <c r="E7890" t="s">
        <v>196</v>
      </c>
      <c r="F7890">
        <v>120</v>
      </c>
      <c r="G7890" t="str">
        <f>VLOOKUP(Tabel1[[#This Row],[Gruppe]],Statistikkoder!$A$1:$C$158,2,FALSE)</f>
        <v>    Bil &gt; 1,95 m                            </v>
      </c>
      <c r="H7890">
        <v>8</v>
      </c>
      <c r="I7890">
        <v>21</v>
      </c>
      <c r="J7890">
        <v>48</v>
      </c>
      <c r="K7890">
        <f>IF(AND(Tabel1[[#This Row],[Gruppe]]&gt;=610,Tabel1[[#This Row],[Gruppe]]&lt;=765),Tabel1[[#This Row],[Dækmeter]],0)</f>
        <v>0</v>
      </c>
      <c r="L7890" s="17">
        <v>0</v>
      </c>
      <c r="M7890" s="19" t="s">
        <v>3</v>
      </c>
      <c r="N7890" t="str">
        <f>VLOOKUP($F7890,Statistikkoder!$A$2:$C$158,3,FALSE)</f>
        <v>Personbil</v>
      </c>
    </row>
    <row r="7891" spans="1:14" x14ac:dyDescent="0.2">
      <c r="A7891" t="s">
        <v>223</v>
      </c>
      <c r="B7891" s="1">
        <v>0.60416666666666663</v>
      </c>
      <c r="C7891" t="s">
        <v>7</v>
      </c>
      <c r="D7891" t="s">
        <v>8</v>
      </c>
      <c r="E7891" t="s">
        <v>196</v>
      </c>
      <c r="F7891">
        <v>125</v>
      </c>
      <c r="G7891" t="str">
        <f>VLOOKUP(Tabel1[[#This Row],[Gruppe]],Statistikkoder!$A$1:$C$158,2,FALSE)</f>
        <v>    Bil &gt; 1,95 m med anhænger                </v>
      </c>
      <c r="H7891">
        <v>7</v>
      </c>
      <c r="I7891">
        <v>16</v>
      </c>
      <c r="J7891">
        <v>35</v>
      </c>
      <c r="K7891">
        <f>IF(AND(Tabel1[[#This Row],[Gruppe]]&gt;=610,Tabel1[[#This Row],[Gruppe]]&lt;=765),Tabel1[[#This Row],[Dækmeter]],0)</f>
        <v>0</v>
      </c>
      <c r="L7891" s="17">
        <v>0</v>
      </c>
      <c r="M7891" s="19" t="s">
        <v>3</v>
      </c>
      <c r="N7891" t="str">
        <f>VLOOKUP($F7891,Statistikkoder!$A$2:$C$158,3,FALSE)</f>
        <v>Personbil</v>
      </c>
    </row>
    <row r="7892" spans="1:14" x14ac:dyDescent="0.2">
      <c r="A7892" t="s">
        <v>223</v>
      </c>
      <c r="B7892" s="1">
        <v>0.60416666666666663</v>
      </c>
      <c r="C7892" t="s">
        <v>7</v>
      </c>
      <c r="D7892" t="s">
        <v>8</v>
      </c>
      <c r="E7892" t="s">
        <v>196</v>
      </c>
      <c r="F7892">
        <v>130</v>
      </c>
      <c r="G7892" t="str">
        <f>VLOOKUP(Tabel1[[#This Row],[Gruppe]],Statistikkoder!$A$1:$C$158,2,FALSE)</f>
        <v>    Bil &lt; 1,95 m pensionist                  </v>
      </c>
      <c r="H7892">
        <v>112</v>
      </c>
      <c r="I7892">
        <v>190</v>
      </c>
      <c r="J7892">
        <v>672</v>
      </c>
      <c r="K7892">
        <f>IF(AND(Tabel1[[#This Row],[Gruppe]]&gt;=610,Tabel1[[#This Row],[Gruppe]]&lt;=765),Tabel1[[#This Row],[Dækmeter]],0)</f>
        <v>0</v>
      </c>
      <c r="L7892" s="17">
        <v>0</v>
      </c>
      <c r="M7892" s="19" t="s">
        <v>3</v>
      </c>
      <c r="N7892" t="str">
        <f>VLOOKUP($F7892,Statistikkoder!$A$2:$C$158,3,FALSE)</f>
        <v>Personbil</v>
      </c>
    </row>
    <row r="7893" spans="1:14" x14ac:dyDescent="0.2">
      <c r="A7893" t="s">
        <v>223</v>
      </c>
      <c r="B7893" s="1">
        <v>0.60416666666666663</v>
      </c>
      <c r="C7893" t="s">
        <v>7</v>
      </c>
      <c r="D7893" t="s">
        <v>8</v>
      </c>
      <c r="E7893" t="s">
        <v>196</v>
      </c>
      <c r="F7893">
        <v>135</v>
      </c>
      <c r="G7893" t="str">
        <f>VLOOKUP(Tabel1[[#This Row],[Gruppe]],Statistikkoder!$A$1:$C$158,2,FALSE)</f>
        <v>    Bil &lt; 1,95 m med anhænger pensionist    </v>
      </c>
      <c r="H7893">
        <v>1</v>
      </c>
      <c r="I7893">
        <v>2</v>
      </c>
      <c r="J7893">
        <v>11</v>
      </c>
      <c r="K7893">
        <f>IF(AND(Tabel1[[#This Row],[Gruppe]]&gt;=610,Tabel1[[#This Row],[Gruppe]]&lt;=765),Tabel1[[#This Row],[Dækmeter]],0)</f>
        <v>0</v>
      </c>
      <c r="L7893" s="17">
        <v>0</v>
      </c>
      <c r="M7893" s="19" t="s">
        <v>3</v>
      </c>
      <c r="N7893" t="str">
        <f>VLOOKUP($F7893,Statistikkoder!$A$2:$C$158,3,FALSE)</f>
        <v>Personbil</v>
      </c>
    </row>
    <row r="7894" spans="1:14" x14ac:dyDescent="0.2">
      <c r="A7894" t="s">
        <v>223</v>
      </c>
      <c r="B7894" s="1">
        <v>0.60416666666666663</v>
      </c>
      <c r="C7894" t="s">
        <v>7</v>
      </c>
      <c r="D7894" t="s">
        <v>8</v>
      </c>
      <c r="E7894" t="s">
        <v>196</v>
      </c>
      <c r="F7894">
        <v>140</v>
      </c>
      <c r="G7894" t="str">
        <f>VLOOKUP(Tabel1[[#This Row],[Gruppe]],Statistikkoder!$A$1:$C$158,2,FALSE)</f>
        <v>    Bil &gt; 1,95 m pensionist              </v>
      </c>
      <c r="H7894">
        <v>4</v>
      </c>
      <c r="I7894">
        <v>8</v>
      </c>
      <c r="J7894">
        <v>24</v>
      </c>
      <c r="K7894">
        <f>IF(AND(Tabel1[[#This Row],[Gruppe]]&gt;=610,Tabel1[[#This Row],[Gruppe]]&lt;=765),Tabel1[[#This Row],[Dækmeter]],0)</f>
        <v>0</v>
      </c>
      <c r="L7894" s="17">
        <v>0</v>
      </c>
      <c r="M7894" s="19" t="s">
        <v>3</v>
      </c>
      <c r="N7894" t="str">
        <f>VLOOKUP($F7894,Statistikkoder!$A$2:$C$158,3,FALSE)</f>
        <v>Personbil</v>
      </c>
    </row>
    <row r="7895" spans="1:14" x14ac:dyDescent="0.2">
      <c r="A7895" t="s">
        <v>223</v>
      </c>
      <c r="B7895" s="1">
        <v>0.60416666666666663</v>
      </c>
      <c r="C7895" t="s">
        <v>7</v>
      </c>
      <c r="D7895" t="s">
        <v>8</v>
      </c>
      <c r="E7895" t="s">
        <v>196</v>
      </c>
      <c r="F7895">
        <v>145</v>
      </c>
      <c r="G7895" t="str">
        <f>VLOOKUP(Tabel1[[#This Row],[Gruppe]],Statistikkoder!$A$1:$C$158,2,FALSE)</f>
        <v>    Bil &gt; 1,95 m med anhænger pensionist  </v>
      </c>
      <c r="H7895">
        <v>1</v>
      </c>
      <c r="I7895">
        <v>2</v>
      </c>
      <c r="J7895">
        <v>14</v>
      </c>
      <c r="K7895">
        <f>IF(AND(Tabel1[[#This Row],[Gruppe]]&gt;=610,Tabel1[[#This Row],[Gruppe]]&lt;=765),Tabel1[[#This Row],[Dækmeter]],0)</f>
        <v>0</v>
      </c>
      <c r="L7895" s="17">
        <v>0</v>
      </c>
      <c r="M7895" s="19" t="s">
        <v>3</v>
      </c>
      <c r="N7895" t="str">
        <f>VLOOKUP($F7895,Statistikkoder!$A$2:$C$158,3,FALSE)</f>
        <v>Personbil</v>
      </c>
    </row>
    <row r="7896" spans="1:14" x14ac:dyDescent="0.2">
      <c r="A7896" t="s">
        <v>223</v>
      </c>
      <c r="B7896" s="1">
        <v>0.60416666666666663</v>
      </c>
      <c r="C7896" t="s">
        <v>7</v>
      </c>
      <c r="D7896" t="s">
        <v>8</v>
      </c>
      <c r="E7896" t="s">
        <v>196</v>
      </c>
      <c r="F7896">
        <v>150</v>
      </c>
      <c r="G7896" t="str">
        <f>VLOOKUP(Tabel1[[#This Row],[Gruppe]],Statistikkoder!$A$1:$C$158,2,FALSE)</f>
        <v>    Bil &lt; 2,95 m handicap                </v>
      </c>
      <c r="H7896">
        <v>5</v>
      </c>
      <c r="I7896">
        <v>9</v>
      </c>
      <c r="J7896">
        <v>30</v>
      </c>
      <c r="K7896">
        <f>IF(AND(Tabel1[[#This Row],[Gruppe]]&gt;=610,Tabel1[[#This Row],[Gruppe]]&lt;=765),Tabel1[[#This Row],[Dækmeter]],0)</f>
        <v>0</v>
      </c>
      <c r="L7896" s="17">
        <v>0</v>
      </c>
      <c r="M7896" s="19" t="s">
        <v>3</v>
      </c>
      <c r="N7896" t="str">
        <f>VLOOKUP($F7896,Statistikkoder!$A$2:$C$158,3,FALSE)</f>
        <v>Personbil</v>
      </c>
    </row>
    <row r="7897" spans="1:14" x14ac:dyDescent="0.2">
      <c r="A7897" t="s">
        <v>223</v>
      </c>
      <c r="B7897" s="1">
        <v>0.60416666666666663</v>
      </c>
      <c r="C7897" t="s">
        <v>7</v>
      </c>
      <c r="D7897" t="s">
        <v>8</v>
      </c>
      <c r="E7897" t="s">
        <v>196</v>
      </c>
      <c r="F7897">
        <v>310</v>
      </c>
      <c r="G7897" t="str">
        <f>VLOOKUP(Tabel1[[#This Row],[Gruppe]],Statistikkoder!$A$1:$C$158,2,FALSE)</f>
        <v>    Autocamper &lt;  8 meter                </v>
      </c>
      <c r="H7897">
        <v>3</v>
      </c>
      <c r="I7897">
        <v>5</v>
      </c>
      <c r="J7897">
        <v>24</v>
      </c>
      <c r="K7897">
        <f>IF(AND(Tabel1[[#This Row],[Gruppe]]&gt;=610,Tabel1[[#This Row],[Gruppe]]&lt;=765),Tabel1[[#This Row],[Dækmeter]],0)</f>
        <v>0</v>
      </c>
      <c r="L7897" s="17">
        <v>0</v>
      </c>
      <c r="M7897" s="19" t="s">
        <v>3</v>
      </c>
      <c r="N7897" t="str">
        <f>VLOOKUP($F7897,Statistikkoder!$A$2:$C$158,3,FALSE)</f>
        <v>Autocamper</v>
      </c>
    </row>
    <row r="7898" spans="1:14" x14ac:dyDescent="0.2">
      <c r="A7898" t="s">
        <v>223</v>
      </c>
      <c r="B7898" s="1">
        <v>0.60416666666666663</v>
      </c>
      <c r="C7898" t="s">
        <v>7</v>
      </c>
      <c r="D7898" t="s">
        <v>8</v>
      </c>
      <c r="E7898" t="s">
        <v>196</v>
      </c>
      <c r="F7898">
        <v>320</v>
      </c>
      <c r="G7898" t="str">
        <f>VLOOKUP(Tabel1[[#This Row],[Gruppe]],Statistikkoder!$A$1:$C$158,2,FALSE)</f>
        <v>    Autocamper &lt; 12 meter                </v>
      </c>
      <c r="H7898">
        <v>1</v>
      </c>
      <c r="I7898">
        <v>3</v>
      </c>
      <c r="J7898">
        <v>10</v>
      </c>
      <c r="K7898">
        <f>IF(AND(Tabel1[[#This Row],[Gruppe]]&gt;=610,Tabel1[[#This Row],[Gruppe]]&lt;=765),Tabel1[[#This Row],[Dækmeter]],0)</f>
        <v>0</v>
      </c>
      <c r="L7898" s="17">
        <v>0</v>
      </c>
      <c r="M7898" s="19" t="s">
        <v>3</v>
      </c>
      <c r="N7898" t="str">
        <f>VLOOKUP($F7898,Statistikkoder!$A$2:$C$158,3,FALSE)</f>
        <v>Autocamper</v>
      </c>
    </row>
    <row r="7899" spans="1:14" x14ac:dyDescent="0.2">
      <c r="A7899" t="s">
        <v>223</v>
      </c>
      <c r="B7899" s="1">
        <v>0.60416666666666663</v>
      </c>
      <c r="C7899" t="s">
        <v>7</v>
      </c>
      <c r="D7899" t="s">
        <v>8</v>
      </c>
      <c r="E7899" t="s">
        <v>196</v>
      </c>
      <c r="F7899">
        <v>340</v>
      </c>
      <c r="G7899" t="str">
        <f>VLOOKUP(Tabel1[[#This Row],[Gruppe]],Statistikkoder!$A$1:$C$158,2,FALSE)</f>
        <v>    Autocamper &lt; 12 meter pensionist      </v>
      </c>
      <c r="H7899">
        <v>1</v>
      </c>
      <c r="I7899">
        <v>2</v>
      </c>
      <c r="J7899">
        <v>10</v>
      </c>
      <c r="K7899">
        <f>IF(AND(Tabel1[[#This Row],[Gruppe]]&gt;=610,Tabel1[[#This Row],[Gruppe]]&lt;=765),Tabel1[[#This Row],[Dækmeter]],0)</f>
        <v>0</v>
      </c>
      <c r="L7899" s="17">
        <v>0</v>
      </c>
      <c r="M7899" s="19" t="s">
        <v>3</v>
      </c>
      <c r="N7899" t="str">
        <f>VLOOKUP($F7899,Statistikkoder!$A$2:$C$158,3,FALSE)</f>
        <v>Autocamper</v>
      </c>
    </row>
    <row r="7900" spans="1:14" x14ac:dyDescent="0.2">
      <c r="A7900" t="s">
        <v>223</v>
      </c>
      <c r="B7900" s="1">
        <v>0.60416666666666663</v>
      </c>
      <c r="C7900" t="s">
        <v>7</v>
      </c>
      <c r="D7900" t="s">
        <v>8</v>
      </c>
      <c r="E7900" t="s">
        <v>196</v>
      </c>
      <c r="F7900">
        <v>410</v>
      </c>
      <c r="G7900" t="str">
        <f>VLOOKUP(Tabel1[[#This Row],[Gruppe]],Statistikkoder!$A$1:$C$158,2,FALSE)</f>
        <v>    MC                                    </v>
      </c>
      <c r="H7900">
        <v>3</v>
      </c>
      <c r="I7900">
        <v>3</v>
      </c>
      <c r="J7900">
        <v>6</v>
      </c>
      <c r="K7900">
        <f>IF(AND(Tabel1[[#This Row],[Gruppe]]&gt;=610,Tabel1[[#This Row],[Gruppe]]&lt;=765),Tabel1[[#This Row],[Dækmeter]],0)</f>
        <v>0</v>
      </c>
      <c r="L7900" s="17">
        <v>0</v>
      </c>
      <c r="M7900" s="19" t="s">
        <v>3</v>
      </c>
      <c r="N7900" t="str">
        <f>VLOOKUP($F7900,Statistikkoder!$A$2:$C$158,3,FALSE)</f>
        <v>MC/Knallert</v>
      </c>
    </row>
    <row r="7901" spans="1:14" x14ac:dyDescent="0.2">
      <c r="A7901" t="s">
        <v>223</v>
      </c>
      <c r="B7901" s="1">
        <v>0.60416666666666663</v>
      </c>
      <c r="C7901" t="s">
        <v>7</v>
      </c>
      <c r="D7901" t="s">
        <v>8</v>
      </c>
      <c r="E7901" t="s">
        <v>196</v>
      </c>
      <c r="F7901">
        <v>420</v>
      </c>
      <c r="G7901" t="str">
        <f>VLOOKUP(Tabel1[[#This Row],[Gruppe]],Statistikkoder!$A$1:$C$158,2,FALSE)</f>
        <v>    MC/Knallert pensionist                </v>
      </c>
      <c r="H7901">
        <v>1</v>
      </c>
      <c r="I7901">
        <v>2</v>
      </c>
      <c r="J7901">
        <v>2</v>
      </c>
      <c r="K7901">
        <f>IF(AND(Tabel1[[#This Row],[Gruppe]]&gt;=610,Tabel1[[#This Row],[Gruppe]]&lt;=765),Tabel1[[#This Row],[Dækmeter]],0)</f>
        <v>0</v>
      </c>
      <c r="L7901" s="17">
        <v>0</v>
      </c>
      <c r="M7901" s="19" t="s">
        <v>3</v>
      </c>
      <c r="N7901" t="str">
        <f>VLOOKUP($F7901,Statistikkoder!$A$2:$C$158,3,FALSE)</f>
        <v>MC/Knallert</v>
      </c>
    </row>
    <row r="7902" spans="1:14" x14ac:dyDescent="0.2">
      <c r="A7902" t="s">
        <v>223</v>
      </c>
      <c r="B7902" s="1">
        <v>0.60416666666666663</v>
      </c>
      <c r="C7902" t="s">
        <v>7</v>
      </c>
      <c r="D7902" t="s">
        <v>8</v>
      </c>
      <c r="E7902" t="s">
        <v>196</v>
      </c>
      <c r="F7902">
        <v>510</v>
      </c>
      <c r="G7902" t="str">
        <f>VLOOKUP(Tabel1[[#This Row],[Gruppe]],Statistikkoder!$A$1:$C$158,2,FALSE)</f>
        <v>    Cykel Voksen                            </v>
      </c>
      <c r="H7902">
        <v>2</v>
      </c>
      <c r="I7902">
        <v>0</v>
      </c>
      <c r="J7902">
        <v>2</v>
      </c>
      <c r="K7902">
        <f>IF(AND(Tabel1[[#This Row],[Gruppe]]&gt;=610,Tabel1[[#This Row],[Gruppe]]&lt;=765),Tabel1[[#This Row],[Dækmeter]],0)</f>
        <v>0</v>
      </c>
      <c r="L7902" s="17">
        <v>0</v>
      </c>
      <c r="M7902" s="19" t="s">
        <v>3</v>
      </c>
      <c r="N7902" t="str">
        <f>VLOOKUP($F7902,Statistikkoder!$A$2:$C$158,3,FALSE)</f>
        <v>Cykel</v>
      </c>
    </row>
    <row r="7903" spans="1:14" x14ac:dyDescent="0.2">
      <c r="A7903" t="s">
        <v>223</v>
      </c>
      <c r="B7903" s="1">
        <v>0.60416666666666663</v>
      </c>
      <c r="C7903" t="s">
        <v>7</v>
      </c>
      <c r="D7903" t="s">
        <v>8</v>
      </c>
      <c r="E7903" t="s">
        <v>196</v>
      </c>
      <c r="F7903">
        <v>620</v>
      </c>
      <c r="G7903" t="str">
        <f>VLOOKUP(Tabel1[[#This Row],[Gruppe]],Statistikkoder!$A$1:$C$158,2,FALSE)</f>
        <v>    Bus &lt; 14 m incl. passagerer              </v>
      </c>
      <c r="H7903">
        <v>3</v>
      </c>
      <c r="I7903">
        <v>89</v>
      </c>
      <c r="J7903">
        <v>42</v>
      </c>
      <c r="K7903">
        <f>IF(AND(Tabel1[[#This Row],[Gruppe]]&gt;=610,Tabel1[[#This Row],[Gruppe]]&lt;=765),Tabel1[[#This Row],[Dækmeter]],0)</f>
        <v>42</v>
      </c>
      <c r="L7903" s="17">
        <v>0</v>
      </c>
      <c r="M7903" s="19" t="s">
        <v>3</v>
      </c>
      <c r="N7903" t="str">
        <f>VLOOKUP($F7903,Statistikkoder!$A$2:$C$158,3,FALSE)</f>
        <v>Bus</v>
      </c>
    </row>
    <row r="7904" spans="1:14" x14ac:dyDescent="0.2">
      <c r="A7904" t="s">
        <v>223</v>
      </c>
      <c r="B7904" s="1">
        <v>0.60416666666666663</v>
      </c>
      <c r="C7904" t="s">
        <v>7</v>
      </c>
      <c r="D7904" t="s">
        <v>8</v>
      </c>
      <c r="E7904" t="s">
        <v>196</v>
      </c>
      <c r="F7904">
        <v>730</v>
      </c>
      <c r="G7904" t="str">
        <f>VLOOKUP(Tabel1[[#This Row],[Gruppe]],Statistikkoder!$A$1:$C$158,2,FALSE)</f>
        <v>    Sættevogn 17 m. max 40 tons            </v>
      </c>
      <c r="H7904">
        <v>1</v>
      </c>
      <c r="I7904">
        <v>1</v>
      </c>
      <c r="J7904">
        <v>18</v>
      </c>
      <c r="K7904">
        <f>IF(AND(Tabel1[[#This Row],[Gruppe]]&gt;=610,Tabel1[[#This Row],[Gruppe]]&lt;=765),Tabel1[[#This Row],[Dækmeter]],0)</f>
        <v>18</v>
      </c>
      <c r="L7904" s="17">
        <v>0</v>
      </c>
      <c r="M7904" s="19" t="s">
        <v>3</v>
      </c>
      <c r="N7904" t="str">
        <f>VLOOKUP($F7904,Statistikkoder!$A$2:$C$158,3,FALSE)</f>
        <v>Sættevogn</v>
      </c>
    </row>
    <row r="7905" spans="1:14" x14ac:dyDescent="0.2">
      <c r="A7905" t="s">
        <v>223</v>
      </c>
      <c r="B7905" s="1">
        <v>0.60416666666666663</v>
      </c>
      <c r="C7905" t="s">
        <v>7</v>
      </c>
      <c r="D7905" t="s">
        <v>8</v>
      </c>
      <c r="E7905" t="s">
        <v>196</v>
      </c>
      <c r="F7905">
        <v>930</v>
      </c>
      <c r="G7905" t="str">
        <f>VLOOKUP(Tabel1[[#This Row],[Gruppe]],Statistikkoder!$A$1:$C$158,2,FALSE)</f>
        <v>    Pendler Gående Voksen                    </v>
      </c>
      <c r="H7905">
        <v>1</v>
      </c>
      <c r="I7905">
        <v>1</v>
      </c>
      <c r="J7905">
        <v>0</v>
      </c>
      <c r="K7905">
        <f>IF(AND(Tabel1[[#This Row],[Gruppe]]&gt;=610,Tabel1[[#This Row],[Gruppe]]&lt;=765),Tabel1[[#This Row],[Dækmeter]],0)</f>
        <v>0</v>
      </c>
      <c r="L7905" s="17">
        <v>0</v>
      </c>
      <c r="M7905" s="19" t="s">
        <v>3</v>
      </c>
      <c r="N7905" t="str">
        <f>VLOOKUP($F7905,Statistikkoder!$A$2:$C$158,3,FALSE)</f>
        <v>Passager</v>
      </c>
    </row>
    <row r="7906" spans="1:14" x14ac:dyDescent="0.2">
      <c r="A7906" t="s">
        <v>223</v>
      </c>
      <c r="B7906" s="1">
        <v>0.60416666666666663</v>
      </c>
      <c r="C7906" t="s">
        <v>7</v>
      </c>
      <c r="D7906" t="s">
        <v>8</v>
      </c>
      <c r="E7906" t="s">
        <v>196</v>
      </c>
      <c r="F7906">
        <v>945</v>
      </c>
      <c r="G7906" t="str">
        <f>VLOOKUP(Tabel1[[#This Row],[Gruppe]],Statistikkoder!$A$1:$C$158,2,FALSE)</f>
        <v xml:space="preserve">    Pendler Bil &lt; 1,95 m                            </v>
      </c>
      <c r="H7906">
        <v>3</v>
      </c>
      <c r="I7906">
        <v>5</v>
      </c>
      <c r="J7906">
        <v>18</v>
      </c>
      <c r="K7906">
        <f>IF(AND(Tabel1[[#This Row],[Gruppe]]&gt;=610,Tabel1[[#This Row],[Gruppe]]&lt;=765),Tabel1[[#This Row],[Dækmeter]],0)</f>
        <v>0</v>
      </c>
      <c r="L7906" s="17">
        <v>0</v>
      </c>
      <c r="M7906" s="19" t="s">
        <v>3</v>
      </c>
      <c r="N7906" t="str">
        <f>VLOOKUP($F7906,Statistikkoder!$A$2:$C$158,3,FALSE)</f>
        <v>Personbil</v>
      </c>
    </row>
    <row r="7907" spans="1:14" x14ac:dyDescent="0.2">
      <c r="A7907" t="s">
        <v>223</v>
      </c>
      <c r="B7907" s="1">
        <v>0.60416666666666663</v>
      </c>
      <c r="C7907" t="s">
        <v>7</v>
      </c>
      <c r="D7907" t="s">
        <v>8</v>
      </c>
      <c r="E7907" t="s">
        <v>196</v>
      </c>
      <c r="F7907">
        <v>996</v>
      </c>
      <c r="G7907" t="str">
        <f>VLOOKUP(Tabel1[[#This Row],[Gruppe]],Statistikkoder!$A$1:$C$158,2,FALSE)</f>
        <v>    Passager i køretøj                            </v>
      </c>
      <c r="H7907">
        <v>491</v>
      </c>
      <c r="I7907">
        <v>491</v>
      </c>
      <c r="J7907">
        <v>0</v>
      </c>
      <c r="K7907">
        <f>IF(AND(Tabel1[[#This Row],[Gruppe]]&gt;=610,Tabel1[[#This Row],[Gruppe]]&lt;=765),Tabel1[[#This Row],[Dækmeter]],0)</f>
        <v>0</v>
      </c>
      <c r="L7907">
        <v>0</v>
      </c>
      <c r="M7907" t="s">
        <v>3</v>
      </c>
      <c r="N7907" t="str">
        <f>VLOOKUP($F7907,Statistikkoder!$A$2:$C$158,3,FALSE)</f>
        <v>Passager</v>
      </c>
    </row>
    <row r="7908" spans="1:14" x14ac:dyDescent="0.2">
      <c r="A7908" t="s">
        <v>223</v>
      </c>
      <c r="B7908" s="1">
        <v>0.60416666666666663</v>
      </c>
      <c r="C7908" t="s">
        <v>7</v>
      </c>
      <c r="D7908" t="s">
        <v>8</v>
      </c>
      <c r="E7908" t="s">
        <v>196</v>
      </c>
      <c r="F7908">
        <v>997</v>
      </c>
      <c r="G7908" t="str">
        <f>VLOOKUP(Tabel1[[#This Row],[Gruppe]],Statistikkoder!$A$1:$C$158,2,FALSE)</f>
        <v>    Passager ekstra i bil                          </v>
      </c>
      <c r="H7908">
        <v>26</v>
      </c>
      <c r="I7908">
        <v>26</v>
      </c>
      <c r="J7908">
        <v>0</v>
      </c>
      <c r="K7908">
        <f>IF(AND(Tabel1[[#This Row],[Gruppe]]&gt;=610,Tabel1[[#This Row],[Gruppe]]&lt;=765),Tabel1[[#This Row],[Dækmeter]],0)</f>
        <v>0</v>
      </c>
      <c r="L7908">
        <v>0</v>
      </c>
      <c r="M7908" t="s">
        <v>3</v>
      </c>
      <c r="N7908" t="str">
        <f>VLOOKUP($F7908,Statistikkoder!$A$2:$C$158,3,FALSE)</f>
        <v>Passager</v>
      </c>
    </row>
    <row r="7909" spans="1:14" x14ac:dyDescent="0.2">
      <c r="A7909" t="s">
        <v>223</v>
      </c>
      <c r="B7909" s="1">
        <v>0.6875</v>
      </c>
      <c r="C7909" t="s">
        <v>6</v>
      </c>
      <c r="D7909" t="s">
        <v>5</v>
      </c>
      <c r="E7909" t="s">
        <v>196</v>
      </c>
      <c r="F7909">
        <v>10</v>
      </c>
      <c r="G7909" t="str">
        <f>VLOOKUP(Tabel1[[#This Row],[Gruppe]],Statistikkoder!$A$1:$C$158,2,FALSE)</f>
        <v>    Voksen gående                    </v>
      </c>
      <c r="H7909">
        <v>21</v>
      </c>
      <c r="I7909">
        <v>21</v>
      </c>
      <c r="J7909">
        <v>0</v>
      </c>
      <c r="K7909">
        <f>IF(AND(Tabel1[[#This Row],[Gruppe]]&gt;=610,Tabel1[[#This Row],[Gruppe]]&lt;=765),Tabel1[[#This Row],[Dækmeter]],0)</f>
        <v>0</v>
      </c>
      <c r="L7909">
        <v>0</v>
      </c>
      <c r="M7909" t="s">
        <v>3</v>
      </c>
      <c r="N7909" t="str">
        <f>VLOOKUP($F7909,Statistikkoder!$A$2:$C$158,3,FALSE)</f>
        <v>Passager</v>
      </c>
    </row>
    <row r="7910" spans="1:14" x14ac:dyDescent="0.2">
      <c r="A7910" t="s">
        <v>223</v>
      </c>
      <c r="B7910" s="1">
        <v>0.6875</v>
      </c>
      <c r="C7910" t="s">
        <v>6</v>
      </c>
      <c r="D7910" t="s">
        <v>5</v>
      </c>
      <c r="E7910" t="s">
        <v>196</v>
      </c>
      <c r="F7910">
        <v>14</v>
      </c>
      <c r="G7910" t="str">
        <f>VLOOKUP(Tabel1[[#This Row],[Gruppe]],Statistikkoder!$A$1:$C$158,2,FALSE)</f>
        <v xml:space="preserve">    DSB togrejsende                         </v>
      </c>
      <c r="H7910">
        <v>7</v>
      </c>
      <c r="I7910">
        <v>7</v>
      </c>
      <c r="J7910">
        <v>0</v>
      </c>
      <c r="K7910">
        <f>IF(AND(Tabel1[[#This Row],[Gruppe]]&gt;=610,Tabel1[[#This Row],[Gruppe]]&lt;=765),Tabel1[[#This Row],[Dækmeter]],0)</f>
        <v>0</v>
      </c>
      <c r="L7910">
        <v>0</v>
      </c>
      <c r="M7910" t="s">
        <v>3</v>
      </c>
      <c r="N7910" t="str">
        <f>VLOOKUP($F7910,Statistikkoder!$A$2:$C$158,3,FALSE)</f>
        <v>Passager</v>
      </c>
    </row>
    <row r="7911" spans="1:14" x14ac:dyDescent="0.2">
      <c r="A7911" t="s">
        <v>223</v>
      </c>
      <c r="B7911" s="1">
        <v>0.6875</v>
      </c>
      <c r="C7911" t="s">
        <v>6</v>
      </c>
      <c r="D7911" t="s">
        <v>5</v>
      </c>
      <c r="E7911" t="s">
        <v>196</v>
      </c>
      <c r="F7911">
        <v>18</v>
      </c>
      <c r="G7911" t="str">
        <f>VLOOKUP(Tabel1[[#This Row],[Gruppe]],Statistikkoder!$A$1:$C$158,2,FALSE)</f>
        <v xml:space="preserve">    KE Busrejsende                          </v>
      </c>
      <c r="H7911">
        <v>49</v>
      </c>
      <c r="I7911">
        <v>49</v>
      </c>
      <c r="J7911">
        <v>0</v>
      </c>
      <c r="K7911">
        <f>IF(AND(Tabel1[[#This Row],[Gruppe]]&gt;=610,Tabel1[[#This Row],[Gruppe]]&lt;=765),Tabel1[[#This Row],[Dækmeter]],0)</f>
        <v>0</v>
      </c>
      <c r="L7911">
        <v>0</v>
      </c>
      <c r="M7911" t="s">
        <v>3</v>
      </c>
      <c r="N7911" t="str">
        <f>VLOOKUP($F7911,Statistikkoder!$A$2:$C$158,3,FALSE)</f>
        <v>Passager</v>
      </c>
    </row>
    <row r="7912" spans="1:14" x14ac:dyDescent="0.2">
      <c r="A7912" t="s">
        <v>223</v>
      </c>
      <c r="B7912" s="1">
        <v>0.6875</v>
      </c>
      <c r="C7912" t="s">
        <v>6</v>
      </c>
      <c r="D7912" t="s">
        <v>5</v>
      </c>
      <c r="E7912" t="s">
        <v>196</v>
      </c>
      <c r="F7912">
        <v>20</v>
      </c>
      <c r="G7912" t="str">
        <f>VLOOKUP(Tabel1[[#This Row],[Gruppe]],Statistikkoder!$A$1:$C$158,2,FALSE)</f>
        <v>    Barn 12-15 år gående              </v>
      </c>
      <c r="H7912">
        <v>3</v>
      </c>
      <c r="I7912">
        <v>3</v>
      </c>
      <c r="J7912">
        <v>0</v>
      </c>
      <c r="K7912">
        <f>IF(AND(Tabel1[[#This Row],[Gruppe]]&gt;=610,Tabel1[[#This Row],[Gruppe]]&lt;=765),Tabel1[[#This Row],[Dækmeter]],0)</f>
        <v>0</v>
      </c>
      <c r="L7912">
        <v>0</v>
      </c>
      <c r="M7912" t="s">
        <v>3</v>
      </c>
      <c r="N7912" t="str">
        <f>VLOOKUP($F7912,Statistikkoder!$A$2:$C$158,3,FALSE)</f>
        <v>Passager</v>
      </c>
    </row>
    <row r="7913" spans="1:14" x14ac:dyDescent="0.2">
      <c r="A7913" t="s">
        <v>223</v>
      </c>
      <c r="B7913" s="1">
        <v>0.6875</v>
      </c>
      <c r="C7913" t="s">
        <v>6</v>
      </c>
      <c r="D7913" t="s">
        <v>5</v>
      </c>
      <c r="E7913" t="s">
        <v>196</v>
      </c>
      <c r="F7913">
        <v>40</v>
      </c>
      <c r="G7913" t="str">
        <f>VLOOKUP(Tabel1[[#This Row],[Gruppe]],Statistikkoder!$A$1:$C$158,2,FALSE)</f>
        <v>    Pensionist gående                </v>
      </c>
      <c r="H7913">
        <v>8</v>
      </c>
      <c r="I7913">
        <v>8</v>
      </c>
      <c r="J7913">
        <v>0</v>
      </c>
      <c r="K7913">
        <f>IF(AND(Tabel1[[#This Row],[Gruppe]]&gt;=610,Tabel1[[#This Row],[Gruppe]]&lt;=765),Tabel1[[#This Row],[Dækmeter]],0)</f>
        <v>0</v>
      </c>
      <c r="L7913">
        <v>0</v>
      </c>
      <c r="M7913" t="s">
        <v>3</v>
      </c>
      <c r="N7913" t="str">
        <f>VLOOKUP($F7913,Statistikkoder!$A$2:$C$158,3,FALSE)</f>
        <v>Passager</v>
      </c>
    </row>
    <row r="7914" spans="1:14" x14ac:dyDescent="0.2">
      <c r="A7914" t="s">
        <v>223</v>
      </c>
      <c r="B7914" s="1">
        <v>0.6875</v>
      </c>
      <c r="C7914" t="s">
        <v>6</v>
      </c>
      <c r="D7914" t="s">
        <v>5</v>
      </c>
      <c r="E7914" t="s">
        <v>196</v>
      </c>
      <c r="F7914">
        <v>110</v>
      </c>
      <c r="G7914" t="str">
        <f>VLOOKUP(Tabel1[[#This Row],[Gruppe]],Statistikkoder!$A$1:$C$158,2,FALSE)</f>
        <v>    Bil &lt; 1,95 m                            </v>
      </c>
      <c r="H7914">
        <v>120</v>
      </c>
      <c r="I7914">
        <v>273</v>
      </c>
      <c r="J7914">
        <v>661</v>
      </c>
      <c r="K7914">
        <f>IF(AND(Tabel1[[#This Row],[Gruppe]]&gt;=610,Tabel1[[#This Row],[Gruppe]]&lt;=765),Tabel1[[#This Row],[Dækmeter]],0)</f>
        <v>0</v>
      </c>
      <c r="L7914">
        <v>0</v>
      </c>
      <c r="M7914" t="s">
        <v>3</v>
      </c>
      <c r="N7914" t="str">
        <f>VLOOKUP($F7914,Statistikkoder!$A$2:$C$158,3,FALSE)</f>
        <v>Personbil</v>
      </c>
    </row>
    <row r="7915" spans="1:14" x14ac:dyDescent="0.2">
      <c r="A7915" t="s">
        <v>223</v>
      </c>
      <c r="B7915" s="1">
        <v>0.6875</v>
      </c>
      <c r="C7915" t="s">
        <v>6</v>
      </c>
      <c r="D7915" t="s">
        <v>5</v>
      </c>
      <c r="E7915" t="s">
        <v>196</v>
      </c>
      <c r="F7915">
        <v>114</v>
      </c>
      <c r="G7915" t="str">
        <f>VLOOKUP(Tabel1[[#This Row],[Gruppe]],Statistikkoder!$A$1:$C$158,2,FALSE)</f>
        <v>    Bil Fribillet                            </v>
      </c>
      <c r="H7915">
        <v>1</v>
      </c>
      <c r="I7915">
        <v>2</v>
      </c>
      <c r="J7915">
        <v>6</v>
      </c>
      <c r="K7915">
        <f>IF(AND(Tabel1[[#This Row],[Gruppe]]&gt;=610,Tabel1[[#This Row],[Gruppe]]&lt;=765),Tabel1[[#This Row],[Dækmeter]],0)</f>
        <v>0</v>
      </c>
      <c r="L7915">
        <v>0</v>
      </c>
      <c r="M7915" t="s">
        <v>3</v>
      </c>
      <c r="N7915" t="str">
        <f>VLOOKUP($F7915,Statistikkoder!$A$2:$C$158,3,FALSE)</f>
        <v>Personbil</v>
      </c>
    </row>
    <row r="7916" spans="1:14" x14ac:dyDescent="0.2">
      <c r="A7916" t="s">
        <v>223</v>
      </c>
      <c r="B7916" s="1">
        <v>0.6875</v>
      </c>
      <c r="C7916" t="s">
        <v>6</v>
      </c>
      <c r="D7916" t="s">
        <v>5</v>
      </c>
      <c r="E7916" t="s">
        <v>196</v>
      </c>
      <c r="F7916">
        <v>115</v>
      </c>
      <c r="G7916" t="str">
        <f>VLOOKUP(Tabel1[[#This Row],[Gruppe]],Statistikkoder!$A$1:$C$158,2,FALSE)</f>
        <v>    Bil &lt; 1,95 m med anhænger                </v>
      </c>
      <c r="H7916">
        <v>1</v>
      </c>
      <c r="I7916">
        <v>1</v>
      </c>
      <c r="J7916">
        <v>5</v>
      </c>
      <c r="K7916">
        <f>IF(AND(Tabel1[[#This Row],[Gruppe]]&gt;=610,Tabel1[[#This Row],[Gruppe]]&lt;=765),Tabel1[[#This Row],[Dækmeter]],0)</f>
        <v>0</v>
      </c>
      <c r="L7916">
        <v>0</v>
      </c>
      <c r="M7916" t="s">
        <v>3</v>
      </c>
      <c r="N7916" t="str">
        <f>VLOOKUP($F7916,Statistikkoder!$A$2:$C$158,3,FALSE)</f>
        <v>Personbil</v>
      </c>
    </row>
    <row r="7917" spans="1:14" x14ac:dyDescent="0.2">
      <c r="A7917" t="s">
        <v>223</v>
      </c>
      <c r="B7917" s="1">
        <v>0.6875</v>
      </c>
      <c r="C7917" t="s">
        <v>6</v>
      </c>
      <c r="D7917" t="s">
        <v>5</v>
      </c>
      <c r="E7917" t="s">
        <v>196</v>
      </c>
      <c r="F7917">
        <v>120</v>
      </c>
      <c r="G7917" t="str">
        <f>VLOOKUP(Tabel1[[#This Row],[Gruppe]],Statistikkoder!$A$1:$C$158,2,FALSE)</f>
        <v>    Bil &gt; 1,95 m                            </v>
      </c>
      <c r="H7917">
        <v>3</v>
      </c>
      <c r="I7917">
        <v>4</v>
      </c>
      <c r="J7917">
        <v>18</v>
      </c>
      <c r="K7917">
        <f>IF(AND(Tabel1[[#This Row],[Gruppe]]&gt;=610,Tabel1[[#This Row],[Gruppe]]&lt;=765),Tabel1[[#This Row],[Dækmeter]],0)</f>
        <v>0</v>
      </c>
      <c r="L7917">
        <v>0</v>
      </c>
      <c r="M7917" t="s">
        <v>3</v>
      </c>
      <c r="N7917" t="str">
        <f>VLOOKUP($F7917,Statistikkoder!$A$2:$C$158,3,FALSE)</f>
        <v>Personbil</v>
      </c>
    </row>
    <row r="7918" spans="1:14" x14ac:dyDescent="0.2">
      <c r="A7918" t="s">
        <v>223</v>
      </c>
      <c r="B7918" s="1">
        <v>0.6875</v>
      </c>
      <c r="C7918" t="s">
        <v>6</v>
      </c>
      <c r="D7918" t="s">
        <v>5</v>
      </c>
      <c r="E7918" t="s">
        <v>196</v>
      </c>
      <c r="F7918">
        <v>125</v>
      </c>
      <c r="G7918" t="str">
        <f>VLOOKUP(Tabel1[[#This Row],[Gruppe]],Statistikkoder!$A$1:$C$158,2,FALSE)</f>
        <v>    Bil &gt; 1,95 m med anhænger                </v>
      </c>
      <c r="H7918">
        <v>8</v>
      </c>
      <c r="I7918">
        <v>22</v>
      </c>
      <c r="J7918">
        <v>49</v>
      </c>
      <c r="K7918">
        <f>IF(AND(Tabel1[[#This Row],[Gruppe]]&gt;=610,Tabel1[[#This Row],[Gruppe]]&lt;=765),Tabel1[[#This Row],[Dækmeter]],0)</f>
        <v>0</v>
      </c>
      <c r="L7918">
        <v>0</v>
      </c>
      <c r="M7918" t="s">
        <v>3</v>
      </c>
      <c r="N7918" t="str">
        <f>VLOOKUP($F7918,Statistikkoder!$A$2:$C$158,3,FALSE)</f>
        <v>Personbil</v>
      </c>
    </row>
    <row r="7919" spans="1:14" x14ac:dyDescent="0.2">
      <c r="A7919" t="s">
        <v>223</v>
      </c>
      <c r="B7919" s="1">
        <v>0.6875</v>
      </c>
      <c r="C7919" t="s">
        <v>6</v>
      </c>
      <c r="D7919" t="s">
        <v>5</v>
      </c>
      <c r="E7919" t="s">
        <v>196</v>
      </c>
      <c r="F7919">
        <v>130</v>
      </c>
      <c r="G7919" t="str">
        <f>VLOOKUP(Tabel1[[#This Row],[Gruppe]],Statistikkoder!$A$1:$C$158,2,FALSE)</f>
        <v>    Bil &lt; 1,95 m pensionist                  </v>
      </c>
      <c r="H7919">
        <v>72</v>
      </c>
      <c r="I7919">
        <v>128</v>
      </c>
      <c r="J7919">
        <v>432</v>
      </c>
      <c r="K7919">
        <f>IF(AND(Tabel1[[#This Row],[Gruppe]]&gt;=610,Tabel1[[#This Row],[Gruppe]]&lt;=765),Tabel1[[#This Row],[Dækmeter]],0)</f>
        <v>0</v>
      </c>
      <c r="L7919">
        <v>0</v>
      </c>
      <c r="M7919" t="s">
        <v>3</v>
      </c>
      <c r="N7919" t="str">
        <f>VLOOKUP($F7919,Statistikkoder!$A$2:$C$158,3,FALSE)</f>
        <v>Personbil</v>
      </c>
    </row>
    <row r="7920" spans="1:14" x14ac:dyDescent="0.2">
      <c r="A7920" t="s">
        <v>223</v>
      </c>
      <c r="B7920" s="1">
        <v>0.6875</v>
      </c>
      <c r="C7920" t="s">
        <v>6</v>
      </c>
      <c r="D7920" t="s">
        <v>5</v>
      </c>
      <c r="E7920" t="s">
        <v>196</v>
      </c>
      <c r="F7920">
        <v>140</v>
      </c>
      <c r="G7920" t="str">
        <f>VLOOKUP(Tabel1[[#This Row],[Gruppe]],Statistikkoder!$A$1:$C$158,2,FALSE)</f>
        <v>    Bil &gt; 1,95 m pensionist              </v>
      </c>
      <c r="H7920">
        <v>1</v>
      </c>
      <c r="I7920">
        <v>2</v>
      </c>
      <c r="J7920">
        <v>6</v>
      </c>
      <c r="K7920">
        <f>IF(AND(Tabel1[[#This Row],[Gruppe]]&gt;=610,Tabel1[[#This Row],[Gruppe]]&lt;=765),Tabel1[[#This Row],[Dækmeter]],0)</f>
        <v>0</v>
      </c>
      <c r="L7920">
        <v>0</v>
      </c>
      <c r="M7920" t="s">
        <v>3</v>
      </c>
      <c r="N7920" t="str">
        <f>VLOOKUP($F7920,Statistikkoder!$A$2:$C$158,3,FALSE)</f>
        <v>Personbil</v>
      </c>
    </row>
    <row r="7921" spans="1:14" x14ac:dyDescent="0.2">
      <c r="A7921" t="s">
        <v>223</v>
      </c>
      <c r="B7921" s="1">
        <v>0.6875</v>
      </c>
      <c r="C7921" t="s">
        <v>6</v>
      </c>
      <c r="D7921" t="s">
        <v>5</v>
      </c>
      <c r="E7921" t="s">
        <v>196</v>
      </c>
      <c r="F7921">
        <v>150</v>
      </c>
      <c r="G7921" t="str">
        <f>VLOOKUP(Tabel1[[#This Row],[Gruppe]],Statistikkoder!$A$1:$C$158,2,FALSE)</f>
        <v>    Bil &lt; 2,95 m handicap                </v>
      </c>
      <c r="H7921">
        <v>4</v>
      </c>
      <c r="I7921">
        <v>7</v>
      </c>
      <c r="J7921">
        <v>24</v>
      </c>
      <c r="K7921">
        <f>IF(AND(Tabel1[[#This Row],[Gruppe]]&gt;=610,Tabel1[[#This Row],[Gruppe]]&lt;=765),Tabel1[[#This Row],[Dækmeter]],0)</f>
        <v>0</v>
      </c>
      <c r="L7921">
        <v>0</v>
      </c>
      <c r="M7921" t="s">
        <v>3</v>
      </c>
      <c r="N7921" t="str">
        <f>VLOOKUP($F7921,Statistikkoder!$A$2:$C$158,3,FALSE)</f>
        <v>Personbil</v>
      </c>
    </row>
    <row r="7922" spans="1:14" x14ac:dyDescent="0.2">
      <c r="A7922" t="s">
        <v>223</v>
      </c>
      <c r="B7922" s="1">
        <v>0.6875</v>
      </c>
      <c r="C7922" t="s">
        <v>6</v>
      </c>
      <c r="D7922" t="s">
        <v>5</v>
      </c>
      <c r="E7922" t="s">
        <v>196</v>
      </c>
      <c r="F7922">
        <v>310</v>
      </c>
      <c r="G7922" t="str">
        <f>VLOOKUP(Tabel1[[#This Row],[Gruppe]],Statistikkoder!$A$1:$C$158,2,FALSE)</f>
        <v>    Autocamper &lt;  8 meter                </v>
      </c>
      <c r="H7922">
        <v>4</v>
      </c>
      <c r="I7922">
        <v>10</v>
      </c>
      <c r="J7922">
        <v>32</v>
      </c>
      <c r="K7922">
        <f>IF(AND(Tabel1[[#This Row],[Gruppe]]&gt;=610,Tabel1[[#This Row],[Gruppe]]&lt;=765),Tabel1[[#This Row],[Dækmeter]],0)</f>
        <v>0</v>
      </c>
      <c r="L7922">
        <v>0</v>
      </c>
      <c r="M7922" t="s">
        <v>3</v>
      </c>
      <c r="N7922" t="str">
        <f>VLOOKUP($F7922,Statistikkoder!$A$2:$C$158,3,FALSE)</f>
        <v>Autocamper</v>
      </c>
    </row>
    <row r="7923" spans="1:14" x14ac:dyDescent="0.2">
      <c r="A7923" t="s">
        <v>223</v>
      </c>
      <c r="B7923" s="1">
        <v>0.6875</v>
      </c>
      <c r="C7923" t="s">
        <v>6</v>
      </c>
      <c r="D7923" t="s">
        <v>5</v>
      </c>
      <c r="E7923" t="s">
        <v>196</v>
      </c>
      <c r="F7923">
        <v>320</v>
      </c>
      <c r="G7923" t="str">
        <f>VLOOKUP(Tabel1[[#This Row],[Gruppe]],Statistikkoder!$A$1:$C$158,2,FALSE)</f>
        <v>    Autocamper &lt; 12 meter                </v>
      </c>
      <c r="H7923">
        <v>1</v>
      </c>
      <c r="I7923">
        <v>5</v>
      </c>
      <c r="J7923">
        <v>10</v>
      </c>
      <c r="K7923">
        <f>IF(AND(Tabel1[[#This Row],[Gruppe]]&gt;=610,Tabel1[[#This Row],[Gruppe]]&lt;=765),Tabel1[[#This Row],[Dækmeter]],0)</f>
        <v>0</v>
      </c>
      <c r="L7923">
        <v>0</v>
      </c>
      <c r="M7923" t="s">
        <v>3</v>
      </c>
      <c r="N7923" t="str">
        <f>VLOOKUP($F7923,Statistikkoder!$A$2:$C$158,3,FALSE)</f>
        <v>Autocamper</v>
      </c>
    </row>
    <row r="7924" spans="1:14" x14ac:dyDescent="0.2">
      <c r="A7924" t="s">
        <v>223</v>
      </c>
      <c r="B7924" s="1">
        <v>0.6875</v>
      </c>
      <c r="C7924" t="s">
        <v>6</v>
      </c>
      <c r="D7924" t="s">
        <v>5</v>
      </c>
      <c r="E7924" t="s">
        <v>196</v>
      </c>
      <c r="F7924">
        <v>410</v>
      </c>
      <c r="G7924" t="str">
        <f>VLOOKUP(Tabel1[[#This Row],[Gruppe]],Statistikkoder!$A$1:$C$158,2,FALSE)</f>
        <v>    MC                                    </v>
      </c>
      <c r="H7924">
        <v>2</v>
      </c>
      <c r="I7924">
        <v>2</v>
      </c>
      <c r="J7924">
        <v>4</v>
      </c>
      <c r="K7924">
        <f>IF(AND(Tabel1[[#This Row],[Gruppe]]&gt;=610,Tabel1[[#This Row],[Gruppe]]&lt;=765),Tabel1[[#This Row],[Dækmeter]],0)</f>
        <v>0</v>
      </c>
      <c r="L7924">
        <v>0</v>
      </c>
      <c r="M7924" t="s">
        <v>3</v>
      </c>
      <c r="N7924" t="str">
        <f>VLOOKUP($F7924,Statistikkoder!$A$2:$C$158,3,FALSE)</f>
        <v>MC/Knallert</v>
      </c>
    </row>
    <row r="7925" spans="1:14" x14ac:dyDescent="0.2">
      <c r="A7925" t="s">
        <v>223</v>
      </c>
      <c r="B7925" s="1">
        <v>0.6875</v>
      </c>
      <c r="C7925" t="s">
        <v>6</v>
      </c>
      <c r="D7925" t="s">
        <v>5</v>
      </c>
      <c r="E7925" t="s">
        <v>196</v>
      </c>
      <c r="F7925">
        <v>510</v>
      </c>
      <c r="G7925" t="str">
        <f>VLOOKUP(Tabel1[[#This Row],[Gruppe]],Statistikkoder!$A$1:$C$158,2,FALSE)</f>
        <v>    Cykel Voksen                            </v>
      </c>
      <c r="H7925">
        <v>11</v>
      </c>
      <c r="I7925">
        <v>0</v>
      </c>
      <c r="J7925">
        <v>11</v>
      </c>
      <c r="K7925">
        <f>IF(AND(Tabel1[[#This Row],[Gruppe]]&gt;=610,Tabel1[[#This Row],[Gruppe]]&lt;=765),Tabel1[[#This Row],[Dækmeter]],0)</f>
        <v>0</v>
      </c>
      <c r="L7925">
        <v>0</v>
      </c>
      <c r="M7925" t="s">
        <v>3</v>
      </c>
      <c r="N7925" t="str">
        <f>VLOOKUP($F7925,Statistikkoder!$A$2:$C$158,3,FALSE)</f>
        <v>Cykel</v>
      </c>
    </row>
    <row r="7926" spans="1:14" x14ac:dyDescent="0.2">
      <c r="A7926" t="s">
        <v>223</v>
      </c>
      <c r="B7926" s="1">
        <v>0.6875</v>
      </c>
      <c r="C7926" t="s">
        <v>6</v>
      </c>
      <c r="D7926" t="s">
        <v>5</v>
      </c>
      <c r="E7926" t="s">
        <v>196</v>
      </c>
      <c r="F7926">
        <v>520</v>
      </c>
      <c r="G7926" t="str">
        <f>VLOOKUP(Tabel1[[#This Row],[Gruppe]],Statistikkoder!$A$1:$C$158,2,FALSE)</f>
        <v>    Cykel Barn 12-15 år                      </v>
      </c>
      <c r="H7926">
        <v>3</v>
      </c>
      <c r="I7926">
        <v>0</v>
      </c>
      <c r="J7926">
        <v>3</v>
      </c>
      <c r="K7926">
        <f>IF(AND(Tabel1[[#This Row],[Gruppe]]&gt;=610,Tabel1[[#This Row],[Gruppe]]&lt;=765),Tabel1[[#This Row],[Dækmeter]],0)</f>
        <v>0</v>
      </c>
      <c r="L7926">
        <v>0</v>
      </c>
      <c r="M7926" t="s">
        <v>3</v>
      </c>
      <c r="N7926" t="str">
        <f>VLOOKUP($F7926,Statistikkoder!$A$2:$C$158,3,FALSE)</f>
        <v>Cykel</v>
      </c>
    </row>
    <row r="7927" spans="1:14" x14ac:dyDescent="0.2">
      <c r="A7927" t="s">
        <v>223</v>
      </c>
      <c r="B7927" s="1">
        <v>0.6875</v>
      </c>
      <c r="C7927" t="s">
        <v>6</v>
      </c>
      <c r="D7927" t="s">
        <v>5</v>
      </c>
      <c r="E7927" t="s">
        <v>196</v>
      </c>
      <c r="F7927">
        <v>620</v>
      </c>
      <c r="G7927" t="str">
        <f>VLOOKUP(Tabel1[[#This Row],[Gruppe]],Statistikkoder!$A$1:$C$158,2,FALSE)</f>
        <v>    Bus &lt; 14 m incl. passagerer              </v>
      </c>
      <c r="H7927">
        <v>2</v>
      </c>
      <c r="I7927">
        <v>64</v>
      </c>
      <c r="J7927">
        <v>28</v>
      </c>
      <c r="K7927">
        <f>IF(AND(Tabel1[[#This Row],[Gruppe]]&gt;=610,Tabel1[[#This Row],[Gruppe]]&lt;=765),Tabel1[[#This Row],[Dækmeter]],0)</f>
        <v>28</v>
      </c>
      <c r="L7927">
        <v>0</v>
      </c>
      <c r="M7927" t="s">
        <v>3</v>
      </c>
      <c r="N7927" t="str">
        <f>VLOOKUP($F7927,Statistikkoder!$A$2:$C$158,3,FALSE)</f>
        <v>Bus</v>
      </c>
    </row>
    <row r="7928" spans="1:14" x14ac:dyDescent="0.2">
      <c r="A7928" t="s">
        <v>223</v>
      </c>
      <c r="B7928" s="1">
        <v>0.6875</v>
      </c>
      <c r="C7928" t="s">
        <v>6</v>
      </c>
      <c r="D7928" t="s">
        <v>5</v>
      </c>
      <c r="E7928" t="s">
        <v>196</v>
      </c>
      <c r="F7928">
        <v>710</v>
      </c>
      <c r="G7928" t="str">
        <f>VLOOKUP(Tabel1[[#This Row],[Gruppe]],Statistikkoder!$A$1:$C$158,2,FALSE)</f>
        <v>    Forvogn &lt; 10 meter incl. fører          </v>
      </c>
      <c r="H7928">
        <v>1</v>
      </c>
      <c r="I7928">
        <v>1</v>
      </c>
      <c r="J7928">
        <v>10</v>
      </c>
      <c r="K7928">
        <f>IF(AND(Tabel1[[#This Row],[Gruppe]]&gt;=610,Tabel1[[#This Row],[Gruppe]]&lt;=765),Tabel1[[#This Row],[Dækmeter]],0)</f>
        <v>10</v>
      </c>
      <c r="L7928">
        <v>0</v>
      </c>
      <c r="M7928" t="s">
        <v>3</v>
      </c>
      <c r="N7928" t="str">
        <f>VLOOKUP($F7928,Statistikkoder!$A$2:$C$158,3,FALSE)</f>
        <v>Forvogn</v>
      </c>
    </row>
    <row r="7929" spans="1:14" x14ac:dyDescent="0.2">
      <c r="A7929" t="s">
        <v>223</v>
      </c>
      <c r="B7929" s="1">
        <v>0.6875</v>
      </c>
      <c r="C7929" t="s">
        <v>6</v>
      </c>
      <c r="D7929" t="s">
        <v>5</v>
      </c>
      <c r="E7929" t="s">
        <v>196</v>
      </c>
      <c r="F7929">
        <v>730</v>
      </c>
      <c r="G7929" t="str">
        <f>VLOOKUP(Tabel1[[#This Row],[Gruppe]],Statistikkoder!$A$1:$C$158,2,FALSE)</f>
        <v>    Sættevogn 17 m. max 40 tons            </v>
      </c>
      <c r="H7929">
        <v>4</v>
      </c>
      <c r="I7929">
        <v>4</v>
      </c>
      <c r="J7929">
        <v>72</v>
      </c>
      <c r="K7929">
        <f>IF(AND(Tabel1[[#This Row],[Gruppe]]&gt;=610,Tabel1[[#This Row],[Gruppe]]&lt;=765),Tabel1[[#This Row],[Dækmeter]],0)</f>
        <v>72</v>
      </c>
      <c r="L7929">
        <v>0</v>
      </c>
      <c r="M7929" t="s">
        <v>3</v>
      </c>
      <c r="N7929" t="str">
        <f>VLOOKUP($F7929,Statistikkoder!$A$2:$C$158,3,FALSE)</f>
        <v>Sættevogn</v>
      </c>
    </row>
    <row r="7930" spans="1:14" x14ac:dyDescent="0.2">
      <c r="A7930" t="s">
        <v>223</v>
      </c>
      <c r="B7930" s="1">
        <v>0.6875</v>
      </c>
      <c r="C7930" t="s">
        <v>6</v>
      </c>
      <c r="D7930" t="s">
        <v>5</v>
      </c>
      <c r="E7930" t="s">
        <v>196</v>
      </c>
      <c r="F7930">
        <v>930</v>
      </c>
      <c r="G7930" t="str">
        <f>VLOOKUP(Tabel1[[#This Row],[Gruppe]],Statistikkoder!$A$1:$C$158,2,FALSE)</f>
        <v>    Pendler Gående Voksen                    </v>
      </c>
      <c r="H7930">
        <v>1</v>
      </c>
      <c r="I7930">
        <v>1</v>
      </c>
      <c r="J7930">
        <v>0</v>
      </c>
      <c r="K7930">
        <f>IF(AND(Tabel1[[#This Row],[Gruppe]]&gt;=610,Tabel1[[#This Row],[Gruppe]]&lt;=765),Tabel1[[#This Row],[Dækmeter]],0)</f>
        <v>0</v>
      </c>
      <c r="L7930">
        <v>0</v>
      </c>
      <c r="M7930" t="s">
        <v>3</v>
      </c>
      <c r="N7930" t="str">
        <f>VLOOKUP($F7930,Statistikkoder!$A$2:$C$158,3,FALSE)</f>
        <v>Passager</v>
      </c>
    </row>
    <row r="7931" spans="1:14" x14ac:dyDescent="0.2">
      <c r="A7931" t="s">
        <v>223</v>
      </c>
      <c r="B7931" s="1">
        <v>0.6875</v>
      </c>
      <c r="C7931" t="s">
        <v>6</v>
      </c>
      <c r="D7931" t="s">
        <v>5</v>
      </c>
      <c r="E7931" t="s">
        <v>196</v>
      </c>
      <c r="F7931">
        <v>945</v>
      </c>
      <c r="G7931" t="str">
        <f>VLOOKUP(Tabel1[[#This Row],[Gruppe]],Statistikkoder!$A$1:$C$158,2,FALSE)</f>
        <v xml:space="preserve">    Pendler Bil &lt; 1,95 m                            </v>
      </c>
      <c r="H7931">
        <v>15</v>
      </c>
      <c r="I7931">
        <v>28</v>
      </c>
      <c r="J7931">
        <v>89</v>
      </c>
      <c r="K7931">
        <f>IF(AND(Tabel1[[#This Row],[Gruppe]]&gt;=610,Tabel1[[#This Row],[Gruppe]]&lt;=765),Tabel1[[#This Row],[Dækmeter]],0)</f>
        <v>0</v>
      </c>
      <c r="L7931">
        <v>0</v>
      </c>
      <c r="M7931" t="s">
        <v>3</v>
      </c>
      <c r="N7931" t="str">
        <f>VLOOKUP($F7931,Statistikkoder!$A$2:$C$158,3,FALSE)</f>
        <v>Personbil</v>
      </c>
    </row>
    <row r="7932" spans="1:14" x14ac:dyDescent="0.2">
      <c r="A7932" t="s">
        <v>223</v>
      </c>
      <c r="B7932" s="1">
        <v>0.6875</v>
      </c>
      <c r="C7932" t="s">
        <v>6</v>
      </c>
      <c r="D7932" t="s">
        <v>5</v>
      </c>
      <c r="E7932" t="s">
        <v>196</v>
      </c>
      <c r="F7932">
        <v>950</v>
      </c>
      <c r="G7932" t="str">
        <f>VLOOKUP(Tabel1[[#This Row],[Gruppe]],Statistikkoder!$A$1:$C$158,2,FALSE)</f>
        <v>    Pendler Bil &gt; 1,95 m                            </v>
      </c>
      <c r="H7932">
        <v>3</v>
      </c>
      <c r="I7932">
        <v>4</v>
      </c>
      <c r="J7932">
        <v>15</v>
      </c>
      <c r="K7932">
        <f>IF(AND(Tabel1[[#This Row],[Gruppe]]&gt;=610,Tabel1[[#This Row],[Gruppe]]&lt;=765),Tabel1[[#This Row],[Dækmeter]],0)</f>
        <v>0</v>
      </c>
      <c r="L7932">
        <v>0</v>
      </c>
      <c r="M7932" t="s">
        <v>3</v>
      </c>
      <c r="N7932" t="str">
        <f>VLOOKUP($F7932,Statistikkoder!$A$2:$C$158,3,FALSE)</f>
        <v>Personbil</v>
      </c>
    </row>
    <row r="7933" spans="1:14" x14ac:dyDescent="0.2">
      <c r="A7933" t="s">
        <v>223</v>
      </c>
      <c r="B7933" s="1">
        <v>0.6875</v>
      </c>
      <c r="C7933" t="s">
        <v>6</v>
      </c>
      <c r="D7933" t="s">
        <v>5</v>
      </c>
      <c r="E7933" t="s">
        <v>196</v>
      </c>
      <c r="F7933">
        <v>996</v>
      </c>
      <c r="G7933" t="str">
        <f>VLOOKUP(Tabel1[[#This Row],[Gruppe]],Statistikkoder!$A$1:$C$158,2,FALSE)</f>
        <v>    Passager i køretøj                            </v>
      </c>
      <c r="H7933">
        <v>557</v>
      </c>
      <c r="I7933">
        <v>557</v>
      </c>
      <c r="J7933">
        <v>0</v>
      </c>
      <c r="K7933">
        <f>IF(AND(Tabel1[[#This Row],[Gruppe]]&gt;=610,Tabel1[[#This Row],[Gruppe]]&lt;=765),Tabel1[[#This Row],[Dækmeter]],0)</f>
        <v>0</v>
      </c>
      <c r="L7933">
        <v>0</v>
      </c>
      <c r="M7933" t="s">
        <v>3</v>
      </c>
      <c r="N7933" t="str">
        <f>VLOOKUP($F7933,Statistikkoder!$A$2:$C$158,3,FALSE)</f>
        <v>Passager</v>
      </c>
    </row>
    <row r="7934" spans="1:14" x14ac:dyDescent="0.2">
      <c r="A7934" t="s">
        <v>223</v>
      </c>
      <c r="B7934" s="1">
        <v>0.6875</v>
      </c>
      <c r="C7934" t="s">
        <v>6</v>
      </c>
      <c r="D7934" t="s">
        <v>5</v>
      </c>
      <c r="E7934" t="s">
        <v>196</v>
      </c>
      <c r="F7934">
        <v>997</v>
      </c>
      <c r="G7934" t="str">
        <f>VLOOKUP(Tabel1[[#This Row],[Gruppe]],Statistikkoder!$A$1:$C$158,2,FALSE)</f>
        <v>    Passager ekstra i bil                          </v>
      </c>
      <c r="H7934">
        <v>23</v>
      </c>
      <c r="I7934">
        <v>23</v>
      </c>
      <c r="J7934">
        <v>0</v>
      </c>
      <c r="K7934">
        <f>IF(AND(Tabel1[[#This Row],[Gruppe]]&gt;=610,Tabel1[[#This Row],[Gruppe]]&lt;=765),Tabel1[[#This Row],[Dækmeter]],0)</f>
        <v>0</v>
      </c>
      <c r="L7934">
        <v>0</v>
      </c>
      <c r="M7934" t="s">
        <v>3</v>
      </c>
      <c r="N7934" t="str">
        <f>VLOOKUP($F7934,Statistikkoder!$A$2:$C$158,3,FALSE)</f>
        <v>Passager</v>
      </c>
    </row>
    <row r="7935" spans="1:14" x14ac:dyDescent="0.2">
      <c r="A7935" t="s">
        <v>223</v>
      </c>
      <c r="B7935" s="1">
        <v>0.70833333333333337</v>
      </c>
      <c r="C7935" t="s">
        <v>4</v>
      </c>
      <c r="D7935" t="s">
        <v>5</v>
      </c>
      <c r="E7935" t="s">
        <v>2</v>
      </c>
      <c r="F7935">
        <v>10</v>
      </c>
      <c r="G7935" t="str">
        <f>VLOOKUP(Tabel1[[#This Row],[Gruppe]],Statistikkoder!$A$1:$C$158,2,FALSE)</f>
        <v>    Voksen gående                    </v>
      </c>
      <c r="H7935">
        <v>28</v>
      </c>
      <c r="I7935">
        <v>28</v>
      </c>
      <c r="J7935">
        <v>0</v>
      </c>
      <c r="K7935">
        <f>IF(AND(Tabel1[[#This Row],[Gruppe]]&gt;=610,Tabel1[[#This Row],[Gruppe]]&lt;=765),Tabel1[[#This Row],[Dækmeter]],0)</f>
        <v>0</v>
      </c>
      <c r="L7935">
        <v>0</v>
      </c>
      <c r="M7935" t="s">
        <v>3</v>
      </c>
      <c r="N7935" t="str">
        <f>VLOOKUP($F7935,Statistikkoder!$A$2:$C$158,3,FALSE)</f>
        <v>Passager</v>
      </c>
    </row>
    <row r="7936" spans="1:14" x14ac:dyDescent="0.2">
      <c r="A7936" t="s">
        <v>223</v>
      </c>
      <c r="B7936" s="1">
        <v>0.70833333333333337</v>
      </c>
      <c r="C7936" t="s">
        <v>4</v>
      </c>
      <c r="D7936" t="s">
        <v>5</v>
      </c>
      <c r="E7936" t="s">
        <v>2</v>
      </c>
      <c r="F7936">
        <v>50</v>
      </c>
      <c r="G7936" t="str">
        <f>VLOOKUP(Tabel1[[#This Row],[Gruppe]],Statistikkoder!$A$1:$C$158,2,FALSE)</f>
        <v>    Handicap gående                  </v>
      </c>
      <c r="H7936">
        <v>4</v>
      </c>
      <c r="I7936">
        <v>4</v>
      </c>
      <c r="J7936">
        <v>0</v>
      </c>
      <c r="K7936">
        <f>IF(AND(Tabel1[[#This Row],[Gruppe]]&gt;=610,Tabel1[[#This Row],[Gruppe]]&lt;=765),Tabel1[[#This Row],[Dækmeter]],0)</f>
        <v>0</v>
      </c>
      <c r="L7936">
        <v>0</v>
      </c>
      <c r="M7936" t="s">
        <v>3</v>
      </c>
      <c r="N7936" t="str">
        <f>VLOOKUP($F7936,Statistikkoder!$A$2:$C$158,3,FALSE)</f>
        <v>Passager</v>
      </c>
    </row>
    <row r="7937" spans="1:14" x14ac:dyDescent="0.2">
      <c r="A7937" t="s">
        <v>223</v>
      </c>
      <c r="B7937" s="1">
        <v>0.70833333333333337</v>
      </c>
      <c r="C7937" t="s">
        <v>4</v>
      </c>
      <c r="D7937" t="s">
        <v>5</v>
      </c>
      <c r="E7937" t="s">
        <v>2</v>
      </c>
      <c r="F7937">
        <v>100</v>
      </c>
      <c r="G7937" t="str">
        <f>VLOOKUP(Tabel1[[#This Row],[Gruppe]],Statistikkoder!$A$1:$C$158,2,FALSE)</f>
        <v>    Køje                            </v>
      </c>
      <c r="H7937">
        <v>1</v>
      </c>
      <c r="I7937">
        <v>0</v>
      </c>
      <c r="J7937">
        <v>0</v>
      </c>
      <c r="K7937">
        <f>IF(AND(Tabel1[[#This Row],[Gruppe]]&gt;=610,Tabel1[[#This Row],[Gruppe]]&lt;=765),Tabel1[[#This Row],[Dækmeter]],0)</f>
        <v>0</v>
      </c>
      <c r="L7937">
        <v>0</v>
      </c>
      <c r="M7937" t="s">
        <v>3</v>
      </c>
      <c r="N7937" t="str">
        <f>VLOOKUP($F7937,Statistikkoder!$A$2:$C$158,3,FALSE)</f>
        <v>Kahyt</v>
      </c>
    </row>
    <row r="7938" spans="1:14" x14ac:dyDescent="0.2">
      <c r="A7938" t="s">
        <v>223</v>
      </c>
      <c r="B7938" s="1">
        <v>0.70833333333333337</v>
      </c>
      <c r="C7938" t="s">
        <v>4</v>
      </c>
      <c r="D7938" t="s">
        <v>5</v>
      </c>
      <c r="E7938" t="s">
        <v>2</v>
      </c>
      <c r="F7938">
        <v>105</v>
      </c>
      <c r="G7938" t="str">
        <f>VLOOKUP(Tabel1[[#This Row],[Gruppe]],Statistikkoder!$A$1:$C$158,2,FALSE)</f>
        <v>    Bil                              </v>
      </c>
      <c r="H7938">
        <v>13</v>
      </c>
      <c r="I7938">
        <v>24</v>
      </c>
      <c r="J7938">
        <v>65</v>
      </c>
      <c r="K7938">
        <f>IF(AND(Tabel1[[#This Row],[Gruppe]]&gt;=610,Tabel1[[#This Row],[Gruppe]]&lt;=765),Tabel1[[#This Row],[Dækmeter]],0)</f>
        <v>0</v>
      </c>
      <c r="L7938">
        <v>0</v>
      </c>
      <c r="M7938" t="s">
        <v>3</v>
      </c>
      <c r="N7938" t="str">
        <f>VLOOKUP($F7938,Statistikkoder!$A$2:$C$158,3,FALSE)</f>
        <v>Personbil</v>
      </c>
    </row>
    <row r="7939" spans="1:14" x14ac:dyDescent="0.2">
      <c r="A7939" t="s">
        <v>223</v>
      </c>
      <c r="B7939" s="1">
        <v>0.70833333333333337</v>
      </c>
      <c r="C7939" t="s">
        <v>4</v>
      </c>
      <c r="D7939" t="s">
        <v>5</v>
      </c>
      <c r="E7939" t="s">
        <v>2</v>
      </c>
      <c r="F7939">
        <v>106</v>
      </c>
      <c r="G7939" t="str">
        <f>VLOOKUP(Tabel1[[#This Row],[Gruppe]],Statistikkoder!$A$1:$C$158,2,FALSE)</f>
        <v>    Bil Pensionist                  </v>
      </c>
      <c r="H7939">
        <v>4</v>
      </c>
      <c r="I7939">
        <v>7</v>
      </c>
      <c r="J7939">
        <v>20</v>
      </c>
      <c r="K7939">
        <f>IF(AND(Tabel1[[#This Row],[Gruppe]]&gt;=610,Tabel1[[#This Row],[Gruppe]]&lt;=765),Tabel1[[#This Row],[Dækmeter]],0)</f>
        <v>0</v>
      </c>
      <c r="L7939">
        <v>0</v>
      </c>
      <c r="M7939" t="s">
        <v>3</v>
      </c>
      <c r="N7939" t="str">
        <f>VLOOKUP($F7939,Statistikkoder!$A$2:$C$158,3,FALSE)</f>
        <v>Personbil</v>
      </c>
    </row>
    <row r="7940" spans="1:14" x14ac:dyDescent="0.2">
      <c r="A7940" t="s">
        <v>223</v>
      </c>
      <c r="B7940" s="1">
        <v>0.70833333333333337</v>
      </c>
      <c r="C7940" t="s">
        <v>4</v>
      </c>
      <c r="D7940" t="s">
        <v>5</v>
      </c>
      <c r="E7940" t="s">
        <v>2</v>
      </c>
      <c r="F7940">
        <v>107</v>
      </c>
      <c r="G7940" t="str">
        <f>VLOOKUP(Tabel1[[#This Row],[Gruppe]],Statistikkoder!$A$1:$C$158,2,FALSE)</f>
        <v>    Bil Handicap                    </v>
      </c>
      <c r="H7940">
        <v>2</v>
      </c>
      <c r="I7940">
        <v>4</v>
      </c>
      <c r="J7940">
        <v>15</v>
      </c>
      <c r="K7940">
        <f>IF(AND(Tabel1[[#This Row],[Gruppe]]&gt;=610,Tabel1[[#This Row],[Gruppe]]&lt;=765),Tabel1[[#This Row],[Dækmeter]],0)</f>
        <v>0</v>
      </c>
      <c r="L7940">
        <v>0</v>
      </c>
      <c r="M7940" t="s">
        <v>3</v>
      </c>
      <c r="N7940" t="str">
        <f>VLOOKUP($F7940,Statistikkoder!$A$2:$C$158,3,FALSE)</f>
        <v>Personbil</v>
      </c>
    </row>
    <row r="7941" spans="1:14" x14ac:dyDescent="0.2">
      <c r="A7941" t="s">
        <v>223</v>
      </c>
      <c r="B7941" s="1">
        <v>0.70833333333333337</v>
      </c>
      <c r="C7941" t="s">
        <v>4</v>
      </c>
      <c r="D7941" t="s">
        <v>5</v>
      </c>
      <c r="E7941" t="s">
        <v>2</v>
      </c>
      <c r="F7941">
        <v>116</v>
      </c>
      <c r="G7941" t="str">
        <f>VLOOKUP(Tabel1[[#This Row],[Gruppe]],Statistikkoder!$A$1:$C$158,2,FALSE)</f>
        <v>    Bil med anhænger                        </v>
      </c>
      <c r="H7941">
        <v>3</v>
      </c>
      <c r="I7941">
        <v>5</v>
      </c>
      <c r="J7941">
        <v>15</v>
      </c>
      <c r="K7941">
        <f>IF(AND(Tabel1[[#This Row],[Gruppe]]&gt;=610,Tabel1[[#This Row],[Gruppe]]&lt;=765),Tabel1[[#This Row],[Dækmeter]],0)</f>
        <v>0</v>
      </c>
      <c r="L7941">
        <v>0</v>
      </c>
      <c r="M7941" t="s">
        <v>3</v>
      </c>
      <c r="N7941" t="str">
        <f>VLOOKUP($F7941,Statistikkoder!$A$2:$C$158,3,FALSE)</f>
        <v>Personbil</v>
      </c>
    </row>
    <row r="7942" spans="1:14" x14ac:dyDescent="0.2">
      <c r="A7942" t="s">
        <v>223</v>
      </c>
      <c r="B7942" s="1">
        <v>0.70833333333333337</v>
      </c>
      <c r="C7942" t="s">
        <v>4</v>
      </c>
      <c r="D7942" t="s">
        <v>5</v>
      </c>
      <c r="E7942" t="s">
        <v>2</v>
      </c>
      <c r="F7942">
        <v>136</v>
      </c>
      <c r="G7942" t="str">
        <f>VLOOKUP(Tabel1[[#This Row],[Gruppe]],Statistikkoder!$A$1:$C$158,2,FALSE)</f>
        <v>    Bil med anhænger pensionist              </v>
      </c>
      <c r="H7942">
        <v>2</v>
      </c>
      <c r="I7942">
        <v>4</v>
      </c>
      <c r="J7942">
        <v>26</v>
      </c>
      <c r="K7942">
        <f>IF(AND(Tabel1[[#This Row],[Gruppe]]&gt;=610,Tabel1[[#This Row],[Gruppe]]&lt;=765),Tabel1[[#This Row],[Dækmeter]],0)</f>
        <v>0</v>
      </c>
      <c r="L7942">
        <v>0</v>
      </c>
      <c r="M7942" t="s">
        <v>3</v>
      </c>
      <c r="N7942" t="str">
        <f>VLOOKUP($F7942,Statistikkoder!$A$2:$C$158,3,FALSE)</f>
        <v>Personbil</v>
      </c>
    </row>
    <row r="7943" spans="1:14" x14ac:dyDescent="0.2">
      <c r="A7943" t="s">
        <v>223</v>
      </c>
      <c r="B7943" s="1">
        <v>0.70833333333333337</v>
      </c>
      <c r="C7943" t="s">
        <v>4</v>
      </c>
      <c r="D7943" t="s">
        <v>5</v>
      </c>
      <c r="E7943" t="s">
        <v>2</v>
      </c>
      <c r="F7943">
        <v>310</v>
      </c>
      <c r="G7943" t="str">
        <f>VLOOKUP(Tabel1[[#This Row],[Gruppe]],Statistikkoder!$A$1:$C$158,2,FALSE)</f>
        <v>    Autocamper &lt;  8 meter                </v>
      </c>
      <c r="H7943">
        <v>1</v>
      </c>
      <c r="I7943">
        <v>2</v>
      </c>
      <c r="J7943">
        <v>8</v>
      </c>
      <c r="K7943">
        <f>IF(AND(Tabel1[[#This Row],[Gruppe]]&gt;=610,Tabel1[[#This Row],[Gruppe]]&lt;=765),Tabel1[[#This Row],[Dækmeter]],0)</f>
        <v>0</v>
      </c>
      <c r="L7943">
        <v>0</v>
      </c>
      <c r="M7943" t="s">
        <v>3</v>
      </c>
      <c r="N7943" t="str">
        <f>VLOOKUP($F7943,Statistikkoder!$A$2:$C$158,3,FALSE)</f>
        <v>Autocamper</v>
      </c>
    </row>
    <row r="7944" spans="1:14" x14ac:dyDescent="0.2">
      <c r="A7944" t="s">
        <v>223</v>
      </c>
      <c r="B7944" s="1">
        <v>0.70833333333333337</v>
      </c>
      <c r="C7944" t="s">
        <v>4</v>
      </c>
      <c r="D7944" t="s">
        <v>5</v>
      </c>
      <c r="E7944" t="s">
        <v>2</v>
      </c>
      <c r="F7944">
        <v>330</v>
      </c>
      <c r="G7944" t="str">
        <f>VLOOKUP(Tabel1[[#This Row],[Gruppe]],Statistikkoder!$A$1:$C$158,2,FALSE)</f>
        <v>    Autocamper &lt;  8 meter pensionist      </v>
      </c>
      <c r="H7944">
        <v>2</v>
      </c>
      <c r="I7944">
        <v>4</v>
      </c>
      <c r="J7944">
        <v>16</v>
      </c>
      <c r="K7944">
        <f>IF(AND(Tabel1[[#This Row],[Gruppe]]&gt;=610,Tabel1[[#This Row],[Gruppe]]&lt;=765),Tabel1[[#This Row],[Dækmeter]],0)</f>
        <v>0</v>
      </c>
      <c r="L7944">
        <v>0</v>
      </c>
      <c r="M7944" t="s">
        <v>3</v>
      </c>
      <c r="N7944" t="str">
        <f>VLOOKUP($F7944,Statistikkoder!$A$2:$C$158,3,FALSE)</f>
        <v>Autocamper</v>
      </c>
    </row>
    <row r="7945" spans="1:14" x14ac:dyDescent="0.2">
      <c r="A7945" t="s">
        <v>223</v>
      </c>
      <c r="B7945" s="1">
        <v>0.70833333333333337</v>
      </c>
      <c r="C7945" t="s">
        <v>4</v>
      </c>
      <c r="D7945" t="s">
        <v>5</v>
      </c>
      <c r="E7945" t="s">
        <v>2</v>
      </c>
      <c r="F7945">
        <v>340</v>
      </c>
      <c r="G7945" t="str">
        <f>VLOOKUP(Tabel1[[#This Row],[Gruppe]],Statistikkoder!$A$1:$C$158,2,FALSE)</f>
        <v>    Autocamper &lt; 12 meter pensionist      </v>
      </c>
      <c r="H7945">
        <v>2</v>
      </c>
      <c r="I7945">
        <v>4</v>
      </c>
      <c r="J7945">
        <v>20</v>
      </c>
      <c r="K7945">
        <f>IF(AND(Tabel1[[#This Row],[Gruppe]]&gt;=610,Tabel1[[#This Row],[Gruppe]]&lt;=765),Tabel1[[#This Row],[Dækmeter]],0)</f>
        <v>0</v>
      </c>
      <c r="L7945">
        <v>0</v>
      </c>
      <c r="M7945" t="s">
        <v>3</v>
      </c>
      <c r="N7945" t="str">
        <f>VLOOKUP($F7945,Statistikkoder!$A$2:$C$158,3,FALSE)</f>
        <v>Autocamper</v>
      </c>
    </row>
    <row r="7946" spans="1:14" x14ac:dyDescent="0.2">
      <c r="A7946" t="s">
        <v>223</v>
      </c>
      <c r="B7946" s="1">
        <v>0.70833333333333337</v>
      </c>
      <c r="C7946" t="s">
        <v>4</v>
      </c>
      <c r="D7946" t="s">
        <v>5</v>
      </c>
      <c r="E7946" t="s">
        <v>2</v>
      </c>
      <c r="F7946">
        <v>510</v>
      </c>
      <c r="G7946" t="str">
        <f>VLOOKUP(Tabel1[[#This Row],[Gruppe]],Statistikkoder!$A$1:$C$158,2,FALSE)</f>
        <v>    Cykel Voksen                            </v>
      </c>
      <c r="H7946">
        <v>23</v>
      </c>
      <c r="I7946">
        <v>0</v>
      </c>
      <c r="J7946">
        <v>23</v>
      </c>
      <c r="K7946">
        <f>IF(AND(Tabel1[[#This Row],[Gruppe]]&gt;=610,Tabel1[[#This Row],[Gruppe]]&lt;=765),Tabel1[[#This Row],[Dækmeter]],0)</f>
        <v>0</v>
      </c>
      <c r="L7946">
        <v>0</v>
      </c>
      <c r="M7946" t="s">
        <v>3</v>
      </c>
      <c r="N7946" t="str">
        <f>VLOOKUP($F7946,Statistikkoder!$A$2:$C$158,3,FALSE)</f>
        <v>Cykel</v>
      </c>
    </row>
    <row r="7947" spans="1:14" x14ac:dyDescent="0.2">
      <c r="A7947" t="s">
        <v>223</v>
      </c>
      <c r="B7947" s="1">
        <v>0.70833333333333337</v>
      </c>
      <c r="C7947" t="s">
        <v>4</v>
      </c>
      <c r="D7947" t="s">
        <v>5</v>
      </c>
      <c r="E7947" t="s">
        <v>2</v>
      </c>
      <c r="F7947">
        <v>710</v>
      </c>
      <c r="G7947" t="str">
        <f>VLOOKUP(Tabel1[[#This Row],[Gruppe]],Statistikkoder!$A$1:$C$158,2,FALSE)</f>
        <v>    Forvogn &lt; 10 meter incl. fører          </v>
      </c>
      <c r="H7947">
        <v>1</v>
      </c>
      <c r="I7947">
        <v>1</v>
      </c>
      <c r="J7947">
        <v>10</v>
      </c>
      <c r="K7947">
        <f>IF(AND(Tabel1[[#This Row],[Gruppe]]&gt;=610,Tabel1[[#This Row],[Gruppe]]&lt;=765),Tabel1[[#This Row],[Dækmeter]],0)</f>
        <v>10</v>
      </c>
      <c r="L7947">
        <v>0</v>
      </c>
      <c r="M7947" t="s">
        <v>3</v>
      </c>
      <c r="N7947" t="str">
        <f>VLOOKUP($F7947,Statistikkoder!$A$2:$C$158,3,FALSE)</f>
        <v>Forvogn</v>
      </c>
    </row>
    <row r="7948" spans="1:14" x14ac:dyDescent="0.2">
      <c r="A7948" t="s">
        <v>223</v>
      </c>
      <c r="B7948" s="1">
        <v>0.70833333333333337</v>
      </c>
      <c r="C7948" t="s">
        <v>4</v>
      </c>
      <c r="D7948" t="s">
        <v>5</v>
      </c>
      <c r="E7948" t="s">
        <v>2</v>
      </c>
      <c r="F7948">
        <v>720</v>
      </c>
      <c r="G7948" t="str">
        <f>VLOOKUP(Tabel1[[#This Row],[Gruppe]],Statistikkoder!$A$1:$C$158,2,FALSE)</f>
        <v>    Forvogn &gt; 10 meter incl. fører          </v>
      </c>
      <c r="H7948">
        <v>10</v>
      </c>
      <c r="I7948">
        <v>0</v>
      </c>
      <c r="J7948">
        <v>120</v>
      </c>
      <c r="K7948">
        <f>IF(AND(Tabel1[[#This Row],[Gruppe]]&gt;=610,Tabel1[[#This Row],[Gruppe]]&lt;=765),Tabel1[[#This Row],[Dækmeter]],0)</f>
        <v>120</v>
      </c>
      <c r="L7948">
        <v>0</v>
      </c>
      <c r="M7948" t="s">
        <v>3</v>
      </c>
      <c r="N7948" t="str">
        <f>VLOOKUP($F7948,Statistikkoder!$A$2:$C$158,3,FALSE)</f>
        <v>Forvogn</v>
      </c>
    </row>
    <row r="7949" spans="1:14" x14ac:dyDescent="0.2">
      <c r="A7949" t="s">
        <v>223</v>
      </c>
      <c r="B7949" s="1">
        <v>0.70833333333333337</v>
      </c>
      <c r="C7949" t="s">
        <v>4</v>
      </c>
      <c r="D7949" t="s">
        <v>5</v>
      </c>
      <c r="E7949" t="s">
        <v>2</v>
      </c>
      <c r="F7949">
        <v>730</v>
      </c>
      <c r="G7949" t="str">
        <f>VLOOKUP(Tabel1[[#This Row],[Gruppe]],Statistikkoder!$A$1:$C$158,2,FALSE)</f>
        <v>    Sættevogn 17 m. max 40 tons            </v>
      </c>
      <c r="H7949">
        <v>5</v>
      </c>
      <c r="I7949">
        <v>5</v>
      </c>
      <c r="J7949">
        <v>90</v>
      </c>
      <c r="K7949">
        <f>IF(AND(Tabel1[[#This Row],[Gruppe]]&gt;=610,Tabel1[[#This Row],[Gruppe]]&lt;=765),Tabel1[[#This Row],[Dækmeter]],0)</f>
        <v>90</v>
      </c>
      <c r="L7949">
        <v>0</v>
      </c>
      <c r="M7949" t="s">
        <v>3</v>
      </c>
      <c r="N7949" t="str">
        <f>VLOOKUP($F7949,Statistikkoder!$A$2:$C$158,3,FALSE)</f>
        <v>Sættevogn</v>
      </c>
    </row>
    <row r="7950" spans="1:14" x14ac:dyDescent="0.2">
      <c r="A7950" t="s">
        <v>223</v>
      </c>
      <c r="B7950" s="1">
        <v>0.70833333333333337</v>
      </c>
      <c r="C7950" t="s">
        <v>4</v>
      </c>
      <c r="D7950" t="s">
        <v>5</v>
      </c>
      <c r="E7950" t="s">
        <v>2</v>
      </c>
      <c r="F7950">
        <v>740</v>
      </c>
      <c r="G7950" t="str">
        <f>VLOOKUP(Tabel1[[#This Row],[Gruppe]],Statistikkoder!$A$1:$C$158,2,FALSE)</f>
        <v>    Vogntog 19 m. max 40 tons                </v>
      </c>
      <c r="H7950">
        <v>1</v>
      </c>
      <c r="I7950">
        <v>1</v>
      </c>
      <c r="J7950">
        <v>20</v>
      </c>
      <c r="K7950">
        <f>IF(AND(Tabel1[[#This Row],[Gruppe]]&gt;=610,Tabel1[[#This Row],[Gruppe]]&lt;=765),Tabel1[[#This Row],[Dækmeter]],0)</f>
        <v>20</v>
      </c>
      <c r="L7950">
        <v>0</v>
      </c>
      <c r="M7950" t="s">
        <v>3</v>
      </c>
      <c r="N7950" t="str">
        <f>VLOOKUP($F7950,Statistikkoder!$A$2:$C$158,3,FALSE)</f>
        <v>Vogntog</v>
      </c>
    </row>
    <row r="7951" spans="1:14" x14ac:dyDescent="0.2">
      <c r="A7951" t="s">
        <v>223</v>
      </c>
      <c r="B7951" s="1">
        <v>0.70833333333333337</v>
      </c>
      <c r="C7951" t="s">
        <v>4</v>
      </c>
      <c r="D7951" t="s">
        <v>5</v>
      </c>
      <c r="E7951" t="s">
        <v>2</v>
      </c>
      <c r="F7951">
        <v>750</v>
      </c>
      <c r="G7951" t="str">
        <f>VLOOKUP(Tabel1[[#This Row],[Gruppe]],Statistikkoder!$A$1:$C$158,2,FALSE)</f>
        <v>    Løstrailer m/håndtering 34 tons        </v>
      </c>
      <c r="H7951">
        <v>49</v>
      </c>
      <c r="I7951">
        <v>0</v>
      </c>
      <c r="J7951">
        <v>735</v>
      </c>
      <c r="K7951">
        <f>IF(AND(Tabel1[[#This Row],[Gruppe]]&gt;=610,Tabel1[[#This Row],[Gruppe]]&lt;=765),Tabel1[[#This Row],[Dækmeter]],0)</f>
        <v>735</v>
      </c>
      <c r="L7951">
        <v>0</v>
      </c>
      <c r="M7951">
        <v>2</v>
      </c>
      <c r="N7951" t="str">
        <f>VLOOKUP($F7951,Statistikkoder!$A$2:$C$158,3,FALSE)</f>
        <v>Løstrailer</v>
      </c>
    </row>
    <row r="7952" spans="1:14" x14ac:dyDescent="0.2">
      <c r="A7952" t="s">
        <v>223</v>
      </c>
      <c r="B7952" s="1">
        <v>0.70833333333333337</v>
      </c>
      <c r="C7952" t="s">
        <v>4</v>
      </c>
      <c r="D7952" t="s">
        <v>5</v>
      </c>
      <c r="E7952" t="s">
        <v>2</v>
      </c>
      <c r="F7952">
        <v>750</v>
      </c>
      <c r="G7952" t="str">
        <f>VLOOKUP(Tabel1[[#This Row],[Gruppe]],Statistikkoder!$A$1:$C$158,2,FALSE)</f>
        <v>    Løstrailer m/håndtering 34 tons        </v>
      </c>
      <c r="H7952">
        <v>2</v>
      </c>
      <c r="I7952">
        <v>0</v>
      </c>
      <c r="J7952">
        <v>30</v>
      </c>
      <c r="K7952">
        <f>IF(AND(Tabel1[[#This Row],[Gruppe]]&gt;=610,Tabel1[[#This Row],[Gruppe]]&lt;=765),Tabel1[[#This Row],[Dækmeter]],0)</f>
        <v>30</v>
      </c>
      <c r="L7952">
        <v>4</v>
      </c>
      <c r="M7952">
        <v>9</v>
      </c>
      <c r="N7952" t="str">
        <f>VLOOKUP($F7952,Statistikkoder!$A$2:$C$158,3,FALSE)</f>
        <v>Løstrailer</v>
      </c>
    </row>
    <row r="7953" spans="1:14" x14ac:dyDescent="0.2">
      <c r="A7953" t="s">
        <v>223</v>
      </c>
      <c r="B7953" s="1">
        <v>0.70833333333333337</v>
      </c>
      <c r="C7953" t="s">
        <v>4</v>
      </c>
      <c r="D7953" t="s">
        <v>5</v>
      </c>
      <c r="E7953" t="s">
        <v>2</v>
      </c>
      <c r="F7953">
        <v>760</v>
      </c>
      <c r="G7953" t="str">
        <f>VLOOKUP(Tabel1[[#This Row],[Gruppe]],Statistikkoder!$A$1:$C$158,2,FALSE)</f>
        <v>    Løstrailer m/håndtering 34 tons, Haste  </v>
      </c>
      <c r="H7953">
        <v>11</v>
      </c>
      <c r="I7953">
        <v>0</v>
      </c>
      <c r="J7953">
        <v>165</v>
      </c>
      <c r="K7953">
        <f>IF(AND(Tabel1[[#This Row],[Gruppe]]&gt;=610,Tabel1[[#This Row],[Gruppe]]&lt;=765),Tabel1[[#This Row],[Dækmeter]],0)</f>
        <v>165</v>
      </c>
      <c r="L7953">
        <v>0</v>
      </c>
      <c r="M7953" t="s">
        <v>3</v>
      </c>
      <c r="N7953" t="str">
        <f>VLOOKUP($F7953,Statistikkoder!$A$2:$C$158,3,FALSE)</f>
        <v>Løstrailer</v>
      </c>
    </row>
    <row r="7954" spans="1:14" x14ac:dyDescent="0.2">
      <c r="A7954" t="s">
        <v>223</v>
      </c>
      <c r="B7954" s="1">
        <v>0.70833333333333337</v>
      </c>
      <c r="C7954" t="s">
        <v>4</v>
      </c>
      <c r="D7954" t="s">
        <v>5</v>
      </c>
      <c r="E7954" t="s">
        <v>2</v>
      </c>
      <c r="F7954">
        <v>765</v>
      </c>
      <c r="G7954" t="str">
        <f>VLOOKUP(Tabel1[[#This Row],[Gruppe]],Statistikkoder!$A$1:$C$158,2,FALSE)</f>
        <v>    Specialtransport                        </v>
      </c>
      <c r="H7954">
        <v>1</v>
      </c>
      <c r="I7954">
        <v>1</v>
      </c>
      <c r="J7954">
        <v>23</v>
      </c>
      <c r="K7954">
        <f>IF(AND(Tabel1[[#This Row],[Gruppe]]&gt;=610,Tabel1[[#This Row],[Gruppe]]&lt;=765),Tabel1[[#This Row],[Dækmeter]],0)</f>
        <v>23</v>
      </c>
      <c r="L7954">
        <v>0</v>
      </c>
      <c r="M7954" t="s">
        <v>3</v>
      </c>
      <c r="N7954" t="str">
        <f>VLOOKUP($F7954,Statistikkoder!$A$2:$C$158,3,FALSE)</f>
        <v>Specialtransport</v>
      </c>
    </row>
    <row r="7955" spans="1:14" x14ac:dyDescent="0.2">
      <c r="A7955" t="s">
        <v>223</v>
      </c>
      <c r="B7955" s="1">
        <v>0.70833333333333337</v>
      </c>
      <c r="C7955" t="s">
        <v>4</v>
      </c>
      <c r="D7955" t="s">
        <v>5</v>
      </c>
      <c r="E7955" t="s">
        <v>2</v>
      </c>
      <c r="F7955">
        <v>930</v>
      </c>
      <c r="G7955" t="str">
        <f>VLOOKUP(Tabel1[[#This Row],[Gruppe]],Statistikkoder!$A$1:$C$158,2,FALSE)</f>
        <v>    Pendler Gående Voksen                    </v>
      </c>
      <c r="H7955">
        <v>1</v>
      </c>
      <c r="I7955">
        <v>1</v>
      </c>
      <c r="J7955">
        <v>0</v>
      </c>
      <c r="K7955">
        <f>IF(AND(Tabel1[[#This Row],[Gruppe]]&gt;=610,Tabel1[[#This Row],[Gruppe]]&lt;=765),Tabel1[[#This Row],[Dækmeter]],0)</f>
        <v>0</v>
      </c>
      <c r="L7955">
        <v>0</v>
      </c>
      <c r="M7955" t="s">
        <v>3</v>
      </c>
      <c r="N7955" t="str">
        <f>VLOOKUP($F7955,Statistikkoder!$A$2:$C$158,3,FALSE)</f>
        <v>Passager</v>
      </c>
    </row>
    <row r="7956" spans="1:14" x14ac:dyDescent="0.2">
      <c r="A7956" t="s">
        <v>223</v>
      </c>
      <c r="B7956" s="1">
        <v>0.70833333333333337</v>
      </c>
      <c r="C7956" t="s">
        <v>4</v>
      </c>
      <c r="D7956" t="s">
        <v>5</v>
      </c>
      <c r="E7956" t="s">
        <v>2</v>
      </c>
      <c r="F7956">
        <v>996</v>
      </c>
      <c r="G7956" t="str">
        <f>VLOOKUP(Tabel1[[#This Row],[Gruppe]],Statistikkoder!$A$1:$C$158,2,FALSE)</f>
        <v>    Passager i køretøj                            </v>
      </c>
      <c r="H7956">
        <v>62</v>
      </c>
      <c r="I7956">
        <v>62</v>
      </c>
      <c r="J7956">
        <v>0</v>
      </c>
      <c r="K7956">
        <f>IF(AND(Tabel1[[#This Row],[Gruppe]]&gt;=610,Tabel1[[#This Row],[Gruppe]]&lt;=765),Tabel1[[#This Row],[Dækmeter]],0)</f>
        <v>0</v>
      </c>
      <c r="L7956">
        <v>0</v>
      </c>
      <c r="M7956" t="s">
        <v>3</v>
      </c>
      <c r="N7956" t="str">
        <f>VLOOKUP($F7956,Statistikkoder!$A$2:$C$158,3,FALSE)</f>
        <v>Passager</v>
      </c>
    </row>
    <row r="7957" spans="1:14" x14ac:dyDescent="0.2">
      <c r="A7957" t="s">
        <v>223</v>
      </c>
      <c r="B7957" s="1">
        <v>0.77083333333333337</v>
      </c>
      <c r="C7957" t="s">
        <v>7</v>
      </c>
      <c r="D7957" t="s">
        <v>8</v>
      </c>
      <c r="E7957" t="s">
        <v>196</v>
      </c>
      <c r="F7957">
        <v>10</v>
      </c>
      <c r="G7957" t="str">
        <f>VLOOKUP(Tabel1[[#This Row],[Gruppe]],Statistikkoder!$A$1:$C$158,2,FALSE)</f>
        <v>    Voksen gående                    </v>
      </c>
      <c r="H7957">
        <v>16</v>
      </c>
      <c r="I7957">
        <v>16</v>
      </c>
      <c r="J7957">
        <v>0</v>
      </c>
      <c r="K7957">
        <f>IF(AND(Tabel1[[#This Row],[Gruppe]]&gt;=610,Tabel1[[#This Row],[Gruppe]]&lt;=765),Tabel1[[#This Row],[Dækmeter]],0)</f>
        <v>0</v>
      </c>
      <c r="L7957">
        <v>0</v>
      </c>
      <c r="M7957" t="s">
        <v>3</v>
      </c>
      <c r="N7957" t="str">
        <f>VLOOKUP($F7957,Statistikkoder!$A$2:$C$158,3,FALSE)</f>
        <v>Passager</v>
      </c>
    </row>
    <row r="7958" spans="1:14" x14ac:dyDescent="0.2">
      <c r="A7958" t="s">
        <v>223</v>
      </c>
      <c r="B7958" s="1">
        <v>0.77083333333333337</v>
      </c>
      <c r="C7958" t="s">
        <v>7</v>
      </c>
      <c r="D7958" t="s">
        <v>8</v>
      </c>
      <c r="E7958" t="s">
        <v>196</v>
      </c>
      <c r="F7958">
        <v>11</v>
      </c>
      <c r="G7958" t="str">
        <f>VLOOKUP(Tabel1[[#This Row],[Gruppe]],Statistikkoder!$A$1:$C$158,2,FALSE)</f>
        <v>    DSB skolerejser                  </v>
      </c>
      <c r="H7958">
        <v>281</v>
      </c>
      <c r="I7958">
        <v>281</v>
      </c>
      <c r="J7958">
        <v>0</v>
      </c>
      <c r="K7958">
        <f>IF(AND(Tabel1[[#This Row],[Gruppe]]&gt;=610,Tabel1[[#This Row],[Gruppe]]&lt;=765),Tabel1[[#This Row],[Dækmeter]],0)</f>
        <v>0</v>
      </c>
      <c r="L7958">
        <v>0</v>
      </c>
      <c r="M7958" t="s">
        <v>3</v>
      </c>
      <c r="N7958" t="str">
        <f>VLOOKUP($F7958,Statistikkoder!$A$2:$C$158,3,FALSE)</f>
        <v>Passager</v>
      </c>
    </row>
    <row r="7959" spans="1:14" x14ac:dyDescent="0.2">
      <c r="A7959" t="s">
        <v>223</v>
      </c>
      <c r="B7959" s="1">
        <v>0.77083333333333337</v>
      </c>
      <c r="C7959" t="s">
        <v>7</v>
      </c>
      <c r="D7959" t="s">
        <v>8</v>
      </c>
      <c r="E7959" t="s">
        <v>196</v>
      </c>
      <c r="F7959">
        <v>14</v>
      </c>
      <c r="G7959" t="str">
        <f>VLOOKUP(Tabel1[[#This Row],[Gruppe]],Statistikkoder!$A$1:$C$158,2,FALSE)</f>
        <v xml:space="preserve">    DSB togrejsende                         </v>
      </c>
      <c r="H7959">
        <v>5</v>
      </c>
      <c r="I7959">
        <v>5</v>
      </c>
      <c r="J7959">
        <v>0</v>
      </c>
      <c r="K7959">
        <f>IF(AND(Tabel1[[#This Row],[Gruppe]]&gt;=610,Tabel1[[#This Row],[Gruppe]]&lt;=765),Tabel1[[#This Row],[Dækmeter]],0)</f>
        <v>0</v>
      </c>
      <c r="L7959">
        <v>0</v>
      </c>
      <c r="M7959" t="s">
        <v>3</v>
      </c>
      <c r="N7959" t="str">
        <f>VLOOKUP($F7959,Statistikkoder!$A$2:$C$158,3,FALSE)</f>
        <v>Passager</v>
      </c>
    </row>
    <row r="7960" spans="1:14" x14ac:dyDescent="0.2">
      <c r="A7960" t="s">
        <v>223</v>
      </c>
      <c r="B7960" s="1">
        <v>0.77083333333333337</v>
      </c>
      <c r="C7960" t="s">
        <v>7</v>
      </c>
      <c r="D7960" t="s">
        <v>8</v>
      </c>
      <c r="E7960" t="s">
        <v>196</v>
      </c>
      <c r="F7960">
        <v>18</v>
      </c>
      <c r="G7960" t="str">
        <f>VLOOKUP(Tabel1[[#This Row],[Gruppe]],Statistikkoder!$A$1:$C$158,2,FALSE)</f>
        <v xml:space="preserve">    KE Busrejsende                          </v>
      </c>
      <c r="H7960">
        <v>53</v>
      </c>
      <c r="I7960">
        <v>53</v>
      </c>
      <c r="J7960">
        <v>0</v>
      </c>
      <c r="K7960">
        <f>IF(AND(Tabel1[[#This Row],[Gruppe]]&gt;=610,Tabel1[[#This Row],[Gruppe]]&lt;=765),Tabel1[[#This Row],[Dækmeter]],0)</f>
        <v>0</v>
      </c>
      <c r="L7960">
        <v>0</v>
      </c>
      <c r="M7960" t="s">
        <v>3</v>
      </c>
      <c r="N7960" t="str">
        <f>VLOOKUP($F7960,Statistikkoder!$A$2:$C$158,3,FALSE)</f>
        <v>Passager</v>
      </c>
    </row>
    <row r="7961" spans="1:14" x14ac:dyDescent="0.2">
      <c r="A7961" t="s">
        <v>223</v>
      </c>
      <c r="B7961" s="1">
        <v>0.77083333333333337</v>
      </c>
      <c r="C7961" t="s">
        <v>7</v>
      </c>
      <c r="D7961" t="s">
        <v>8</v>
      </c>
      <c r="E7961" t="s">
        <v>196</v>
      </c>
      <c r="F7961">
        <v>20</v>
      </c>
      <c r="G7961" t="str">
        <f>VLOOKUP(Tabel1[[#This Row],[Gruppe]],Statistikkoder!$A$1:$C$158,2,FALSE)</f>
        <v>    Barn 12-15 år gående              </v>
      </c>
      <c r="H7961">
        <v>2</v>
      </c>
      <c r="I7961">
        <v>2</v>
      </c>
      <c r="J7961">
        <v>0</v>
      </c>
      <c r="K7961">
        <f>IF(AND(Tabel1[[#This Row],[Gruppe]]&gt;=610,Tabel1[[#This Row],[Gruppe]]&lt;=765),Tabel1[[#This Row],[Dækmeter]],0)</f>
        <v>0</v>
      </c>
      <c r="L7961">
        <v>0</v>
      </c>
      <c r="M7961" t="s">
        <v>3</v>
      </c>
      <c r="N7961" t="str">
        <f>VLOOKUP($F7961,Statistikkoder!$A$2:$C$158,3,FALSE)</f>
        <v>Passager</v>
      </c>
    </row>
    <row r="7962" spans="1:14" x14ac:dyDescent="0.2">
      <c r="A7962" t="s">
        <v>223</v>
      </c>
      <c r="B7962" s="1">
        <v>0.77083333333333337</v>
      </c>
      <c r="C7962" t="s">
        <v>7</v>
      </c>
      <c r="D7962" t="s">
        <v>8</v>
      </c>
      <c r="E7962" t="s">
        <v>196</v>
      </c>
      <c r="F7962">
        <v>50</v>
      </c>
      <c r="G7962" t="str">
        <f>VLOOKUP(Tabel1[[#This Row],[Gruppe]],Statistikkoder!$A$1:$C$158,2,FALSE)</f>
        <v>    Handicap gående                  </v>
      </c>
      <c r="H7962">
        <v>1</v>
      </c>
      <c r="I7962">
        <v>1</v>
      </c>
      <c r="J7962">
        <v>0</v>
      </c>
      <c r="K7962">
        <f>IF(AND(Tabel1[[#This Row],[Gruppe]]&gt;=610,Tabel1[[#This Row],[Gruppe]]&lt;=765),Tabel1[[#This Row],[Dækmeter]],0)</f>
        <v>0</v>
      </c>
      <c r="L7962">
        <v>0</v>
      </c>
      <c r="M7962" t="s">
        <v>3</v>
      </c>
      <c r="N7962" t="str">
        <f>VLOOKUP($F7962,Statistikkoder!$A$2:$C$158,3,FALSE)</f>
        <v>Passager</v>
      </c>
    </row>
    <row r="7963" spans="1:14" x14ac:dyDescent="0.2">
      <c r="A7963" t="s">
        <v>223</v>
      </c>
      <c r="B7963" s="1">
        <v>0.77083333333333337</v>
      </c>
      <c r="C7963" t="s">
        <v>7</v>
      </c>
      <c r="D7963" t="s">
        <v>8</v>
      </c>
      <c r="E7963" t="s">
        <v>196</v>
      </c>
      <c r="F7963">
        <v>110</v>
      </c>
      <c r="G7963" t="str">
        <f>VLOOKUP(Tabel1[[#This Row],[Gruppe]],Statistikkoder!$A$1:$C$158,2,FALSE)</f>
        <v>    Bil &lt; 1,95 m                            </v>
      </c>
      <c r="H7963">
        <v>80</v>
      </c>
      <c r="I7963">
        <v>161</v>
      </c>
      <c r="J7963">
        <v>421</v>
      </c>
      <c r="K7963">
        <f>IF(AND(Tabel1[[#This Row],[Gruppe]]&gt;=610,Tabel1[[#This Row],[Gruppe]]&lt;=765),Tabel1[[#This Row],[Dækmeter]],0)</f>
        <v>0</v>
      </c>
      <c r="L7963">
        <v>0</v>
      </c>
      <c r="M7963" t="s">
        <v>3</v>
      </c>
      <c r="N7963" t="str">
        <f>VLOOKUP($F7963,Statistikkoder!$A$2:$C$158,3,FALSE)</f>
        <v>Personbil</v>
      </c>
    </row>
    <row r="7964" spans="1:14" x14ac:dyDescent="0.2">
      <c r="A7964" t="s">
        <v>223</v>
      </c>
      <c r="B7964" s="1">
        <v>0.77083333333333337</v>
      </c>
      <c r="C7964" t="s">
        <v>7</v>
      </c>
      <c r="D7964" t="s">
        <v>8</v>
      </c>
      <c r="E7964" t="s">
        <v>196</v>
      </c>
      <c r="F7964">
        <v>114</v>
      </c>
      <c r="G7964" t="str">
        <f>VLOOKUP(Tabel1[[#This Row],[Gruppe]],Statistikkoder!$A$1:$C$158,2,FALSE)</f>
        <v>    Bil Fribillet                            </v>
      </c>
      <c r="H7964">
        <v>2</v>
      </c>
      <c r="I7964">
        <v>3</v>
      </c>
      <c r="J7964">
        <v>11</v>
      </c>
      <c r="K7964">
        <f>IF(AND(Tabel1[[#This Row],[Gruppe]]&gt;=610,Tabel1[[#This Row],[Gruppe]]&lt;=765),Tabel1[[#This Row],[Dækmeter]],0)</f>
        <v>0</v>
      </c>
      <c r="L7964">
        <v>0</v>
      </c>
      <c r="M7964" t="s">
        <v>3</v>
      </c>
      <c r="N7964" t="str">
        <f>VLOOKUP($F7964,Statistikkoder!$A$2:$C$158,3,FALSE)</f>
        <v>Personbil</v>
      </c>
    </row>
    <row r="7965" spans="1:14" x14ac:dyDescent="0.2">
      <c r="A7965" t="s">
        <v>223</v>
      </c>
      <c r="B7965" s="1">
        <v>0.77083333333333337</v>
      </c>
      <c r="C7965" t="s">
        <v>7</v>
      </c>
      <c r="D7965" t="s">
        <v>8</v>
      </c>
      <c r="E7965" t="s">
        <v>196</v>
      </c>
      <c r="F7965">
        <v>115</v>
      </c>
      <c r="G7965" t="str">
        <f>VLOOKUP(Tabel1[[#This Row],[Gruppe]],Statistikkoder!$A$1:$C$158,2,FALSE)</f>
        <v>    Bil &lt; 1,95 m med anhænger                </v>
      </c>
      <c r="H7965">
        <v>1</v>
      </c>
      <c r="I7965">
        <v>2</v>
      </c>
      <c r="J7965">
        <v>5</v>
      </c>
      <c r="K7965">
        <f>IF(AND(Tabel1[[#This Row],[Gruppe]]&gt;=610,Tabel1[[#This Row],[Gruppe]]&lt;=765),Tabel1[[#This Row],[Dækmeter]],0)</f>
        <v>0</v>
      </c>
      <c r="L7965">
        <v>0</v>
      </c>
      <c r="M7965" t="s">
        <v>3</v>
      </c>
      <c r="N7965" t="str">
        <f>VLOOKUP($F7965,Statistikkoder!$A$2:$C$158,3,FALSE)</f>
        <v>Personbil</v>
      </c>
    </row>
    <row r="7966" spans="1:14" x14ac:dyDescent="0.2">
      <c r="A7966" t="s">
        <v>223</v>
      </c>
      <c r="B7966" s="1">
        <v>0.77083333333333337</v>
      </c>
      <c r="C7966" t="s">
        <v>7</v>
      </c>
      <c r="D7966" t="s">
        <v>8</v>
      </c>
      <c r="E7966" t="s">
        <v>196</v>
      </c>
      <c r="F7966">
        <v>120</v>
      </c>
      <c r="G7966" t="str">
        <f>VLOOKUP(Tabel1[[#This Row],[Gruppe]],Statistikkoder!$A$1:$C$158,2,FALSE)</f>
        <v>    Bil &gt; 1,95 m                            </v>
      </c>
      <c r="H7966">
        <v>8</v>
      </c>
      <c r="I7966">
        <v>19</v>
      </c>
      <c r="J7966">
        <v>48</v>
      </c>
      <c r="K7966">
        <f>IF(AND(Tabel1[[#This Row],[Gruppe]]&gt;=610,Tabel1[[#This Row],[Gruppe]]&lt;=765),Tabel1[[#This Row],[Dækmeter]],0)</f>
        <v>0</v>
      </c>
      <c r="L7966">
        <v>0</v>
      </c>
      <c r="M7966" t="s">
        <v>3</v>
      </c>
      <c r="N7966" t="str">
        <f>VLOOKUP($F7966,Statistikkoder!$A$2:$C$158,3,FALSE)</f>
        <v>Personbil</v>
      </c>
    </row>
    <row r="7967" spans="1:14" x14ac:dyDescent="0.2">
      <c r="A7967" t="s">
        <v>223</v>
      </c>
      <c r="B7967" s="1">
        <v>0.77083333333333337</v>
      </c>
      <c r="C7967" t="s">
        <v>7</v>
      </c>
      <c r="D7967" t="s">
        <v>8</v>
      </c>
      <c r="E7967" t="s">
        <v>196</v>
      </c>
      <c r="F7967">
        <v>125</v>
      </c>
      <c r="G7967" t="str">
        <f>VLOOKUP(Tabel1[[#This Row],[Gruppe]],Statistikkoder!$A$1:$C$158,2,FALSE)</f>
        <v>    Bil &gt; 1,95 m med anhænger                </v>
      </c>
      <c r="H7967">
        <v>2</v>
      </c>
      <c r="I7967">
        <v>4</v>
      </c>
      <c r="J7967">
        <v>10</v>
      </c>
      <c r="K7967">
        <f>IF(AND(Tabel1[[#This Row],[Gruppe]]&gt;=610,Tabel1[[#This Row],[Gruppe]]&lt;=765),Tabel1[[#This Row],[Dækmeter]],0)</f>
        <v>0</v>
      </c>
      <c r="L7967">
        <v>0</v>
      </c>
      <c r="M7967" t="s">
        <v>3</v>
      </c>
      <c r="N7967" t="str">
        <f>VLOOKUP($F7967,Statistikkoder!$A$2:$C$158,3,FALSE)</f>
        <v>Personbil</v>
      </c>
    </row>
    <row r="7968" spans="1:14" x14ac:dyDescent="0.2">
      <c r="A7968" t="s">
        <v>223</v>
      </c>
      <c r="B7968" s="1">
        <v>0.77083333333333337</v>
      </c>
      <c r="C7968" t="s">
        <v>7</v>
      </c>
      <c r="D7968" t="s">
        <v>8</v>
      </c>
      <c r="E7968" t="s">
        <v>196</v>
      </c>
      <c r="F7968">
        <v>130</v>
      </c>
      <c r="G7968" t="str">
        <f>VLOOKUP(Tabel1[[#This Row],[Gruppe]],Statistikkoder!$A$1:$C$158,2,FALSE)</f>
        <v>    Bil &lt; 1,95 m pensionist                  </v>
      </c>
      <c r="H7968">
        <v>35</v>
      </c>
      <c r="I7968">
        <v>63</v>
      </c>
      <c r="J7968">
        <v>210</v>
      </c>
      <c r="K7968">
        <f>IF(AND(Tabel1[[#This Row],[Gruppe]]&gt;=610,Tabel1[[#This Row],[Gruppe]]&lt;=765),Tabel1[[#This Row],[Dækmeter]],0)</f>
        <v>0</v>
      </c>
      <c r="L7968">
        <v>0</v>
      </c>
      <c r="M7968" t="s">
        <v>3</v>
      </c>
      <c r="N7968" t="str">
        <f>VLOOKUP($F7968,Statistikkoder!$A$2:$C$158,3,FALSE)</f>
        <v>Personbil</v>
      </c>
    </row>
    <row r="7969" spans="1:14" x14ac:dyDescent="0.2">
      <c r="A7969" t="s">
        <v>223</v>
      </c>
      <c r="B7969" s="1">
        <v>0.77083333333333337</v>
      </c>
      <c r="C7969" t="s">
        <v>7</v>
      </c>
      <c r="D7969" t="s">
        <v>8</v>
      </c>
      <c r="E7969" t="s">
        <v>196</v>
      </c>
      <c r="F7969">
        <v>140</v>
      </c>
      <c r="G7969" t="str">
        <f>VLOOKUP(Tabel1[[#This Row],[Gruppe]],Statistikkoder!$A$1:$C$158,2,FALSE)</f>
        <v>    Bil &gt; 1,95 m pensionist              </v>
      </c>
      <c r="H7969">
        <v>1</v>
      </c>
      <c r="I7969">
        <v>2</v>
      </c>
      <c r="J7969">
        <v>6</v>
      </c>
      <c r="K7969">
        <f>IF(AND(Tabel1[[#This Row],[Gruppe]]&gt;=610,Tabel1[[#This Row],[Gruppe]]&lt;=765),Tabel1[[#This Row],[Dækmeter]],0)</f>
        <v>0</v>
      </c>
      <c r="L7969">
        <v>0</v>
      </c>
      <c r="M7969" t="s">
        <v>3</v>
      </c>
      <c r="N7969" t="str">
        <f>VLOOKUP($F7969,Statistikkoder!$A$2:$C$158,3,FALSE)</f>
        <v>Personbil</v>
      </c>
    </row>
    <row r="7970" spans="1:14" x14ac:dyDescent="0.2">
      <c r="A7970" t="s">
        <v>223</v>
      </c>
      <c r="B7970" s="1">
        <v>0.77083333333333337</v>
      </c>
      <c r="C7970" t="s">
        <v>7</v>
      </c>
      <c r="D7970" t="s">
        <v>8</v>
      </c>
      <c r="E7970" t="s">
        <v>196</v>
      </c>
      <c r="F7970">
        <v>145</v>
      </c>
      <c r="G7970" t="str">
        <f>VLOOKUP(Tabel1[[#This Row],[Gruppe]],Statistikkoder!$A$1:$C$158,2,FALSE)</f>
        <v>    Bil &gt; 1,95 m med anhænger pensionist  </v>
      </c>
      <c r="H7970">
        <v>1</v>
      </c>
      <c r="I7970">
        <v>2</v>
      </c>
      <c r="J7970">
        <v>16</v>
      </c>
      <c r="K7970">
        <f>IF(AND(Tabel1[[#This Row],[Gruppe]]&gt;=610,Tabel1[[#This Row],[Gruppe]]&lt;=765),Tabel1[[#This Row],[Dækmeter]],0)</f>
        <v>0</v>
      </c>
      <c r="L7970">
        <v>0</v>
      </c>
      <c r="M7970" t="s">
        <v>3</v>
      </c>
      <c r="N7970" t="str">
        <f>VLOOKUP($F7970,Statistikkoder!$A$2:$C$158,3,FALSE)</f>
        <v>Personbil</v>
      </c>
    </row>
    <row r="7971" spans="1:14" x14ac:dyDescent="0.2">
      <c r="A7971" t="s">
        <v>223</v>
      </c>
      <c r="B7971" s="1">
        <v>0.77083333333333337</v>
      </c>
      <c r="C7971" t="s">
        <v>7</v>
      </c>
      <c r="D7971" t="s">
        <v>8</v>
      </c>
      <c r="E7971" t="s">
        <v>196</v>
      </c>
      <c r="F7971">
        <v>150</v>
      </c>
      <c r="G7971" t="str">
        <f>VLOOKUP(Tabel1[[#This Row],[Gruppe]],Statistikkoder!$A$1:$C$158,2,FALSE)</f>
        <v>    Bil &lt; 2,95 m handicap                </v>
      </c>
      <c r="H7971">
        <v>5</v>
      </c>
      <c r="I7971">
        <v>10</v>
      </c>
      <c r="J7971">
        <v>30</v>
      </c>
      <c r="K7971">
        <f>IF(AND(Tabel1[[#This Row],[Gruppe]]&gt;=610,Tabel1[[#This Row],[Gruppe]]&lt;=765),Tabel1[[#This Row],[Dækmeter]],0)</f>
        <v>0</v>
      </c>
      <c r="L7971">
        <v>0</v>
      </c>
      <c r="M7971" t="s">
        <v>3</v>
      </c>
      <c r="N7971" t="str">
        <f>VLOOKUP($F7971,Statistikkoder!$A$2:$C$158,3,FALSE)</f>
        <v>Personbil</v>
      </c>
    </row>
    <row r="7972" spans="1:14" x14ac:dyDescent="0.2">
      <c r="A7972" t="s">
        <v>223</v>
      </c>
      <c r="B7972" s="1">
        <v>0.77083333333333337</v>
      </c>
      <c r="C7972" t="s">
        <v>7</v>
      </c>
      <c r="D7972" t="s">
        <v>8</v>
      </c>
      <c r="E7972" t="s">
        <v>196</v>
      </c>
      <c r="F7972">
        <v>310</v>
      </c>
      <c r="G7972" t="str">
        <f>VLOOKUP(Tabel1[[#This Row],[Gruppe]],Statistikkoder!$A$1:$C$158,2,FALSE)</f>
        <v>    Autocamper &lt;  8 meter                </v>
      </c>
      <c r="H7972">
        <v>3</v>
      </c>
      <c r="I7972">
        <v>5</v>
      </c>
      <c r="J7972">
        <v>24</v>
      </c>
      <c r="K7972">
        <f>IF(AND(Tabel1[[#This Row],[Gruppe]]&gt;=610,Tabel1[[#This Row],[Gruppe]]&lt;=765),Tabel1[[#This Row],[Dækmeter]],0)</f>
        <v>0</v>
      </c>
      <c r="L7972" s="17">
        <v>0</v>
      </c>
      <c r="M7972" s="19" t="s">
        <v>3</v>
      </c>
      <c r="N7972" t="str">
        <f>VLOOKUP($F7972,Statistikkoder!$A$2:$C$158,3,FALSE)</f>
        <v>Autocamper</v>
      </c>
    </row>
    <row r="7973" spans="1:14" x14ac:dyDescent="0.2">
      <c r="A7973" t="s">
        <v>223</v>
      </c>
      <c r="B7973" s="1">
        <v>0.77083333333333337</v>
      </c>
      <c r="C7973" t="s">
        <v>7</v>
      </c>
      <c r="D7973" t="s">
        <v>8</v>
      </c>
      <c r="E7973" t="s">
        <v>196</v>
      </c>
      <c r="F7973">
        <v>330</v>
      </c>
      <c r="G7973" t="str">
        <f>VLOOKUP(Tabel1[[#This Row],[Gruppe]],Statistikkoder!$A$1:$C$158,2,FALSE)</f>
        <v>    Autocamper &lt;  8 meter pensionist      </v>
      </c>
      <c r="H7973">
        <v>2</v>
      </c>
      <c r="I7973">
        <v>4</v>
      </c>
      <c r="J7973">
        <v>16</v>
      </c>
      <c r="K7973">
        <f>IF(AND(Tabel1[[#This Row],[Gruppe]]&gt;=610,Tabel1[[#This Row],[Gruppe]]&lt;=765),Tabel1[[#This Row],[Dækmeter]],0)</f>
        <v>0</v>
      </c>
      <c r="L7973" s="17">
        <v>0</v>
      </c>
      <c r="M7973" s="19" t="s">
        <v>3</v>
      </c>
      <c r="N7973" t="str">
        <f>VLOOKUP($F7973,Statistikkoder!$A$2:$C$158,3,FALSE)</f>
        <v>Autocamper</v>
      </c>
    </row>
    <row r="7974" spans="1:14" x14ac:dyDescent="0.2">
      <c r="A7974" t="s">
        <v>223</v>
      </c>
      <c r="B7974" s="1">
        <v>0.77083333333333337</v>
      </c>
      <c r="C7974" t="s">
        <v>7</v>
      </c>
      <c r="D7974" t="s">
        <v>8</v>
      </c>
      <c r="E7974" t="s">
        <v>196</v>
      </c>
      <c r="F7974">
        <v>410</v>
      </c>
      <c r="G7974" t="str">
        <f>VLOOKUP(Tabel1[[#This Row],[Gruppe]],Statistikkoder!$A$1:$C$158,2,FALSE)</f>
        <v>    MC                                    </v>
      </c>
      <c r="H7974">
        <v>2</v>
      </c>
      <c r="I7974">
        <v>2</v>
      </c>
      <c r="J7974">
        <v>4</v>
      </c>
      <c r="K7974">
        <f>IF(AND(Tabel1[[#This Row],[Gruppe]]&gt;=610,Tabel1[[#This Row],[Gruppe]]&lt;=765),Tabel1[[#This Row],[Dækmeter]],0)</f>
        <v>0</v>
      </c>
      <c r="L7974" s="17">
        <v>0</v>
      </c>
      <c r="M7974" s="19" t="s">
        <v>3</v>
      </c>
      <c r="N7974" t="str">
        <f>VLOOKUP($F7974,Statistikkoder!$A$2:$C$158,3,FALSE)</f>
        <v>MC/Knallert</v>
      </c>
    </row>
    <row r="7975" spans="1:14" x14ac:dyDescent="0.2">
      <c r="A7975" t="s">
        <v>223</v>
      </c>
      <c r="B7975" s="1">
        <v>0.77083333333333337</v>
      </c>
      <c r="C7975" t="s">
        <v>7</v>
      </c>
      <c r="D7975" t="s">
        <v>8</v>
      </c>
      <c r="E7975" t="s">
        <v>196</v>
      </c>
      <c r="F7975">
        <v>510</v>
      </c>
      <c r="G7975" t="str">
        <f>VLOOKUP(Tabel1[[#This Row],[Gruppe]],Statistikkoder!$A$1:$C$158,2,FALSE)</f>
        <v>    Cykel Voksen                            </v>
      </c>
      <c r="H7975">
        <v>2</v>
      </c>
      <c r="I7975">
        <v>0</v>
      </c>
      <c r="J7975">
        <v>2</v>
      </c>
      <c r="K7975">
        <f>IF(AND(Tabel1[[#This Row],[Gruppe]]&gt;=610,Tabel1[[#This Row],[Gruppe]]&lt;=765),Tabel1[[#This Row],[Dækmeter]],0)</f>
        <v>0</v>
      </c>
      <c r="L7975" s="17">
        <v>0</v>
      </c>
      <c r="M7975" s="19" t="s">
        <v>3</v>
      </c>
      <c r="N7975" t="str">
        <f>VLOOKUP($F7975,Statistikkoder!$A$2:$C$158,3,FALSE)</f>
        <v>Cykel</v>
      </c>
    </row>
    <row r="7976" spans="1:14" x14ac:dyDescent="0.2">
      <c r="A7976" t="s">
        <v>223</v>
      </c>
      <c r="B7976" s="1">
        <v>0.77083333333333337</v>
      </c>
      <c r="C7976" t="s">
        <v>7</v>
      </c>
      <c r="D7976" t="s">
        <v>8</v>
      </c>
      <c r="E7976" t="s">
        <v>196</v>
      </c>
      <c r="F7976">
        <v>620</v>
      </c>
      <c r="G7976" t="str">
        <f>VLOOKUP(Tabel1[[#This Row],[Gruppe]],Statistikkoder!$A$1:$C$158,2,FALSE)</f>
        <v>    Bus &lt; 14 m incl. passagerer              </v>
      </c>
      <c r="H7976">
        <v>3</v>
      </c>
      <c r="I7976">
        <v>81</v>
      </c>
      <c r="J7976">
        <v>42</v>
      </c>
      <c r="K7976">
        <f>IF(AND(Tabel1[[#This Row],[Gruppe]]&gt;=610,Tabel1[[#This Row],[Gruppe]]&lt;=765),Tabel1[[#This Row],[Dækmeter]],0)</f>
        <v>42</v>
      </c>
      <c r="L7976" s="17">
        <v>0</v>
      </c>
      <c r="M7976" s="19" t="s">
        <v>3</v>
      </c>
      <c r="N7976" t="str">
        <f>VLOOKUP($F7976,Statistikkoder!$A$2:$C$158,3,FALSE)</f>
        <v>Bus</v>
      </c>
    </row>
    <row r="7977" spans="1:14" x14ac:dyDescent="0.2">
      <c r="A7977" t="s">
        <v>223</v>
      </c>
      <c r="B7977" s="1">
        <v>0.77083333333333337</v>
      </c>
      <c r="C7977" t="s">
        <v>7</v>
      </c>
      <c r="D7977" t="s">
        <v>8</v>
      </c>
      <c r="E7977" t="s">
        <v>196</v>
      </c>
      <c r="F7977">
        <v>730</v>
      </c>
      <c r="G7977" t="str">
        <f>VLOOKUP(Tabel1[[#This Row],[Gruppe]],Statistikkoder!$A$1:$C$158,2,FALSE)</f>
        <v>    Sættevogn 17 m. max 40 tons            </v>
      </c>
      <c r="H7977">
        <v>2</v>
      </c>
      <c r="I7977">
        <v>2</v>
      </c>
      <c r="J7977">
        <v>36</v>
      </c>
      <c r="K7977">
        <f>IF(AND(Tabel1[[#This Row],[Gruppe]]&gt;=610,Tabel1[[#This Row],[Gruppe]]&lt;=765),Tabel1[[#This Row],[Dækmeter]],0)</f>
        <v>36</v>
      </c>
      <c r="L7977" s="17">
        <v>0</v>
      </c>
      <c r="M7977" s="19" t="s">
        <v>3</v>
      </c>
      <c r="N7977" t="str">
        <f>VLOOKUP($F7977,Statistikkoder!$A$2:$C$158,3,FALSE)</f>
        <v>Sættevogn</v>
      </c>
    </row>
    <row r="7978" spans="1:14" x14ac:dyDescent="0.2">
      <c r="A7978" t="s">
        <v>223</v>
      </c>
      <c r="B7978" s="1">
        <v>0.77083333333333337</v>
      </c>
      <c r="C7978" t="s">
        <v>7</v>
      </c>
      <c r="D7978" t="s">
        <v>8</v>
      </c>
      <c r="E7978" t="s">
        <v>196</v>
      </c>
      <c r="F7978">
        <v>740</v>
      </c>
      <c r="G7978" t="str">
        <f>VLOOKUP(Tabel1[[#This Row],[Gruppe]],Statistikkoder!$A$1:$C$158,2,FALSE)</f>
        <v>    Vogntog 19 m. max 40 tons                </v>
      </c>
      <c r="H7978">
        <v>2</v>
      </c>
      <c r="I7978">
        <v>2</v>
      </c>
      <c r="J7978">
        <v>40</v>
      </c>
      <c r="K7978">
        <f>IF(AND(Tabel1[[#This Row],[Gruppe]]&gt;=610,Tabel1[[#This Row],[Gruppe]]&lt;=765),Tabel1[[#This Row],[Dækmeter]],0)</f>
        <v>40</v>
      </c>
      <c r="L7978" s="17">
        <v>0</v>
      </c>
      <c r="M7978" s="19" t="s">
        <v>3</v>
      </c>
      <c r="N7978" t="str">
        <f>VLOOKUP($F7978,Statistikkoder!$A$2:$C$158,3,FALSE)</f>
        <v>Vogntog</v>
      </c>
    </row>
    <row r="7979" spans="1:14" x14ac:dyDescent="0.2">
      <c r="A7979" t="s">
        <v>223</v>
      </c>
      <c r="B7979" s="1">
        <v>0.77083333333333337</v>
      </c>
      <c r="C7979" t="s">
        <v>7</v>
      </c>
      <c r="D7979" t="s">
        <v>8</v>
      </c>
      <c r="E7979" t="s">
        <v>196</v>
      </c>
      <c r="F7979">
        <v>945</v>
      </c>
      <c r="G7979" t="str">
        <f>VLOOKUP(Tabel1[[#This Row],[Gruppe]],Statistikkoder!$A$1:$C$158,2,FALSE)</f>
        <v xml:space="preserve">    Pendler Bil &lt; 1,95 m                            </v>
      </c>
      <c r="H7979">
        <v>17</v>
      </c>
      <c r="I7979">
        <v>27</v>
      </c>
      <c r="J7979">
        <v>100</v>
      </c>
      <c r="K7979">
        <f>IF(AND(Tabel1[[#This Row],[Gruppe]]&gt;=610,Tabel1[[#This Row],[Gruppe]]&lt;=765),Tabel1[[#This Row],[Dækmeter]],0)</f>
        <v>0</v>
      </c>
      <c r="L7979" s="17">
        <v>0</v>
      </c>
      <c r="M7979" s="19" t="s">
        <v>3</v>
      </c>
      <c r="N7979" t="str">
        <f>VLOOKUP($F7979,Statistikkoder!$A$2:$C$158,3,FALSE)</f>
        <v>Personbil</v>
      </c>
    </row>
    <row r="7980" spans="1:14" x14ac:dyDescent="0.2">
      <c r="A7980" t="s">
        <v>223</v>
      </c>
      <c r="B7980" s="1">
        <v>0.77083333333333337</v>
      </c>
      <c r="C7980" t="s">
        <v>7</v>
      </c>
      <c r="D7980" t="s">
        <v>8</v>
      </c>
      <c r="E7980" t="s">
        <v>196</v>
      </c>
      <c r="F7980">
        <v>996</v>
      </c>
      <c r="G7980" t="str">
        <f>VLOOKUP(Tabel1[[#This Row],[Gruppe]],Statistikkoder!$A$1:$C$158,2,FALSE)</f>
        <v>    Passager i køretøj                            </v>
      </c>
      <c r="H7980">
        <v>389</v>
      </c>
      <c r="I7980">
        <v>389</v>
      </c>
      <c r="J7980">
        <v>0</v>
      </c>
      <c r="K7980">
        <f>IF(AND(Tabel1[[#This Row],[Gruppe]]&gt;=610,Tabel1[[#This Row],[Gruppe]]&lt;=765),Tabel1[[#This Row],[Dækmeter]],0)</f>
        <v>0</v>
      </c>
      <c r="L7980" s="17">
        <v>0</v>
      </c>
      <c r="M7980" s="19" t="s">
        <v>3</v>
      </c>
      <c r="N7980" t="str">
        <f>VLOOKUP($F7980,Statistikkoder!$A$2:$C$158,3,FALSE)</f>
        <v>Passager</v>
      </c>
    </row>
    <row r="7981" spans="1:14" x14ac:dyDescent="0.2">
      <c r="A7981" t="s">
        <v>223</v>
      </c>
      <c r="B7981" s="1">
        <v>0.77083333333333337</v>
      </c>
      <c r="C7981" t="s">
        <v>7</v>
      </c>
      <c r="D7981" t="s">
        <v>8</v>
      </c>
      <c r="E7981" t="s">
        <v>196</v>
      </c>
      <c r="F7981">
        <v>997</v>
      </c>
      <c r="G7981" t="str">
        <f>VLOOKUP(Tabel1[[#This Row],[Gruppe]],Statistikkoder!$A$1:$C$158,2,FALSE)</f>
        <v>    Passager ekstra i bil                          </v>
      </c>
      <c r="H7981">
        <v>5</v>
      </c>
      <c r="I7981">
        <v>5</v>
      </c>
      <c r="J7981">
        <v>0</v>
      </c>
      <c r="K7981">
        <f>IF(AND(Tabel1[[#This Row],[Gruppe]]&gt;=610,Tabel1[[#This Row],[Gruppe]]&lt;=765),Tabel1[[#This Row],[Dækmeter]],0)</f>
        <v>0</v>
      </c>
      <c r="L7981" s="17">
        <v>0</v>
      </c>
      <c r="M7981" s="19" t="s">
        <v>3</v>
      </c>
      <c r="N7981" t="str">
        <f>VLOOKUP($F7981,Statistikkoder!$A$2:$C$158,3,FALSE)</f>
        <v>Passager</v>
      </c>
    </row>
    <row r="7982" spans="1:14" x14ac:dyDescent="0.2">
      <c r="A7982" t="s">
        <v>223</v>
      </c>
      <c r="B7982" s="1">
        <v>0.85416666666666663</v>
      </c>
      <c r="C7982" t="s">
        <v>6</v>
      </c>
      <c r="D7982" t="s">
        <v>5</v>
      </c>
      <c r="E7982" t="s">
        <v>196</v>
      </c>
      <c r="F7982">
        <v>10</v>
      </c>
      <c r="G7982" t="str">
        <f>VLOOKUP(Tabel1[[#This Row],[Gruppe]],Statistikkoder!$A$1:$C$158,2,FALSE)</f>
        <v>    Voksen gående                    </v>
      </c>
      <c r="H7982">
        <v>8</v>
      </c>
      <c r="I7982">
        <v>8</v>
      </c>
      <c r="J7982">
        <v>0</v>
      </c>
      <c r="K7982">
        <f>IF(AND(Tabel1[[#This Row],[Gruppe]]&gt;=610,Tabel1[[#This Row],[Gruppe]]&lt;=765),Tabel1[[#This Row],[Dækmeter]],0)</f>
        <v>0</v>
      </c>
      <c r="L7982">
        <v>0</v>
      </c>
      <c r="M7982" t="s">
        <v>3</v>
      </c>
      <c r="N7982" t="str">
        <f>VLOOKUP($F7982,Statistikkoder!$A$2:$C$158,3,FALSE)</f>
        <v>Passager</v>
      </c>
    </row>
    <row r="7983" spans="1:14" x14ac:dyDescent="0.2">
      <c r="A7983" t="s">
        <v>223</v>
      </c>
      <c r="B7983" s="1">
        <v>0.85416666666666663</v>
      </c>
      <c r="C7983" t="s">
        <v>6</v>
      </c>
      <c r="D7983" t="s">
        <v>5</v>
      </c>
      <c r="E7983" t="s">
        <v>196</v>
      </c>
      <c r="F7983">
        <v>18</v>
      </c>
      <c r="G7983" t="str">
        <f>VLOOKUP(Tabel1[[#This Row],[Gruppe]],Statistikkoder!$A$1:$C$158,2,FALSE)</f>
        <v xml:space="preserve">    KE Busrejsende                          </v>
      </c>
      <c r="H7983">
        <v>21</v>
      </c>
      <c r="I7983">
        <v>21</v>
      </c>
      <c r="J7983">
        <v>0</v>
      </c>
      <c r="K7983">
        <f>IF(AND(Tabel1[[#This Row],[Gruppe]]&gt;=610,Tabel1[[#This Row],[Gruppe]]&lt;=765),Tabel1[[#This Row],[Dækmeter]],0)</f>
        <v>0</v>
      </c>
      <c r="L7983">
        <v>0</v>
      </c>
      <c r="M7983" t="s">
        <v>3</v>
      </c>
      <c r="N7983" t="str">
        <f>VLOOKUP($F7983,Statistikkoder!$A$2:$C$158,3,FALSE)</f>
        <v>Passager</v>
      </c>
    </row>
    <row r="7984" spans="1:14" x14ac:dyDescent="0.2">
      <c r="A7984" t="s">
        <v>223</v>
      </c>
      <c r="B7984" s="1">
        <v>0.85416666666666663</v>
      </c>
      <c r="C7984" t="s">
        <v>6</v>
      </c>
      <c r="D7984" t="s">
        <v>5</v>
      </c>
      <c r="E7984" t="s">
        <v>196</v>
      </c>
      <c r="F7984">
        <v>40</v>
      </c>
      <c r="G7984" t="str">
        <f>VLOOKUP(Tabel1[[#This Row],[Gruppe]],Statistikkoder!$A$1:$C$158,2,FALSE)</f>
        <v>    Pensionist gående                </v>
      </c>
      <c r="H7984">
        <v>1</v>
      </c>
      <c r="I7984">
        <v>1</v>
      </c>
      <c r="J7984">
        <v>0</v>
      </c>
      <c r="K7984">
        <f>IF(AND(Tabel1[[#This Row],[Gruppe]]&gt;=610,Tabel1[[#This Row],[Gruppe]]&lt;=765),Tabel1[[#This Row],[Dækmeter]],0)</f>
        <v>0</v>
      </c>
      <c r="L7984">
        <v>0</v>
      </c>
      <c r="M7984" t="s">
        <v>3</v>
      </c>
      <c r="N7984" t="str">
        <f>VLOOKUP($F7984,Statistikkoder!$A$2:$C$158,3,FALSE)</f>
        <v>Passager</v>
      </c>
    </row>
    <row r="7985" spans="1:14" x14ac:dyDescent="0.2">
      <c r="A7985" t="s">
        <v>223</v>
      </c>
      <c r="B7985" s="1">
        <v>0.85416666666666663</v>
      </c>
      <c r="C7985" t="s">
        <v>6</v>
      </c>
      <c r="D7985" t="s">
        <v>5</v>
      </c>
      <c r="E7985" t="s">
        <v>196</v>
      </c>
      <c r="F7985">
        <v>110</v>
      </c>
      <c r="G7985" t="str">
        <f>VLOOKUP(Tabel1[[#This Row],[Gruppe]],Statistikkoder!$A$1:$C$158,2,FALSE)</f>
        <v>    Bil &lt; 1,95 m                            </v>
      </c>
      <c r="H7985">
        <v>68</v>
      </c>
      <c r="I7985">
        <v>132</v>
      </c>
      <c r="J7985">
        <v>344</v>
      </c>
      <c r="K7985">
        <f>IF(AND(Tabel1[[#This Row],[Gruppe]]&gt;=610,Tabel1[[#This Row],[Gruppe]]&lt;=765),Tabel1[[#This Row],[Dækmeter]],0)</f>
        <v>0</v>
      </c>
      <c r="L7985">
        <v>0</v>
      </c>
      <c r="M7985" t="s">
        <v>3</v>
      </c>
      <c r="N7985" t="str">
        <f>VLOOKUP($F7985,Statistikkoder!$A$2:$C$158,3,FALSE)</f>
        <v>Personbil</v>
      </c>
    </row>
    <row r="7986" spans="1:14" x14ac:dyDescent="0.2">
      <c r="A7986" t="s">
        <v>223</v>
      </c>
      <c r="B7986" s="1">
        <v>0.85416666666666663</v>
      </c>
      <c r="C7986" t="s">
        <v>6</v>
      </c>
      <c r="D7986" t="s">
        <v>5</v>
      </c>
      <c r="E7986" t="s">
        <v>196</v>
      </c>
      <c r="F7986">
        <v>115</v>
      </c>
      <c r="G7986" t="str">
        <f>VLOOKUP(Tabel1[[#This Row],[Gruppe]],Statistikkoder!$A$1:$C$158,2,FALSE)</f>
        <v>    Bil &lt; 1,95 m med anhænger                </v>
      </c>
      <c r="H7986">
        <v>2</v>
      </c>
      <c r="I7986">
        <v>4</v>
      </c>
      <c r="J7986">
        <v>10</v>
      </c>
      <c r="K7986">
        <f>IF(AND(Tabel1[[#This Row],[Gruppe]]&gt;=610,Tabel1[[#This Row],[Gruppe]]&lt;=765),Tabel1[[#This Row],[Dækmeter]],0)</f>
        <v>0</v>
      </c>
      <c r="L7986">
        <v>0</v>
      </c>
      <c r="M7986" t="s">
        <v>3</v>
      </c>
      <c r="N7986" t="str">
        <f>VLOOKUP($F7986,Statistikkoder!$A$2:$C$158,3,FALSE)</f>
        <v>Personbil</v>
      </c>
    </row>
    <row r="7987" spans="1:14" x14ac:dyDescent="0.2">
      <c r="A7987" t="s">
        <v>223</v>
      </c>
      <c r="B7987" s="1">
        <v>0.85416666666666663</v>
      </c>
      <c r="C7987" t="s">
        <v>6</v>
      </c>
      <c r="D7987" t="s">
        <v>5</v>
      </c>
      <c r="E7987" t="s">
        <v>196</v>
      </c>
      <c r="F7987">
        <v>120</v>
      </c>
      <c r="G7987" t="str">
        <f>VLOOKUP(Tabel1[[#This Row],[Gruppe]],Statistikkoder!$A$1:$C$158,2,FALSE)</f>
        <v>    Bil &gt; 1,95 m                            </v>
      </c>
      <c r="H7987">
        <v>2</v>
      </c>
      <c r="I7987">
        <v>2</v>
      </c>
      <c r="J7987">
        <v>12</v>
      </c>
      <c r="K7987">
        <f>IF(AND(Tabel1[[#This Row],[Gruppe]]&gt;=610,Tabel1[[#This Row],[Gruppe]]&lt;=765),Tabel1[[#This Row],[Dækmeter]],0)</f>
        <v>0</v>
      </c>
      <c r="L7987">
        <v>0</v>
      </c>
      <c r="M7987" t="s">
        <v>3</v>
      </c>
      <c r="N7987" t="str">
        <f>VLOOKUP($F7987,Statistikkoder!$A$2:$C$158,3,FALSE)</f>
        <v>Personbil</v>
      </c>
    </row>
    <row r="7988" spans="1:14" x14ac:dyDescent="0.2">
      <c r="A7988" t="s">
        <v>223</v>
      </c>
      <c r="B7988" s="1">
        <v>0.85416666666666663</v>
      </c>
      <c r="C7988" t="s">
        <v>6</v>
      </c>
      <c r="D7988" t="s">
        <v>5</v>
      </c>
      <c r="E7988" t="s">
        <v>196</v>
      </c>
      <c r="F7988">
        <v>130</v>
      </c>
      <c r="G7988" t="str">
        <f>VLOOKUP(Tabel1[[#This Row],[Gruppe]],Statistikkoder!$A$1:$C$158,2,FALSE)</f>
        <v>    Bil &lt; 1,95 m pensionist                  </v>
      </c>
      <c r="H7988">
        <v>12</v>
      </c>
      <c r="I7988">
        <v>22</v>
      </c>
      <c r="J7988">
        <v>72</v>
      </c>
      <c r="K7988">
        <f>IF(AND(Tabel1[[#This Row],[Gruppe]]&gt;=610,Tabel1[[#This Row],[Gruppe]]&lt;=765),Tabel1[[#This Row],[Dækmeter]],0)</f>
        <v>0</v>
      </c>
      <c r="L7988">
        <v>0</v>
      </c>
      <c r="M7988" t="s">
        <v>3</v>
      </c>
      <c r="N7988" t="str">
        <f>VLOOKUP($F7988,Statistikkoder!$A$2:$C$158,3,FALSE)</f>
        <v>Personbil</v>
      </c>
    </row>
    <row r="7989" spans="1:14" x14ac:dyDescent="0.2">
      <c r="A7989" t="s">
        <v>223</v>
      </c>
      <c r="B7989" s="1">
        <v>0.85416666666666663</v>
      </c>
      <c r="C7989" t="s">
        <v>6</v>
      </c>
      <c r="D7989" t="s">
        <v>5</v>
      </c>
      <c r="E7989" t="s">
        <v>196</v>
      </c>
      <c r="F7989">
        <v>150</v>
      </c>
      <c r="G7989" t="str">
        <f>VLOOKUP(Tabel1[[#This Row],[Gruppe]],Statistikkoder!$A$1:$C$158,2,FALSE)</f>
        <v>    Bil &lt; 2,95 m handicap                </v>
      </c>
      <c r="H7989">
        <v>2</v>
      </c>
      <c r="I7989">
        <v>4</v>
      </c>
      <c r="J7989">
        <v>12</v>
      </c>
      <c r="K7989">
        <f>IF(AND(Tabel1[[#This Row],[Gruppe]]&gt;=610,Tabel1[[#This Row],[Gruppe]]&lt;=765),Tabel1[[#This Row],[Dækmeter]],0)</f>
        <v>0</v>
      </c>
      <c r="L7989">
        <v>0</v>
      </c>
      <c r="M7989" t="s">
        <v>3</v>
      </c>
      <c r="N7989" t="str">
        <f>VLOOKUP($F7989,Statistikkoder!$A$2:$C$158,3,FALSE)</f>
        <v>Personbil</v>
      </c>
    </row>
    <row r="7990" spans="1:14" x14ac:dyDescent="0.2">
      <c r="A7990" t="s">
        <v>223</v>
      </c>
      <c r="B7990" s="1">
        <v>0.85416666666666663</v>
      </c>
      <c r="C7990" t="s">
        <v>6</v>
      </c>
      <c r="D7990" t="s">
        <v>5</v>
      </c>
      <c r="E7990" t="s">
        <v>196</v>
      </c>
      <c r="F7990">
        <v>320</v>
      </c>
      <c r="G7990" t="str">
        <f>VLOOKUP(Tabel1[[#This Row],[Gruppe]],Statistikkoder!$A$1:$C$158,2,FALSE)</f>
        <v>    Autocamper &lt; 12 meter                </v>
      </c>
      <c r="H7990">
        <v>1</v>
      </c>
      <c r="I7990">
        <v>2</v>
      </c>
      <c r="J7990">
        <v>10</v>
      </c>
      <c r="K7990">
        <f>IF(AND(Tabel1[[#This Row],[Gruppe]]&gt;=610,Tabel1[[#This Row],[Gruppe]]&lt;=765),Tabel1[[#This Row],[Dækmeter]],0)</f>
        <v>0</v>
      </c>
      <c r="L7990">
        <v>0</v>
      </c>
      <c r="M7990" t="s">
        <v>3</v>
      </c>
      <c r="N7990" t="str">
        <f>VLOOKUP($F7990,Statistikkoder!$A$2:$C$158,3,FALSE)</f>
        <v>Autocamper</v>
      </c>
    </row>
    <row r="7991" spans="1:14" x14ac:dyDescent="0.2">
      <c r="A7991" t="s">
        <v>223</v>
      </c>
      <c r="B7991" s="1">
        <v>0.85416666666666663</v>
      </c>
      <c r="C7991" t="s">
        <v>6</v>
      </c>
      <c r="D7991" t="s">
        <v>5</v>
      </c>
      <c r="E7991" t="s">
        <v>196</v>
      </c>
      <c r="F7991">
        <v>330</v>
      </c>
      <c r="G7991" t="str">
        <f>VLOOKUP(Tabel1[[#This Row],[Gruppe]],Statistikkoder!$A$1:$C$158,2,FALSE)</f>
        <v>    Autocamper &lt;  8 meter pensionist      </v>
      </c>
      <c r="H7991">
        <v>2</v>
      </c>
      <c r="I7991">
        <v>4</v>
      </c>
      <c r="J7991">
        <v>16</v>
      </c>
      <c r="K7991">
        <f>IF(AND(Tabel1[[#This Row],[Gruppe]]&gt;=610,Tabel1[[#This Row],[Gruppe]]&lt;=765),Tabel1[[#This Row],[Dækmeter]],0)</f>
        <v>0</v>
      </c>
      <c r="L7991">
        <v>0</v>
      </c>
      <c r="M7991" t="s">
        <v>3</v>
      </c>
      <c r="N7991" t="str">
        <f>VLOOKUP($F7991,Statistikkoder!$A$2:$C$158,3,FALSE)</f>
        <v>Autocamper</v>
      </c>
    </row>
    <row r="7992" spans="1:14" x14ac:dyDescent="0.2">
      <c r="A7992" t="s">
        <v>223</v>
      </c>
      <c r="B7992" s="1">
        <v>0.85416666666666663</v>
      </c>
      <c r="C7992" t="s">
        <v>6</v>
      </c>
      <c r="D7992" t="s">
        <v>5</v>
      </c>
      <c r="E7992" t="s">
        <v>196</v>
      </c>
      <c r="F7992">
        <v>340</v>
      </c>
      <c r="G7992" t="str">
        <f>VLOOKUP(Tabel1[[#This Row],[Gruppe]],Statistikkoder!$A$1:$C$158,2,FALSE)</f>
        <v>    Autocamper &lt; 12 meter pensionist      </v>
      </c>
      <c r="H7992">
        <v>1</v>
      </c>
      <c r="I7992">
        <v>2</v>
      </c>
      <c r="J7992">
        <v>10</v>
      </c>
      <c r="K7992">
        <f>IF(AND(Tabel1[[#This Row],[Gruppe]]&gt;=610,Tabel1[[#This Row],[Gruppe]]&lt;=765),Tabel1[[#This Row],[Dækmeter]],0)</f>
        <v>0</v>
      </c>
      <c r="L7992">
        <v>0</v>
      </c>
      <c r="M7992" t="s">
        <v>3</v>
      </c>
      <c r="N7992" t="str">
        <f>VLOOKUP($F7992,Statistikkoder!$A$2:$C$158,3,FALSE)</f>
        <v>Autocamper</v>
      </c>
    </row>
    <row r="7993" spans="1:14" x14ac:dyDescent="0.2">
      <c r="A7993" t="s">
        <v>223</v>
      </c>
      <c r="B7993" s="1">
        <v>0.85416666666666663</v>
      </c>
      <c r="C7993" t="s">
        <v>6</v>
      </c>
      <c r="D7993" t="s">
        <v>5</v>
      </c>
      <c r="E7993" t="s">
        <v>196</v>
      </c>
      <c r="F7993">
        <v>510</v>
      </c>
      <c r="G7993" t="str">
        <f>VLOOKUP(Tabel1[[#This Row],[Gruppe]],Statistikkoder!$A$1:$C$158,2,FALSE)</f>
        <v>    Cykel Voksen                            </v>
      </c>
      <c r="H7993">
        <v>4</v>
      </c>
      <c r="I7993">
        <v>0</v>
      </c>
      <c r="J7993">
        <v>4</v>
      </c>
      <c r="K7993">
        <f>IF(AND(Tabel1[[#This Row],[Gruppe]]&gt;=610,Tabel1[[#This Row],[Gruppe]]&lt;=765),Tabel1[[#This Row],[Dækmeter]],0)</f>
        <v>0</v>
      </c>
      <c r="L7993">
        <v>0</v>
      </c>
      <c r="M7993" t="s">
        <v>3</v>
      </c>
      <c r="N7993" t="str">
        <f>VLOOKUP($F7993,Statistikkoder!$A$2:$C$158,3,FALSE)</f>
        <v>Cykel</v>
      </c>
    </row>
    <row r="7994" spans="1:14" x14ac:dyDescent="0.2">
      <c r="A7994" t="s">
        <v>223</v>
      </c>
      <c r="B7994" s="1">
        <v>0.85416666666666663</v>
      </c>
      <c r="C7994" t="s">
        <v>6</v>
      </c>
      <c r="D7994" t="s">
        <v>5</v>
      </c>
      <c r="E7994" t="s">
        <v>196</v>
      </c>
      <c r="F7994">
        <v>620</v>
      </c>
      <c r="G7994" t="str">
        <f>VLOOKUP(Tabel1[[#This Row],[Gruppe]],Statistikkoder!$A$1:$C$158,2,FALSE)</f>
        <v>    Bus &lt; 14 m incl. passagerer              </v>
      </c>
      <c r="H7994">
        <v>1</v>
      </c>
      <c r="I7994">
        <v>55</v>
      </c>
      <c r="J7994">
        <v>14</v>
      </c>
      <c r="K7994">
        <f>IF(AND(Tabel1[[#This Row],[Gruppe]]&gt;=610,Tabel1[[#This Row],[Gruppe]]&lt;=765),Tabel1[[#This Row],[Dækmeter]],0)</f>
        <v>14</v>
      </c>
      <c r="L7994">
        <v>0</v>
      </c>
      <c r="M7994" t="s">
        <v>3</v>
      </c>
      <c r="N7994" t="str">
        <f>VLOOKUP($F7994,Statistikkoder!$A$2:$C$158,3,FALSE)</f>
        <v>Bus</v>
      </c>
    </row>
    <row r="7995" spans="1:14" x14ac:dyDescent="0.2">
      <c r="A7995" t="s">
        <v>223</v>
      </c>
      <c r="B7995" s="1">
        <v>0.85416666666666663</v>
      </c>
      <c r="C7995" t="s">
        <v>6</v>
      </c>
      <c r="D7995" t="s">
        <v>5</v>
      </c>
      <c r="E7995" t="s">
        <v>196</v>
      </c>
      <c r="F7995">
        <v>710</v>
      </c>
      <c r="G7995" t="str">
        <f>VLOOKUP(Tabel1[[#This Row],[Gruppe]],Statistikkoder!$A$1:$C$158,2,FALSE)</f>
        <v>    Forvogn &lt; 10 meter incl. fører          </v>
      </c>
      <c r="H7995">
        <v>1</v>
      </c>
      <c r="I7995">
        <v>1</v>
      </c>
      <c r="J7995">
        <v>10</v>
      </c>
      <c r="K7995">
        <f>IF(AND(Tabel1[[#This Row],[Gruppe]]&gt;=610,Tabel1[[#This Row],[Gruppe]]&lt;=765),Tabel1[[#This Row],[Dækmeter]],0)</f>
        <v>10</v>
      </c>
      <c r="L7995">
        <v>0</v>
      </c>
      <c r="M7995" t="s">
        <v>3</v>
      </c>
      <c r="N7995" t="str">
        <f>VLOOKUP($F7995,Statistikkoder!$A$2:$C$158,3,FALSE)</f>
        <v>Forvogn</v>
      </c>
    </row>
    <row r="7996" spans="1:14" x14ac:dyDescent="0.2">
      <c r="A7996" t="s">
        <v>223</v>
      </c>
      <c r="B7996" s="1">
        <v>0.85416666666666663</v>
      </c>
      <c r="C7996" t="s">
        <v>6</v>
      </c>
      <c r="D7996" t="s">
        <v>5</v>
      </c>
      <c r="E7996" t="s">
        <v>196</v>
      </c>
      <c r="F7996">
        <v>730</v>
      </c>
      <c r="G7996" t="str">
        <f>VLOOKUP(Tabel1[[#This Row],[Gruppe]],Statistikkoder!$A$1:$C$158,2,FALSE)</f>
        <v>    Sættevogn 17 m. max 40 tons            </v>
      </c>
      <c r="H7996">
        <v>3</v>
      </c>
      <c r="I7996">
        <v>4</v>
      </c>
      <c r="J7996">
        <v>54</v>
      </c>
      <c r="K7996">
        <f>IF(AND(Tabel1[[#This Row],[Gruppe]]&gt;=610,Tabel1[[#This Row],[Gruppe]]&lt;=765),Tabel1[[#This Row],[Dækmeter]],0)</f>
        <v>54</v>
      </c>
      <c r="L7996">
        <v>0</v>
      </c>
      <c r="M7996" t="s">
        <v>3</v>
      </c>
      <c r="N7996" t="str">
        <f>VLOOKUP($F7996,Statistikkoder!$A$2:$C$158,3,FALSE)</f>
        <v>Sættevogn</v>
      </c>
    </row>
    <row r="7997" spans="1:14" x14ac:dyDescent="0.2">
      <c r="A7997" t="s">
        <v>223</v>
      </c>
      <c r="B7997" s="1">
        <v>0.85416666666666663</v>
      </c>
      <c r="C7997" t="s">
        <v>6</v>
      </c>
      <c r="D7997" t="s">
        <v>5</v>
      </c>
      <c r="E7997" t="s">
        <v>196</v>
      </c>
      <c r="F7997">
        <v>750</v>
      </c>
      <c r="G7997" t="str">
        <f>VLOOKUP(Tabel1[[#This Row],[Gruppe]],Statistikkoder!$A$1:$C$158,2,FALSE)</f>
        <v>    Løstrailer m/håndtering 34 tons        </v>
      </c>
      <c r="H7997">
        <v>5</v>
      </c>
      <c r="I7997">
        <v>0</v>
      </c>
      <c r="J7997">
        <v>75</v>
      </c>
      <c r="K7997">
        <f>IF(AND(Tabel1[[#This Row],[Gruppe]]&gt;=610,Tabel1[[#This Row],[Gruppe]]&lt;=765),Tabel1[[#This Row],[Dækmeter]],0)</f>
        <v>75</v>
      </c>
      <c r="L7997">
        <v>0</v>
      </c>
      <c r="M7997" t="s">
        <v>3</v>
      </c>
      <c r="N7997" t="str">
        <f>VLOOKUP($F7997,Statistikkoder!$A$2:$C$158,3,FALSE)</f>
        <v>Løstrailer</v>
      </c>
    </row>
    <row r="7998" spans="1:14" x14ac:dyDescent="0.2">
      <c r="A7998" t="s">
        <v>223</v>
      </c>
      <c r="B7998" s="1">
        <v>0.85416666666666663</v>
      </c>
      <c r="C7998" t="s">
        <v>6</v>
      </c>
      <c r="D7998" t="s">
        <v>5</v>
      </c>
      <c r="E7998" t="s">
        <v>196</v>
      </c>
      <c r="F7998">
        <v>930</v>
      </c>
      <c r="G7998" t="str">
        <f>VLOOKUP(Tabel1[[#This Row],[Gruppe]],Statistikkoder!$A$1:$C$158,2,FALSE)</f>
        <v>    Pendler Gående Voksen                    </v>
      </c>
      <c r="H7998">
        <v>2</v>
      </c>
      <c r="I7998">
        <v>2</v>
      </c>
      <c r="J7998">
        <v>0</v>
      </c>
      <c r="K7998">
        <f>IF(AND(Tabel1[[#This Row],[Gruppe]]&gt;=610,Tabel1[[#This Row],[Gruppe]]&lt;=765),Tabel1[[#This Row],[Dækmeter]],0)</f>
        <v>0</v>
      </c>
      <c r="L7998">
        <v>0</v>
      </c>
      <c r="M7998" t="s">
        <v>3</v>
      </c>
      <c r="N7998" t="str">
        <f>VLOOKUP($F7998,Statistikkoder!$A$2:$C$158,3,FALSE)</f>
        <v>Passager</v>
      </c>
    </row>
    <row r="7999" spans="1:14" x14ac:dyDescent="0.2">
      <c r="A7999" t="s">
        <v>223</v>
      </c>
      <c r="B7999" s="1">
        <v>0.85416666666666663</v>
      </c>
      <c r="C7999" t="s">
        <v>6</v>
      </c>
      <c r="D7999" t="s">
        <v>5</v>
      </c>
      <c r="E7999" t="s">
        <v>196</v>
      </c>
      <c r="F7999">
        <v>945</v>
      </c>
      <c r="G7999" t="str">
        <f>VLOOKUP(Tabel1[[#This Row],[Gruppe]],Statistikkoder!$A$1:$C$158,2,FALSE)</f>
        <v xml:space="preserve">    Pendler Bil &lt; 1,95 m                            </v>
      </c>
      <c r="H7999">
        <v>7</v>
      </c>
      <c r="I7999">
        <v>8</v>
      </c>
      <c r="J7999">
        <v>41</v>
      </c>
      <c r="K7999">
        <f>IF(AND(Tabel1[[#This Row],[Gruppe]]&gt;=610,Tabel1[[#This Row],[Gruppe]]&lt;=765),Tabel1[[#This Row],[Dækmeter]],0)</f>
        <v>0</v>
      </c>
      <c r="L7999">
        <v>0</v>
      </c>
      <c r="M7999" t="s">
        <v>3</v>
      </c>
      <c r="N7999" t="str">
        <f>VLOOKUP($F7999,Statistikkoder!$A$2:$C$158,3,FALSE)</f>
        <v>Personbil</v>
      </c>
    </row>
    <row r="8000" spans="1:14" x14ac:dyDescent="0.2">
      <c r="A8000" t="s">
        <v>223</v>
      </c>
      <c r="B8000" s="1">
        <v>0.85416666666666663</v>
      </c>
      <c r="C8000" t="s">
        <v>6</v>
      </c>
      <c r="D8000" t="s">
        <v>5</v>
      </c>
      <c r="E8000" t="s">
        <v>196</v>
      </c>
      <c r="F8000">
        <v>996</v>
      </c>
      <c r="G8000" t="str">
        <f>VLOOKUP(Tabel1[[#This Row],[Gruppe]],Statistikkoder!$A$1:$C$158,2,FALSE)</f>
        <v>    Passager i køretøj                            </v>
      </c>
      <c r="H8000">
        <v>240</v>
      </c>
      <c r="I8000">
        <v>240</v>
      </c>
      <c r="J8000">
        <v>0</v>
      </c>
      <c r="K8000">
        <f>IF(AND(Tabel1[[#This Row],[Gruppe]]&gt;=610,Tabel1[[#This Row],[Gruppe]]&lt;=765),Tabel1[[#This Row],[Dækmeter]],0)</f>
        <v>0</v>
      </c>
      <c r="L8000">
        <v>0</v>
      </c>
      <c r="M8000" t="s">
        <v>3</v>
      </c>
      <c r="N8000" t="str">
        <f>VLOOKUP($F8000,Statistikkoder!$A$2:$C$158,3,FALSE)</f>
        <v>Passager</v>
      </c>
    </row>
    <row r="8001" spans="1:14" x14ac:dyDescent="0.2">
      <c r="A8001" t="s">
        <v>223</v>
      </c>
      <c r="B8001" s="1">
        <v>0.85416666666666663</v>
      </c>
      <c r="C8001" t="s">
        <v>6</v>
      </c>
      <c r="D8001" t="s">
        <v>5</v>
      </c>
      <c r="E8001" t="s">
        <v>196</v>
      </c>
      <c r="F8001">
        <v>997</v>
      </c>
      <c r="G8001" t="str">
        <f>VLOOKUP(Tabel1[[#This Row],[Gruppe]],Statistikkoder!$A$1:$C$158,2,FALSE)</f>
        <v>    Passager ekstra i bil                          </v>
      </c>
      <c r="H8001">
        <v>4</v>
      </c>
      <c r="I8001">
        <v>4</v>
      </c>
      <c r="J8001">
        <v>0</v>
      </c>
      <c r="K8001">
        <f>IF(AND(Tabel1[[#This Row],[Gruppe]]&gt;=610,Tabel1[[#This Row],[Gruppe]]&lt;=765),Tabel1[[#This Row],[Dækmeter]],0)</f>
        <v>0</v>
      </c>
      <c r="L8001">
        <v>0</v>
      </c>
      <c r="M8001" t="s">
        <v>3</v>
      </c>
      <c r="N8001" t="str">
        <f>VLOOKUP($F8001,Statistikkoder!$A$2:$C$158,3,FALSE)</f>
        <v>Passager</v>
      </c>
    </row>
    <row r="8002" spans="1:14" x14ac:dyDescent="0.2">
      <c r="A8002" t="s">
        <v>223</v>
      </c>
      <c r="B8002" s="1">
        <v>0.9375</v>
      </c>
      <c r="C8002" t="s">
        <v>7</v>
      </c>
      <c r="D8002" t="s">
        <v>8</v>
      </c>
      <c r="E8002" t="s">
        <v>196</v>
      </c>
      <c r="F8002">
        <v>10</v>
      </c>
      <c r="G8002" t="str">
        <f>VLOOKUP(Tabel1[[#This Row],[Gruppe]],Statistikkoder!$A$1:$C$158,2,FALSE)</f>
        <v>    Voksen gående                    </v>
      </c>
      <c r="H8002">
        <v>4</v>
      </c>
      <c r="I8002">
        <v>4</v>
      </c>
      <c r="J8002">
        <v>0</v>
      </c>
      <c r="K8002">
        <f>IF(AND(Tabel1[[#This Row],[Gruppe]]&gt;=610,Tabel1[[#This Row],[Gruppe]]&lt;=765),Tabel1[[#This Row],[Dækmeter]],0)</f>
        <v>0</v>
      </c>
      <c r="L8002" s="17">
        <v>0</v>
      </c>
      <c r="M8002" s="19" t="s">
        <v>3</v>
      </c>
      <c r="N8002" t="str">
        <f>VLOOKUP($F8002,Statistikkoder!$A$2:$C$158,3,FALSE)</f>
        <v>Passager</v>
      </c>
    </row>
    <row r="8003" spans="1:14" x14ac:dyDescent="0.2">
      <c r="A8003" t="s">
        <v>223</v>
      </c>
      <c r="B8003" s="1">
        <v>0.9375</v>
      </c>
      <c r="C8003" t="s">
        <v>7</v>
      </c>
      <c r="D8003" t="s">
        <v>8</v>
      </c>
      <c r="E8003" t="s">
        <v>196</v>
      </c>
      <c r="F8003">
        <v>11</v>
      </c>
      <c r="G8003" t="str">
        <f>VLOOKUP(Tabel1[[#This Row],[Gruppe]],Statistikkoder!$A$1:$C$158,2,FALSE)</f>
        <v>    DSB skolerejser                  </v>
      </c>
      <c r="H8003">
        <v>75</v>
      </c>
      <c r="I8003">
        <v>75</v>
      </c>
      <c r="J8003">
        <v>0</v>
      </c>
      <c r="K8003">
        <f>IF(AND(Tabel1[[#This Row],[Gruppe]]&gt;=610,Tabel1[[#This Row],[Gruppe]]&lt;=765),Tabel1[[#This Row],[Dækmeter]],0)</f>
        <v>0</v>
      </c>
      <c r="L8003" s="17">
        <v>0</v>
      </c>
      <c r="M8003" s="19" t="s">
        <v>3</v>
      </c>
      <c r="N8003" t="str">
        <f>VLOOKUP($F8003,Statistikkoder!$A$2:$C$158,3,FALSE)</f>
        <v>Passager</v>
      </c>
    </row>
    <row r="8004" spans="1:14" x14ac:dyDescent="0.2">
      <c r="A8004" t="s">
        <v>223</v>
      </c>
      <c r="B8004" s="1">
        <v>0.9375</v>
      </c>
      <c r="C8004" t="s">
        <v>7</v>
      </c>
      <c r="D8004" t="s">
        <v>8</v>
      </c>
      <c r="E8004" t="s">
        <v>196</v>
      </c>
      <c r="F8004">
        <v>14</v>
      </c>
      <c r="G8004" t="str">
        <f>VLOOKUP(Tabel1[[#This Row],[Gruppe]],Statistikkoder!$A$1:$C$158,2,FALSE)</f>
        <v xml:space="preserve">    DSB togrejsende                         </v>
      </c>
      <c r="H8004">
        <v>2</v>
      </c>
      <c r="I8004">
        <v>2</v>
      </c>
      <c r="J8004">
        <v>0</v>
      </c>
      <c r="K8004">
        <f>IF(AND(Tabel1[[#This Row],[Gruppe]]&gt;=610,Tabel1[[#This Row],[Gruppe]]&lt;=765),Tabel1[[#This Row],[Dækmeter]],0)</f>
        <v>0</v>
      </c>
      <c r="L8004" s="17">
        <v>0</v>
      </c>
      <c r="M8004" s="19" t="s">
        <v>3</v>
      </c>
      <c r="N8004" t="str">
        <f>VLOOKUP($F8004,Statistikkoder!$A$2:$C$158,3,FALSE)</f>
        <v>Passager</v>
      </c>
    </row>
    <row r="8005" spans="1:14" x14ac:dyDescent="0.2">
      <c r="A8005" t="s">
        <v>223</v>
      </c>
      <c r="B8005" s="1">
        <v>0.9375</v>
      </c>
      <c r="C8005" t="s">
        <v>7</v>
      </c>
      <c r="D8005" t="s">
        <v>8</v>
      </c>
      <c r="E8005" t="s">
        <v>196</v>
      </c>
      <c r="F8005">
        <v>18</v>
      </c>
      <c r="G8005" t="str">
        <f>VLOOKUP(Tabel1[[#This Row],[Gruppe]],Statistikkoder!$A$1:$C$158,2,FALSE)</f>
        <v xml:space="preserve">    KE Busrejsende                          </v>
      </c>
      <c r="H8005">
        <v>38</v>
      </c>
      <c r="I8005">
        <v>38</v>
      </c>
      <c r="J8005">
        <v>0</v>
      </c>
      <c r="K8005">
        <f>IF(AND(Tabel1[[#This Row],[Gruppe]]&gt;=610,Tabel1[[#This Row],[Gruppe]]&lt;=765),Tabel1[[#This Row],[Dækmeter]],0)</f>
        <v>0</v>
      </c>
      <c r="L8005" s="17">
        <v>0</v>
      </c>
      <c r="M8005" s="19" t="s">
        <v>3</v>
      </c>
      <c r="N8005" t="str">
        <f>VLOOKUP($F8005,Statistikkoder!$A$2:$C$158,3,FALSE)</f>
        <v>Passager</v>
      </c>
    </row>
    <row r="8006" spans="1:14" x14ac:dyDescent="0.2">
      <c r="A8006" t="s">
        <v>223</v>
      </c>
      <c r="B8006" s="1">
        <v>0.9375</v>
      </c>
      <c r="C8006" t="s">
        <v>7</v>
      </c>
      <c r="D8006" t="s">
        <v>8</v>
      </c>
      <c r="E8006" t="s">
        <v>196</v>
      </c>
      <c r="F8006">
        <v>110</v>
      </c>
      <c r="G8006" t="str">
        <f>VLOOKUP(Tabel1[[#This Row],[Gruppe]],Statistikkoder!$A$1:$C$158,2,FALSE)</f>
        <v>    Bil &lt; 1,95 m                            </v>
      </c>
      <c r="H8006">
        <v>32</v>
      </c>
      <c r="I8006">
        <v>55</v>
      </c>
      <c r="J8006">
        <v>160</v>
      </c>
      <c r="K8006">
        <f>IF(AND(Tabel1[[#This Row],[Gruppe]]&gt;=610,Tabel1[[#This Row],[Gruppe]]&lt;=765),Tabel1[[#This Row],[Dækmeter]],0)</f>
        <v>0</v>
      </c>
      <c r="L8006" s="17">
        <v>0</v>
      </c>
      <c r="M8006" s="19" t="s">
        <v>3</v>
      </c>
      <c r="N8006" t="str">
        <f>VLOOKUP($F8006,Statistikkoder!$A$2:$C$158,3,FALSE)</f>
        <v>Personbil</v>
      </c>
    </row>
    <row r="8007" spans="1:14" x14ac:dyDescent="0.2">
      <c r="A8007" t="s">
        <v>223</v>
      </c>
      <c r="B8007" s="1">
        <v>0.9375</v>
      </c>
      <c r="C8007" t="s">
        <v>7</v>
      </c>
      <c r="D8007" t="s">
        <v>8</v>
      </c>
      <c r="E8007" t="s">
        <v>196</v>
      </c>
      <c r="F8007">
        <v>120</v>
      </c>
      <c r="G8007" t="str">
        <f>VLOOKUP(Tabel1[[#This Row],[Gruppe]],Statistikkoder!$A$1:$C$158,2,FALSE)</f>
        <v>    Bil &gt; 1,95 m                            </v>
      </c>
      <c r="H8007">
        <v>2</v>
      </c>
      <c r="I8007">
        <v>2</v>
      </c>
      <c r="J8007">
        <v>12</v>
      </c>
      <c r="K8007">
        <f>IF(AND(Tabel1[[#This Row],[Gruppe]]&gt;=610,Tabel1[[#This Row],[Gruppe]]&lt;=765),Tabel1[[#This Row],[Dækmeter]],0)</f>
        <v>0</v>
      </c>
      <c r="L8007" s="17">
        <v>0</v>
      </c>
      <c r="M8007" s="19" t="s">
        <v>3</v>
      </c>
      <c r="N8007" t="str">
        <f>VLOOKUP($F8007,Statistikkoder!$A$2:$C$158,3,FALSE)</f>
        <v>Personbil</v>
      </c>
    </row>
    <row r="8008" spans="1:14" x14ac:dyDescent="0.2">
      <c r="A8008" t="s">
        <v>223</v>
      </c>
      <c r="B8008" s="1">
        <v>0.9375</v>
      </c>
      <c r="C8008" t="s">
        <v>7</v>
      </c>
      <c r="D8008" t="s">
        <v>8</v>
      </c>
      <c r="E8008" t="s">
        <v>196</v>
      </c>
      <c r="F8008">
        <v>125</v>
      </c>
      <c r="G8008" t="str">
        <f>VLOOKUP(Tabel1[[#This Row],[Gruppe]],Statistikkoder!$A$1:$C$158,2,FALSE)</f>
        <v>    Bil &gt; 1,95 m med anhænger                </v>
      </c>
      <c r="H8008">
        <v>1</v>
      </c>
      <c r="I8008">
        <v>3</v>
      </c>
      <c r="J8008">
        <v>5</v>
      </c>
      <c r="K8008">
        <f>IF(AND(Tabel1[[#This Row],[Gruppe]]&gt;=610,Tabel1[[#This Row],[Gruppe]]&lt;=765),Tabel1[[#This Row],[Dækmeter]],0)</f>
        <v>0</v>
      </c>
      <c r="L8008" s="17">
        <v>0</v>
      </c>
      <c r="M8008" s="19" t="s">
        <v>3</v>
      </c>
      <c r="N8008" t="str">
        <f>VLOOKUP($F8008,Statistikkoder!$A$2:$C$158,3,FALSE)</f>
        <v>Personbil</v>
      </c>
    </row>
    <row r="8009" spans="1:14" x14ac:dyDescent="0.2">
      <c r="A8009" t="s">
        <v>223</v>
      </c>
      <c r="B8009" s="1">
        <v>0.9375</v>
      </c>
      <c r="C8009" t="s">
        <v>7</v>
      </c>
      <c r="D8009" t="s">
        <v>8</v>
      </c>
      <c r="E8009" t="s">
        <v>196</v>
      </c>
      <c r="F8009">
        <v>130</v>
      </c>
      <c r="G8009" t="str">
        <f>VLOOKUP(Tabel1[[#This Row],[Gruppe]],Statistikkoder!$A$1:$C$158,2,FALSE)</f>
        <v>    Bil &lt; 1,95 m pensionist                  </v>
      </c>
      <c r="H8009">
        <v>14</v>
      </c>
      <c r="I8009">
        <v>21</v>
      </c>
      <c r="J8009">
        <v>84</v>
      </c>
      <c r="K8009">
        <f>IF(AND(Tabel1[[#This Row],[Gruppe]]&gt;=610,Tabel1[[#This Row],[Gruppe]]&lt;=765),Tabel1[[#This Row],[Dækmeter]],0)</f>
        <v>0</v>
      </c>
      <c r="L8009" s="17">
        <v>0</v>
      </c>
      <c r="M8009" s="19" t="s">
        <v>3</v>
      </c>
      <c r="N8009" t="str">
        <f>VLOOKUP($F8009,Statistikkoder!$A$2:$C$158,3,FALSE)</f>
        <v>Personbil</v>
      </c>
    </row>
    <row r="8010" spans="1:14" x14ac:dyDescent="0.2">
      <c r="A8010" t="s">
        <v>223</v>
      </c>
      <c r="B8010" s="1">
        <v>0.9375</v>
      </c>
      <c r="C8010" t="s">
        <v>7</v>
      </c>
      <c r="D8010" t="s">
        <v>8</v>
      </c>
      <c r="E8010" t="s">
        <v>196</v>
      </c>
      <c r="F8010">
        <v>140</v>
      </c>
      <c r="G8010" t="str">
        <f>VLOOKUP(Tabel1[[#This Row],[Gruppe]],Statistikkoder!$A$1:$C$158,2,FALSE)</f>
        <v>    Bil &gt; 1,95 m pensionist              </v>
      </c>
      <c r="H8010">
        <v>1</v>
      </c>
      <c r="I8010">
        <v>2</v>
      </c>
      <c r="J8010">
        <v>6</v>
      </c>
      <c r="K8010">
        <f>IF(AND(Tabel1[[#This Row],[Gruppe]]&gt;=610,Tabel1[[#This Row],[Gruppe]]&lt;=765),Tabel1[[#This Row],[Dækmeter]],0)</f>
        <v>0</v>
      </c>
      <c r="L8010" s="17">
        <v>0</v>
      </c>
      <c r="M8010" s="19" t="s">
        <v>3</v>
      </c>
      <c r="N8010" t="str">
        <f>VLOOKUP($F8010,Statistikkoder!$A$2:$C$158,3,FALSE)</f>
        <v>Personbil</v>
      </c>
    </row>
    <row r="8011" spans="1:14" x14ac:dyDescent="0.2">
      <c r="A8011" t="s">
        <v>223</v>
      </c>
      <c r="B8011" s="1">
        <v>0.9375</v>
      </c>
      <c r="C8011" t="s">
        <v>7</v>
      </c>
      <c r="D8011" t="s">
        <v>8</v>
      </c>
      <c r="E8011" t="s">
        <v>196</v>
      </c>
      <c r="F8011">
        <v>310</v>
      </c>
      <c r="G8011" t="str">
        <f>VLOOKUP(Tabel1[[#This Row],[Gruppe]],Statistikkoder!$A$1:$C$158,2,FALSE)</f>
        <v>    Autocamper &lt;  8 meter                </v>
      </c>
      <c r="H8011">
        <v>1</v>
      </c>
      <c r="I8011">
        <v>2</v>
      </c>
      <c r="J8011">
        <v>8</v>
      </c>
      <c r="K8011">
        <f>IF(AND(Tabel1[[#This Row],[Gruppe]]&gt;=610,Tabel1[[#This Row],[Gruppe]]&lt;=765),Tabel1[[#This Row],[Dækmeter]],0)</f>
        <v>0</v>
      </c>
      <c r="L8011">
        <v>0</v>
      </c>
      <c r="M8011" t="s">
        <v>3</v>
      </c>
      <c r="N8011" t="str">
        <f>VLOOKUP($F8011,Statistikkoder!$A$2:$C$158,3,FALSE)</f>
        <v>Autocamper</v>
      </c>
    </row>
    <row r="8012" spans="1:14" x14ac:dyDescent="0.2">
      <c r="A8012" t="s">
        <v>223</v>
      </c>
      <c r="B8012" s="1">
        <v>0.9375</v>
      </c>
      <c r="C8012" t="s">
        <v>7</v>
      </c>
      <c r="D8012" t="s">
        <v>8</v>
      </c>
      <c r="E8012" t="s">
        <v>196</v>
      </c>
      <c r="F8012">
        <v>330</v>
      </c>
      <c r="G8012" t="str">
        <f>VLOOKUP(Tabel1[[#This Row],[Gruppe]],Statistikkoder!$A$1:$C$158,2,FALSE)</f>
        <v>    Autocamper &lt;  8 meter pensionist      </v>
      </c>
      <c r="H8012">
        <v>1</v>
      </c>
      <c r="I8012">
        <v>2</v>
      </c>
      <c r="J8012">
        <v>8</v>
      </c>
      <c r="K8012">
        <f>IF(AND(Tabel1[[#This Row],[Gruppe]]&gt;=610,Tabel1[[#This Row],[Gruppe]]&lt;=765),Tabel1[[#This Row],[Dækmeter]],0)</f>
        <v>0</v>
      </c>
      <c r="L8012">
        <v>0</v>
      </c>
      <c r="M8012" t="s">
        <v>3</v>
      </c>
      <c r="N8012" t="str">
        <f>VLOOKUP($F8012,Statistikkoder!$A$2:$C$158,3,FALSE)</f>
        <v>Autocamper</v>
      </c>
    </row>
    <row r="8013" spans="1:14" x14ac:dyDescent="0.2">
      <c r="A8013" t="s">
        <v>223</v>
      </c>
      <c r="B8013" s="1">
        <v>0.9375</v>
      </c>
      <c r="C8013" t="s">
        <v>7</v>
      </c>
      <c r="D8013" t="s">
        <v>8</v>
      </c>
      <c r="E8013" t="s">
        <v>196</v>
      </c>
      <c r="F8013">
        <v>510</v>
      </c>
      <c r="G8013" t="str">
        <f>VLOOKUP(Tabel1[[#This Row],[Gruppe]],Statistikkoder!$A$1:$C$158,2,FALSE)</f>
        <v>    Cykel Voksen                            </v>
      </c>
      <c r="H8013">
        <v>2</v>
      </c>
      <c r="I8013">
        <v>0</v>
      </c>
      <c r="J8013">
        <v>2</v>
      </c>
      <c r="K8013">
        <f>IF(AND(Tabel1[[#This Row],[Gruppe]]&gt;=610,Tabel1[[#This Row],[Gruppe]]&lt;=765),Tabel1[[#This Row],[Dækmeter]],0)</f>
        <v>0</v>
      </c>
      <c r="L8013">
        <v>0</v>
      </c>
      <c r="M8013" t="s">
        <v>3</v>
      </c>
      <c r="N8013" t="str">
        <f>VLOOKUP($F8013,Statistikkoder!$A$2:$C$158,3,FALSE)</f>
        <v>Cykel</v>
      </c>
    </row>
    <row r="8014" spans="1:14" x14ac:dyDescent="0.2">
      <c r="A8014" t="s">
        <v>223</v>
      </c>
      <c r="B8014" s="1">
        <v>0.9375</v>
      </c>
      <c r="C8014" t="s">
        <v>7</v>
      </c>
      <c r="D8014" t="s">
        <v>8</v>
      </c>
      <c r="E8014" t="s">
        <v>196</v>
      </c>
      <c r="F8014">
        <v>720</v>
      </c>
      <c r="G8014" t="str">
        <f>VLOOKUP(Tabel1[[#This Row],[Gruppe]],Statistikkoder!$A$1:$C$158,2,FALSE)</f>
        <v>    Forvogn &gt; 10 meter incl. fører          </v>
      </c>
      <c r="H8014">
        <v>1</v>
      </c>
      <c r="I8014">
        <v>1</v>
      </c>
      <c r="J8014">
        <v>12</v>
      </c>
      <c r="K8014">
        <f>IF(AND(Tabel1[[#This Row],[Gruppe]]&gt;=610,Tabel1[[#This Row],[Gruppe]]&lt;=765),Tabel1[[#This Row],[Dækmeter]],0)</f>
        <v>12</v>
      </c>
      <c r="L8014">
        <v>0</v>
      </c>
      <c r="M8014" t="s">
        <v>3</v>
      </c>
      <c r="N8014" t="str">
        <f>VLOOKUP($F8014,Statistikkoder!$A$2:$C$158,3,FALSE)</f>
        <v>Forvogn</v>
      </c>
    </row>
    <row r="8015" spans="1:14" x14ac:dyDescent="0.2">
      <c r="A8015" t="s">
        <v>223</v>
      </c>
      <c r="B8015" s="1">
        <v>0.9375</v>
      </c>
      <c r="C8015" t="s">
        <v>7</v>
      </c>
      <c r="D8015" t="s">
        <v>8</v>
      </c>
      <c r="E8015" t="s">
        <v>196</v>
      </c>
      <c r="F8015">
        <v>750</v>
      </c>
      <c r="G8015" t="str">
        <f>VLOOKUP(Tabel1[[#This Row],[Gruppe]],Statistikkoder!$A$1:$C$158,2,FALSE)</f>
        <v>    Løstrailer m/håndtering 34 tons        </v>
      </c>
      <c r="H8015">
        <v>6</v>
      </c>
      <c r="I8015">
        <v>0</v>
      </c>
      <c r="J8015">
        <v>90</v>
      </c>
      <c r="K8015">
        <f>IF(AND(Tabel1[[#This Row],[Gruppe]]&gt;=610,Tabel1[[#This Row],[Gruppe]]&lt;=765),Tabel1[[#This Row],[Dækmeter]],0)</f>
        <v>90</v>
      </c>
      <c r="L8015">
        <v>0</v>
      </c>
      <c r="M8015" t="s">
        <v>3</v>
      </c>
      <c r="N8015" t="str">
        <f>VLOOKUP($F8015,Statistikkoder!$A$2:$C$158,3,FALSE)</f>
        <v>Løstrailer</v>
      </c>
    </row>
    <row r="8016" spans="1:14" x14ac:dyDescent="0.2">
      <c r="A8016" t="s">
        <v>223</v>
      </c>
      <c r="B8016" s="1">
        <v>0.9375</v>
      </c>
      <c r="C8016" t="s">
        <v>7</v>
      </c>
      <c r="D8016" t="s">
        <v>8</v>
      </c>
      <c r="E8016" t="s">
        <v>196</v>
      </c>
      <c r="F8016">
        <v>930</v>
      </c>
      <c r="G8016" t="str">
        <f>VLOOKUP(Tabel1[[#This Row],[Gruppe]],Statistikkoder!$A$1:$C$158,2,FALSE)</f>
        <v>    Pendler Gående Voksen                    </v>
      </c>
      <c r="H8016">
        <v>2</v>
      </c>
      <c r="I8016">
        <v>2</v>
      </c>
      <c r="J8016">
        <v>0</v>
      </c>
      <c r="K8016">
        <f>IF(AND(Tabel1[[#This Row],[Gruppe]]&gt;=610,Tabel1[[#This Row],[Gruppe]]&lt;=765),Tabel1[[#This Row],[Dækmeter]],0)</f>
        <v>0</v>
      </c>
      <c r="L8016">
        <v>0</v>
      </c>
      <c r="M8016" t="s">
        <v>3</v>
      </c>
      <c r="N8016" t="str">
        <f>VLOOKUP($F8016,Statistikkoder!$A$2:$C$158,3,FALSE)</f>
        <v>Passager</v>
      </c>
    </row>
    <row r="8017" spans="1:14" x14ac:dyDescent="0.2">
      <c r="A8017" t="s">
        <v>223</v>
      </c>
      <c r="B8017" s="1">
        <v>0.9375</v>
      </c>
      <c r="C8017" t="s">
        <v>7</v>
      </c>
      <c r="D8017" t="s">
        <v>8</v>
      </c>
      <c r="E8017" t="s">
        <v>196</v>
      </c>
      <c r="F8017">
        <v>945</v>
      </c>
      <c r="G8017" t="str">
        <f>VLOOKUP(Tabel1[[#This Row],[Gruppe]],Statistikkoder!$A$1:$C$158,2,FALSE)</f>
        <v xml:space="preserve">    Pendler Bil &lt; 1,95 m                            </v>
      </c>
      <c r="H8017">
        <v>3</v>
      </c>
      <c r="I8017">
        <v>5</v>
      </c>
      <c r="J8017">
        <v>18</v>
      </c>
      <c r="K8017">
        <f>IF(AND(Tabel1[[#This Row],[Gruppe]]&gt;=610,Tabel1[[#This Row],[Gruppe]]&lt;=765),Tabel1[[#This Row],[Dækmeter]],0)</f>
        <v>0</v>
      </c>
      <c r="L8017">
        <v>0</v>
      </c>
      <c r="M8017" t="s">
        <v>3</v>
      </c>
      <c r="N8017" t="str">
        <f>VLOOKUP($F8017,Statistikkoder!$A$2:$C$158,3,FALSE)</f>
        <v>Personbil</v>
      </c>
    </row>
    <row r="8018" spans="1:14" x14ac:dyDescent="0.2">
      <c r="A8018" t="s">
        <v>223</v>
      </c>
      <c r="B8018" s="1">
        <v>0.9375</v>
      </c>
      <c r="C8018" t="s">
        <v>7</v>
      </c>
      <c r="D8018" t="s">
        <v>8</v>
      </c>
      <c r="E8018" t="s">
        <v>196</v>
      </c>
      <c r="F8018">
        <v>996</v>
      </c>
      <c r="G8018" t="str">
        <f>VLOOKUP(Tabel1[[#This Row],[Gruppe]],Statistikkoder!$A$1:$C$158,2,FALSE)</f>
        <v>    Passager i køretøj                            </v>
      </c>
      <c r="H8018">
        <v>93</v>
      </c>
      <c r="I8018">
        <v>93</v>
      </c>
      <c r="J8018">
        <v>0</v>
      </c>
      <c r="K8018">
        <f>IF(AND(Tabel1[[#This Row],[Gruppe]]&gt;=610,Tabel1[[#This Row],[Gruppe]]&lt;=765),Tabel1[[#This Row],[Dækmeter]],0)</f>
        <v>0</v>
      </c>
      <c r="L8018">
        <v>0</v>
      </c>
      <c r="M8018" t="s">
        <v>3</v>
      </c>
      <c r="N8018" t="str">
        <f>VLOOKUP($F8018,Statistikkoder!$A$2:$C$158,3,FALSE)</f>
        <v>Passager</v>
      </c>
    </row>
    <row r="8019" spans="1:14" x14ac:dyDescent="0.2">
      <c r="A8019" t="s">
        <v>223</v>
      </c>
      <c r="B8019" s="1">
        <v>0.9375</v>
      </c>
      <c r="C8019" t="s">
        <v>7</v>
      </c>
      <c r="D8019" t="s">
        <v>8</v>
      </c>
      <c r="E8019" t="s">
        <v>196</v>
      </c>
      <c r="F8019">
        <v>997</v>
      </c>
      <c r="G8019" t="str">
        <f>VLOOKUP(Tabel1[[#This Row],[Gruppe]],Statistikkoder!$A$1:$C$158,2,FALSE)</f>
        <v>    Passager ekstra i bil                          </v>
      </c>
      <c r="H8019">
        <v>1</v>
      </c>
      <c r="I8019">
        <v>1</v>
      </c>
      <c r="J8019">
        <v>0</v>
      </c>
      <c r="K8019">
        <f>IF(AND(Tabel1[[#This Row],[Gruppe]]&gt;=610,Tabel1[[#This Row],[Gruppe]]&lt;=765),Tabel1[[#This Row],[Dækmeter]],0)</f>
        <v>0</v>
      </c>
      <c r="L8019">
        <v>0</v>
      </c>
      <c r="M8019" t="s">
        <v>3</v>
      </c>
      <c r="N8019" t="str">
        <f>VLOOKUP($F8019,Statistikkoder!$A$2:$C$158,3,FALSE)</f>
        <v>Passager</v>
      </c>
    </row>
    <row r="8020" spans="1:14" x14ac:dyDescent="0.2">
      <c r="A8020" t="s">
        <v>224</v>
      </c>
      <c r="B8020" s="1">
        <v>2.0833333333333332E-2</v>
      </c>
      <c r="C8020" t="s">
        <v>0</v>
      </c>
      <c r="D8020" t="s">
        <v>1</v>
      </c>
      <c r="E8020" t="s">
        <v>2</v>
      </c>
      <c r="F8020">
        <v>10</v>
      </c>
      <c r="G8020" t="str">
        <f>VLOOKUP(Tabel1[[#This Row],[Gruppe]],Statistikkoder!$A$1:$C$158,2,FALSE)</f>
        <v>    Voksen gående                    </v>
      </c>
      <c r="H8020">
        <v>15</v>
      </c>
      <c r="I8020">
        <v>15</v>
      </c>
      <c r="J8020">
        <v>0</v>
      </c>
      <c r="K8020">
        <f>IF(AND(Tabel1[[#This Row],[Gruppe]]&gt;=610,Tabel1[[#This Row],[Gruppe]]&lt;=765),Tabel1[[#This Row],[Dækmeter]],0)</f>
        <v>0</v>
      </c>
      <c r="L8020">
        <v>0</v>
      </c>
      <c r="M8020" t="s">
        <v>3</v>
      </c>
      <c r="N8020" t="str">
        <f>VLOOKUP($F8020,Statistikkoder!$A$2:$C$158,3,FALSE)</f>
        <v>Passager</v>
      </c>
    </row>
    <row r="8021" spans="1:14" x14ac:dyDescent="0.2">
      <c r="A8021" t="s">
        <v>224</v>
      </c>
      <c r="B8021" s="1">
        <v>2.0833333333333332E-2</v>
      </c>
      <c r="C8021" t="s">
        <v>0</v>
      </c>
      <c r="D8021" t="s">
        <v>1</v>
      </c>
      <c r="E8021" t="s">
        <v>2</v>
      </c>
      <c r="F8021">
        <v>40</v>
      </c>
      <c r="G8021" t="str">
        <f>VLOOKUP(Tabel1[[#This Row],[Gruppe]],Statistikkoder!$A$1:$C$158,2,FALSE)</f>
        <v>    Pensionist gående                </v>
      </c>
      <c r="H8021">
        <v>4</v>
      </c>
      <c r="I8021">
        <v>4</v>
      </c>
      <c r="J8021">
        <v>0</v>
      </c>
      <c r="K8021">
        <f>IF(AND(Tabel1[[#This Row],[Gruppe]]&gt;=610,Tabel1[[#This Row],[Gruppe]]&lt;=765),Tabel1[[#This Row],[Dækmeter]],0)</f>
        <v>0</v>
      </c>
      <c r="L8021">
        <v>0</v>
      </c>
      <c r="M8021" t="s">
        <v>3</v>
      </c>
      <c r="N8021" t="str">
        <f>VLOOKUP($F8021,Statistikkoder!$A$2:$C$158,3,FALSE)</f>
        <v>Passager</v>
      </c>
    </row>
    <row r="8022" spans="1:14" x14ac:dyDescent="0.2">
      <c r="A8022" t="s">
        <v>224</v>
      </c>
      <c r="B8022" s="1">
        <v>2.0833333333333332E-2</v>
      </c>
      <c r="C8022" t="s">
        <v>0</v>
      </c>
      <c r="D8022" t="s">
        <v>1</v>
      </c>
      <c r="E8022" t="s">
        <v>2</v>
      </c>
      <c r="F8022">
        <v>100</v>
      </c>
      <c r="G8022" t="str">
        <f>VLOOKUP(Tabel1[[#This Row],[Gruppe]],Statistikkoder!$A$1:$C$158,2,FALSE)</f>
        <v>    Køje                            </v>
      </c>
      <c r="H8022">
        <v>2</v>
      </c>
      <c r="I8022">
        <v>0</v>
      </c>
      <c r="J8022">
        <v>0</v>
      </c>
      <c r="K8022">
        <f>IF(AND(Tabel1[[#This Row],[Gruppe]]&gt;=610,Tabel1[[#This Row],[Gruppe]]&lt;=765),Tabel1[[#This Row],[Dækmeter]],0)</f>
        <v>0</v>
      </c>
      <c r="L8022">
        <v>0</v>
      </c>
      <c r="M8022" t="s">
        <v>3</v>
      </c>
      <c r="N8022" t="str">
        <f>VLOOKUP($F8022,Statistikkoder!$A$2:$C$158,3,FALSE)</f>
        <v>Kahyt</v>
      </c>
    </row>
    <row r="8023" spans="1:14" x14ac:dyDescent="0.2">
      <c r="A8023" t="s">
        <v>224</v>
      </c>
      <c r="B8023" s="1">
        <v>2.0833333333333332E-2</v>
      </c>
      <c r="C8023" t="s">
        <v>0</v>
      </c>
      <c r="D8023" t="s">
        <v>1</v>
      </c>
      <c r="E8023" t="s">
        <v>2</v>
      </c>
      <c r="F8023">
        <v>101</v>
      </c>
      <c r="G8023" t="str">
        <f>VLOOKUP(Tabel1[[#This Row],[Gruppe]],Statistikkoder!$A$1:$C$158,2,FALSE)</f>
        <v>    Kahyt                            </v>
      </c>
      <c r="H8023">
        <v>12</v>
      </c>
      <c r="I8023">
        <v>0</v>
      </c>
      <c r="J8023">
        <v>0</v>
      </c>
      <c r="K8023">
        <f>IF(AND(Tabel1[[#This Row],[Gruppe]]&gt;=610,Tabel1[[#This Row],[Gruppe]]&lt;=765),Tabel1[[#This Row],[Dækmeter]],0)</f>
        <v>0</v>
      </c>
      <c r="L8023">
        <v>0</v>
      </c>
      <c r="M8023" t="s">
        <v>3</v>
      </c>
      <c r="N8023" t="str">
        <f>VLOOKUP($F8023,Statistikkoder!$A$2:$C$158,3,FALSE)</f>
        <v>Kahyt</v>
      </c>
    </row>
    <row r="8024" spans="1:14" x14ac:dyDescent="0.2">
      <c r="A8024" t="s">
        <v>224</v>
      </c>
      <c r="B8024" s="1">
        <v>2.0833333333333332E-2</v>
      </c>
      <c r="C8024" t="s">
        <v>0</v>
      </c>
      <c r="D8024" t="s">
        <v>1</v>
      </c>
      <c r="E8024" t="s">
        <v>2</v>
      </c>
      <c r="F8024">
        <v>105</v>
      </c>
      <c r="G8024" t="str">
        <f>VLOOKUP(Tabel1[[#This Row],[Gruppe]],Statistikkoder!$A$1:$C$158,2,FALSE)</f>
        <v>    Bil                              </v>
      </c>
      <c r="H8024">
        <v>13</v>
      </c>
      <c r="I8024">
        <v>21</v>
      </c>
      <c r="J8024">
        <v>65</v>
      </c>
      <c r="K8024">
        <f>IF(AND(Tabel1[[#This Row],[Gruppe]]&gt;=610,Tabel1[[#This Row],[Gruppe]]&lt;=765),Tabel1[[#This Row],[Dækmeter]],0)</f>
        <v>0</v>
      </c>
      <c r="L8024">
        <v>0</v>
      </c>
      <c r="M8024" t="s">
        <v>3</v>
      </c>
      <c r="N8024" t="str">
        <f>VLOOKUP($F8024,Statistikkoder!$A$2:$C$158,3,FALSE)</f>
        <v>Personbil</v>
      </c>
    </row>
    <row r="8025" spans="1:14" x14ac:dyDescent="0.2">
      <c r="A8025" t="s">
        <v>224</v>
      </c>
      <c r="B8025" s="1">
        <v>2.0833333333333332E-2</v>
      </c>
      <c r="C8025" t="s">
        <v>0</v>
      </c>
      <c r="D8025" t="s">
        <v>1</v>
      </c>
      <c r="E8025" t="s">
        <v>2</v>
      </c>
      <c r="F8025">
        <v>106</v>
      </c>
      <c r="G8025" t="str">
        <f>VLOOKUP(Tabel1[[#This Row],[Gruppe]],Statistikkoder!$A$1:$C$158,2,FALSE)</f>
        <v>    Bil Pensionist                  </v>
      </c>
      <c r="H8025">
        <v>4</v>
      </c>
      <c r="I8025">
        <v>7</v>
      </c>
      <c r="J8025">
        <v>20</v>
      </c>
      <c r="K8025">
        <f>IF(AND(Tabel1[[#This Row],[Gruppe]]&gt;=610,Tabel1[[#This Row],[Gruppe]]&lt;=765),Tabel1[[#This Row],[Dækmeter]],0)</f>
        <v>0</v>
      </c>
      <c r="L8025">
        <v>0</v>
      </c>
      <c r="M8025" t="s">
        <v>3</v>
      </c>
      <c r="N8025" t="str">
        <f>VLOOKUP($F8025,Statistikkoder!$A$2:$C$158,3,FALSE)</f>
        <v>Personbil</v>
      </c>
    </row>
    <row r="8026" spans="1:14" x14ac:dyDescent="0.2">
      <c r="A8026" t="s">
        <v>224</v>
      </c>
      <c r="B8026" s="1">
        <v>2.0833333333333332E-2</v>
      </c>
      <c r="C8026" t="s">
        <v>0</v>
      </c>
      <c r="D8026" t="s">
        <v>1</v>
      </c>
      <c r="E8026" t="s">
        <v>2</v>
      </c>
      <c r="F8026">
        <v>107</v>
      </c>
      <c r="G8026" t="str">
        <f>VLOOKUP(Tabel1[[#This Row],[Gruppe]],Statistikkoder!$A$1:$C$158,2,FALSE)</f>
        <v>    Bil Handicap                    </v>
      </c>
      <c r="H8026">
        <v>2</v>
      </c>
      <c r="I8026">
        <v>4</v>
      </c>
      <c r="J8026">
        <v>10</v>
      </c>
      <c r="K8026">
        <f>IF(AND(Tabel1[[#This Row],[Gruppe]]&gt;=610,Tabel1[[#This Row],[Gruppe]]&lt;=765),Tabel1[[#This Row],[Dækmeter]],0)</f>
        <v>0</v>
      </c>
      <c r="L8026">
        <v>0</v>
      </c>
      <c r="M8026" t="s">
        <v>3</v>
      </c>
      <c r="N8026" t="str">
        <f>VLOOKUP($F8026,Statistikkoder!$A$2:$C$158,3,FALSE)</f>
        <v>Personbil</v>
      </c>
    </row>
    <row r="8027" spans="1:14" x14ac:dyDescent="0.2">
      <c r="A8027" t="s">
        <v>224</v>
      </c>
      <c r="B8027" s="1">
        <v>2.0833333333333332E-2</v>
      </c>
      <c r="C8027" t="s">
        <v>0</v>
      </c>
      <c r="D8027" t="s">
        <v>1</v>
      </c>
      <c r="E8027" t="s">
        <v>2</v>
      </c>
      <c r="F8027">
        <v>116</v>
      </c>
      <c r="G8027" t="str">
        <f>VLOOKUP(Tabel1[[#This Row],[Gruppe]],Statistikkoder!$A$1:$C$158,2,FALSE)</f>
        <v>    Bil med anhænger                        </v>
      </c>
      <c r="H8027">
        <v>4</v>
      </c>
      <c r="I8027">
        <v>7</v>
      </c>
      <c r="J8027">
        <v>20</v>
      </c>
      <c r="K8027">
        <f>IF(AND(Tabel1[[#This Row],[Gruppe]]&gt;=610,Tabel1[[#This Row],[Gruppe]]&lt;=765),Tabel1[[#This Row],[Dækmeter]],0)</f>
        <v>0</v>
      </c>
      <c r="L8027">
        <v>0</v>
      </c>
      <c r="M8027" t="s">
        <v>3</v>
      </c>
      <c r="N8027" t="str">
        <f>VLOOKUP($F8027,Statistikkoder!$A$2:$C$158,3,FALSE)</f>
        <v>Personbil</v>
      </c>
    </row>
    <row r="8028" spans="1:14" x14ac:dyDescent="0.2">
      <c r="A8028" t="s">
        <v>224</v>
      </c>
      <c r="B8028" s="1">
        <v>2.0833333333333332E-2</v>
      </c>
      <c r="C8028" t="s">
        <v>0</v>
      </c>
      <c r="D8028" t="s">
        <v>1</v>
      </c>
      <c r="E8028" t="s">
        <v>2</v>
      </c>
      <c r="F8028">
        <v>136</v>
      </c>
      <c r="G8028" t="str">
        <f>VLOOKUP(Tabel1[[#This Row],[Gruppe]],Statistikkoder!$A$1:$C$158,2,FALSE)</f>
        <v>    Bil med anhænger pensionist              </v>
      </c>
      <c r="H8028">
        <v>1</v>
      </c>
      <c r="I8028">
        <v>2</v>
      </c>
      <c r="J8028">
        <v>13</v>
      </c>
      <c r="K8028">
        <f>IF(AND(Tabel1[[#This Row],[Gruppe]]&gt;=610,Tabel1[[#This Row],[Gruppe]]&lt;=765),Tabel1[[#This Row],[Dækmeter]],0)</f>
        <v>0</v>
      </c>
      <c r="L8028">
        <v>0</v>
      </c>
      <c r="M8028" t="s">
        <v>3</v>
      </c>
      <c r="N8028" t="str">
        <f>VLOOKUP($F8028,Statistikkoder!$A$2:$C$158,3,FALSE)</f>
        <v>Personbil</v>
      </c>
    </row>
    <row r="8029" spans="1:14" x14ac:dyDescent="0.2">
      <c r="A8029" t="s">
        <v>224</v>
      </c>
      <c r="B8029" s="1">
        <v>2.0833333333333332E-2</v>
      </c>
      <c r="C8029" t="s">
        <v>0</v>
      </c>
      <c r="D8029" t="s">
        <v>1</v>
      </c>
      <c r="E8029" t="s">
        <v>2</v>
      </c>
      <c r="F8029">
        <v>310</v>
      </c>
      <c r="G8029" t="str">
        <f>VLOOKUP(Tabel1[[#This Row],[Gruppe]],Statistikkoder!$A$1:$C$158,2,FALSE)</f>
        <v>    Autocamper &lt;  8 meter                </v>
      </c>
      <c r="H8029">
        <v>1</v>
      </c>
      <c r="I8029">
        <v>2</v>
      </c>
      <c r="J8029">
        <v>8</v>
      </c>
      <c r="K8029">
        <f>IF(AND(Tabel1[[#This Row],[Gruppe]]&gt;=610,Tabel1[[#This Row],[Gruppe]]&lt;=765),Tabel1[[#This Row],[Dækmeter]],0)</f>
        <v>0</v>
      </c>
      <c r="L8029">
        <v>0.8</v>
      </c>
      <c r="M8029">
        <v>2</v>
      </c>
      <c r="N8029" t="str">
        <f>VLOOKUP($F8029,Statistikkoder!$A$2:$C$158,3,FALSE)</f>
        <v>Autocamper</v>
      </c>
    </row>
    <row r="8030" spans="1:14" x14ac:dyDescent="0.2">
      <c r="A8030" t="s">
        <v>224</v>
      </c>
      <c r="B8030" s="1">
        <v>2.0833333333333332E-2</v>
      </c>
      <c r="C8030" t="s">
        <v>0</v>
      </c>
      <c r="D8030" t="s">
        <v>1</v>
      </c>
      <c r="E8030" t="s">
        <v>2</v>
      </c>
      <c r="F8030">
        <v>310</v>
      </c>
      <c r="G8030" t="str">
        <f>VLOOKUP(Tabel1[[#This Row],[Gruppe]],Statistikkoder!$A$1:$C$158,2,FALSE)</f>
        <v>    Autocamper &lt;  8 meter                </v>
      </c>
      <c r="H8030">
        <v>0</v>
      </c>
      <c r="I8030">
        <v>0</v>
      </c>
      <c r="J8030">
        <v>0</v>
      </c>
      <c r="K8030">
        <f>IF(AND(Tabel1[[#This Row],[Gruppe]]&gt;=610,Tabel1[[#This Row],[Gruppe]]&lt;=765),Tabel1[[#This Row],[Dækmeter]],0)</f>
        <v>0</v>
      </c>
      <c r="L8030">
        <v>9</v>
      </c>
      <c r="M8030">
        <v>7</v>
      </c>
      <c r="N8030" t="str">
        <f>VLOOKUP($F8030,Statistikkoder!$A$2:$C$158,3,FALSE)</f>
        <v>Autocamper</v>
      </c>
    </row>
    <row r="8031" spans="1:14" x14ac:dyDescent="0.2">
      <c r="A8031" t="s">
        <v>224</v>
      </c>
      <c r="B8031" s="1">
        <v>2.0833333333333332E-2</v>
      </c>
      <c r="C8031" t="s">
        <v>0</v>
      </c>
      <c r="D8031" t="s">
        <v>1</v>
      </c>
      <c r="E8031" t="s">
        <v>2</v>
      </c>
      <c r="F8031">
        <v>510</v>
      </c>
      <c r="G8031" t="str">
        <f>VLOOKUP(Tabel1[[#This Row],[Gruppe]],Statistikkoder!$A$1:$C$158,2,FALSE)</f>
        <v>    Cykel Voksen                            </v>
      </c>
      <c r="H8031">
        <v>4</v>
      </c>
      <c r="I8031">
        <v>0</v>
      </c>
      <c r="J8031">
        <v>4</v>
      </c>
      <c r="K8031">
        <f>IF(AND(Tabel1[[#This Row],[Gruppe]]&gt;=610,Tabel1[[#This Row],[Gruppe]]&lt;=765),Tabel1[[#This Row],[Dækmeter]],0)</f>
        <v>0</v>
      </c>
      <c r="L8031">
        <v>0</v>
      </c>
      <c r="M8031" t="s">
        <v>3</v>
      </c>
      <c r="N8031" t="str">
        <f>VLOOKUP($F8031,Statistikkoder!$A$2:$C$158,3,FALSE)</f>
        <v>Cykel</v>
      </c>
    </row>
    <row r="8032" spans="1:14" x14ac:dyDescent="0.2">
      <c r="A8032" t="s">
        <v>224</v>
      </c>
      <c r="B8032" s="1">
        <v>2.0833333333333332E-2</v>
      </c>
      <c r="C8032" t="s">
        <v>0</v>
      </c>
      <c r="D8032" t="s">
        <v>1</v>
      </c>
      <c r="E8032" t="s">
        <v>2</v>
      </c>
      <c r="F8032">
        <v>720</v>
      </c>
      <c r="G8032" t="str">
        <f>VLOOKUP(Tabel1[[#This Row],[Gruppe]],Statistikkoder!$A$1:$C$158,2,FALSE)</f>
        <v>    Forvogn &gt; 10 meter incl. fører          </v>
      </c>
      <c r="H8032">
        <v>9</v>
      </c>
      <c r="I8032">
        <v>0</v>
      </c>
      <c r="J8032">
        <v>108</v>
      </c>
      <c r="K8032">
        <f>IF(AND(Tabel1[[#This Row],[Gruppe]]&gt;=610,Tabel1[[#This Row],[Gruppe]]&lt;=765),Tabel1[[#This Row],[Dækmeter]],0)</f>
        <v>108</v>
      </c>
      <c r="L8032">
        <v>0</v>
      </c>
      <c r="M8032" t="s">
        <v>3</v>
      </c>
      <c r="N8032" t="str">
        <f>VLOOKUP($F8032,Statistikkoder!$A$2:$C$158,3,FALSE)</f>
        <v>Forvogn</v>
      </c>
    </row>
    <row r="8033" spans="1:14" x14ac:dyDescent="0.2">
      <c r="A8033" t="s">
        <v>224</v>
      </c>
      <c r="B8033" s="1">
        <v>2.0833333333333332E-2</v>
      </c>
      <c r="C8033" t="s">
        <v>0</v>
      </c>
      <c r="D8033" t="s">
        <v>1</v>
      </c>
      <c r="E8033" t="s">
        <v>2</v>
      </c>
      <c r="F8033">
        <v>730</v>
      </c>
      <c r="G8033" t="str">
        <f>VLOOKUP(Tabel1[[#This Row],[Gruppe]],Statistikkoder!$A$1:$C$158,2,FALSE)</f>
        <v>    Sættevogn 17 m. max 40 tons            </v>
      </c>
      <c r="H8033">
        <v>2</v>
      </c>
      <c r="I8033">
        <v>2</v>
      </c>
      <c r="J8033">
        <v>36</v>
      </c>
      <c r="K8033">
        <f>IF(AND(Tabel1[[#This Row],[Gruppe]]&gt;=610,Tabel1[[#This Row],[Gruppe]]&lt;=765),Tabel1[[#This Row],[Dækmeter]],0)</f>
        <v>36</v>
      </c>
      <c r="L8033">
        <v>28000</v>
      </c>
      <c r="M8033">
        <v>3</v>
      </c>
      <c r="N8033" t="str">
        <f>VLOOKUP($F8033,Statistikkoder!$A$2:$C$158,3,FALSE)</f>
        <v>Sættevogn</v>
      </c>
    </row>
    <row r="8034" spans="1:14" x14ac:dyDescent="0.2">
      <c r="A8034" t="s">
        <v>224</v>
      </c>
      <c r="B8034" s="1">
        <v>2.0833333333333332E-2</v>
      </c>
      <c r="C8034" t="s">
        <v>0</v>
      </c>
      <c r="D8034" t="s">
        <v>1</v>
      </c>
      <c r="E8034" t="s">
        <v>2</v>
      </c>
      <c r="F8034">
        <v>740</v>
      </c>
      <c r="G8034" t="str">
        <f>VLOOKUP(Tabel1[[#This Row],[Gruppe]],Statistikkoder!$A$1:$C$158,2,FALSE)</f>
        <v>    Vogntog 19 m. max 40 tons                </v>
      </c>
      <c r="H8034">
        <v>3</v>
      </c>
      <c r="I8034">
        <v>3</v>
      </c>
      <c r="J8034">
        <v>60</v>
      </c>
      <c r="K8034">
        <f>IF(AND(Tabel1[[#This Row],[Gruppe]]&gt;=610,Tabel1[[#This Row],[Gruppe]]&lt;=765),Tabel1[[#This Row],[Dækmeter]],0)</f>
        <v>60</v>
      </c>
      <c r="L8034">
        <v>0</v>
      </c>
      <c r="M8034" t="s">
        <v>3</v>
      </c>
      <c r="N8034" t="str">
        <f>VLOOKUP($F8034,Statistikkoder!$A$2:$C$158,3,FALSE)</f>
        <v>Vogntog</v>
      </c>
    </row>
    <row r="8035" spans="1:14" x14ac:dyDescent="0.2">
      <c r="A8035" t="s">
        <v>224</v>
      </c>
      <c r="B8035" s="1">
        <v>2.0833333333333332E-2</v>
      </c>
      <c r="C8035" t="s">
        <v>0</v>
      </c>
      <c r="D8035" t="s">
        <v>1</v>
      </c>
      <c r="E8035" t="s">
        <v>2</v>
      </c>
      <c r="F8035">
        <v>750</v>
      </c>
      <c r="G8035" t="str">
        <f>VLOOKUP(Tabel1[[#This Row],[Gruppe]],Statistikkoder!$A$1:$C$158,2,FALSE)</f>
        <v>    Løstrailer m/håndtering 34 tons        </v>
      </c>
      <c r="H8035">
        <v>46</v>
      </c>
      <c r="I8035">
        <v>0</v>
      </c>
      <c r="J8035">
        <v>690</v>
      </c>
      <c r="K8035">
        <f>IF(AND(Tabel1[[#This Row],[Gruppe]]&gt;=610,Tabel1[[#This Row],[Gruppe]]&lt;=765),Tabel1[[#This Row],[Dækmeter]],0)</f>
        <v>690</v>
      </c>
      <c r="L8035">
        <v>1434</v>
      </c>
      <c r="M8035">
        <v>2</v>
      </c>
      <c r="N8035" t="str">
        <f>VLOOKUP($F8035,Statistikkoder!$A$2:$C$158,3,FALSE)</f>
        <v>Løstrailer</v>
      </c>
    </row>
    <row r="8036" spans="1:14" x14ac:dyDescent="0.2">
      <c r="A8036" t="s">
        <v>224</v>
      </c>
      <c r="B8036" s="1">
        <v>2.0833333333333332E-2</v>
      </c>
      <c r="C8036" t="s">
        <v>0</v>
      </c>
      <c r="D8036" t="s">
        <v>1</v>
      </c>
      <c r="E8036" t="s">
        <v>2</v>
      </c>
      <c r="F8036">
        <v>750</v>
      </c>
      <c r="G8036" t="str">
        <f>VLOOKUP(Tabel1[[#This Row],[Gruppe]],Statistikkoder!$A$1:$C$158,2,FALSE)</f>
        <v>    Løstrailer m/håndtering 34 tons        </v>
      </c>
      <c r="H8036">
        <v>0</v>
      </c>
      <c r="I8036">
        <v>0</v>
      </c>
      <c r="J8036">
        <v>0</v>
      </c>
      <c r="K8036">
        <f>IF(AND(Tabel1[[#This Row],[Gruppe]]&gt;=610,Tabel1[[#This Row],[Gruppe]]&lt;=765),Tabel1[[#This Row],[Dækmeter]],0)</f>
        <v>0</v>
      </c>
      <c r="L8036">
        <v>588</v>
      </c>
      <c r="M8036">
        <v>3</v>
      </c>
      <c r="N8036" t="str">
        <f>VLOOKUP($F8036,Statistikkoder!$A$2:$C$158,3,FALSE)</f>
        <v>Løstrailer</v>
      </c>
    </row>
    <row r="8037" spans="1:14" x14ac:dyDescent="0.2">
      <c r="A8037" t="s">
        <v>224</v>
      </c>
      <c r="B8037" s="1">
        <v>2.0833333333333332E-2</v>
      </c>
      <c r="C8037" t="s">
        <v>0</v>
      </c>
      <c r="D8037" t="s">
        <v>1</v>
      </c>
      <c r="E8037" t="s">
        <v>2</v>
      </c>
      <c r="F8037">
        <v>750</v>
      </c>
      <c r="G8037" t="str">
        <f>VLOOKUP(Tabel1[[#This Row],[Gruppe]],Statistikkoder!$A$1:$C$158,2,FALSE)</f>
        <v>    Løstrailer m/håndtering 34 tons        </v>
      </c>
      <c r="H8037">
        <v>0</v>
      </c>
      <c r="I8037">
        <v>0</v>
      </c>
      <c r="J8037">
        <v>0</v>
      </c>
      <c r="K8037">
        <f>IF(AND(Tabel1[[#This Row],[Gruppe]]&gt;=610,Tabel1[[#This Row],[Gruppe]]&lt;=765),Tabel1[[#This Row],[Dækmeter]],0)</f>
        <v>0</v>
      </c>
      <c r="L8037">
        <v>95</v>
      </c>
      <c r="M8037">
        <v>4</v>
      </c>
      <c r="N8037" t="str">
        <f>VLOOKUP($F8037,Statistikkoder!$A$2:$C$158,3,FALSE)</f>
        <v>Løstrailer</v>
      </c>
    </row>
    <row r="8038" spans="1:14" x14ac:dyDescent="0.2">
      <c r="A8038" t="s">
        <v>224</v>
      </c>
      <c r="B8038" s="1">
        <v>2.0833333333333332E-2</v>
      </c>
      <c r="C8038" t="s">
        <v>0</v>
      </c>
      <c r="D8038" t="s">
        <v>1</v>
      </c>
      <c r="E8038" t="s">
        <v>2</v>
      </c>
      <c r="F8038">
        <v>750</v>
      </c>
      <c r="G8038" t="str">
        <f>VLOOKUP(Tabel1[[#This Row],[Gruppe]],Statistikkoder!$A$1:$C$158,2,FALSE)</f>
        <v>    Løstrailer m/håndtering 34 tons        </v>
      </c>
      <c r="H8038">
        <v>0</v>
      </c>
      <c r="I8038">
        <v>0</v>
      </c>
      <c r="J8038">
        <v>0</v>
      </c>
      <c r="K8038">
        <f>IF(AND(Tabel1[[#This Row],[Gruppe]]&gt;=610,Tabel1[[#This Row],[Gruppe]]&lt;=765),Tabel1[[#This Row],[Dækmeter]],0)</f>
        <v>0</v>
      </c>
      <c r="L8038">
        <v>1849</v>
      </c>
      <c r="M8038">
        <v>8</v>
      </c>
      <c r="N8038" t="str">
        <f>VLOOKUP($F8038,Statistikkoder!$A$2:$C$158,3,FALSE)</f>
        <v>Løstrailer</v>
      </c>
    </row>
    <row r="8039" spans="1:14" x14ac:dyDescent="0.2">
      <c r="A8039" t="s">
        <v>224</v>
      </c>
      <c r="B8039" s="1">
        <v>2.0833333333333332E-2</v>
      </c>
      <c r="C8039" t="s">
        <v>0</v>
      </c>
      <c r="D8039" t="s">
        <v>1</v>
      </c>
      <c r="E8039" t="s">
        <v>2</v>
      </c>
      <c r="F8039">
        <v>750</v>
      </c>
      <c r="G8039" t="str">
        <f>VLOOKUP(Tabel1[[#This Row],[Gruppe]],Statistikkoder!$A$1:$C$158,2,FALSE)</f>
        <v>    Løstrailer m/håndtering 34 tons        </v>
      </c>
      <c r="H8039">
        <v>0</v>
      </c>
      <c r="I8039">
        <v>0</v>
      </c>
      <c r="J8039">
        <v>0</v>
      </c>
      <c r="K8039">
        <f>IF(AND(Tabel1[[#This Row],[Gruppe]]&gt;=610,Tabel1[[#This Row],[Gruppe]]&lt;=765),Tabel1[[#This Row],[Dækmeter]],0)</f>
        <v>0</v>
      </c>
      <c r="L8039">
        <v>437</v>
      </c>
      <c r="M8039">
        <v>9</v>
      </c>
      <c r="N8039" t="str">
        <f>VLOOKUP($F8039,Statistikkoder!$A$2:$C$158,3,FALSE)</f>
        <v>Løstrailer</v>
      </c>
    </row>
    <row r="8040" spans="1:14" x14ac:dyDescent="0.2">
      <c r="A8040" t="s">
        <v>224</v>
      </c>
      <c r="B8040" s="1">
        <v>2.0833333333333332E-2</v>
      </c>
      <c r="C8040" t="s">
        <v>0</v>
      </c>
      <c r="D8040" t="s">
        <v>1</v>
      </c>
      <c r="E8040" t="s">
        <v>2</v>
      </c>
      <c r="F8040">
        <v>760</v>
      </c>
      <c r="G8040" t="str">
        <f>VLOOKUP(Tabel1[[#This Row],[Gruppe]],Statistikkoder!$A$1:$C$158,2,FALSE)</f>
        <v>    Løstrailer m/håndtering 34 tons, Haste  </v>
      </c>
      <c r="H8040">
        <v>18</v>
      </c>
      <c r="I8040">
        <v>0</v>
      </c>
      <c r="J8040">
        <v>270</v>
      </c>
      <c r="K8040">
        <f>IF(AND(Tabel1[[#This Row],[Gruppe]]&gt;=610,Tabel1[[#This Row],[Gruppe]]&lt;=765),Tabel1[[#This Row],[Dækmeter]],0)</f>
        <v>270</v>
      </c>
      <c r="L8040">
        <v>52</v>
      </c>
      <c r="M8040">
        <v>2</v>
      </c>
      <c r="N8040" t="str">
        <f>VLOOKUP($F8040,Statistikkoder!$A$2:$C$158,3,FALSE)</f>
        <v>Løstrailer</v>
      </c>
    </row>
    <row r="8041" spans="1:14" x14ac:dyDescent="0.2">
      <c r="A8041" t="s">
        <v>224</v>
      </c>
      <c r="B8041" s="1">
        <v>2.0833333333333332E-2</v>
      </c>
      <c r="C8041" t="s">
        <v>0</v>
      </c>
      <c r="D8041" t="s">
        <v>1</v>
      </c>
      <c r="E8041" t="s">
        <v>2</v>
      </c>
      <c r="F8041">
        <v>760</v>
      </c>
      <c r="G8041" t="str">
        <f>VLOOKUP(Tabel1[[#This Row],[Gruppe]],Statistikkoder!$A$1:$C$158,2,FALSE)</f>
        <v>    Løstrailer m/håndtering 34 tons, Haste  </v>
      </c>
      <c r="H8041">
        <v>1</v>
      </c>
      <c r="I8041">
        <v>0</v>
      </c>
      <c r="J8041">
        <v>15</v>
      </c>
      <c r="K8041">
        <f>IF(AND(Tabel1[[#This Row],[Gruppe]]&gt;=610,Tabel1[[#This Row],[Gruppe]]&lt;=765),Tabel1[[#This Row],[Dækmeter]],0)</f>
        <v>15</v>
      </c>
      <c r="L8041">
        <v>25</v>
      </c>
      <c r="M8041">
        <v>3</v>
      </c>
      <c r="N8041" t="str">
        <f>VLOOKUP($F8041,Statistikkoder!$A$2:$C$158,3,FALSE)</f>
        <v>Løstrailer</v>
      </c>
    </row>
    <row r="8042" spans="1:14" x14ac:dyDescent="0.2">
      <c r="A8042" t="s">
        <v>224</v>
      </c>
      <c r="B8042" s="1">
        <v>2.0833333333333332E-2</v>
      </c>
      <c r="C8042" t="s">
        <v>0</v>
      </c>
      <c r="D8042" t="s">
        <v>1</v>
      </c>
      <c r="E8042" t="s">
        <v>2</v>
      </c>
      <c r="F8042">
        <v>760</v>
      </c>
      <c r="G8042" t="str">
        <f>VLOOKUP(Tabel1[[#This Row],[Gruppe]],Statistikkoder!$A$1:$C$158,2,FALSE)</f>
        <v>    Løstrailer m/håndtering 34 tons, Haste  </v>
      </c>
      <c r="H8042">
        <v>0</v>
      </c>
      <c r="I8042">
        <v>0</v>
      </c>
      <c r="J8042">
        <v>0</v>
      </c>
      <c r="K8042">
        <f>IF(AND(Tabel1[[#This Row],[Gruppe]]&gt;=610,Tabel1[[#This Row],[Gruppe]]&lt;=765),Tabel1[[#This Row],[Dækmeter]],0)</f>
        <v>0</v>
      </c>
      <c r="L8042">
        <v>19</v>
      </c>
      <c r="M8042">
        <v>4</v>
      </c>
      <c r="N8042" t="str">
        <f>VLOOKUP($F8042,Statistikkoder!$A$2:$C$158,3,FALSE)</f>
        <v>Løstrailer</v>
      </c>
    </row>
    <row r="8043" spans="1:14" x14ac:dyDescent="0.2">
      <c r="A8043" t="s">
        <v>224</v>
      </c>
      <c r="B8043" s="1">
        <v>2.0833333333333332E-2</v>
      </c>
      <c r="C8043" t="s">
        <v>0</v>
      </c>
      <c r="D8043" t="s">
        <v>1</v>
      </c>
      <c r="E8043" t="s">
        <v>2</v>
      </c>
      <c r="F8043">
        <v>760</v>
      </c>
      <c r="G8043" t="str">
        <f>VLOOKUP(Tabel1[[#This Row],[Gruppe]],Statistikkoder!$A$1:$C$158,2,FALSE)</f>
        <v>    Løstrailer m/håndtering 34 tons, Haste  </v>
      </c>
      <c r="H8043">
        <v>0</v>
      </c>
      <c r="I8043">
        <v>0</v>
      </c>
      <c r="J8043">
        <v>0</v>
      </c>
      <c r="K8043">
        <f>IF(AND(Tabel1[[#This Row],[Gruppe]]&gt;=610,Tabel1[[#This Row],[Gruppe]]&lt;=765),Tabel1[[#This Row],[Dækmeter]],0)</f>
        <v>0</v>
      </c>
      <c r="L8043">
        <v>10</v>
      </c>
      <c r="M8043">
        <v>5</v>
      </c>
      <c r="N8043" t="str">
        <f>VLOOKUP($F8043,Statistikkoder!$A$2:$C$158,3,FALSE)</f>
        <v>Løstrailer</v>
      </c>
    </row>
    <row r="8044" spans="1:14" x14ac:dyDescent="0.2">
      <c r="A8044" t="s">
        <v>224</v>
      </c>
      <c r="B8044" s="1">
        <v>2.0833333333333332E-2</v>
      </c>
      <c r="C8044" t="s">
        <v>0</v>
      </c>
      <c r="D8044" t="s">
        <v>1</v>
      </c>
      <c r="E8044" t="s">
        <v>2</v>
      </c>
      <c r="F8044">
        <v>760</v>
      </c>
      <c r="G8044" t="str">
        <f>VLOOKUP(Tabel1[[#This Row],[Gruppe]],Statistikkoder!$A$1:$C$158,2,FALSE)</f>
        <v>    Løstrailer m/håndtering 34 tons, Haste  </v>
      </c>
      <c r="H8044">
        <v>0</v>
      </c>
      <c r="I8044">
        <v>0</v>
      </c>
      <c r="J8044">
        <v>0</v>
      </c>
      <c r="K8044">
        <f>IF(AND(Tabel1[[#This Row],[Gruppe]]&gt;=610,Tabel1[[#This Row],[Gruppe]]&lt;=765),Tabel1[[#This Row],[Dækmeter]],0)</f>
        <v>0</v>
      </c>
      <c r="L8044">
        <v>38</v>
      </c>
      <c r="M8044">
        <v>8</v>
      </c>
      <c r="N8044" t="str">
        <f>VLOOKUP($F8044,Statistikkoder!$A$2:$C$158,3,FALSE)</f>
        <v>Løstrailer</v>
      </c>
    </row>
    <row r="8045" spans="1:14" x14ac:dyDescent="0.2">
      <c r="A8045" t="s">
        <v>224</v>
      </c>
      <c r="B8045" s="1">
        <v>2.0833333333333332E-2</v>
      </c>
      <c r="C8045" t="s">
        <v>0</v>
      </c>
      <c r="D8045" t="s">
        <v>1</v>
      </c>
      <c r="E8045" t="s">
        <v>2</v>
      </c>
      <c r="F8045">
        <v>760</v>
      </c>
      <c r="G8045" t="str">
        <f>VLOOKUP(Tabel1[[#This Row],[Gruppe]],Statistikkoder!$A$1:$C$158,2,FALSE)</f>
        <v>    Løstrailer m/håndtering 34 tons, Haste  </v>
      </c>
      <c r="H8045">
        <v>0</v>
      </c>
      <c r="I8045">
        <v>0</v>
      </c>
      <c r="J8045">
        <v>0</v>
      </c>
      <c r="K8045">
        <f>IF(AND(Tabel1[[#This Row],[Gruppe]]&gt;=610,Tabel1[[#This Row],[Gruppe]]&lt;=765),Tabel1[[#This Row],[Dækmeter]],0)</f>
        <v>0</v>
      </c>
      <c r="L8045">
        <v>8</v>
      </c>
      <c r="M8045">
        <v>9</v>
      </c>
      <c r="N8045" t="str">
        <f>VLOOKUP($F8045,Statistikkoder!$A$2:$C$158,3,FALSE)</f>
        <v>Løstrailer</v>
      </c>
    </row>
    <row r="8046" spans="1:14" x14ac:dyDescent="0.2">
      <c r="A8046" t="s">
        <v>224</v>
      </c>
      <c r="B8046" s="1">
        <v>2.0833333333333332E-2</v>
      </c>
      <c r="C8046" t="s">
        <v>0</v>
      </c>
      <c r="D8046" t="s">
        <v>1</v>
      </c>
      <c r="E8046" t="s">
        <v>2</v>
      </c>
      <c r="F8046">
        <v>773</v>
      </c>
      <c r="G8046" t="str">
        <f>VLOOKUP(Tabel1[[#This Row],[Gruppe]],Statistikkoder!$A$1:$C$158,2,FALSE)</f>
        <v>    Ekstra bred                              </v>
      </c>
      <c r="H8046">
        <v>1</v>
      </c>
      <c r="I8046">
        <v>0</v>
      </c>
      <c r="J8046">
        <v>4</v>
      </c>
      <c r="K8046">
        <f>IF(AND(Tabel1[[#This Row],[Gruppe]]&gt;=610,Tabel1[[#This Row],[Gruppe]]&lt;=765),Tabel1[[#This Row],[Dækmeter]],0)</f>
        <v>0</v>
      </c>
      <c r="L8046">
        <v>0</v>
      </c>
      <c r="M8046" t="s">
        <v>3</v>
      </c>
      <c r="N8046" t="str">
        <f>VLOOKUP($F8046,Statistikkoder!$A$2:$C$158,3,FALSE)</f>
        <v>n/a</v>
      </c>
    </row>
    <row r="8047" spans="1:14" x14ac:dyDescent="0.2">
      <c r="A8047" t="s">
        <v>224</v>
      </c>
      <c r="B8047" s="1">
        <v>2.0833333333333332E-2</v>
      </c>
      <c r="C8047" t="s">
        <v>0</v>
      </c>
      <c r="D8047" t="s">
        <v>1</v>
      </c>
      <c r="E8047" t="s">
        <v>2</v>
      </c>
      <c r="F8047">
        <v>950</v>
      </c>
      <c r="G8047" t="str">
        <f>VLOOKUP(Tabel1[[#This Row],[Gruppe]],Statistikkoder!$A$1:$C$158,2,FALSE)</f>
        <v>    Pendler Bil &gt; 1,95 m                            </v>
      </c>
      <c r="H8047">
        <v>1</v>
      </c>
      <c r="I8047">
        <v>1</v>
      </c>
      <c r="J8047">
        <v>5</v>
      </c>
      <c r="K8047">
        <f>IF(AND(Tabel1[[#This Row],[Gruppe]]&gt;=610,Tabel1[[#This Row],[Gruppe]]&lt;=765),Tabel1[[#This Row],[Dækmeter]],0)</f>
        <v>0</v>
      </c>
      <c r="L8047">
        <v>0</v>
      </c>
      <c r="M8047" t="s">
        <v>3</v>
      </c>
      <c r="N8047" t="str">
        <f>VLOOKUP($F8047,Statistikkoder!$A$2:$C$158,3,FALSE)</f>
        <v>Personbil</v>
      </c>
    </row>
    <row r="8048" spans="1:14" x14ac:dyDescent="0.2">
      <c r="A8048" t="s">
        <v>224</v>
      </c>
      <c r="B8048" s="1">
        <v>2.0833333333333332E-2</v>
      </c>
      <c r="C8048" t="s">
        <v>0</v>
      </c>
      <c r="D8048" t="s">
        <v>1</v>
      </c>
      <c r="E8048" t="s">
        <v>2</v>
      </c>
      <c r="F8048">
        <v>996</v>
      </c>
      <c r="G8048" t="str">
        <f>VLOOKUP(Tabel1[[#This Row],[Gruppe]],Statistikkoder!$A$1:$C$158,2,FALSE)</f>
        <v>    Passager i køretøj                            </v>
      </c>
      <c r="H8048">
        <v>49</v>
      </c>
      <c r="I8048">
        <v>49</v>
      </c>
      <c r="J8048">
        <v>0</v>
      </c>
      <c r="K8048">
        <f>IF(AND(Tabel1[[#This Row],[Gruppe]]&gt;=610,Tabel1[[#This Row],[Gruppe]]&lt;=765),Tabel1[[#This Row],[Dækmeter]],0)</f>
        <v>0</v>
      </c>
      <c r="L8048">
        <v>0</v>
      </c>
      <c r="M8048" t="s">
        <v>3</v>
      </c>
      <c r="N8048" t="str">
        <f>VLOOKUP($F8048,Statistikkoder!$A$2:$C$158,3,FALSE)</f>
        <v>Passager</v>
      </c>
    </row>
    <row r="8049" spans="1:14" x14ac:dyDescent="0.2">
      <c r="A8049" t="s">
        <v>224</v>
      </c>
      <c r="B8049" s="1">
        <v>0.27083333333333331</v>
      </c>
      <c r="C8049" t="s">
        <v>6</v>
      </c>
      <c r="D8049" t="s">
        <v>5</v>
      </c>
      <c r="E8049" t="s">
        <v>196</v>
      </c>
      <c r="F8049">
        <v>10</v>
      </c>
      <c r="G8049" t="str">
        <f>VLOOKUP(Tabel1[[#This Row],[Gruppe]],Statistikkoder!$A$1:$C$158,2,FALSE)</f>
        <v>    Voksen gående                    </v>
      </c>
      <c r="H8049">
        <v>7</v>
      </c>
      <c r="I8049">
        <v>7</v>
      </c>
      <c r="J8049">
        <v>0</v>
      </c>
      <c r="K8049">
        <f>IF(AND(Tabel1[[#This Row],[Gruppe]]&gt;=610,Tabel1[[#This Row],[Gruppe]]&lt;=765),Tabel1[[#This Row],[Dækmeter]],0)</f>
        <v>0</v>
      </c>
      <c r="L8049">
        <v>0</v>
      </c>
      <c r="M8049" t="s">
        <v>3</v>
      </c>
      <c r="N8049" t="str">
        <f>VLOOKUP($F8049,Statistikkoder!$A$2:$C$158,3,FALSE)</f>
        <v>Passager</v>
      </c>
    </row>
    <row r="8050" spans="1:14" x14ac:dyDescent="0.2">
      <c r="A8050" t="s">
        <v>224</v>
      </c>
      <c r="B8050" s="1">
        <v>0.27083333333333331</v>
      </c>
      <c r="C8050" t="s">
        <v>6</v>
      </c>
      <c r="D8050" t="s">
        <v>5</v>
      </c>
      <c r="E8050" t="s">
        <v>196</v>
      </c>
      <c r="F8050">
        <v>14</v>
      </c>
      <c r="G8050" t="str">
        <f>VLOOKUP(Tabel1[[#This Row],[Gruppe]],Statistikkoder!$A$1:$C$158,2,FALSE)</f>
        <v xml:space="preserve">    DSB togrejsende                         </v>
      </c>
      <c r="H8050">
        <v>5</v>
      </c>
      <c r="I8050">
        <v>5</v>
      </c>
      <c r="J8050">
        <v>0</v>
      </c>
      <c r="K8050">
        <f>IF(AND(Tabel1[[#This Row],[Gruppe]]&gt;=610,Tabel1[[#This Row],[Gruppe]]&lt;=765),Tabel1[[#This Row],[Dækmeter]],0)</f>
        <v>0</v>
      </c>
      <c r="L8050">
        <v>0</v>
      </c>
      <c r="M8050" t="s">
        <v>3</v>
      </c>
      <c r="N8050" t="str">
        <f>VLOOKUP($F8050,Statistikkoder!$A$2:$C$158,3,FALSE)</f>
        <v>Passager</v>
      </c>
    </row>
    <row r="8051" spans="1:14" x14ac:dyDescent="0.2">
      <c r="A8051" t="s">
        <v>224</v>
      </c>
      <c r="B8051" s="1">
        <v>0.27083333333333331</v>
      </c>
      <c r="C8051" t="s">
        <v>6</v>
      </c>
      <c r="D8051" t="s">
        <v>5</v>
      </c>
      <c r="E8051" t="s">
        <v>196</v>
      </c>
      <c r="F8051">
        <v>20</v>
      </c>
      <c r="G8051" t="str">
        <f>VLOOKUP(Tabel1[[#This Row],[Gruppe]],Statistikkoder!$A$1:$C$158,2,FALSE)</f>
        <v>    Barn 12-15 år gående              </v>
      </c>
      <c r="H8051">
        <v>2</v>
      </c>
      <c r="I8051">
        <v>2</v>
      </c>
      <c r="J8051">
        <v>0</v>
      </c>
      <c r="K8051">
        <f>IF(AND(Tabel1[[#This Row],[Gruppe]]&gt;=610,Tabel1[[#This Row],[Gruppe]]&lt;=765),Tabel1[[#This Row],[Dækmeter]],0)</f>
        <v>0</v>
      </c>
      <c r="L8051">
        <v>0</v>
      </c>
      <c r="M8051" t="s">
        <v>3</v>
      </c>
      <c r="N8051" t="str">
        <f>VLOOKUP($F8051,Statistikkoder!$A$2:$C$158,3,FALSE)</f>
        <v>Passager</v>
      </c>
    </row>
    <row r="8052" spans="1:14" x14ac:dyDescent="0.2">
      <c r="A8052" t="s">
        <v>224</v>
      </c>
      <c r="B8052" s="1">
        <v>0.27083333333333331</v>
      </c>
      <c r="C8052" t="s">
        <v>6</v>
      </c>
      <c r="D8052" t="s">
        <v>5</v>
      </c>
      <c r="E8052" t="s">
        <v>196</v>
      </c>
      <c r="F8052">
        <v>30</v>
      </c>
      <c r="G8052" t="str">
        <f>VLOOKUP(Tabel1[[#This Row],[Gruppe]],Statistikkoder!$A$1:$C$158,2,FALSE)</f>
        <v>    Barn  0-11 år gående              </v>
      </c>
      <c r="H8052">
        <v>1</v>
      </c>
      <c r="I8052">
        <v>1</v>
      </c>
      <c r="J8052">
        <v>0</v>
      </c>
      <c r="K8052">
        <f>IF(AND(Tabel1[[#This Row],[Gruppe]]&gt;=610,Tabel1[[#This Row],[Gruppe]]&lt;=765),Tabel1[[#This Row],[Dækmeter]],0)</f>
        <v>0</v>
      </c>
      <c r="L8052">
        <v>0</v>
      </c>
      <c r="M8052" t="s">
        <v>3</v>
      </c>
      <c r="N8052" t="str">
        <f>VLOOKUP($F8052,Statistikkoder!$A$2:$C$158,3,FALSE)</f>
        <v>Passager</v>
      </c>
    </row>
    <row r="8053" spans="1:14" x14ac:dyDescent="0.2">
      <c r="A8053" t="s">
        <v>224</v>
      </c>
      <c r="B8053" s="1">
        <v>0.27083333333333331</v>
      </c>
      <c r="C8053" t="s">
        <v>6</v>
      </c>
      <c r="D8053" t="s">
        <v>5</v>
      </c>
      <c r="E8053" t="s">
        <v>196</v>
      </c>
      <c r="F8053">
        <v>40</v>
      </c>
      <c r="G8053" t="str">
        <f>VLOOKUP(Tabel1[[#This Row],[Gruppe]],Statistikkoder!$A$1:$C$158,2,FALSE)</f>
        <v>    Pensionist gående                </v>
      </c>
      <c r="H8053">
        <v>2</v>
      </c>
      <c r="I8053">
        <v>2</v>
      </c>
      <c r="J8053">
        <v>0</v>
      </c>
      <c r="K8053">
        <f>IF(AND(Tabel1[[#This Row],[Gruppe]]&gt;=610,Tabel1[[#This Row],[Gruppe]]&lt;=765),Tabel1[[#This Row],[Dækmeter]],0)</f>
        <v>0</v>
      </c>
      <c r="L8053">
        <v>0</v>
      </c>
      <c r="M8053" t="s">
        <v>3</v>
      </c>
      <c r="N8053" t="str">
        <f>VLOOKUP($F8053,Statistikkoder!$A$2:$C$158,3,FALSE)</f>
        <v>Passager</v>
      </c>
    </row>
    <row r="8054" spans="1:14" x14ac:dyDescent="0.2">
      <c r="A8054" t="s">
        <v>224</v>
      </c>
      <c r="B8054" s="1">
        <v>0.27083333333333331</v>
      </c>
      <c r="C8054" t="s">
        <v>6</v>
      </c>
      <c r="D8054" t="s">
        <v>5</v>
      </c>
      <c r="E8054" t="s">
        <v>196</v>
      </c>
      <c r="F8054">
        <v>105</v>
      </c>
      <c r="G8054" t="str">
        <f>VLOOKUP(Tabel1[[#This Row],[Gruppe]],Statistikkoder!$A$1:$C$158,2,FALSE)</f>
        <v>    Bil                              </v>
      </c>
      <c r="H8054">
        <v>1</v>
      </c>
      <c r="I8054">
        <v>0</v>
      </c>
      <c r="J8054">
        <v>6</v>
      </c>
      <c r="K8054">
        <f>IF(AND(Tabel1[[#This Row],[Gruppe]]&gt;=610,Tabel1[[#This Row],[Gruppe]]&lt;=765),Tabel1[[#This Row],[Dækmeter]],0)</f>
        <v>0</v>
      </c>
      <c r="L8054">
        <v>0</v>
      </c>
      <c r="M8054" t="s">
        <v>3</v>
      </c>
      <c r="N8054" t="str">
        <f>VLOOKUP($F8054,Statistikkoder!$A$2:$C$158,3,FALSE)</f>
        <v>Personbil</v>
      </c>
    </row>
    <row r="8055" spans="1:14" x14ac:dyDescent="0.2">
      <c r="A8055" t="s">
        <v>224</v>
      </c>
      <c r="B8055" s="1">
        <v>0.27083333333333331</v>
      </c>
      <c r="C8055" t="s">
        <v>6</v>
      </c>
      <c r="D8055" t="s">
        <v>5</v>
      </c>
      <c r="E8055" t="s">
        <v>196</v>
      </c>
      <c r="F8055">
        <v>110</v>
      </c>
      <c r="G8055" t="str">
        <f>VLOOKUP(Tabel1[[#This Row],[Gruppe]],Statistikkoder!$A$1:$C$158,2,FALSE)</f>
        <v>    Bil &lt; 1,95 m                            </v>
      </c>
      <c r="H8055">
        <v>88</v>
      </c>
      <c r="I8055">
        <v>166</v>
      </c>
      <c r="J8055">
        <v>441</v>
      </c>
      <c r="K8055">
        <f>IF(AND(Tabel1[[#This Row],[Gruppe]]&gt;=610,Tabel1[[#This Row],[Gruppe]]&lt;=765),Tabel1[[#This Row],[Dækmeter]],0)</f>
        <v>0</v>
      </c>
      <c r="L8055">
        <v>0</v>
      </c>
      <c r="M8055" t="s">
        <v>3</v>
      </c>
      <c r="N8055" t="str">
        <f>VLOOKUP($F8055,Statistikkoder!$A$2:$C$158,3,FALSE)</f>
        <v>Personbil</v>
      </c>
    </row>
    <row r="8056" spans="1:14" x14ac:dyDescent="0.2">
      <c r="A8056" t="s">
        <v>224</v>
      </c>
      <c r="B8056" s="1">
        <v>0.27083333333333331</v>
      </c>
      <c r="C8056" t="s">
        <v>6</v>
      </c>
      <c r="D8056" t="s">
        <v>5</v>
      </c>
      <c r="E8056" t="s">
        <v>196</v>
      </c>
      <c r="F8056">
        <v>114</v>
      </c>
      <c r="G8056" t="str">
        <f>VLOOKUP(Tabel1[[#This Row],[Gruppe]],Statistikkoder!$A$1:$C$158,2,FALSE)</f>
        <v>    Bil Fribillet                            </v>
      </c>
      <c r="H8056">
        <v>3</v>
      </c>
      <c r="I8056">
        <v>7</v>
      </c>
      <c r="J8056">
        <v>18</v>
      </c>
      <c r="K8056">
        <f>IF(AND(Tabel1[[#This Row],[Gruppe]]&gt;=610,Tabel1[[#This Row],[Gruppe]]&lt;=765),Tabel1[[#This Row],[Dækmeter]],0)</f>
        <v>0</v>
      </c>
      <c r="L8056">
        <v>0</v>
      </c>
      <c r="M8056" t="s">
        <v>3</v>
      </c>
      <c r="N8056" t="str">
        <f>VLOOKUP($F8056,Statistikkoder!$A$2:$C$158,3,FALSE)</f>
        <v>Personbil</v>
      </c>
    </row>
    <row r="8057" spans="1:14" x14ac:dyDescent="0.2">
      <c r="A8057" t="s">
        <v>224</v>
      </c>
      <c r="B8057" s="1">
        <v>0.27083333333333331</v>
      </c>
      <c r="C8057" t="s">
        <v>6</v>
      </c>
      <c r="D8057" t="s">
        <v>5</v>
      </c>
      <c r="E8057" t="s">
        <v>196</v>
      </c>
      <c r="F8057">
        <v>115</v>
      </c>
      <c r="G8057" t="str">
        <f>VLOOKUP(Tabel1[[#This Row],[Gruppe]],Statistikkoder!$A$1:$C$158,2,FALSE)</f>
        <v>    Bil &lt; 1,95 m med anhænger                </v>
      </c>
      <c r="H8057">
        <v>1</v>
      </c>
      <c r="I8057">
        <v>1</v>
      </c>
      <c r="J8057">
        <v>5</v>
      </c>
      <c r="K8057">
        <f>IF(AND(Tabel1[[#This Row],[Gruppe]]&gt;=610,Tabel1[[#This Row],[Gruppe]]&lt;=765),Tabel1[[#This Row],[Dækmeter]],0)</f>
        <v>0</v>
      </c>
      <c r="L8057">
        <v>0</v>
      </c>
      <c r="M8057" t="s">
        <v>3</v>
      </c>
      <c r="N8057" t="str">
        <f>VLOOKUP($F8057,Statistikkoder!$A$2:$C$158,3,FALSE)</f>
        <v>Personbil</v>
      </c>
    </row>
    <row r="8058" spans="1:14" x14ac:dyDescent="0.2">
      <c r="A8058" t="s">
        <v>224</v>
      </c>
      <c r="B8058" s="1">
        <v>0.27083333333333331</v>
      </c>
      <c r="C8058" t="s">
        <v>6</v>
      </c>
      <c r="D8058" t="s">
        <v>5</v>
      </c>
      <c r="E8058" t="s">
        <v>196</v>
      </c>
      <c r="F8058">
        <v>120</v>
      </c>
      <c r="G8058" t="str">
        <f>VLOOKUP(Tabel1[[#This Row],[Gruppe]],Statistikkoder!$A$1:$C$158,2,FALSE)</f>
        <v>    Bil &gt; 1,95 m                            </v>
      </c>
      <c r="H8058">
        <v>10</v>
      </c>
      <c r="I8058">
        <v>16</v>
      </c>
      <c r="J8058">
        <v>60</v>
      </c>
      <c r="K8058">
        <f>IF(AND(Tabel1[[#This Row],[Gruppe]]&gt;=610,Tabel1[[#This Row],[Gruppe]]&lt;=765),Tabel1[[#This Row],[Dækmeter]],0)</f>
        <v>0</v>
      </c>
      <c r="L8058">
        <v>0</v>
      </c>
      <c r="M8058" t="s">
        <v>3</v>
      </c>
      <c r="N8058" t="str">
        <f>VLOOKUP($F8058,Statistikkoder!$A$2:$C$158,3,FALSE)</f>
        <v>Personbil</v>
      </c>
    </row>
    <row r="8059" spans="1:14" x14ac:dyDescent="0.2">
      <c r="A8059" t="s">
        <v>224</v>
      </c>
      <c r="B8059" s="1">
        <v>0.27083333333333331</v>
      </c>
      <c r="C8059" t="s">
        <v>6</v>
      </c>
      <c r="D8059" t="s">
        <v>5</v>
      </c>
      <c r="E8059" t="s">
        <v>196</v>
      </c>
      <c r="F8059">
        <v>125</v>
      </c>
      <c r="G8059" t="str">
        <f>VLOOKUP(Tabel1[[#This Row],[Gruppe]],Statistikkoder!$A$1:$C$158,2,FALSE)</f>
        <v>    Bil &gt; 1,95 m med anhænger                </v>
      </c>
      <c r="H8059">
        <v>1</v>
      </c>
      <c r="I8059">
        <v>2</v>
      </c>
      <c r="J8059">
        <v>5</v>
      </c>
      <c r="K8059">
        <f>IF(AND(Tabel1[[#This Row],[Gruppe]]&gt;=610,Tabel1[[#This Row],[Gruppe]]&lt;=765),Tabel1[[#This Row],[Dækmeter]],0)</f>
        <v>0</v>
      </c>
      <c r="L8059">
        <v>0</v>
      </c>
      <c r="M8059" t="s">
        <v>3</v>
      </c>
      <c r="N8059" t="str">
        <f>VLOOKUP($F8059,Statistikkoder!$A$2:$C$158,3,FALSE)</f>
        <v>Personbil</v>
      </c>
    </row>
    <row r="8060" spans="1:14" x14ac:dyDescent="0.2">
      <c r="A8060" t="s">
        <v>224</v>
      </c>
      <c r="B8060" s="1">
        <v>0.27083333333333331</v>
      </c>
      <c r="C8060" t="s">
        <v>6</v>
      </c>
      <c r="D8060" t="s">
        <v>5</v>
      </c>
      <c r="E8060" t="s">
        <v>196</v>
      </c>
      <c r="F8060">
        <v>130</v>
      </c>
      <c r="G8060" t="str">
        <f>VLOOKUP(Tabel1[[#This Row],[Gruppe]],Statistikkoder!$A$1:$C$158,2,FALSE)</f>
        <v>    Bil &lt; 1,95 m pensionist                  </v>
      </c>
      <c r="H8060">
        <v>18</v>
      </c>
      <c r="I8060">
        <v>33</v>
      </c>
      <c r="J8060">
        <v>108</v>
      </c>
      <c r="K8060">
        <f>IF(AND(Tabel1[[#This Row],[Gruppe]]&gt;=610,Tabel1[[#This Row],[Gruppe]]&lt;=765),Tabel1[[#This Row],[Dækmeter]],0)</f>
        <v>0</v>
      </c>
      <c r="L8060">
        <v>0</v>
      </c>
      <c r="M8060" t="s">
        <v>3</v>
      </c>
      <c r="N8060" t="str">
        <f>VLOOKUP($F8060,Statistikkoder!$A$2:$C$158,3,FALSE)</f>
        <v>Personbil</v>
      </c>
    </row>
    <row r="8061" spans="1:14" x14ac:dyDescent="0.2">
      <c r="A8061" t="s">
        <v>224</v>
      </c>
      <c r="B8061" s="1">
        <v>0.27083333333333331</v>
      </c>
      <c r="C8061" t="s">
        <v>6</v>
      </c>
      <c r="D8061" t="s">
        <v>5</v>
      </c>
      <c r="E8061" t="s">
        <v>196</v>
      </c>
      <c r="F8061">
        <v>135</v>
      </c>
      <c r="G8061" t="str">
        <f>VLOOKUP(Tabel1[[#This Row],[Gruppe]],Statistikkoder!$A$1:$C$158,2,FALSE)</f>
        <v>    Bil &lt; 1,95 m med anhænger pensionist    </v>
      </c>
      <c r="H8061">
        <v>2</v>
      </c>
      <c r="I8061">
        <v>2</v>
      </c>
      <c r="J8061">
        <v>22</v>
      </c>
      <c r="K8061">
        <f>IF(AND(Tabel1[[#This Row],[Gruppe]]&gt;=610,Tabel1[[#This Row],[Gruppe]]&lt;=765),Tabel1[[#This Row],[Dækmeter]],0)</f>
        <v>0</v>
      </c>
      <c r="L8061">
        <v>0</v>
      </c>
      <c r="M8061" t="s">
        <v>3</v>
      </c>
      <c r="N8061" t="str">
        <f>VLOOKUP($F8061,Statistikkoder!$A$2:$C$158,3,FALSE)</f>
        <v>Personbil</v>
      </c>
    </row>
    <row r="8062" spans="1:14" x14ac:dyDescent="0.2">
      <c r="A8062" t="s">
        <v>224</v>
      </c>
      <c r="B8062" s="1">
        <v>0.27083333333333331</v>
      </c>
      <c r="C8062" t="s">
        <v>6</v>
      </c>
      <c r="D8062" t="s">
        <v>5</v>
      </c>
      <c r="E8062" t="s">
        <v>196</v>
      </c>
      <c r="F8062">
        <v>140</v>
      </c>
      <c r="G8062" t="str">
        <f>VLOOKUP(Tabel1[[#This Row],[Gruppe]],Statistikkoder!$A$1:$C$158,2,FALSE)</f>
        <v>    Bil &gt; 1,95 m pensionist              </v>
      </c>
      <c r="H8062">
        <v>2</v>
      </c>
      <c r="I8062">
        <v>3</v>
      </c>
      <c r="J8062">
        <v>12</v>
      </c>
      <c r="K8062">
        <f>IF(AND(Tabel1[[#This Row],[Gruppe]]&gt;=610,Tabel1[[#This Row],[Gruppe]]&lt;=765),Tabel1[[#This Row],[Dækmeter]],0)</f>
        <v>0</v>
      </c>
      <c r="L8062">
        <v>0</v>
      </c>
      <c r="M8062" t="s">
        <v>3</v>
      </c>
      <c r="N8062" t="str">
        <f>VLOOKUP($F8062,Statistikkoder!$A$2:$C$158,3,FALSE)</f>
        <v>Personbil</v>
      </c>
    </row>
    <row r="8063" spans="1:14" x14ac:dyDescent="0.2">
      <c r="A8063" t="s">
        <v>224</v>
      </c>
      <c r="B8063" s="1">
        <v>0.27083333333333331</v>
      </c>
      <c r="C8063" t="s">
        <v>6</v>
      </c>
      <c r="D8063" t="s">
        <v>5</v>
      </c>
      <c r="E8063" t="s">
        <v>196</v>
      </c>
      <c r="F8063">
        <v>150</v>
      </c>
      <c r="G8063" t="str">
        <f>VLOOKUP(Tabel1[[#This Row],[Gruppe]],Statistikkoder!$A$1:$C$158,2,FALSE)</f>
        <v>    Bil &lt; 2,95 m handicap                </v>
      </c>
      <c r="H8063">
        <v>1</v>
      </c>
      <c r="I8063">
        <v>2</v>
      </c>
      <c r="J8063">
        <v>6</v>
      </c>
      <c r="K8063">
        <f>IF(AND(Tabel1[[#This Row],[Gruppe]]&gt;=610,Tabel1[[#This Row],[Gruppe]]&lt;=765),Tabel1[[#This Row],[Dækmeter]],0)</f>
        <v>0</v>
      </c>
      <c r="L8063">
        <v>0</v>
      </c>
      <c r="M8063" t="s">
        <v>3</v>
      </c>
      <c r="N8063" t="str">
        <f>VLOOKUP($F8063,Statistikkoder!$A$2:$C$158,3,FALSE)</f>
        <v>Personbil</v>
      </c>
    </row>
    <row r="8064" spans="1:14" x14ac:dyDescent="0.2">
      <c r="A8064" t="s">
        <v>224</v>
      </c>
      <c r="B8064" s="1">
        <v>0.27083333333333331</v>
      </c>
      <c r="C8064" t="s">
        <v>6</v>
      </c>
      <c r="D8064" t="s">
        <v>5</v>
      </c>
      <c r="E8064" t="s">
        <v>196</v>
      </c>
      <c r="F8064">
        <v>310</v>
      </c>
      <c r="G8064" t="str">
        <f>VLOOKUP(Tabel1[[#This Row],[Gruppe]],Statistikkoder!$A$1:$C$158,2,FALSE)</f>
        <v>    Autocamper &lt;  8 meter                </v>
      </c>
      <c r="H8064">
        <v>1</v>
      </c>
      <c r="I8064">
        <v>2</v>
      </c>
      <c r="J8064">
        <v>8</v>
      </c>
      <c r="K8064">
        <f>IF(AND(Tabel1[[#This Row],[Gruppe]]&gt;=610,Tabel1[[#This Row],[Gruppe]]&lt;=765),Tabel1[[#This Row],[Dækmeter]],0)</f>
        <v>0</v>
      </c>
      <c r="L8064">
        <v>0</v>
      </c>
      <c r="M8064" t="s">
        <v>3</v>
      </c>
      <c r="N8064" t="str">
        <f>VLOOKUP($F8064,Statistikkoder!$A$2:$C$158,3,FALSE)</f>
        <v>Autocamper</v>
      </c>
    </row>
    <row r="8065" spans="1:14" x14ac:dyDescent="0.2">
      <c r="A8065" t="s">
        <v>224</v>
      </c>
      <c r="B8065" s="1">
        <v>0.27083333333333331</v>
      </c>
      <c r="C8065" t="s">
        <v>6</v>
      </c>
      <c r="D8065" t="s">
        <v>5</v>
      </c>
      <c r="E8065" t="s">
        <v>196</v>
      </c>
      <c r="F8065">
        <v>330</v>
      </c>
      <c r="G8065" t="str">
        <f>VLOOKUP(Tabel1[[#This Row],[Gruppe]],Statistikkoder!$A$1:$C$158,2,FALSE)</f>
        <v>    Autocamper &lt;  8 meter pensionist      </v>
      </c>
      <c r="H8065">
        <v>1</v>
      </c>
      <c r="I8065">
        <v>2</v>
      </c>
      <c r="J8065">
        <v>8</v>
      </c>
      <c r="K8065">
        <f>IF(AND(Tabel1[[#This Row],[Gruppe]]&gt;=610,Tabel1[[#This Row],[Gruppe]]&lt;=765),Tabel1[[#This Row],[Dækmeter]],0)</f>
        <v>0</v>
      </c>
      <c r="L8065">
        <v>0</v>
      </c>
      <c r="M8065" t="s">
        <v>3</v>
      </c>
      <c r="N8065" t="str">
        <f>VLOOKUP($F8065,Statistikkoder!$A$2:$C$158,3,FALSE)</f>
        <v>Autocamper</v>
      </c>
    </row>
    <row r="8066" spans="1:14" x14ac:dyDescent="0.2">
      <c r="A8066" t="s">
        <v>224</v>
      </c>
      <c r="B8066" s="1">
        <v>0.27083333333333331</v>
      </c>
      <c r="C8066" t="s">
        <v>6</v>
      </c>
      <c r="D8066" t="s">
        <v>5</v>
      </c>
      <c r="E8066" t="s">
        <v>196</v>
      </c>
      <c r="F8066">
        <v>410</v>
      </c>
      <c r="G8066" t="str">
        <f>VLOOKUP(Tabel1[[#This Row],[Gruppe]],Statistikkoder!$A$1:$C$158,2,FALSE)</f>
        <v>    MC                                    </v>
      </c>
      <c r="H8066">
        <v>3</v>
      </c>
      <c r="I8066">
        <v>3</v>
      </c>
      <c r="J8066">
        <v>6</v>
      </c>
      <c r="K8066">
        <f>IF(AND(Tabel1[[#This Row],[Gruppe]]&gt;=610,Tabel1[[#This Row],[Gruppe]]&lt;=765),Tabel1[[#This Row],[Dækmeter]],0)</f>
        <v>0</v>
      </c>
      <c r="L8066">
        <v>0</v>
      </c>
      <c r="M8066" t="s">
        <v>3</v>
      </c>
      <c r="N8066" t="str">
        <f>VLOOKUP($F8066,Statistikkoder!$A$2:$C$158,3,FALSE)</f>
        <v>MC/Knallert</v>
      </c>
    </row>
    <row r="8067" spans="1:14" x14ac:dyDescent="0.2">
      <c r="A8067" t="s">
        <v>224</v>
      </c>
      <c r="B8067" s="1">
        <v>0.27083333333333331</v>
      </c>
      <c r="C8067" t="s">
        <v>6</v>
      </c>
      <c r="D8067" t="s">
        <v>5</v>
      </c>
      <c r="E8067" t="s">
        <v>196</v>
      </c>
      <c r="F8067">
        <v>510</v>
      </c>
      <c r="G8067" t="str">
        <f>VLOOKUP(Tabel1[[#This Row],[Gruppe]],Statistikkoder!$A$1:$C$158,2,FALSE)</f>
        <v>    Cykel Voksen                            </v>
      </c>
      <c r="H8067">
        <v>1</v>
      </c>
      <c r="I8067">
        <v>0</v>
      </c>
      <c r="J8067">
        <v>1</v>
      </c>
      <c r="K8067">
        <f>IF(AND(Tabel1[[#This Row],[Gruppe]]&gt;=610,Tabel1[[#This Row],[Gruppe]]&lt;=765),Tabel1[[#This Row],[Dækmeter]],0)</f>
        <v>0</v>
      </c>
      <c r="L8067">
        <v>0</v>
      </c>
      <c r="M8067" t="s">
        <v>3</v>
      </c>
      <c r="N8067" t="str">
        <f>VLOOKUP($F8067,Statistikkoder!$A$2:$C$158,3,FALSE)</f>
        <v>Cykel</v>
      </c>
    </row>
    <row r="8068" spans="1:14" x14ac:dyDescent="0.2">
      <c r="A8068" t="s">
        <v>224</v>
      </c>
      <c r="B8068" s="1">
        <v>0.27083333333333331</v>
      </c>
      <c r="C8068" t="s">
        <v>6</v>
      </c>
      <c r="D8068" t="s">
        <v>5</v>
      </c>
      <c r="E8068" t="s">
        <v>196</v>
      </c>
      <c r="F8068">
        <v>520</v>
      </c>
      <c r="G8068" t="str">
        <f>VLOOKUP(Tabel1[[#This Row],[Gruppe]],Statistikkoder!$A$1:$C$158,2,FALSE)</f>
        <v>    Cykel Barn 12-15 år                      </v>
      </c>
      <c r="H8068">
        <v>1</v>
      </c>
      <c r="I8068">
        <v>0</v>
      </c>
      <c r="J8068">
        <v>1</v>
      </c>
      <c r="K8068">
        <f>IF(AND(Tabel1[[#This Row],[Gruppe]]&gt;=610,Tabel1[[#This Row],[Gruppe]]&lt;=765),Tabel1[[#This Row],[Dækmeter]],0)</f>
        <v>0</v>
      </c>
      <c r="L8068">
        <v>0</v>
      </c>
      <c r="M8068" t="s">
        <v>3</v>
      </c>
      <c r="N8068" t="str">
        <f>VLOOKUP($F8068,Statistikkoder!$A$2:$C$158,3,FALSE)</f>
        <v>Cykel</v>
      </c>
    </row>
    <row r="8069" spans="1:14" x14ac:dyDescent="0.2">
      <c r="A8069" t="s">
        <v>224</v>
      </c>
      <c r="B8069" s="1">
        <v>0.27083333333333331</v>
      </c>
      <c r="C8069" t="s">
        <v>6</v>
      </c>
      <c r="D8069" t="s">
        <v>5</v>
      </c>
      <c r="E8069" t="s">
        <v>196</v>
      </c>
      <c r="F8069">
        <v>620</v>
      </c>
      <c r="G8069" t="str">
        <f>VLOOKUP(Tabel1[[#This Row],[Gruppe]],Statistikkoder!$A$1:$C$158,2,FALSE)</f>
        <v>    Bus &lt; 14 m incl. passagerer              </v>
      </c>
      <c r="H8069">
        <v>1</v>
      </c>
      <c r="I8069">
        <v>72</v>
      </c>
      <c r="J8069">
        <v>14</v>
      </c>
      <c r="K8069">
        <f>IF(AND(Tabel1[[#This Row],[Gruppe]]&gt;=610,Tabel1[[#This Row],[Gruppe]]&lt;=765),Tabel1[[#This Row],[Dækmeter]],0)</f>
        <v>14</v>
      </c>
      <c r="L8069">
        <v>0</v>
      </c>
      <c r="M8069" t="s">
        <v>3</v>
      </c>
      <c r="N8069" t="str">
        <f>VLOOKUP($F8069,Statistikkoder!$A$2:$C$158,3,FALSE)</f>
        <v>Bus</v>
      </c>
    </row>
    <row r="8070" spans="1:14" x14ac:dyDescent="0.2">
      <c r="A8070" t="s">
        <v>224</v>
      </c>
      <c r="B8070" s="1">
        <v>0.27083333333333331</v>
      </c>
      <c r="C8070" t="s">
        <v>6</v>
      </c>
      <c r="D8070" t="s">
        <v>5</v>
      </c>
      <c r="E8070" t="s">
        <v>196</v>
      </c>
      <c r="F8070">
        <v>730</v>
      </c>
      <c r="G8070" t="str">
        <f>VLOOKUP(Tabel1[[#This Row],[Gruppe]],Statistikkoder!$A$1:$C$158,2,FALSE)</f>
        <v>    Sættevogn 17 m. max 40 tons            </v>
      </c>
      <c r="H8070">
        <v>4</v>
      </c>
      <c r="I8070">
        <v>6</v>
      </c>
      <c r="J8070">
        <v>72</v>
      </c>
      <c r="K8070">
        <f>IF(AND(Tabel1[[#This Row],[Gruppe]]&gt;=610,Tabel1[[#This Row],[Gruppe]]&lt;=765),Tabel1[[#This Row],[Dækmeter]],0)</f>
        <v>72</v>
      </c>
      <c r="L8070">
        <v>0</v>
      </c>
      <c r="M8070" t="s">
        <v>3</v>
      </c>
      <c r="N8070" t="str">
        <f>VLOOKUP($F8070,Statistikkoder!$A$2:$C$158,3,FALSE)</f>
        <v>Sættevogn</v>
      </c>
    </row>
    <row r="8071" spans="1:14" x14ac:dyDescent="0.2">
      <c r="A8071" t="s">
        <v>224</v>
      </c>
      <c r="B8071" s="1">
        <v>0.27083333333333331</v>
      </c>
      <c r="C8071" t="s">
        <v>6</v>
      </c>
      <c r="D8071" t="s">
        <v>5</v>
      </c>
      <c r="E8071" t="s">
        <v>196</v>
      </c>
      <c r="F8071">
        <v>945</v>
      </c>
      <c r="G8071" t="str">
        <f>VLOOKUP(Tabel1[[#This Row],[Gruppe]],Statistikkoder!$A$1:$C$158,2,FALSE)</f>
        <v xml:space="preserve">    Pendler Bil &lt; 1,95 m                            </v>
      </c>
      <c r="H8071">
        <v>14</v>
      </c>
      <c r="I8071">
        <v>18</v>
      </c>
      <c r="J8071">
        <v>83</v>
      </c>
      <c r="K8071">
        <f>IF(AND(Tabel1[[#This Row],[Gruppe]]&gt;=610,Tabel1[[#This Row],[Gruppe]]&lt;=765),Tabel1[[#This Row],[Dækmeter]],0)</f>
        <v>0</v>
      </c>
      <c r="L8071">
        <v>0</v>
      </c>
      <c r="M8071" t="s">
        <v>3</v>
      </c>
      <c r="N8071" t="str">
        <f>VLOOKUP($F8071,Statistikkoder!$A$2:$C$158,3,FALSE)</f>
        <v>Personbil</v>
      </c>
    </row>
    <row r="8072" spans="1:14" x14ac:dyDescent="0.2">
      <c r="A8072" t="s">
        <v>224</v>
      </c>
      <c r="B8072" s="1">
        <v>0.27083333333333331</v>
      </c>
      <c r="C8072" t="s">
        <v>6</v>
      </c>
      <c r="D8072" t="s">
        <v>5</v>
      </c>
      <c r="E8072" t="s">
        <v>196</v>
      </c>
      <c r="F8072">
        <v>996</v>
      </c>
      <c r="G8072" t="str">
        <f>VLOOKUP(Tabel1[[#This Row],[Gruppe]],Statistikkoder!$A$1:$C$158,2,FALSE)</f>
        <v>    Passager i køretøj                            </v>
      </c>
      <c r="H8072">
        <v>336</v>
      </c>
      <c r="I8072">
        <v>336</v>
      </c>
      <c r="J8072">
        <v>0</v>
      </c>
      <c r="K8072">
        <f>IF(AND(Tabel1[[#This Row],[Gruppe]]&gt;=610,Tabel1[[#This Row],[Gruppe]]&lt;=765),Tabel1[[#This Row],[Dækmeter]],0)</f>
        <v>0</v>
      </c>
      <c r="L8072">
        <v>0</v>
      </c>
      <c r="M8072" t="s">
        <v>3</v>
      </c>
      <c r="N8072" t="str">
        <f>VLOOKUP($F8072,Statistikkoder!$A$2:$C$158,3,FALSE)</f>
        <v>Passager</v>
      </c>
    </row>
    <row r="8073" spans="1:14" x14ac:dyDescent="0.2">
      <c r="A8073" t="s">
        <v>224</v>
      </c>
      <c r="B8073" s="1">
        <v>0.27083333333333331</v>
      </c>
      <c r="C8073" t="s">
        <v>6</v>
      </c>
      <c r="D8073" t="s">
        <v>5</v>
      </c>
      <c r="E8073" t="s">
        <v>196</v>
      </c>
      <c r="F8073">
        <v>997</v>
      </c>
      <c r="G8073" t="str">
        <f>VLOOKUP(Tabel1[[#This Row],[Gruppe]],Statistikkoder!$A$1:$C$158,2,FALSE)</f>
        <v>    Passager ekstra i bil                          </v>
      </c>
      <c r="H8073">
        <v>4</v>
      </c>
      <c r="I8073">
        <v>4</v>
      </c>
      <c r="J8073">
        <v>0</v>
      </c>
      <c r="K8073">
        <f>IF(AND(Tabel1[[#This Row],[Gruppe]]&gt;=610,Tabel1[[#This Row],[Gruppe]]&lt;=765),Tabel1[[#This Row],[Dækmeter]],0)</f>
        <v>0</v>
      </c>
      <c r="L8073">
        <v>0</v>
      </c>
      <c r="M8073" t="s">
        <v>3</v>
      </c>
      <c r="N8073" t="str">
        <f>VLOOKUP($F8073,Statistikkoder!$A$2:$C$158,3,FALSE)</f>
        <v>Passager</v>
      </c>
    </row>
    <row r="8074" spans="1:14" x14ac:dyDescent="0.2">
      <c r="A8074" t="s">
        <v>224</v>
      </c>
      <c r="B8074" s="1">
        <v>0.35416666666666669</v>
      </c>
      <c r="C8074" t="s">
        <v>7</v>
      </c>
      <c r="D8074" t="s">
        <v>8</v>
      </c>
      <c r="E8074" t="s">
        <v>196</v>
      </c>
      <c r="F8074">
        <v>10</v>
      </c>
      <c r="G8074" t="str">
        <f>VLOOKUP(Tabel1[[#This Row],[Gruppe]],Statistikkoder!$A$1:$C$158,2,FALSE)</f>
        <v>    Voksen gående                    </v>
      </c>
      <c r="H8074">
        <v>30</v>
      </c>
      <c r="I8074">
        <v>30</v>
      </c>
      <c r="J8074">
        <v>0</v>
      </c>
      <c r="K8074">
        <f>IF(AND(Tabel1[[#This Row],[Gruppe]]&gt;=610,Tabel1[[#This Row],[Gruppe]]&lt;=765),Tabel1[[#This Row],[Dækmeter]],0)</f>
        <v>0</v>
      </c>
      <c r="L8074">
        <v>0</v>
      </c>
      <c r="M8074" t="s">
        <v>3</v>
      </c>
      <c r="N8074" t="str">
        <f>VLOOKUP($F8074,Statistikkoder!$A$2:$C$158,3,FALSE)</f>
        <v>Passager</v>
      </c>
    </row>
    <row r="8075" spans="1:14" x14ac:dyDescent="0.2">
      <c r="A8075" t="s">
        <v>224</v>
      </c>
      <c r="B8075" s="1">
        <v>0.35416666666666669</v>
      </c>
      <c r="C8075" t="s">
        <v>7</v>
      </c>
      <c r="D8075" t="s">
        <v>8</v>
      </c>
      <c r="E8075" t="s">
        <v>196</v>
      </c>
      <c r="F8075">
        <v>11</v>
      </c>
      <c r="G8075" t="str">
        <f>VLOOKUP(Tabel1[[#This Row],[Gruppe]],Statistikkoder!$A$1:$C$158,2,FALSE)</f>
        <v>    DSB skolerejser                  </v>
      </c>
      <c r="H8075">
        <v>15</v>
      </c>
      <c r="I8075">
        <v>15</v>
      </c>
      <c r="J8075">
        <v>0</v>
      </c>
      <c r="K8075">
        <f>IF(AND(Tabel1[[#This Row],[Gruppe]]&gt;=610,Tabel1[[#This Row],[Gruppe]]&lt;=765),Tabel1[[#This Row],[Dækmeter]],0)</f>
        <v>0</v>
      </c>
      <c r="L8075">
        <v>0</v>
      </c>
      <c r="M8075" t="s">
        <v>3</v>
      </c>
      <c r="N8075" t="str">
        <f>VLOOKUP($F8075,Statistikkoder!$A$2:$C$158,3,FALSE)</f>
        <v>Passager</v>
      </c>
    </row>
    <row r="8076" spans="1:14" x14ac:dyDescent="0.2">
      <c r="A8076" t="s">
        <v>224</v>
      </c>
      <c r="B8076" s="1">
        <v>0.35416666666666669</v>
      </c>
      <c r="C8076" t="s">
        <v>7</v>
      </c>
      <c r="D8076" t="s">
        <v>8</v>
      </c>
      <c r="E8076" t="s">
        <v>196</v>
      </c>
      <c r="F8076">
        <v>14</v>
      </c>
      <c r="G8076" t="str">
        <f>VLOOKUP(Tabel1[[#This Row],[Gruppe]],Statistikkoder!$A$1:$C$158,2,FALSE)</f>
        <v xml:space="preserve">    DSB togrejsende                         </v>
      </c>
      <c r="H8076">
        <v>2</v>
      </c>
      <c r="I8076">
        <v>2</v>
      </c>
      <c r="J8076">
        <v>0</v>
      </c>
      <c r="K8076">
        <f>IF(AND(Tabel1[[#This Row],[Gruppe]]&gt;=610,Tabel1[[#This Row],[Gruppe]]&lt;=765),Tabel1[[#This Row],[Dækmeter]],0)</f>
        <v>0</v>
      </c>
      <c r="L8076">
        <v>0</v>
      </c>
      <c r="M8076" t="s">
        <v>3</v>
      </c>
      <c r="N8076" t="str">
        <f>VLOOKUP($F8076,Statistikkoder!$A$2:$C$158,3,FALSE)</f>
        <v>Passager</v>
      </c>
    </row>
    <row r="8077" spans="1:14" x14ac:dyDescent="0.2">
      <c r="A8077" t="s">
        <v>224</v>
      </c>
      <c r="B8077" s="1">
        <v>0.35416666666666669</v>
      </c>
      <c r="C8077" t="s">
        <v>7</v>
      </c>
      <c r="D8077" t="s">
        <v>8</v>
      </c>
      <c r="E8077" t="s">
        <v>196</v>
      </c>
      <c r="F8077">
        <v>20</v>
      </c>
      <c r="G8077" t="str">
        <f>VLOOKUP(Tabel1[[#This Row],[Gruppe]],Statistikkoder!$A$1:$C$158,2,FALSE)</f>
        <v>    Barn 12-15 år gående              </v>
      </c>
      <c r="H8077">
        <v>1</v>
      </c>
      <c r="I8077">
        <v>1</v>
      </c>
      <c r="J8077">
        <v>0</v>
      </c>
      <c r="K8077">
        <f>IF(AND(Tabel1[[#This Row],[Gruppe]]&gt;=610,Tabel1[[#This Row],[Gruppe]]&lt;=765),Tabel1[[#This Row],[Dækmeter]],0)</f>
        <v>0</v>
      </c>
      <c r="L8077">
        <v>0</v>
      </c>
      <c r="M8077" t="s">
        <v>3</v>
      </c>
      <c r="N8077" t="str">
        <f>VLOOKUP($F8077,Statistikkoder!$A$2:$C$158,3,FALSE)</f>
        <v>Passager</v>
      </c>
    </row>
    <row r="8078" spans="1:14" x14ac:dyDescent="0.2">
      <c r="A8078" t="s">
        <v>224</v>
      </c>
      <c r="B8078" s="1">
        <v>0.35416666666666669</v>
      </c>
      <c r="C8078" t="s">
        <v>7</v>
      </c>
      <c r="D8078" t="s">
        <v>8</v>
      </c>
      <c r="E8078" t="s">
        <v>196</v>
      </c>
      <c r="F8078">
        <v>40</v>
      </c>
      <c r="G8078" t="str">
        <f>VLOOKUP(Tabel1[[#This Row],[Gruppe]],Statistikkoder!$A$1:$C$158,2,FALSE)</f>
        <v>    Pensionist gående                </v>
      </c>
      <c r="H8078">
        <v>19</v>
      </c>
      <c r="I8078">
        <v>19</v>
      </c>
      <c r="J8078">
        <v>0</v>
      </c>
      <c r="K8078">
        <f>IF(AND(Tabel1[[#This Row],[Gruppe]]&gt;=610,Tabel1[[#This Row],[Gruppe]]&lt;=765),Tabel1[[#This Row],[Dækmeter]],0)</f>
        <v>0</v>
      </c>
      <c r="L8078">
        <v>0</v>
      </c>
      <c r="M8078" t="s">
        <v>3</v>
      </c>
      <c r="N8078" t="str">
        <f>VLOOKUP($F8078,Statistikkoder!$A$2:$C$158,3,FALSE)</f>
        <v>Passager</v>
      </c>
    </row>
    <row r="8079" spans="1:14" x14ac:dyDescent="0.2">
      <c r="A8079" t="s">
        <v>224</v>
      </c>
      <c r="B8079" s="1">
        <v>0.35416666666666669</v>
      </c>
      <c r="C8079" t="s">
        <v>7</v>
      </c>
      <c r="D8079" t="s">
        <v>8</v>
      </c>
      <c r="E8079" t="s">
        <v>196</v>
      </c>
      <c r="F8079">
        <v>110</v>
      </c>
      <c r="G8079" t="str">
        <f>VLOOKUP(Tabel1[[#This Row],[Gruppe]],Statistikkoder!$A$1:$C$158,2,FALSE)</f>
        <v>    Bil &lt; 1,95 m                            </v>
      </c>
      <c r="H8079">
        <v>65</v>
      </c>
      <c r="I8079">
        <v>133</v>
      </c>
      <c r="J8079">
        <v>325</v>
      </c>
      <c r="K8079">
        <f>IF(AND(Tabel1[[#This Row],[Gruppe]]&gt;=610,Tabel1[[#This Row],[Gruppe]]&lt;=765),Tabel1[[#This Row],[Dækmeter]],0)</f>
        <v>0</v>
      </c>
      <c r="L8079">
        <v>0</v>
      </c>
      <c r="M8079" t="s">
        <v>3</v>
      </c>
      <c r="N8079" t="str">
        <f>VLOOKUP($F8079,Statistikkoder!$A$2:$C$158,3,FALSE)</f>
        <v>Personbil</v>
      </c>
    </row>
    <row r="8080" spans="1:14" x14ac:dyDescent="0.2">
      <c r="A8080" t="s">
        <v>224</v>
      </c>
      <c r="B8080" s="1">
        <v>0.35416666666666669</v>
      </c>
      <c r="C8080" t="s">
        <v>7</v>
      </c>
      <c r="D8080" t="s">
        <v>8</v>
      </c>
      <c r="E8080" t="s">
        <v>196</v>
      </c>
      <c r="F8080">
        <v>120</v>
      </c>
      <c r="G8080" t="str">
        <f>VLOOKUP(Tabel1[[#This Row],[Gruppe]],Statistikkoder!$A$1:$C$158,2,FALSE)</f>
        <v>    Bil &gt; 1,95 m                            </v>
      </c>
      <c r="H8080">
        <v>5</v>
      </c>
      <c r="I8080">
        <v>7</v>
      </c>
      <c r="J8080">
        <v>30</v>
      </c>
      <c r="K8080">
        <f>IF(AND(Tabel1[[#This Row],[Gruppe]]&gt;=610,Tabel1[[#This Row],[Gruppe]]&lt;=765),Tabel1[[#This Row],[Dækmeter]],0)</f>
        <v>0</v>
      </c>
      <c r="L8080">
        <v>0</v>
      </c>
      <c r="M8080" t="s">
        <v>3</v>
      </c>
      <c r="N8080" t="str">
        <f>VLOOKUP($F8080,Statistikkoder!$A$2:$C$158,3,FALSE)</f>
        <v>Personbil</v>
      </c>
    </row>
    <row r="8081" spans="1:14" x14ac:dyDescent="0.2">
      <c r="A8081" t="s">
        <v>224</v>
      </c>
      <c r="B8081" s="1">
        <v>0.35416666666666669</v>
      </c>
      <c r="C8081" t="s">
        <v>7</v>
      </c>
      <c r="D8081" t="s">
        <v>8</v>
      </c>
      <c r="E8081" t="s">
        <v>196</v>
      </c>
      <c r="F8081">
        <v>125</v>
      </c>
      <c r="G8081" t="str">
        <f>VLOOKUP(Tabel1[[#This Row],[Gruppe]],Statistikkoder!$A$1:$C$158,2,FALSE)</f>
        <v>    Bil &gt; 1,95 m med anhænger                </v>
      </c>
      <c r="H8081">
        <v>1</v>
      </c>
      <c r="I8081">
        <v>4</v>
      </c>
      <c r="J8081">
        <v>5</v>
      </c>
      <c r="K8081">
        <f>IF(AND(Tabel1[[#This Row],[Gruppe]]&gt;=610,Tabel1[[#This Row],[Gruppe]]&lt;=765),Tabel1[[#This Row],[Dækmeter]],0)</f>
        <v>0</v>
      </c>
      <c r="L8081">
        <v>0</v>
      </c>
      <c r="M8081" t="s">
        <v>3</v>
      </c>
      <c r="N8081" t="str">
        <f>VLOOKUP($F8081,Statistikkoder!$A$2:$C$158,3,FALSE)</f>
        <v>Personbil</v>
      </c>
    </row>
    <row r="8082" spans="1:14" x14ac:dyDescent="0.2">
      <c r="A8082" t="s">
        <v>224</v>
      </c>
      <c r="B8082" s="1">
        <v>0.35416666666666669</v>
      </c>
      <c r="C8082" t="s">
        <v>7</v>
      </c>
      <c r="D8082" t="s">
        <v>8</v>
      </c>
      <c r="E8082" t="s">
        <v>196</v>
      </c>
      <c r="F8082">
        <v>130</v>
      </c>
      <c r="G8082" t="str">
        <f>VLOOKUP(Tabel1[[#This Row],[Gruppe]],Statistikkoder!$A$1:$C$158,2,FALSE)</f>
        <v>    Bil &lt; 1,95 m pensionist                  </v>
      </c>
      <c r="H8082">
        <v>20</v>
      </c>
      <c r="I8082">
        <v>37</v>
      </c>
      <c r="J8082">
        <v>120</v>
      </c>
      <c r="K8082">
        <f>IF(AND(Tabel1[[#This Row],[Gruppe]]&gt;=610,Tabel1[[#This Row],[Gruppe]]&lt;=765),Tabel1[[#This Row],[Dækmeter]],0)</f>
        <v>0</v>
      </c>
      <c r="L8082">
        <v>0</v>
      </c>
      <c r="M8082" t="s">
        <v>3</v>
      </c>
      <c r="N8082" t="str">
        <f>VLOOKUP($F8082,Statistikkoder!$A$2:$C$158,3,FALSE)</f>
        <v>Personbil</v>
      </c>
    </row>
    <row r="8083" spans="1:14" x14ac:dyDescent="0.2">
      <c r="A8083" t="s">
        <v>224</v>
      </c>
      <c r="B8083" s="1">
        <v>0.35416666666666669</v>
      </c>
      <c r="C8083" t="s">
        <v>7</v>
      </c>
      <c r="D8083" t="s">
        <v>8</v>
      </c>
      <c r="E8083" t="s">
        <v>196</v>
      </c>
      <c r="F8083">
        <v>150</v>
      </c>
      <c r="G8083" t="str">
        <f>VLOOKUP(Tabel1[[#This Row],[Gruppe]],Statistikkoder!$A$1:$C$158,2,FALSE)</f>
        <v>    Bil &lt; 2,95 m handicap                </v>
      </c>
      <c r="H8083">
        <v>1</v>
      </c>
      <c r="I8083">
        <v>2</v>
      </c>
      <c r="J8083">
        <v>6</v>
      </c>
      <c r="K8083">
        <f>IF(AND(Tabel1[[#This Row],[Gruppe]]&gt;=610,Tabel1[[#This Row],[Gruppe]]&lt;=765),Tabel1[[#This Row],[Dækmeter]],0)</f>
        <v>0</v>
      </c>
      <c r="L8083">
        <v>0</v>
      </c>
      <c r="M8083" t="s">
        <v>3</v>
      </c>
      <c r="N8083" t="str">
        <f>VLOOKUP($F8083,Statistikkoder!$A$2:$C$158,3,FALSE)</f>
        <v>Personbil</v>
      </c>
    </row>
    <row r="8084" spans="1:14" x14ac:dyDescent="0.2">
      <c r="A8084" t="s">
        <v>224</v>
      </c>
      <c r="B8084" s="1">
        <v>0.35416666666666669</v>
      </c>
      <c r="C8084" t="s">
        <v>7</v>
      </c>
      <c r="D8084" t="s">
        <v>8</v>
      </c>
      <c r="E8084" t="s">
        <v>196</v>
      </c>
      <c r="F8084">
        <v>310</v>
      </c>
      <c r="G8084" t="str">
        <f>VLOOKUP(Tabel1[[#This Row],[Gruppe]],Statistikkoder!$A$1:$C$158,2,FALSE)</f>
        <v>    Autocamper &lt;  8 meter                </v>
      </c>
      <c r="H8084">
        <v>3</v>
      </c>
      <c r="I8084">
        <v>4</v>
      </c>
      <c r="J8084">
        <v>24</v>
      </c>
      <c r="K8084">
        <f>IF(AND(Tabel1[[#This Row],[Gruppe]]&gt;=610,Tabel1[[#This Row],[Gruppe]]&lt;=765),Tabel1[[#This Row],[Dækmeter]],0)</f>
        <v>0</v>
      </c>
      <c r="L8084">
        <v>0</v>
      </c>
      <c r="M8084" t="s">
        <v>3</v>
      </c>
      <c r="N8084" t="str">
        <f>VLOOKUP($F8084,Statistikkoder!$A$2:$C$158,3,FALSE)</f>
        <v>Autocamper</v>
      </c>
    </row>
    <row r="8085" spans="1:14" x14ac:dyDescent="0.2">
      <c r="A8085" t="s">
        <v>224</v>
      </c>
      <c r="B8085" s="1">
        <v>0.35416666666666669</v>
      </c>
      <c r="C8085" t="s">
        <v>7</v>
      </c>
      <c r="D8085" t="s">
        <v>8</v>
      </c>
      <c r="E8085" t="s">
        <v>196</v>
      </c>
      <c r="F8085">
        <v>330</v>
      </c>
      <c r="G8085" t="str">
        <f>VLOOKUP(Tabel1[[#This Row],[Gruppe]],Statistikkoder!$A$1:$C$158,2,FALSE)</f>
        <v>    Autocamper &lt;  8 meter pensionist      </v>
      </c>
      <c r="H8085">
        <v>1</v>
      </c>
      <c r="I8085">
        <v>2</v>
      </c>
      <c r="J8085">
        <v>8</v>
      </c>
      <c r="K8085">
        <f>IF(AND(Tabel1[[#This Row],[Gruppe]]&gt;=610,Tabel1[[#This Row],[Gruppe]]&lt;=765),Tabel1[[#This Row],[Dækmeter]],0)</f>
        <v>0</v>
      </c>
      <c r="L8085">
        <v>0</v>
      </c>
      <c r="M8085" t="s">
        <v>3</v>
      </c>
      <c r="N8085" t="str">
        <f>VLOOKUP($F8085,Statistikkoder!$A$2:$C$158,3,FALSE)</f>
        <v>Autocamper</v>
      </c>
    </row>
    <row r="8086" spans="1:14" x14ac:dyDescent="0.2">
      <c r="A8086" t="s">
        <v>224</v>
      </c>
      <c r="B8086" s="1">
        <v>0.35416666666666669</v>
      </c>
      <c r="C8086" t="s">
        <v>7</v>
      </c>
      <c r="D8086" t="s">
        <v>8</v>
      </c>
      <c r="E8086" t="s">
        <v>196</v>
      </c>
      <c r="F8086">
        <v>410</v>
      </c>
      <c r="G8086" t="str">
        <f>VLOOKUP(Tabel1[[#This Row],[Gruppe]],Statistikkoder!$A$1:$C$158,2,FALSE)</f>
        <v>    MC                                    </v>
      </c>
      <c r="H8086">
        <v>1</v>
      </c>
      <c r="I8086">
        <v>1</v>
      </c>
      <c r="J8086">
        <v>2</v>
      </c>
      <c r="K8086">
        <f>IF(AND(Tabel1[[#This Row],[Gruppe]]&gt;=610,Tabel1[[#This Row],[Gruppe]]&lt;=765),Tabel1[[#This Row],[Dækmeter]],0)</f>
        <v>0</v>
      </c>
      <c r="L8086" s="17">
        <v>0</v>
      </c>
      <c r="M8086" s="19" t="s">
        <v>3</v>
      </c>
      <c r="N8086" t="str">
        <f>VLOOKUP($F8086,Statistikkoder!$A$2:$C$158,3,FALSE)</f>
        <v>MC/Knallert</v>
      </c>
    </row>
    <row r="8087" spans="1:14" x14ac:dyDescent="0.2">
      <c r="A8087" t="s">
        <v>224</v>
      </c>
      <c r="B8087" s="1">
        <v>0.35416666666666669</v>
      </c>
      <c r="C8087" t="s">
        <v>7</v>
      </c>
      <c r="D8087" t="s">
        <v>8</v>
      </c>
      <c r="E8087" t="s">
        <v>196</v>
      </c>
      <c r="F8087">
        <v>510</v>
      </c>
      <c r="G8087" t="str">
        <f>VLOOKUP(Tabel1[[#This Row],[Gruppe]],Statistikkoder!$A$1:$C$158,2,FALSE)</f>
        <v>    Cykel Voksen                            </v>
      </c>
      <c r="H8087">
        <v>15</v>
      </c>
      <c r="I8087">
        <v>0</v>
      </c>
      <c r="J8087">
        <v>15</v>
      </c>
      <c r="K8087">
        <f>IF(AND(Tabel1[[#This Row],[Gruppe]]&gt;=610,Tabel1[[#This Row],[Gruppe]]&lt;=765),Tabel1[[#This Row],[Dækmeter]],0)</f>
        <v>0</v>
      </c>
      <c r="L8087" s="17">
        <v>0</v>
      </c>
      <c r="M8087" s="19" t="s">
        <v>3</v>
      </c>
      <c r="N8087" t="str">
        <f>VLOOKUP($F8087,Statistikkoder!$A$2:$C$158,3,FALSE)</f>
        <v>Cykel</v>
      </c>
    </row>
    <row r="8088" spans="1:14" x14ac:dyDescent="0.2">
      <c r="A8088" t="s">
        <v>224</v>
      </c>
      <c r="B8088" s="1">
        <v>0.35416666666666669</v>
      </c>
      <c r="C8088" t="s">
        <v>7</v>
      </c>
      <c r="D8088" t="s">
        <v>8</v>
      </c>
      <c r="E8088" t="s">
        <v>196</v>
      </c>
      <c r="F8088">
        <v>520</v>
      </c>
      <c r="G8088" t="str">
        <f>VLOOKUP(Tabel1[[#This Row],[Gruppe]],Statistikkoder!$A$1:$C$158,2,FALSE)</f>
        <v>    Cykel Barn 12-15 år                      </v>
      </c>
      <c r="H8088">
        <v>1</v>
      </c>
      <c r="I8088">
        <v>0</v>
      </c>
      <c r="J8088">
        <v>1</v>
      </c>
      <c r="K8088">
        <f>IF(AND(Tabel1[[#This Row],[Gruppe]]&gt;=610,Tabel1[[#This Row],[Gruppe]]&lt;=765),Tabel1[[#This Row],[Dækmeter]],0)</f>
        <v>0</v>
      </c>
      <c r="L8088" s="17">
        <v>0</v>
      </c>
      <c r="M8088" s="19" t="s">
        <v>3</v>
      </c>
      <c r="N8088" t="str">
        <f>VLOOKUP($F8088,Statistikkoder!$A$2:$C$158,3,FALSE)</f>
        <v>Cykel</v>
      </c>
    </row>
    <row r="8089" spans="1:14" x14ac:dyDescent="0.2">
      <c r="A8089" t="s">
        <v>224</v>
      </c>
      <c r="B8089" s="1">
        <v>0.35416666666666669</v>
      </c>
      <c r="C8089" t="s">
        <v>7</v>
      </c>
      <c r="D8089" t="s">
        <v>8</v>
      </c>
      <c r="E8089" t="s">
        <v>196</v>
      </c>
      <c r="F8089">
        <v>620</v>
      </c>
      <c r="G8089" t="str">
        <f>VLOOKUP(Tabel1[[#This Row],[Gruppe]],Statistikkoder!$A$1:$C$158,2,FALSE)</f>
        <v>    Bus &lt; 14 m incl. passagerer              </v>
      </c>
      <c r="H8089">
        <v>2</v>
      </c>
      <c r="I8089">
        <v>76</v>
      </c>
      <c r="J8089">
        <v>28</v>
      </c>
      <c r="K8089">
        <f>IF(AND(Tabel1[[#This Row],[Gruppe]]&gt;=610,Tabel1[[#This Row],[Gruppe]]&lt;=765),Tabel1[[#This Row],[Dækmeter]],0)</f>
        <v>28</v>
      </c>
      <c r="L8089" s="17">
        <v>0</v>
      </c>
      <c r="M8089" s="19" t="s">
        <v>3</v>
      </c>
      <c r="N8089" t="str">
        <f>VLOOKUP($F8089,Statistikkoder!$A$2:$C$158,3,FALSE)</f>
        <v>Bus</v>
      </c>
    </row>
    <row r="8090" spans="1:14" x14ac:dyDescent="0.2">
      <c r="A8090" t="s">
        <v>224</v>
      </c>
      <c r="B8090" s="1">
        <v>0.35416666666666669</v>
      </c>
      <c r="C8090" t="s">
        <v>7</v>
      </c>
      <c r="D8090" t="s">
        <v>8</v>
      </c>
      <c r="E8090" t="s">
        <v>196</v>
      </c>
      <c r="F8090">
        <v>710</v>
      </c>
      <c r="G8090" t="str">
        <f>VLOOKUP(Tabel1[[#This Row],[Gruppe]],Statistikkoder!$A$1:$C$158,2,FALSE)</f>
        <v>    Forvogn &lt; 10 meter incl. fører          </v>
      </c>
      <c r="H8090">
        <v>1</v>
      </c>
      <c r="I8090">
        <v>1</v>
      </c>
      <c r="J8090">
        <v>10</v>
      </c>
      <c r="K8090">
        <f>IF(AND(Tabel1[[#This Row],[Gruppe]]&gt;=610,Tabel1[[#This Row],[Gruppe]]&lt;=765),Tabel1[[#This Row],[Dækmeter]],0)</f>
        <v>10</v>
      </c>
      <c r="L8090" s="17">
        <v>0</v>
      </c>
      <c r="M8090" s="19" t="s">
        <v>3</v>
      </c>
      <c r="N8090" t="str">
        <f>VLOOKUP($F8090,Statistikkoder!$A$2:$C$158,3,FALSE)</f>
        <v>Forvogn</v>
      </c>
    </row>
    <row r="8091" spans="1:14" x14ac:dyDescent="0.2">
      <c r="A8091" t="s">
        <v>224</v>
      </c>
      <c r="B8091" s="1">
        <v>0.35416666666666669</v>
      </c>
      <c r="C8091" t="s">
        <v>7</v>
      </c>
      <c r="D8091" t="s">
        <v>8</v>
      </c>
      <c r="E8091" t="s">
        <v>196</v>
      </c>
      <c r="F8091">
        <v>730</v>
      </c>
      <c r="G8091" t="str">
        <f>VLOOKUP(Tabel1[[#This Row],[Gruppe]],Statistikkoder!$A$1:$C$158,2,FALSE)</f>
        <v>    Sættevogn 17 m. max 40 tons            </v>
      </c>
      <c r="H8091">
        <v>5</v>
      </c>
      <c r="I8091">
        <v>5</v>
      </c>
      <c r="J8091">
        <v>90</v>
      </c>
      <c r="K8091">
        <f>IF(AND(Tabel1[[#This Row],[Gruppe]]&gt;=610,Tabel1[[#This Row],[Gruppe]]&lt;=765),Tabel1[[#This Row],[Dækmeter]],0)</f>
        <v>90</v>
      </c>
      <c r="L8091" s="17">
        <v>0</v>
      </c>
      <c r="M8091" s="19" t="s">
        <v>3</v>
      </c>
      <c r="N8091" t="str">
        <f>VLOOKUP($F8091,Statistikkoder!$A$2:$C$158,3,FALSE)</f>
        <v>Sættevogn</v>
      </c>
    </row>
    <row r="8092" spans="1:14" x14ac:dyDescent="0.2">
      <c r="A8092" t="s">
        <v>224</v>
      </c>
      <c r="B8092" s="1">
        <v>0.35416666666666669</v>
      </c>
      <c r="C8092" t="s">
        <v>7</v>
      </c>
      <c r="D8092" t="s">
        <v>8</v>
      </c>
      <c r="E8092" t="s">
        <v>196</v>
      </c>
      <c r="F8092">
        <v>945</v>
      </c>
      <c r="G8092" t="str">
        <f>VLOOKUP(Tabel1[[#This Row],[Gruppe]],Statistikkoder!$A$1:$C$158,2,FALSE)</f>
        <v xml:space="preserve">    Pendler Bil &lt; 1,95 m                            </v>
      </c>
      <c r="H8092">
        <v>2</v>
      </c>
      <c r="I8092">
        <v>2</v>
      </c>
      <c r="J8092">
        <v>12</v>
      </c>
      <c r="K8092">
        <f>IF(AND(Tabel1[[#This Row],[Gruppe]]&gt;=610,Tabel1[[#This Row],[Gruppe]]&lt;=765),Tabel1[[#This Row],[Dækmeter]],0)</f>
        <v>0</v>
      </c>
      <c r="L8092" s="17">
        <v>0</v>
      </c>
      <c r="M8092" s="19" t="s">
        <v>3</v>
      </c>
      <c r="N8092" t="str">
        <f>VLOOKUP($F8092,Statistikkoder!$A$2:$C$158,3,FALSE)</f>
        <v>Personbil</v>
      </c>
    </row>
    <row r="8093" spans="1:14" x14ac:dyDescent="0.2">
      <c r="A8093" t="s">
        <v>224</v>
      </c>
      <c r="B8093" s="1">
        <v>0.35416666666666669</v>
      </c>
      <c r="C8093" t="s">
        <v>7</v>
      </c>
      <c r="D8093" t="s">
        <v>8</v>
      </c>
      <c r="E8093" t="s">
        <v>196</v>
      </c>
      <c r="F8093">
        <v>996</v>
      </c>
      <c r="G8093" t="str">
        <f>VLOOKUP(Tabel1[[#This Row],[Gruppe]],Statistikkoder!$A$1:$C$158,2,FALSE)</f>
        <v>    Passager i køretøj                            </v>
      </c>
      <c r="H8093">
        <v>274</v>
      </c>
      <c r="I8093">
        <v>274</v>
      </c>
      <c r="J8093">
        <v>0</v>
      </c>
      <c r="K8093">
        <f>IF(AND(Tabel1[[#This Row],[Gruppe]]&gt;=610,Tabel1[[#This Row],[Gruppe]]&lt;=765),Tabel1[[#This Row],[Dækmeter]],0)</f>
        <v>0</v>
      </c>
      <c r="L8093" s="17">
        <v>0</v>
      </c>
      <c r="M8093" s="19" t="s">
        <v>3</v>
      </c>
      <c r="N8093" t="str">
        <f>VLOOKUP($F8093,Statistikkoder!$A$2:$C$158,3,FALSE)</f>
        <v>Passager</v>
      </c>
    </row>
    <row r="8094" spans="1:14" x14ac:dyDescent="0.2">
      <c r="A8094" t="s">
        <v>224</v>
      </c>
      <c r="B8094" s="1">
        <v>0.35416666666666669</v>
      </c>
      <c r="C8094" t="s">
        <v>7</v>
      </c>
      <c r="D8094" t="s">
        <v>8</v>
      </c>
      <c r="E8094" t="s">
        <v>196</v>
      </c>
      <c r="F8094">
        <v>997</v>
      </c>
      <c r="G8094" t="str">
        <f>VLOOKUP(Tabel1[[#This Row],[Gruppe]],Statistikkoder!$A$1:$C$158,2,FALSE)</f>
        <v>    Passager ekstra i bil                          </v>
      </c>
      <c r="H8094">
        <v>9</v>
      </c>
      <c r="I8094">
        <v>9</v>
      </c>
      <c r="J8094">
        <v>0</v>
      </c>
      <c r="K8094">
        <f>IF(AND(Tabel1[[#This Row],[Gruppe]]&gt;=610,Tabel1[[#This Row],[Gruppe]]&lt;=765),Tabel1[[#This Row],[Dækmeter]],0)</f>
        <v>0</v>
      </c>
      <c r="L8094" s="17">
        <v>0</v>
      </c>
      <c r="M8094" s="19" t="s">
        <v>3</v>
      </c>
      <c r="N8094" t="str">
        <f>VLOOKUP($F8094,Statistikkoder!$A$2:$C$158,3,FALSE)</f>
        <v>Passager</v>
      </c>
    </row>
    <row r="8095" spans="1:14" x14ac:dyDescent="0.2">
      <c r="A8095" t="s">
        <v>224</v>
      </c>
      <c r="B8095" s="1">
        <v>0.4375</v>
      </c>
      <c r="C8095" t="s">
        <v>6</v>
      </c>
      <c r="D8095" t="s">
        <v>5</v>
      </c>
      <c r="E8095" t="s">
        <v>196</v>
      </c>
      <c r="F8095">
        <v>10</v>
      </c>
      <c r="G8095" t="str">
        <f>VLOOKUP(Tabel1[[#This Row],[Gruppe]],Statistikkoder!$A$1:$C$158,2,FALSE)</f>
        <v>    Voksen gående                    </v>
      </c>
      <c r="H8095">
        <v>18</v>
      </c>
      <c r="I8095">
        <v>18</v>
      </c>
      <c r="J8095">
        <v>0</v>
      </c>
      <c r="K8095">
        <f>IF(AND(Tabel1[[#This Row],[Gruppe]]&gt;=610,Tabel1[[#This Row],[Gruppe]]&lt;=765),Tabel1[[#This Row],[Dækmeter]],0)</f>
        <v>0</v>
      </c>
      <c r="L8095">
        <v>0</v>
      </c>
      <c r="M8095" t="s">
        <v>3</v>
      </c>
      <c r="N8095" t="str">
        <f>VLOOKUP($F8095,Statistikkoder!$A$2:$C$158,3,FALSE)</f>
        <v>Passager</v>
      </c>
    </row>
    <row r="8096" spans="1:14" x14ac:dyDescent="0.2">
      <c r="A8096" t="s">
        <v>224</v>
      </c>
      <c r="B8096" s="1">
        <v>0.4375</v>
      </c>
      <c r="C8096" t="s">
        <v>6</v>
      </c>
      <c r="D8096" t="s">
        <v>5</v>
      </c>
      <c r="E8096" t="s">
        <v>196</v>
      </c>
      <c r="F8096">
        <v>14</v>
      </c>
      <c r="G8096" t="str">
        <f>VLOOKUP(Tabel1[[#This Row],[Gruppe]],Statistikkoder!$A$1:$C$158,2,FALSE)</f>
        <v xml:space="preserve">    DSB togrejsende                         </v>
      </c>
      <c r="H8096">
        <v>7</v>
      </c>
      <c r="I8096">
        <v>7</v>
      </c>
      <c r="J8096">
        <v>0</v>
      </c>
      <c r="K8096">
        <f>IF(AND(Tabel1[[#This Row],[Gruppe]]&gt;=610,Tabel1[[#This Row],[Gruppe]]&lt;=765),Tabel1[[#This Row],[Dækmeter]],0)</f>
        <v>0</v>
      </c>
      <c r="L8096">
        <v>0</v>
      </c>
      <c r="M8096" t="s">
        <v>3</v>
      </c>
      <c r="N8096" t="str">
        <f>VLOOKUP($F8096,Statistikkoder!$A$2:$C$158,3,FALSE)</f>
        <v>Passager</v>
      </c>
    </row>
    <row r="8097" spans="1:14" x14ac:dyDescent="0.2">
      <c r="A8097" t="s">
        <v>224</v>
      </c>
      <c r="B8097" s="1">
        <v>0.4375</v>
      </c>
      <c r="C8097" t="s">
        <v>6</v>
      </c>
      <c r="D8097" t="s">
        <v>5</v>
      </c>
      <c r="E8097" t="s">
        <v>196</v>
      </c>
      <c r="F8097">
        <v>18</v>
      </c>
      <c r="G8097" t="str">
        <f>VLOOKUP(Tabel1[[#This Row],[Gruppe]],Statistikkoder!$A$1:$C$158,2,FALSE)</f>
        <v xml:space="preserve">    KE Busrejsende                          </v>
      </c>
      <c r="H8097">
        <v>42</v>
      </c>
      <c r="I8097">
        <v>42</v>
      </c>
      <c r="J8097">
        <v>0</v>
      </c>
      <c r="K8097">
        <f>IF(AND(Tabel1[[#This Row],[Gruppe]]&gt;=610,Tabel1[[#This Row],[Gruppe]]&lt;=765),Tabel1[[#This Row],[Dækmeter]],0)</f>
        <v>0</v>
      </c>
      <c r="L8097">
        <v>0</v>
      </c>
      <c r="M8097" t="s">
        <v>3</v>
      </c>
      <c r="N8097" t="str">
        <f>VLOOKUP($F8097,Statistikkoder!$A$2:$C$158,3,FALSE)</f>
        <v>Passager</v>
      </c>
    </row>
    <row r="8098" spans="1:14" x14ac:dyDescent="0.2">
      <c r="A8098" t="s">
        <v>224</v>
      </c>
      <c r="B8098" s="1">
        <v>0.4375</v>
      </c>
      <c r="C8098" t="s">
        <v>6</v>
      </c>
      <c r="D8098" t="s">
        <v>5</v>
      </c>
      <c r="E8098" t="s">
        <v>196</v>
      </c>
      <c r="F8098">
        <v>20</v>
      </c>
      <c r="G8098" t="str">
        <f>VLOOKUP(Tabel1[[#This Row],[Gruppe]],Statistikkoder!$A$1:$C$158,2,FALSE)</f>
        <v>    Barn 12-15 år gående              </v>
      </c>
      <c r="H8098">
        <v>2</v>
      </c>
      <c r="I8098">
        <v>2</v>
      </c>
      <c r="J8098">
        <v>0</v>
      </c>
      <c r="K8098">
        <f>IF(AND(Tabel1[[#This Row],[Gruppe]]&gt;=610,Tabel1[[#This Row],[Gruppe]]&lt;=765),Tabel1[[#This Row],[Dækmeter]],0)</f>
        <v>0</v>
      </c>
      <c r="L8098">
        <v>0</v>
      </c>
      <c r="M8098" t="s">
        <v>3</v>
      </c>
      <c r="N8098" t="str">
        <f>VLOOKUP($F8098,Statistikkoder!$A$2:$C$158,3,FALSE)</f>
        <v>Passager</v>
      </c>
    </row>
    <row r="8099" spans="1:14" x14ac:dyDescent="0.2">
      <c r="A8099" t="s">
        <v>224</v>
      </c>
      <c r="B8099" s="1">
        <v>0.4375</v>
      </c>
      <c r="C8099" t="s">
        <v>6</v>
      </c>
      <c r="D8099" t="s">
        <v>5</v>
      </c>
      <c r="E8099" t="s">
        <v>196</v>
      </c>
      <c r="F8099">
        <v>30</v>
      </c>
      <c r="G8099" t="str">
        <f>VLOOKUP(Tabel1[[#This Row],[Gruppe]],Statistikkoder!$A$1:$C$158,2,FALSE)</f>
        <v>    Barn  0-11 år gående              </v>
      </c>
      <c r="H8099">
        <v>2</v>
      </c>
      <c r="I8099">
        <v>2</v>
      </c>
      <c r="J8099">
        <v>0</v>
      </c>
      <c r="K8099">
        <f>IF(AND(Tabel1[[#This Row],[Gruppe]]&gt;=610,Tabel1[[#This Row],[Gruppe]]&lt;=765),Tabel1[[#This Row],[Dækmeter]],0)</f>
        <v>0</v>
      </c>
      <c r="L8099">
        <v>0</v>
      </c>
      <c r="M8099" t="s">
        <v>3</v>
      </c>
      <c r="N8099" t="str">
        <f>VLOOKUP($F8099,Statistikkoder!$A$2:$C$158,3,FALSE)</f>
        <v>Passager</v>
      </c>
    </row>
    <row r="8100" spans="1:14" x14ac:dyDescent="0.2">
      <c r="A8100" t="s">
        <v>224</v>
      </c>
      <c r="B8100" s="1">
        <v>0.4375</v>
      </c>
      <c r="C8100" t="s">
        <v>6</v>
      </c>
      <c r="D8100" t="s">
        <v>5</v>
      </c>
      <c r="E8100" t="s">
        <v>196</v>
      </c>
      <c r="F8100">
        <v>40</v>
      </c>
      <c r="G8100" t="str">
        <f>VLOOKUP(Tabel1[[#This Row],[Gruppe]],Statistikkoder!$A$1:$C$158,2,FALSE)</f>
        <v>    Pensionist gående                </v>
      </c>
      <c r="H8100">
        <v>4</v>
      </c>
      <c r="I8100">
        <v>4</v>
      </c>
      <c r="J8100">
        <v>0</v>
      </c>
      <c r="K8100">
        <f>IF(AND(Tabel1[[#This Row],[Gruppe]]&gt;=610,Tabel1[[#This Row],[Gruppe]]&lt;=765),Tabel1[[#This Row],[Dækmeter]],0)</f>
        <v>0</v>
      </c>
      <c r="L8100">
        <v>0</v>
      </c>
      <c r="M8100" t="s">
        <v>3</v>
      </c>
      <c r="N8100" t="str">
        <f>VLOOKUP($F8100,Statistikkoder!$A$2:$C$158,3,FALSE)</f>
        <v>Passager</v>
      </c>
    </row>
    <row r="8101" spans="1:14" x14ac:dyDescent="0.2">
      <c r="A8101" t="s">
        <v>224</v>
      </c>
      <c r="B8101" s="1">
        <v>0.4375</v>
      </c>
      <c r="C8101" t="s">
        <v>6</v>
      </c>
      <c r="D8101" t="s">
        <v>5</v>
      </c>
      <c r="E8101" t="s">
        <v>196</v>
      </c>
      <c r="F8101">
        <v>110</v>
      </c>
      <c r="G8101" t="str">
        <f>VLOOKUP(Tabel1[[#This Row],[Gruppe]],Statistikkoder!$A$1:$C$158,2,FALSE)</f>
        <v>    Bil &lt; 1,95 m                            </v>
      </c>
      <c r="H8101">
        <v>84</v>
      </c>
      <c r="I8101">
        <v>212</v>
      </c>
      <c r="J8101">
        <v>452</v>
      </c>
      <c r="K8101">
        <f>IF(AND(Tabel1[[#This Row],[Gruppe]]&gt;=610,Tabel1[[#This Row],[Gruppe]]&lt;=765),Tabel1[[#This Row],[Dækmeter]],0)</f>
        <v>0</v>
      </c>
      <c r="L8101">
        <v>0</v>
      </c>
      <c r="M8101" t="s">
        <v>3</v>
      </c>
      <c r="N8101" t="str">
        <f>VLOOKUP($F8101,Statistikkoder!$A$2:$C$158,3,FALSE)</f>
        <v>Personbil</v>
      </c>
    </row>
    <row r="8102" spans="1:14" x14ac:dyDescent="0.2">
      <c r="A8102" t="s">
        <v>224</v>
      </c>
      <c r="B8102" s="1">
        <v>0.4375</v>
      </c>
      <c r="C8102" t="s">
        <v>6</v>
      </c>
      <c r="D8102" t="s">
        <v>5</v>
      </c>
      <c r="E8102" t="s">
        <v>196</v>
      </c>
      <c r="F8102">
        <v>120</v>
      </c>
      <c r="G8102" t="str">
        <f>VLOOKUP(Tabel1[[#This Row],[Gruppe]],Statistikkoder!$A$1:$C$158,2,FALSE)</f>
        <v>    Bil &gt; 1,95 m                            </v>
      </c>
      <c r="H8102">
        <v>6</v>
      </c>
      <c r="I8102">
        <v>20</v>
      </c>
      <c r="J8102">
        <v>36</v>
      </c>
      <c r="K8102">
        <f>IF(AND(Tabel1[[#This Row],[Gruppe]]&gt;=610,Tabel1[[#This Row],[Gruppe]]&lt;=765),Tabel1[[#This Row],[Dækmeter]],0)</f>
        <v>0</v>
      </c>
      <c r="L8102">
        <v>0</v>
      </c>
      <c r="M8102" t="s">
        <v>3</v>
      </c>
      <c r="N8102" t="str">
        <f>VLOOKUP($F8102,Statistikkoder!$A$2:$C$158,3,FALSE)</f>
        <v>Personbil</v>
      </c>
    </row>
    <row r="8103" spans="1:14" x14ac:dyDescent="0.2">
      <c r="A8103" t="s">
        <v>224</v>
      </c>
      <c r="B8103" s="1">
        <v>0.4375</v>
      </c>
      <c r="C8103" t="s">
        <v>6</v>
      </c>
      <c r="D8103" t="s">
        <v>5</v>
      </c>
      <c r="E8103" t="s">
        <v>196</v>
      </c>
      <c r="F8103">
        <v>125</v>
      </c>
      <c r="G8103" t="str">
        <f>VLOOKUP(Tabel1[[#This Row],[Gruppe]],Statistikkoder!$A$1:$C$158,2,FALSE)</f>
        <v>    Bil &gt; 1,95 m med anhænger                </v>
      </c>
      <c r="H8103">
        <v>8</v>
      </c>
      <c r="I8103">
        <v>19</v>
      </c>
      <c r="J8103">
        <v>40</v>
      </c>
      <c r="K8103">
        <f>IF(AND(Tabel1[[#This Row],[Gruppe]]&gt;=610,Tabel1[[#This Row],[Gruppe]]&lt;=765),Tabel1[[#This Row],[Dækmeter]],0)</f>
        <v>0</v>
      </c>
      <c r="L8103">
        <v>0</v>
      </c>
      <c r="M8103" t="s">
        <v>3</v>
      </c>
      <c r="N8103" t="str">
        <f>VLOOKUP($F8103,Statistikkoder!$A$2:$C$158,3,FALSE)</f>
        <v>Personbil</v>
      </c>
    </row>
    <row r="8104" spans="1:14" x14ac:dyDescent="0.2">
      <c r="A8104" t="s">
        <v>224</v>
      </c>
      <c r="B8104" s="1">
        <v>0.4375</v>
      </c>
      <c r="C8104" t="s">
        <v>6</v>
      </c>
      <c r="D8104" t="s">
        <v>5</v>
      </c>
      <c r="E8104" t="s">
        <v>196</v>
      </c>
      <c r="F8104">
        <v>130</v>
      </c>
      <c r="G8104" t="str">
        <f>VLOOKUP(Tabel1[[#This Row],[Gruppe]],Statistikkoder!$A$1:$C$158,2,FALSE)</f>
        <v>    Bil &lt; 1,95 m pensionist                  </v>
      </c>
      <c r="H8104">
        <v>65</v>
      </c>
      <c r="I8104">
        <v>121</v>
      </c>
      <c r="J8104">
        <v>390</v>
      </c>
      <c r="K8104">
        <f>IF(AND(Tabel1[[#This Row],[Gruppe]]&gt;=610,Tabel1[[#This Row],[Gruppe]]&lt;=765),Tabel1[[#This Row],[Dækmeter]],0)</f>
        <v>0</v>
      </c>
      <c r="L8104">
        <v>0</v>
      </c>
      <c r="M8104" t="s">
        <v>3</v>
      </c>
      <c r="N8104" t="str">
        <f>VLOOKUP($F8104,Statistikkoder!$A$2:$C$158,3,FALSE)</f>
        <v>Personbil</v>
      </c>
    </row>
    <row r="8105" spans="1:14" x14ac:dyDescent="0.2">
      <c r="A8105" t="s">
        <v>224</v>
      </c>
      <c r="B8105" s="1">
        <v>0.4375</v>
      </c>
      <c r="C8105" t="s">
        <v>6</v>
      </c>
      <c r="D8105" t="s">
        <v>5</v>
      </c>
      <c r="E8105" t="s">
        <v>196</v>
      </c>
      <c r="F8105">
        <v>135</v>
      </c>
      <c r="G8105" t="str">
        <f>VLOOKUP(Tabel1[[#This Row],[Gruppe]],Statistikkoder!$A$1:$C$158,2,FALSE)</f>
        <v>    Bil &lt; 1,95 m med anhænger pensionist    </v>
      </c>
      <c r="H8105">
        <v>1</v>
      </c>
      <c r="I8105">
        <v>1</v>
      </c>
      <c r="J8105">
        <v>11</v>
      </c>
      <c r="K8105">
        <f>IF(AND(Tabel1[[#This Row],[Gruppe]]&gt;=610,Tabel1[[#This Row],[Gruppe]]&lt;=765),Tabel1[[#This Row],[Dækmeter]],0)</f>
        <v>0</v>
      </c>
      <c r="L8105">
        <v>0</v>
      </c>
      <c r="M8105" t="s">
        <v>3</v>
      </c>
      <c r="N8105" t="str">
        <f>VLOOKUP($F8105,Statistikkoder!$A$2:$C$158,3,FALSE)</f>
        <v>Personbil</v>
      </c>
    </row>
    <row r="8106" spans="1:14" x14ac:dyDescent="0.2">
      <c r="A8106" t="s">
        <v>224</v>
      </c>
      <c r="B8106" s="1">
        <v>0.4375</v>
      </c>
      <c r="C8106" t="s">
        <v>6</v>
      </c>
      <c r="D8106" t="s">
        <v>5</v>
      </c>
      <c r="E8106" t="s">
        <v>196</v>
      </c>
      <c r="F8106">
        <v>140</v>
      </c>
      <c r="G8106" t="str">
        <f>VLOOKUP(Tabel1[[#This Row],[Gruppe]],Statistikkoder!$A$1:$C$158,2,FALSE)</f>
        <v>    Bil &gt; 1,95 m pensionist              </v>
      </c>
      <c r="H8106">
        <v>4</v>
      </c>
      <c r="I8106">
        <v>7</v>
      </c>
      <c r="J8106">
        <v>24</v>
      </c>
      <c r="K8106">
        <f>IF(AND(Tabel1[[#This Row],[Gruppe]]&gt;=610,Tabel1[[#This Row],[Gruppe]]&lt;=765),Tabel1[[#This Row],[Dækmeter]],0)</f>
        <v>0</v>
      </c>
      <c r="L8106">
        <v>0</v>
      </c>
      <c r="M8106" t="s">
        <v>3</v>
      </c>
      <c r="N8106" t="str">
        <f>VLOOKUP($F8106,Statistikkoder!$A$2:$C$158,3,FALSE)</f>
        <v>Personbil</v>
      </c>
    </row>
    <row r="8107" spans="1:14" x14ac:dyDescent="0.2">
      <c r="A8107" t="s">
        <v>224</v>
      </c>
      <c r="B8107" s="1">
        <v>0.4375</v>
      </c>
      <c r="C8107" t="s">
        <v>6</v>
      </c>
      <c r="D8107" t="s">
        <v>5</v>
      </c>
      <c r="E8107" t="s">
        <v>196</v>
      </c>
      <c r="F8107">
        <v>145</v>
      </c>
      <c r="G8107" t="str">
        <f>VLOOKUP(Tabel1[[#This Row],[Gruppe]],Statistikkoder!$A$1:$C$158,2,FALSE)</f>
        <v>    Bil &gt; 1,95 m med anhænger pensionist  </v>
      </c>
      <c r="H8107">
        <v>1</v>
      </c>
      <c r="I8107">
        <v>2</v>
      </c>
      <c r="J8107">
        <v>16</v>
      </c>
      <c r="K8107">
        <f>IF(AND(Tabel1[[#This Row],[Gruppe]]&gt;=610,Tabel1[[#This Row],[Gruppe]]&lt;=765),Tabel1[[#This Row],[Dækmeter]],0)</f>
        <v>0</v>
      </c>
      <c r="L8107">
        <v>0</v>
      </c>
      <c r="M8107" t="s">
        <v>3</v>
      </c>
      <c r="N8107" t="str">
        <f>VLOOKUP($F8107,Statistikkoder!$A$2:$C$158,3,FALSE)</f>
        <v>Personbil</v>
      </c>
    </row>
    <row r="8108" spans="1:14" x14ac:dyDescent="0.2">
      <c r="A8108" t="s">
        <v>224</v>
      </c>
      <c r="B8108" s="1">
        <v>0.4375</v>
      </c>
      <c r="C8108" t="s">
        <v>6</v>
      </c>
      <c r="D8108" t="s">
        <v>5</v>
      </c>
      <c r="E8108" t="s">
        <v>196</v>
      </c>
      <c r="F8108">
        <v>150</v>
      </c>
      <c r="G8108" t="str">
        <f>VLOOKUP(Tabel1[[#This Row],[Gruppe]],Statistikkoder!$A$1:$C$158,2,FALSE)</f>
        <v>    Bil &lt; 2,95 m handicap                </v>
      </c>
      <c r="H8108">
        <v>5</v>
      </c>
      <c r="I8108">
        <v>9</v>
      </c>
      <c r="J8108">
        <v>30</v>
      </c>
      <c r="K8108">
        <f>IF(AND(Tabel1[[#This Row],[Gruppe]]&gt;=610,Tabel1[[#This Row],[Gruppe]]&lt;=765),Tabel1[[#This Row],[Dækmeter]],0)</f>
        <v>0</v>
      </c>
      <c r="L8108">
        <v>0</v>
      </c>
      <c r="M8108" t="s">
        <v>3</v>
      </c>
      <c r="N8108" t="str">
        <f>VLOOKUP($F8108,Statistikkoder!$A$2:$C$158,3,FALSE)</f>
        <v>Personbil</v>
      </c>
    </row>
    <row r="8109" spans="1:14" x14ac:dyDescent="0.2">
      <c r="A8109" t="s">
        <v>224</v>
      </c>
      <c r="B8109" s="1">
        <v>0.4375</v>
      </c>
      <c r="C8109" t="s">
        <v>6</v>
      </c>
      <c r="D8109" t="s">
        <v>5</v>
      </c>
      <c r="E8109" t="s">
        <v>196</v>
      </c>
      <c r="F8109">
        <v>310</v>
      </c>
      <c r="G8109" t="str">
        <f>VLOOKUP(Tabel1[[#This Row],[Gruppe]],Statistikkoder!$A$1:$C$158,2,FALSE)</f>
        <v>    Autocamper &lt;  8 meter                </v>
      </c>
      <c r="H8109">
        <v>2</v>
      </c>
      <c r="I8109">
        <v>5</v>
      </c>
      <c r="J8109">
        <v>16</v>
      </c>
      <c r="K8109">
        <f>IF(AND(Tabel1[[#This Row],[Gruppe]]&gt;=610,Tabel1[[#This Row],[Gruppe]]&lt;=765),Tabel1[[#This Row],[Dækmeter]],0)</f>
        <v>0</v>
      </c>
      <c r="L8109">
        <v>0</v>
      </c>
      <c r="M8109" t="s">
        <v>3</v>
      </c>
      <c r="N8109" t="str">
        <f>VLOOKUP($F8109,Statistikkoder!$A$2:$C$158,3,FALSE)</f>
        <v>Autocamper</v>
      </c>
    </row>
    <row r="8110" spans="1:14" x14ac:dyDescent="0.2">
      <c r="A8110" t="s">
        <v>224</v>
      </c>
      <c r="B8110" s="1">
        <v>0.4375</v>
      </c>
      <c r="C8110" t="s">
        <v>6</v>
      </c>
      <c r="D8110" t="s">
        <v>5</v>
      </c>
      <c r="E8110" t="s">
        <v>196</v>
      </c>
      <c r="F8110">
        <v>330</v>
      </c>
      <c r="G8110" t="str">
        <f>VLOOKUP(Tabel1[[#This Row],[Gruppe]],Statistikkoder!$A$1:$C$158,2,FALSE)</f>
        <v>    Autocamper &lt;  8 meter pensionist      </v>
      </c>
      <c r="H8110">
        <v>5</v>
      </c>
      <c r="I8110">
        <v>10</v>
      </c>
      <c r="J8110">
        <v>40</v>
      </c>
      <c r="K8110">
        <f>IF(AND(Tabel1[[#This Row],[Gruppe]]&gt;=610,Tabel1[[#This Row],[Gruppe]]&lt;=765),Tabel1[[#This Row],[Dækmeter]],0)</f>
        <v>0</v>
      </c>
      <c r="L8110">
        <v>0</v>
      </c>
      <c r="M8110" t="s">
        <v>3</v>
      </c>
      <c r="N8110" t="str">
        <f>VLOOKUP($F8110,Statistikkoder!$A$2:$C$158,3,FALSE)</f>
        <v>Autocamper</v>
      </c>
    </row>
    <row r="8111" spans="1:14" x14ac:dyDescent="0.2">
      <c r="A8111" t="s">
        <v>224</v>
      </c>
      <c r="B8111" s="1">
        <v>0.4375</v>
      </c>
      <c r="C8111" t="s">
        <v>6</v>
      </c>
      <c r="D8111" t="s">
        <v>5</v>
      </c>
      <c r="E8111" t="s">
        <v>196</v>
      </c>
      <c r="F8111">
        <v>340</v>
      </c>
      <c r="G8111" t="str">
        <f>VLOOKUP(Tabel1[[#This Row],[Gruppe]],Statistikkoder!$A$1:$C$158,2,FALSE)</f>
        <v>    Autocamper &lt; 12 meter pensionist      </v>
      </c>
      <c r="H8111">
        <v>1</v>
      </c>
      <c r="I8111">
        <v>2</v>
      </c>
      <c r="J8111">
        <v>10</v>
      </c>
      <c r="K8111">
        <f>IF(AND(Tabel1[[#This Row],[Gruppe]]&gt;=610,Tabel1[[#This Row],[Gruppe]]&lt;=765),Tabel1[[#This Row],[Dækmeter]],0)</f>
        <v>0</v>
      </c>
      <c r="L8111">
        <v>0</v>
      </c>
      <c r="M8111" t="s">
        <v>3</v>
      </c>
      <c r="N8111" t="str">
        <f>VLOOKUP($F8111,Statistikkoder!$A$2:$C$158,3,FALSE)</f>
        <v>Autocamper</v>
      </c>
    </row>
    <row r="8112" spans="1:14" x14ac:dyDescent="0.2">
      <c r="A8112" t="s">
        <v>224</v>
      </c>
      <c r="B8112" s="1">
        <v>0.4375</v>
      </c>
      <c r="C8112" t="s">
        <v>6</v>
      </c>
      <c r="D8112" t="s">
        <v>5</v>
      </c>
      <c r="E8112" t="s">
        <v>196</v>
      </c>
      <c r="F8112">
        <v>410</v>
      </c>
      <c r="G8112" t="str">
        <f>VLOOKUP(Tabel1[[#This Row],[Gruppe]],Statistikkoder!$A$1:$C$158,2,FALSE)</f>
        <v>    MC                                    </v>
      </c>
      <c r="H8112">
        <v>2</v>
      </c>
      <c r="I8112">
        <v>2</v>
      </c>
      <c r="J8112">
        <v>4</v>
      </c>
      <c r="K8112">
        <f>IF(AND(Tabel1[[#This Row],[Gruppe]]&gt;=610,Tabel1[[#This Row],[Gruppe]]&lt;=765),Tabel1[[#This Row],[Dækmeter]],0)</f>
        <v>0</v>
      </c>
      <c r="L8112">
        <v>0</v>
      </c>
      <c r="M8112" t="s">
        <v>3</v>
      </c>
      <c r="N8112" t="str">
        <f>VLOOKUP($F8112,Statistikkoder!$A$2:$C$158,3,FALSE)</f>
        <v>MC/Knallert</v>
      </c>
    </row>
    <row r="8113" spans="1:14" x14ac:dyDescent="0.2">
      <c r="A8113" t="s">
        <v>224</v>
      </c>
      <c r="B8113" s="1">
        <v>0.4375</v>
      </c>
      <c r="C8113" t="s">
        <v>6</v>
      </c>
      <c r="D8113" t="s">
        <v>5</v>
      </c>
      <c r="E8113" t="s">
        <v>196</v>
      </c>
      <c r="F8113">
        <v>510</v>
      </c>
      <c r="G8113" t="str">
        <f>VLOOKUP(Tabel1[[#This Row],[Gruppe]],Statistikkoder!$A$1:$C$158,2,FALSE)</f>
        <v>    Cykel Voksen                            </v>
      </c>
      <c r="H8113">
        <v>2</v>
      </c>
      <c r="I8113">
        <v>0</v>
      </c>
      <c r="J8113">
        <v>2</v>
      </c>
      <c r="K8113">
        <f>IF(AND(Tabel1[[#This Row],[Gruppe]]&gt;=610,Tabel1[[#This Row],[Gruppe]]&lt;=765),Tabel1[[#This Row],[Dækmeter]],0)</f>
        <v>0</v>
      </c>
      <c r="L8113">
        <v>0</v>
      </c>
      <c r="M8113" t="s">
        <v>3</v>
      </c>
      <c r="N8113" t="str">
        <f>VLOOKUP($F8113,Statistikkoder!$A$2:$C$158,3,FALSE)</f>
        <v>Cykel</v>
      </c>
    </row>
    <row r="8114" spans="1:14" x14ac:dyDescent="0.2">
      <c r="A8114" t="s">
        <v>224</v>
      </c>
      <c r="B8114" s="1">
        <v>0.4375</v>
      </c>
      <c r="C8114" t="s">
        <v>6</v>
      </c>
      <c r="D8114" t="s">
        <v>5</v>
      </c>
      <c r="E8114" t="s">
        <v>196</v>
      </c>
      <c r="F8114">
        <v>620</v>
      </c>
      <c r="G8114" t="str">
        <f>VLOOKUP(Tabel1[[#This Row],[Gruppe]],Statistikkoder!$A$1:$C$158,2,FALSE)</f>
        <v>    Bus &lt; 14 m incl. passagerer              </v>
      </c>
      <c r="H8114">
        <v>1</v>
      </c>
      <c r="I8114">
        <v>31</v>
      </c>
      <c r="J8114">
        <v>14</v>
      </c>
      <c r="K8114">
        <f>IF(AND(Tabel1[[#This Row],[Gruppe]]&gt;=610,Tabel1[[#This Row],[Gruppe]]&lt;=765),Tabel1[[#This Row],[Dækmeter]],0)</f>
        <v>14</v>
      </c>
      <c r="L8114">
        <v>0</v>
      </c>
      <c r="M8114" t="s">
        <v>3</v>
      </c>
      <c r="N8114" t="str">
        <f>VLOOKUP($F8114,Statistikkoder!$A$2:$C$158,3,FALSE)</f>
        <v>Bus</v>
      </c>
    </row>
    <row r="8115" spans="1:14" x14ac:dyDescent="0.2">
      <c r="A8115" t="s">
        <v>224</v>
      </c>
      <c r="B8115" s="1">
        <v>0.4375</v>
      </c>
      <c r="C8115" t="s">
        <v>6</v>
      </c>
      <c r="D8115" t="s">
        <v>5</v>
      </c>
      <c r="E8115" t="s">
        <v>196</v>
      </c>
      <c r="F8115">
        <v>730</v>
      </c>
      <c r="G8115" t="str">
        <f>VLOOKUP(Tabel1[[#This Row],[Gruppe]],Statistikkoder!$A$1:$C$158,2,FALSE)</f>
        <v>    Sættevogn 17 m. max 40 tons            </v>
      </c>
      <c r="H8115">
        <v>2</v>
      </c>
      <c r="I8115">
        <v>3</v>
      </c>
      <c r="J8115">
        <v>36</v>
      </c>
      <c r="K8115">
        <f>IF(AND(Tabel1[[#This Row],[Gruppe]]&gt;=610,Tabel1[[#This Row],[Gruppe]]&lt;=765),Tabel1[[#This Row],[Dækmeter]],0)</f>
        <v>36</v>
      </c>
      <c r="L8115">
        <v>0</v>
      </c>
      <c r="M8115" t="s">
        <v>3</v>
      </c>
      <c r="N8115" t="str">
        <f>VLOOKUP($F8115,Statistikkoder!$A$2:$C$158,3,FALSE)</f>
        <v>Sættevogn</v>
      </c>
    </row>
    <row r="8116" spans="1:14" x14ac:dyDescent="0.2">
      <c r="A8116" t="s">
        <v>224</v>
      </c>
      <c r="B8116" s="1">
        <v>0.4375</v>
      </c>
      <c r="C8116" t="s">
        <v>6</v>
      </c>
      <c r="D8116" t="s">
        <v>5</v>
      </c>
      <c r="E8116" t="s">
        <v>196</v>
      </c>
      <c r="F8116">
        <v>740</v>
      </c>
      <c r="G8116" t="str">
        <f>VLOOKUP(Tabel1[[#This Row],[Gruppe]],Statistikkoder!$A$1:$C$158,2,FALSE)</f>
        <v>    Vogntog 19 m. max 40 tons                </v>
      </c>
      <c r="H8116">
        <v>1</v>
      </c>
      <c r="I8116">
        <v>2</v>
      </c>
      <c r="J8116">
        <v>20</v>
      </c>
      <c r="K8116">
        <f>IF(AND(Tabel1[[#This Row],[Gruppe]]&gt;=610,Tabel1[[#This Row],[Gruppe]]&lt;=765),Tabel1[[#This Row],[Dækmeter]],0)</f>
        <v>20</v>
      </c>
      <c r="L8116">
        <v>0</v>
      </c>
      <c r="M8116" t="s">
        <v>3</v>
      </c>
      <c r="N8116" t="str">
        <f>VLOOKUP($F8116,Statistikkoder!$A$2:$C$158,3,FALSE)</f>
        <v>Vogntog</v>
      </c>
    </row>
    <row r="8117" spans="1:14" x14ac:dyDescent="0.2">
      <c r="A8117" t="s">
        <v>224</v>
      </c>
      <c r="B8117" s="1">
        <v>0.4375</v>
      </c>
      <c r="C8117" t="s">
        <v>6</v>
      </c>
      <c r="D8117" t="s">
        <v>5</v>
      </c>
      <c r="E8117" t="s">
        <v>196</v>
      </c>
      <c r="F8117">
        <v>930</v>
      </c>
      <c r="G8117" t="str">
        <f>VLOOKUP(Tabel1[[#This Row],[Gruppe]],Statistikkoder!$A$1:$C$158,2,FALSE)</f>
        <v>    Pendler Gående Voksen                    </v>
      </c>
      <c r="H8117">
        <v>1</v>
      </c>
      <c r="I8117">
        <v>1</v>
      </c>
      <c r="J8117">
        <v>0</v>
      </c>
      <c r="K8117">
        <f>IF(AND(Tabel1[[#This Row],[Gruppe]]&gt;=610,Tabel1[[#This Row],[Gruppe]]&lt;=765),Tabel1[[#This Row],[Dækmeter]],0)</f>
        <v>0</v>
      </c>
      <c r="L8117">
        <v>0</v>
      </c>
      <c r="M8117" t="s">
        <v>3</v>
      </c>
      <c r="N8117" t="str">
        <f>VLOOKUP($F8117,Statistikkoder!$A$2:$C$158,3,FALSE)</f>
        <v>Passager</v>
      </c>
    </row>
    <row r="8118" spans="1:14" x14ac:dyDescent="0.2">
      <c r="A8118" t="s">
        <v>224</v>
      </c>
      <c r="B8118" s="1">
        <v>0.4375</v>
      </c>
      <c r="C8118" t="s">
        <v>6</v>
      </c>
      <c r="D8118" t="s">
        <v>5</v>
      </c>
      <c r="E8118" t="s">
        <v>196</v>
      </c>
      <c r="F8118">
        <v>945</v>
      </c>
      <c r="G8118" t="str">
        <f>VLOOKUP(Tabel1[[#This Row],[Gruppe]],Statistikkoder!$A$1:$C$158,2,FALSE)</f>
        <v xml:space="preserve">    Pendler Bil &lt; 1,95 m                            </v>
      </c>
      <c r="H8118">
        <v>9</v>
      </c>
      <c r="I8118">
        <v>24</v>
      </c>
      <c r="J8118">
        <v>52</v>
      </c>
      <c r="K8118">
        <f>IF(AND(Tabel1[[#This Row],[Gruppe]]&gt;=610,Tabel1[[#This Row],[Gruppe]]&lt;=765),Tabel1[[#This Row],[Dækmeter]],0)</f>
        <v>0</v>
      </c>
      <c r="L8118">
        <v>0</v>
      </c>
      <c r="M8118" t="s">
        <v>3</v>
      </c>
      <c r="N8118" t="str">
        <f>VLOOKUP($F8118,Statistikkoder!$A$2:$C$158,3,FALSE)</f>
        <v>Personbil</v>
      </c>
    </row>
    <row r="8119" spans="1:14" x14ac:dyDescent="0.2">
      <c r="A8119" t="s">
        <v>224</v>
      </c>
      <c r="B8119" s="1">
        <v>0.4375</v>
      </c>
      <c r="C8119" t="s">
        <v>6</v>
      </c>
      <c r="D8119" t="s">
        <v>5</v>
      </c>
      <c r="E8119" t="s">
        <v>196</v>
      </c>
      <c r="F8119">
        <v>950</v>
      </c>
      <c r="G8119" t="str">
        <f>VLOOKUP(Tabel1[[#This Row],[Gruppe]],Statistikkoder!$A$1:$C$158,2,FALSE)</f>
        <v>    Pendler Bil &gt; 1,95 m                            </v>
      </c>
      <c r="H8119">
        <v>1</v>
      </c>
      <c r="I8119">
        <v>1</v>
      </c>
      <c r="J8119">
        <v>5</v>
      </c>
      <c r="K8119">
        <f>IF(AND(Tabel1[[#This Row],[Gruppe]]&gt;=610,Tabel1[[#This Row],[Gruppe]]&lt;=765),Tabel1[[#This Row],[Dækmeter]],0)</f>
        <v>0</v>
      </c>
      <c r="L8119">
        <v>0</v>
      </c>
      <c r="M8119" t="s">
        <v>3</v>
      </c>
      <c r="N8119" t="str">
        <f>VLOOKUP($F8119,Statistikkoder!$A$2:$C$158,3,FALSE)</f>
        <v>Personbil</v>
      </c>
    </row>
    <row r="8120" spans="1:14" x14ac:dyDescent="0.2">
      <c r="A8120" t="s">
        <v>224</v>
      </c>
      <c r="B8120" s="1">
        <v>0.4375</v>
      </c>
      <c r="C8120" t="s">
        <v>6</v>
      </c>
      <c r="D8120" t="s">
        <v>5</v>
      </c>
      <c r="E8120" t="s">
        <v>196</v>
      </c>
      <c r="F8120">
        <v>996</v>
      </c>
      <c r="G8120" t="str">
        <f>VLOOKUP(Tabel1[[#This Row],[Gruppe]],Statistikkoder!$A$1:$C$158,2,FALSE)</f>
        <v>    Passager i køretøj                            </v>
      </c>
      <c r="H8120">
        <v>471</v>
      </c>
      <c r="I8120">
        <v>471</v>
      </c>
      <c r="J8120">
        <v>0</v>
      </c>
      <c r="K8120">
        <f>IF(AND(Tabel1[[#This Row],[Gruppe]]&gt;=610,Tabel1[[#This Row],[Gruppe]]&lt;=765),Tabel1[[#This Row],[Dækmeter]],0)</f>
        <v>0</v>
      </c>
      <c r="L8120">
        <v>0</v>
      </c>
      <c r="M8120" t="s">
        <v>3</v>
      </c>
      <c r="N8120" t="str">
        <f>VLOOKUP($F8120,Statistikkoder!$A$2:$C$158,3,FALSE)</f>
        <v>Passager</v>
      </c>
    </row>
    <row r="8121" spans="1:14" x14ac:dyDescent="0.2">
      <c r="A8121" t="s">
        <v>224</v>
      </c>
      <c r="B8121" s="1">
        <v>0.4375</v>
      </c>
      <c r="C8121" t="s">
        <v>6</v>
      </c>
      <c r="D8121" t="s">
        <v>5</v>
      </c>
      <c r="E8121" t="s">
        <v>196</v>
      </c>
      <c r="F8121">
        <v>997</v>
      </c>
      <c r="G8121" t="str">
        <f>VLOOKUP(Tabel1[[#This Row],[Gruppe]],Statistikkoder!$A$1:$C$158,2,FALSE)</f>
        <v>    Passager ekstra i bil                          </v>
      </c>
      <c r="H8121">
        <v>9</v>
      </c>
      <c r="I8121">
        <v>9</v>
      </c>
      <c r="J8121">
        <v>0</v>
      </c>
      <c r="K8121">
        <f>IF(AND(Tabel1[[#This Row],[Gruppe]]&gt;=610,Tabel1[[#This Row],[Gruppe]]&lt;=765),Tabel1[[#This Row],[Dækmeter]],0)</f>
        <v>0</v>
      </c>
      <c r="L8121">
        <v>0</v>
      </c>
      <c r="M8121" t="s">
        <v>3</v>
      </c>
      <c r="N8121" t="str">
        <f>VLOOKUP($F8121,Statistikkoder!$A$2:$C$158,3,FALSE)</f>
        <v>Passager</v>
      </c>
    </row>
    <row r="8122" spans="1:14" x14ac:dyDescent="0.2">
      <c r="A8122" t="s">
        <v>224</v>
      </c>
      <c r="B8122" s="1">
        <v>0.52083333333333337</v>
      </c>
      <c r="C8122" t="s">
        <v>7</v>
      </c>
      <c r="D8122" t="s">
        <v>8</v>
      </c>
      <c r="E8122" t="s">
        <v>196</v>
      </c>
      <c r="F8122">
        <v>10</v>
      </c>
      <c r="G8122" t="str">
        <f>VLOOKUP(Tabel1[[#This Row],[Gruppe]],Statistikkoder!$A$1:$C$158,2,FALSE)</f>
        <v>    Voksen gående                    </v>
      </c>
      <c r="H8122">
        <v>20</v>
      </c>
      <c r="I8122">
        <v>20</v>
      </c>
      <c r="J8122">
        <v>0</v>
      </c>
      <c r="K8122">
        <f>IF(AND(Tabel1[[#This Row],[Gruppe]]&gt;=610,Tabel1[[#This Row],[Gruppe]]&lt;=765),Tabel1[[#This Row],[Dækmeter]],0)</f>
        <v>0</v>
      </c>
      <c r="L8122" s="17">
        <v>0</v>
      </c>
      <c r="M8122" s="19" t="s">
        <v>3</v>
      </c>
      <c r="N8122" t="str">
        <f>VLOOKUP($F8122,Statistikkoder!$A$2:$C$158,3,FALSE)</f>
        <v>Passager</v>
      </c>
    </row>
    <row r="8123" spans="1:14" x14ac:dyDescent="0.2">
      <c r="A8123" t="s">
        <v>224</v>
      </c>
      <c r="B8123" s="1">
        <v>0.52083333333333337</v>
      </c>
      <c r="C8123" t="s">
        <v>7</v>
      </c>
      <c r="D8123" t="s">
        <v>8</v>
      </c>
      <c r="E8123" t="s">
        <v>196</v>
      </c>
      <c r="F8123">
        <v>11</v>
      </c>
      <c r="G8123" t="str">
        <f>VLOOKUP(Tabel1[[#This Row],[Gruppe]],Statistikkoder!$A$1:$C$158,2,FALSE)</f>
        <v>    DSB skolerejser                  </v>
      </c>
      <c r="H8123">
        <v>44</v>
      </c>
      <c r="I8123">
        <v>44</v>
      </c>
      <c r="J8123">
        <v>0</v>
      </c>
      <c r="K8123">
        <f>IF(AND(Tabel1[[#This Row],[Gruppe]]&gt;=610,Tabel1[[#This Row],[Gruppe]]&lt;=765),Tabel1[[#This Row],[Dækmeter]],0)</f>
        <v>0</v>
      </c>
      <c r="L8123" s="17">
        <v>0</v>
      </c>
      <c r="M8123" s="19" t="s">
        <v>3</v>
      </c>
      <c r="N8123" t="str">
        <f>VLOOKUP($F8123,Statistikkoder!$A$2:$C$158,3,FALSE)</f>
        <v>Passager</v>
      </c>
    </row>
    <row r="8124" spans="1:14" x14ac:dyDescent="0.2">
      <c r="A8124" t="s">
        <v>224</v>
      </c>
      <c r="B8124" s="1">
        <v>0.52083333333333337</v>
      </c>
      <c r="C8124" t="s">
        <v>7</v>
      </c>
      <c r="D8124" t="s">
        <v>8</v>
      </c>
      <c r="E8124" t="s">
        <v>196</v>
      </c>
      <c r="F8124">
        <v>14</v>
      </c>
      <c r="G8124" t="str">
        <f>VLOOKUP(Tabel1[[#This Row],[Gruppe]],Statistikkoder!$A$1:$C$158,2,FALSE)</f>
        <v xml:space="preserve">    DSB togrejsende                         </v>
      </c>
      <c r="H8124">
        <v>7</v>
      </c>
      <c r="I8124">
        <v>7</v>
      </c>
      <c r="J8124">
        <v>0</v>
      </c>
      <c r="K8124">
        <f>IF(AND(Tabel1[[#This Row],[Gruppe]]&gt;=610,Tabel1[[#This Row],[Gruppe]]&lt;=765),Tabel1[[#This Row],[Dækmeter]],0)</f>
        <v>0</v>
      </c>
      <c r="L8124" s="17">
        <v>0</v>
      </c>
      <c r="M8124" s="19" t="s">
        <v>3</v>
      </c>
      <c r="N8124" t="str">
        <f>VLOOKUP($F8124,Statistikkoder!$A$2:$C$158,3,FALSE)</f>
        <v>Passager</v>
      </c>
    </row>
    <row r="8125" spans="1:14" x14ac:dyDescent="0.2">
      <c r="A8125" t="s">
        <v>224</v>
      </c>
      <c r="B8125" s="1">
        <v>0.52083333333333337</v>
      </c>
      <c r="C8125" t="s">
        <v>7</v>
      </c>
      <c r="D8125" t="s">
        <v>8</v>
      </c>
      <c r="E8125" t="s">
        <v>196</v>
      </c>
      <c r="F8125">
        <v>18</v>
      </c>
      <c r="G8125" t="str">
        <f>VLOOKUP(Tabel1[[#This Row],[Gruppe]],Statistikkoder!$A$1:$C$158,2,FALSE)</f>
        <v xml:space="preserve">    KE Busrejsende                          </v>
      </c>
      <c r="H8125">
        <v>62</v>
      </c>
      <c r="I8125">
        <v>62</v>
      </c>
      <c r="J8125">
        <v>0</v>
      </c>
      <c r="K8125">
        <f>IF(AND(Tabel1[[#This Row],[Gruppe]]&gt;=610,Tabel1[[#This Row],[Gruppe]]&lt;=765),Tabel1[[#This Row],[Dækmeter]],0)</f>
        <v>0</v>
      </c>
      <c r="L8125" s="17">
        <v>0</v>
      </c>
      <c r="M8125" s="19" t="s">
        <v>3</v>
      </c>
      <c r="N8125" t="str">
        <f>VLOOKUP($F8125,Statistikkoder!$A$2:$C$158,3,FALSE)</f>
        <v>Passager</v>
      </c>
    </row>
    <row r="8126" spans="1:14" x14ac:dyDescent="0.2">
      <c r="A8126" t="s">
        <v>224</v>
      </c>
      <c r="B8126" s="1">
        <v>0.52083333333333337</v>
      </c>
      <c r="C8126" t="s">
        <v>7</v>
      </c>
      <c r="D8126" t="s">
        <v>8</v>
      </c>
      <c r="E8126" t="s">
        <v>196</v>
      </c>
      <c r="F8126">
        <v>20</v>
      </c>
      <c r="G8126" t="str">
        <f>VLOOKUP(Tabel1[[#This Row],[Gruppe]],Statistikkoder!$A$1:$C$158,2,FALSE)</f>
        <v>    Barn 12-15 år gående              </v>
      </c>
      <c r="H8126">
        <v>1</v>
      </c>
      <c r="I8126">
        <v>1</v>
      </c>
      <c r="J8126">
        <v>0</v>
      </c>
      <c r="K8126">
        <f>IF(AND(Tabel1[[#This Row],[Gruppe]]&gt;=610,Tabel1[[#This Row],[Gruppe]]&lt;=765),Tabel1[[#This Row],[Dækmeter]],0)</f>
        <v>0</v>
      </c>
      <c r="L8126" s="17">
        <v>0</v>
      </c>
      <c r="M8126" s="19" t="s">
        <v>3</v>
      </c>
      <c r="N8126" t="str">
        <f>VLOOKUP($F8126,Statistikkoder!$A$2:$C$158,3,FALSE)</f>
        <v>Passager</v>
      </c>
    </row>
    <row r="8127" spans="1:14" x14ac:dyDescent="0.2">
      <c r="A8127" t="s">
        <v>224</v>
      </c>
      <c r="B8127" s="1">
        <v>0.52083333333333337</v>
      </c>
      <c r="C8127" t="s">
        <v>7</v>
      </c>
      <c r="D8127" t="s">
        <v>8</v>
      </c>
      <c r="E8127" t="s">
        <v>196</v>
      </c>
      <c r="F8127">
        <v>40</v>
      </c>
      <c r="G8127" t="str">
        <f>VLOOKUP(Tabel1[[#This Row],[Gruppe]],Statistikkoder!$A$1:$C$158,2,FALSE)</f>
        <v>    Pensionist gående                </v>
      </c>
      <c r="H8127">
        <v>7</v>
      </c>
      <c r="I8127">
        <v>7</v>
      </c>
      <c r="J8127">
        <v>0</v>
      </c>
      <c r="K8127">
        <f>IF(AND(Tabel1[[#This Row],[Gruppe]]&gt;=610,Tabel1[[#This Row],[Gruppe]]&lt;=765),Tabel1[[#This Row],[Dækmeter]],0)</f>
        <v>0</v>
      </c>
      <c r="L8127" s="17">
        <v>0</v>
      </c>
      <c r="M8127" s="19" t="s">
        <v>3</v>
      </c>
      <c r="N8127" t="str">
        <f>VLOOKUP($F8127,Statistikkoder!$A$2:$C$158,3,FALSE)</f>
        <v>Passager</v>
      </c>
    </row>
    <row r="8128" spans="1:14" x14ac:dyDescent="0.2">
      <c r="A8128" t="s">
        <v>224</v>
      </c>
      <c r="B8128" s="1">
        <v>0.52083333333333337</v>
      </c>
      <c r="C8128" t="s">
        <v>7</v>
      </c>
      <c r="D8128" t="s">
        <v>8</v>
      </c>
      <c r="E8128" t="s">
        <v>196</v>
      </c>
      <c r="F8128">
        <v>110</v>
      </c>
      <c r="G8128" t="str">
        <f>VLOOKUP(Tabel1[[#This Row],[Gruppe]],Statistikkoder!$A$1:$C$158,2,FALSE)</f>
        <v>    Bil &lt; 1,95 m                            </v>
      </c>
      <c r="H8128">
        <v>84</v>
      </c>
      <c r="I8128">
        <v>183</v>
      </c>
      <c r="J8128">
        <v>448</v>
      </c>
      <c r="K8128">
        <f>IF(AND(Tabel1[[#This Row],[Gruppe]]&gt;=610,Tabel1[[#This Row],[Gruppe]]&lt;=765),Tabel1[[#This Row],[Dækmeter]],0)</f>
        <v>0</v>
      </c>
      <c r="L8128" s="17">
        <v>0</v>
      </c>
      <c r="M8128" s="19" t="s">
        <v>3</v>
      </c>
      <c r="N8128" t="str">
        <f>VLOOKUP($F8128,Statistikkoder!$A$2:$C$158,3,FALSE)</f>
        <v>Personbil</v>
      </c>
    </row>
    <row r="8129" spans="1:14" x14ac:dyDescent="0.2">
      <c r="A8129" t="s">
        <v>224</v>
      </c>
      <c r="B8129" s="1">
        <v>0.52083333333333337</v>
      </c>
      <c r="C8129" t="s">
        <v>7</v>
      </c>
      <c r="D8129" t="s">
        <v>8</v>
      </c>
      <c r="E8129" t="s">
        <v>196</v>
      </c>
      <c r="F8129">
        <v>115</v>
      </c>
      <c r="G8129" t="str">
        <f>VLOOKUP(Tabel1[[#This Row],[Gruppe]],Statistikkoder!$A$1:$C$158,2,FALSE)</f>
        <v>    Bil &lt; 1,95 m med anhænger                </v>
      </c>
      <c r="H8129">
        <v>3</v>
      </c>
      <c r="I8129">
        <v>4</v>
      </c>
      <c r="J8129">
        <v>15</v>
      </c>
      <c r="K8129">
        <f>IF(AND(Tabel1[[#This Row],[Gruppe]]&gt;=610,Tabel1[[#This Row],[Gruppe]]&lt;=765),Tabel1[[#This Row],[Dækmeter]],0)</f>
        <v>0</v>
      </c>
      <c r="L8129" s="17">
        <v>0</v>
      </c>
      <c r="M8129" s="19" t="s">
        <v>3</v>
      </c>
      <c r="N8129" t="str">
        <f>VLOOKUP($F8129,Statistikkoder!$A$2:$C$158,3,FALSE)</f>
        <v>Personbil</v>
      </c>
    </row>
    <row r="8130" spans="1:14" x14ac:dyDescent="0.2">
      <c r="A8130" t="s">
        <v>224</v>
      </c>
      <c r="B8130" s="1">
        <v>0.52083333333333337</v>
      </c>
      <c r="C8130" t="s">
        <v>7</v>
      </c>
      <c r="D8130" t="s">
        <v>8</v>
      </c>
      <c r="E8130" t="s">
        <v>196</v>
      </c>
      <c r="F8130">
        <v>120</v>
      </c>
      <c r="G8130" t="str">
        <f>VLOOKUP(Tabel1[[#This Row],[Gruppe]],Statistikkoder!$A$1:$C$158,2,FALSE)</f>
        <v>    Bil &gt; 1,95 m                            </v>
      </c>
      <c r="H8130">
        <v>5</v>
      </c>
      <c r="I8130">
        <v>13</v>
      </c>
      <c r="J8130">
        <v>30</v>
      </c>
      <c r="K8130">
        <f>IF(AND(Tabel1[[#This Row],[Gruppe]]&gt;=610,Tabel1[[#This Row],[Gruppe]]&lt;=765),Tabel1[[#This Row],[Dækmeter]],0)</f>
        <v>0</v>
      </c>
      <c r="L8130" s="17">
        <v>0</v>
      </c>
      <c r="M8130" s="19" t="s">
        <v>3</v>
      </c>
      <c r="N8130" t="str">
        <f>VLOOKUP($F8130,Statistikkoder!$A$2:$C$158,3,FALSE)</f>
        <v>Personbil</v>
      </c>
    </row>
    <row r="8131" spans="1:14" x14ac:dyDescent="0.2">
      <c r="A8131" t="s">
        <v>224</v>
      </c>
      <c r="B8131" s="1">
        <v>0.52083333333333337</v>
      </c>
      <c r="C8131" t="s">
        <v>7</v>
      </c>
      <c r="D8131" t="s">
        <v>8</v>
      </c>
      <c r="E8131" t="s">
        <v>196</v>
      </c>
      <c r="F8131">
        <v>125</v>
      </c>
      <c r="G8131" t="str">
        <f>VLOOKUP(Tabel1[[#This Row],[Gruppe]],Statistikkoder!$A$1:$C$158,2,FALSE)</f>
        <v>    Bil &gt; 1,95 m med anhænger                </v>
      </c>
      <c r="H8131">
        <v>4</v>
      </c>
      <c r="I8131">
        <v>11</v>
      </c>
      <c r="J8131">
        <v>20</v>
      </c>
      <c r="K8131">
        <f>IF(AND(Tabel1[[#This Row],[Gruppe]]&gt;=610,Tabel1[[#This Row],[Gruppe]]&lt;=765),Tabel1[[#This Row],[Dækmeter]],0)</f>
        <v>0</v>
      </c>
      <c r="L8131" s="17">
        <v>0</v>
      </c>
      <c r="M8131" s="19" t="s">
        <v>3</v>
      </c>
      <c r="N8131" t="str">
        <f>VLOOKUP($F8131,Statistikkoder!$A$2:$C$158,3,FALSE)</f>
        <v>Personbil</v>
      </c>
    </row>
    <row r="8132" spans="1:14" x14ac:dyDescent="0.2">
      <c r="A8132" t="s">
        <v>224</v>
      </c>
      <c r="B8132" s="1">
        <v>0.52083333333333337</v>
      </c>
      <c r="C8132" t="s">
        <v>7</v>
      </c>
      <c r="D8132" t="s">
        <v>8</v>
      </c>
      <c r="E8132" t="s">
        <v>196</v>
      </c>
      <c r="F8132">
        <v>130</v>
      </c>
      <c r="G8132" t="str">
        <f>VLOOKUP(Tabel1[[#This Row],[Gruppe]],Statistikkoder!$A$1:$C$158,2,FALSE)</f>
        <v>    Bil &lt; 1,95 m pensionist                  </v>
      </c>
      <c r="H8132">
        <v>81</v>
      </c>
      <c r="I8132">
        <v>145</v>
      </c>
      <c r="J8132">
        <v>486</v>
      </c>
      <c r="K8132">
        <f>IF(AND(Tabel1[[#This Row],[Gruppe]]&gt;=610,Tabel1[[#This Row],[Gruppe]]&lt;=765),Tabel1[[#This Row],[Dækmeter]],0)</f>
        <v>0</v>
      </c>
      <c r="L8132" s="17">
        <v>0</v>
      </c>
      <c r="M8132" s="19" t="s">
        <v>3</v>
      </c>
      <c r="N8132" t="str">
        <f>VLOOKUP($F8132,Statistikkoder!$A$2:$C$158,3,FALSE)</f>
        <v>Personbil</v>
      </c>
    </row>
    <row r="8133" spans="1:14" x14ac:dyDescent="0.2">
      <c r="A8133" t="s">
        <v>224</v>
      </c>
      <c r="B8133" s="1">
        <v>0.52083333333333337</v>
      </c>
      <c r="C8133" t="s">
        <v>7</v>
      </c>
      <c r="D8133" t="s">
        <v>8</v>
      </c>
      <c r="E8133" t="s">
        <v>196</v>
      </c>
      <c r="F8133">
        <v>135</v>
      </c>
      <c r="G8133" t="str">
        <f>VLOOKUP(Tabel1[[#This Row],[Gruppe]],Statistikkoder!$A$1:$C$158,2,FALSE)</f>
        <v>    Bil &lt; 1,95 m med anhænger pensionist    </v>
      </c>
      <c r="H8133">
        <v>1</v>
      </c>
      <c r="I8133">
        <v>2</v>
      </c>
      <c r="J8133">
        <v>11</v>
      </c>
      <c r="K8133">
        <f>IF(AND(Tabel1[[#This Row],[Gruppe]]&gt;=610,Tabel1[[#This Row],[Gruppe]]&lt;=765),Tabel1[[#This Row],[Dækmeter]],0)</f>
        <v>0</v>
      </c>
      <c r="L8133" s="17">
        <v>0</v>
      </c>
      <c r="M8133" s="19" t="s">
        <v>3</v>
      </c>
      <c r="N8133" t="str">
        <f>VLOOKUP($F8133,Statistikkoder!$A$2:$C$158,3,FALSE)</f>
        <v>Personbil</v>
      </c>
    </row>
    <row r="8134" spans="1:14" x14ac:dyDescent="0.2">
      <c r="A8134" t="s">
        <v>224</v>
      </c>
      <c r="B8134" s="1">
        <v>0.52083333333333337</v>
      </c>
      <c r="C8134" t="s">
        <v>7</v>
      </c>
      <c r="D8134" t="s">
        <v>8</v>
      </c>
      <c r="E8134" t="s">
        <v>196</v>
      </c>
      <c r="F8134">
        <v>140</v>
      </c>
      <c r="G8134" t="str">
        <f>VLOOKUP(Tabel1[[#This Row],[Gruppe]],Statistikkoder!$A$1:$C$158,2,FALSE)</f>
        <v>    Bil &gt; 1,95 m pensionist              </v>
      </c>
      <c r="H8134">
        <v>1</v>
      </c>
      <c r="I8134">
        <v>2</v>
      </c>
      <c r="J8134">
        <v>6</v>
      </c>
      <c r="K8134">
        <f>IF(AND(Tabel1[[#This Row],[Gruppe]]&gt;=610,Tabel1[[#This Row],[Gruppe]]&lt;=765),Tabel1[[#This Row],[Dækmeter]],0)</f>
        <v>0</v>
      </c>
      <c r="L8134" s="17">
        <v>0</v>
      </c>
      <c r="M8134" s="19" t="s">
        <v>3</v>
      </c>
      <c r="N8134" t="str">
        <f>VLOOKUP($F8134,Statistikkoder!$A$2:$C$158,3,FALSE)</f>
        <v>Personbil</v>
      </c>
    </row>
    <row r="8135" spans="1:14" x14ac:dyDescent="0.2">
      <c r="A8135" t="s">
        <v>224</v>
      </c>
      <c r="B8135" s="1">
        <v>0.52083333333333337</v>
      </c>
      <c r="C8135" t="s">
        <v>7</v>
      </c>
      <c r="D8135" t="s">
        <v>8</v>
      </c>
      <c r="E8135" t="s">
        <v>196</v>
      </c>
      <c r="F8135">
        <v>145</v>
      </c>
      <c r="G8135" t="str">
        <f>VLOOKUP(Tabel1[[#This Row],[Gruppe]],Statistikkoder!$A$1:$C$158,2,FALSE)</f>
        <v>    Bil &gt; 1,95 m med anhænger pensionist  </v>
      </c>
      <c r="H8135">
        <v>1</v>
      </c>
      <c r="I8135">
        <v>2</v>
      </c>
      <c r="J8135">
        <v>14</v>
      </c>
      <c r="K8135">
        <f>IF(AND(Tabel1[[#This Row],[Gruppe]]&gt;=610,Tabel1[[#This Row],[Gruppe]]&lt;=765),Tabel1[[#This Row],[Dækmeter]],0)</f>
        <v>0</v>
      </c>
      <c r="L8135" s="17">
        <v>0</v>
      </c>
      <c r="M8135" s="19" t="s">
        <v>3</v>
      </c>
      <c r="N8135" t="str">
        <f>VLOOKUP($F8135,Statistikkoder!$A$2:$C$158,3,FALSE)</f>
        <v>Personbil</v>
      </c>
    </row>
    <row r="8136" spans="1:14" x14ac:dyDescent="0.2">
      <c r="A8136" t="s">
        <v>224</v>
      </c>
      <c r="B8136" s="1">
        <v>0.52083333333333337</v>
      </c>
      <c r="C8136" t="s">
        <v>7</v>
      </c>
      <c r="D8136" t="s">
        <v>8</v>
      </c>
      <c r="E8136" t="s">
        <v>196</v>
      </c>
      <c r="F8136">
        <v>150</v>
      </c>
      <c r="G8136" t="str">
        <f>VLOOKUP(Tabel1[[#This Row],[Gruppe]],Statistikkoder!$A$1:$C$158,2,FALSE)</f>
        <v>    Bil &lt; 2,95 m handicap                </v>
      </c>
      <c r="H8136">
        <v>5</v>
      </c>
      <c r="I8136">
        <v>10</v>
      </c>
      <c r="J8136">
        <v>30</v>
      </c>
      <c r="K8136">
        <f>IF(AND(Tabel1[[#This Row],[Gruppe]]&gt;=610,Tabel1[[#This Row],[Gruppe]]&lt;=765),Tabel1[[#This Row],[Dækmeter]],0)</f>
        <v>0</v>
      </c>
      <c r="L8136" s="17">
        <v>0</v>
      </c>
      <c r="M8136" s="19" t="s">
        <v>3</v>
      </c>
      <c r="N8136" t="str">
        <f>VLOOKUP($F8136,Statistikkoder!$A$2:$C$158,3,FALSE)</f>
        <v>Personbil</v>
      </c>
    </row>
    <row r="8137" spans="1:14" x14ac:dyDescent="0.2">
      <c r="A8137" t="s">
        <v>224</v>
      </c>
      <c r="B8137" s="1">
        <v>0.52083333333333337</v>
      </c>
      <c r="C8137" t="s">
        <v>7</v>
      </c>
      <c r="D8137" t="s">
        <v>8</v>
      </c>
      <c r="E8137" t="s">
        <v>196</v>
      </c>
      <c r="F8137">
        <v>310</v>
      </c>
      <c r="G8137" t="str">
        <f>VLOOKUP(Tabel1[[#This Row],[Gruppe]],Statistikkoder!$A$1:$C$158,2,FALSE)</f>
        <v>    Autocamper &lt;  8 meter                </v>
      </c>
      <c r="H8137">
        <v>2</v>
      </c>
      <c r="I8137">
        <v>6</v>
      </c>
      <c r="J8137">
        <v>16</v>
      </c>
      <c r="K8137">
        <f>IF(AND(Tabel1[[#This Row],[Gruppe]]&gt;=610,Tabel1[[#This Row],[Gruppe]]&lt;=765),Tabel1[[#This Row],[Dækmeter]],0)</f>
        <v>0</v>
      </c>
      <c r="L8137">
        <v>0</v>
      </c>
      <c r="M8137" t="s">
        <v>3</v>
      </c>
      <c r="N8137" t="str">
        <f>VLOOKUP($F8137,Statistikkoder!$A$2:$C$158,3,FALSE)</f>
        <v>Autocamper</v>
      </c>
    </row>
    <row r="8138" spans="1:14" x14ac:dyDescent="0.2">
      <c r="A8138" t="s">
        <v>224</v>
      </c>
      <c r="B8138" s="1">
        <v>0.52083333333333337</v>
      </c>
      <c r="C8138" t="s">
        <v>7</v>
      </c>
      <c r="D8138" t="s">
        <v>8</v>
      </c>
      <c r="E8138" t="s">
        <v>196</v>
      </c>
      <c r="F8138">
        <v>330</v>
      </c>
      <c r="G8138" t="str">
        <f>VLOOKUP(Tabel1[[#This Row],[Gruppe]],Statistikkoder!$A$1:$C$158,2,FALSE)</f>
        <v>    Autocamper &lt;  8 meter pensionist      </v>
      </c>
      <c r="H8138">
        <v>2</v>
      </c>
      <c r="I8138">
        <v>4</v>
      </c>
      <c r="J8138">
        <v>16</v>
      </c>
      <c r="K8138">
        <f>IF(AND(Tabel1[[#This Row],[Gruppe]]&gt;=610,Tabel1[[#This Row],[Gruppe]]&lt;=765),Tabel1[[#This Row],[Dækmeter]],0)</f>
        <v>0</v>
      </c>
      <c r="L8138">
        <v>0</v>
      </c>
      <c r="M8138" t="s">
        <v>3</v>
      </c>
      <c r="N8138" t="str">
        <f>VLOOKUP($F8138,Statistikkoder!$A$2:$C$158,3,FALSE)</f>
        <v>Autocamper</v>
      </c>
    </row>
    <row r="8139" spans="1:14" x14ac:dyDescent="0.2">
      <c r="A8139" t="s">
        <v>224</v>
      </c>
      <c r="B8139" s="1">
        <v>0.52083333333333337</v>
      </c>
      <c r="C8139" t="s">
        <v>7</v>
      </c>
      <c r="D8139" t="s">
        <v>8</v>
      </c>
      <c r="E8139" t="s">
        <v>196</v>
      </c>
      <c r="F8139">
        <v>410</v>
      </c>
      <c r="G8139" t="str">
        <f>VLOOKUP(Tabel1[[#This Row],[Gruppe]],Statistikkoder!$A$1:$C$158,2,FALSE)</f>
        <v>    MC                                    </v>
      </c>
      <c r="H8139">
        <v>3</v>
      </c>
      <c r="I8139">
        <v>4</v>
      </c>
      <c r="J8139">
        <v>6</v>
      </c>
      <c r="K8139">
        <f>IF(AND(Tabel1[[#This Row],[Gruppe]]&gt;=610,Tabel1[[#This Row],[Gruppe]]&lt;=765),Tabel1[[#This Row],[Dækmeter]],0)</f>
        <v>0</v>
      </c>
      <c r="L8139">
        <v>0</v>
      </c>
      <c r="M8139" t="s">
        <v>3</v>
      </c>
      <c r="N8139" t="str">
        <f>VLOOKUP($F8139,Statistikkoder!$A$2:$C$158,3,FALSE)</f>
        <v>MC/Knallert</v>
      </c>
    </row>
    <row r="8140" spans="1:14" x14ac:dyDescent="0.2">
      <c r="A8140" t="s">
        <v>224</v>
      </c>
      <c r="B8140" s="1">
        <v>0.52083333333333337</v>
      </c>
      <c r="C8140" t="s">
        <v>7</v>
      </c>
      <c r="D8140" t="s">
        <v>8</v>
      </c>
      <c r="E8140" t="s">
        <v>196</v>
      </c>
      <c r="F8140">
        <v>510</v>
      </c>
      <c r="G8140" t="str">
        <f>VLOOKUP(Tabel1[[#This Row],[Gruppe]],Statistikkoder!$A$1:$C$158,2,FALSE)</f>
        <v>    Cykel Voksen                            </v>
      </c>
      <c r="H8140">
        <v>2</v>
      </c>
      <c r="I8140">
        <v>0</v>
      </c>
      <c r="J8140">
        <v>2</v>
      </c>
      <c r="K8140">
        <f>IF(AND(Tabel1[[#This Row],[Gruppe]]&gt;=610,Tabel1[[#This Row],[Gruppe]]&lt;=765),Tabel1[[#This Row],[Dækmeter]],0)</f>
        <v>0</v>
      </c>
      <c r="L8140">
        <v>0</v>
      </c>
      <c r="M8140" t="s">
        <v>3</v>
      </c>
      <c r="N8140" t="str">
        <f>VLOOKUP($F8140,Statistikkoder!$A$2:$C$158,3,FALSE)</f>
        <v>Cykel</v>
      </c>
    </row>
    <row r="8141" spans="1:14" x14ac:dyDescent="0.2">
      <c r="A8141" t="s">
        <v>224</v>
      </c>
      <c r="B8141" s="1">
        <v>0.52083333333333337</v>
      </c>
      <c r="C8141" t="s">
        <v>7</v>
      </c>
      <c r="D8141" t="s">
        <v>8</v>
      </c>
      <c r="E8141" t="s">
        <v>196</v>
      </c>
      <c r="F8141">
        <v>620</v>
      </c>
      <c r="G8141" t="str">
        <f>VLOOKUP(Tabel1[[#This Row],[Gruppe]],Statistikkoder!$A$1:$C$158,2,FALSE)</f>
        <v>    Bus &lt; 14 m incl. passagerer              </v>
      </c>
      <c r="H8141">
        <v>1</v>
      </c>
      <c r="I8141">
        <v>27</v>
      </c>
      <c r="J8141">
        <v>14</v>
      </c>
      <c r="K8141">
        <f>IF(AND(Tabel1[[#This Row],[Gruppe]]&gt;=610,Tabel1[[#This Row],[Gruppe]]&lt;=765),Tabel1[[#This Row],[Dækmeter]],0)</f>
        <v>14</v>
      </c>
      <c r="L8141">
        <v>0</v>
      </c>
      <c r="M8141" t="s">
        <v>3</v>
      </c>
      <c r="N8141" t="str">
        <f>VLOOKUP($F8141,Statistikkoder!$A$2:$C$158,3,FALSE)</f>
        <v>Bus</v>
      </c>
    </row>
    <row r="8142" spans="1:14" x14ac:dyDescent="0.2">
      <c r="A8142" t="s">
        <v>224</v>
      </c>
      <c r="B8142" s="1">
        <v>0.52083333333333337</v>
      </c>
      <c r="C8142" t="s">
        <v>7</v>
      </c>
      <c r="D8142" t="s">
        <v>8</v>
      </c>
      <c r="E8142" t="s">
        <v>196</v>
      </c>
      <c r="F8142">
        <v>710</v>
      </c>
      <c r="G8142" t="str">
        <f>VLOOKUP(Tabel1[[#This Row],[Gruppe]],Statistikkoder!$A$1:$C$158,2,FALSE)</f>
        <v>    Forvogn &lt; 10 meter incl. fører          </v>
      </c>
      <c r="H8142">
        <v>1</v>
      </c>
      <c r="I8142">
        <v>1</v>
      </c>
      <c r="J8142">
        <v>10</v>
      </c>
      <c r="K8142">
        <f>IF(AND(Tabel1[[#This Row],[Gruppe]]&gt;=610,Tabel1[[#This Row],[Gruppe]]&lt;=765),Tabel1[[#This Row],[Dækmeter]],0)</f>
        <v>10</v>
      </c>
      <c r="L8142">
        <v>0</v>
      </c>
      <c r="M8142" t="s">
        <v>3</v>
      </c>
      <c r="N8142" t="str">
        <f>VLOOKUP($F8142,Statistikkoder!$A$2:$C$158,3,FALSE)</f>
        <v>Forvogn</v>
      </c>
    </row>
    <row r="8143" spans="1:14" x14ac:dyDescent="0.2">
      <c r="A8143" t="s">
        <v>224</v>
      </c>
      <c r="B8143" s="1">
        <v>0.52083333333333337</v>
      </c>
      <c r="C8143" t="s">
        <v>7</v>
      </c>
      <c r="D8143" t="s">
        <v>8</v>
      </c>
      <c r="E8143" t="s">
        <v>196</v>
      </c>
      <c r="F8143">
        <v>720</v>
      </c>
      <c r="G8143" t="str">
        <f>VLOOKUP(Tabel1[[#This Row],[Gruppe]],Statistikkoder!$A$1:$C$158,2,FALSE)</f>
        <v>    Forvogn &gt; 10 meter incl. fører          </v>
      </c>
      <c r="H8143">
        <v>3</v>
      </c>
      <c r="I8143">
        <v>4</v>
      </c>
      <c r="J8143">
        <v>36</v>
      </c>
      <c r="K8143">
        <f>IF(AND(Tabel1[[#This Row],[Gruppe]]&gt;=610,Tabel1[[#This Row],[Gruppe]]&lt;=765),Tabel1[[#This Row],[Dækmeter]],0)</f>
        <v>36</v>
      </c>
      <c r="L8143">
        <v>0</v>
      </c>
      <c r="M8143" t="s">
        <v>3</v>
      </c>
      <c r="N8143" t="str">
        <f>VLOOKUP($F8143,Statistikkoder!$A$2:$C$158,3,FALSE)</f>
        <v>Forvogn</v>
      </c>
    </row>
    <row r="8144" spans="1:14" x14ac:dyDescent="0.2">
      <c r="A8144" t="s">
        <v>224</v>
      </c>
      <c r="B8144" s="1">
        <v>0.52083333333333337</v>
      </c>
      <c r="C8144" t="s">
        <v>7</v>
      </c>
      <c r="D8144" t="s">
        <v>8</v>
      </c>
      <c r="E8144" t="s">
        <v>196</v>
      </c>
      <c r="F8144">
        <v>730</v>
      </c>
      <c r="G8144" t="str">
        <f>VLOOKUP(Tabel1[[#This Row],[Gruppe]],Statistikkoder!$A$1:$C$158,2,FALSE)</f>
        <v>    Sættevogn 17 m. max 40 tons            </v>
      </c>
      <c r="H8144">
        <v>1</v>
      </c>
      <c r="I8144">
        <v>1</v>
      </c>
      <c r="J8144">
        <v>18</v>
      </c>
      <c r="K8144">
        <f>IF(AND(Tabel1[[#This Row],[Gruppe]]&gt;=610,Tabel1[[#This Row],[Gruppe]]&lt;=765),Tabel1[[#This Row],[Dækmeter]],0)</f>
        <v>18</v>
      </c>
      <c r="L8144">
        <v>0</v>
      </c>
      <c r="M8144" t="s">
        <v>3</v>
      </c>
      <c r="N8144" t="str">
        <f>VLOOKUP($F8144,Statistikkoder!$A$2:$C$158,3,FALSE)</f>
        <v>Sættevogn</v>
      </c>
    </row>
    <row r="8145" spans="1:14" x14ac:dyDescent="0.2">
      <c r="A8145" t="s">
        <v>224</v>
      </c>
      <c r="B8145" s="1">
        <v>0.52083333333333337</v>
      </c>
      <c r="C8145" t="s">
        <v>7</v>
      </c>
      <c r="D8145" t="s">
        <v>8</v>
      </c>
      <c r="E8145" t="s">
        <v>196</v>
      </c>
      <c r="F8145">
        <v>773</v>
      </c>
      <c r="G8145" t="str">
        <f>VLOOKUP(Tabel1[[#This Row],[Gruppe]],Statistikkoder!$A$1:$C$158,2,FALSE)</f>
        <v>    Ekstra bred                              </v>
      </c>
      <c r="H8145">
        <v>3</v>
      </c>
      <c r="I8145">
        <v>0</v>
      </c>
      <c r="J8145">
        <v>12</v>
      </c>
      <c r="K8145">
        <f>IF(AND(Tabel1[[#This Row],[Gruppe]]&gt;=610,Tabel1[[#This Row],[Gruppe]]&lt;=765),Tabel1[[#This Row],[Dækmeter]],0)</f>
        <v>0</v>
      </c>
      <c r="L8145">
        <v>0</v>
      </c>
      <c r="M8145" t="s">
        <v>3</v>
      </c>
      <c r="N8145" t="str">
        <f>VLOOKUP($F8145,Statistikkoder!$A$2:$C$158,3,FALSE)</f>
        <v>n/a</v>
      </c>
    </row>
    <row r="8146" spans="1:14" x14ac:dyDescent="0.2">
      <c r="A8146" t="s">
        <v>224</v>
      </c>
      <c r="B8146" s="1">
        <v>0.52083333333333337</v>
      </c>
      <c r="C8146" t="s">
        <v>7</v>
      </c>
      <c r="D8146" t="s">
        <v>8</v>
      </c>
      <c r="E8146" t="s">
        <v>196</v>
      </c>
      <c r="F8146">
        <v>930</v>
      </c>
      <c r="G8146" t="str">
        <f>VLOOKUP(Tabel1[[#This Row],[Gruppe]],Statistikkoder!$A$1:$C$158,2,FALSE)</f>
        <v>    Pendler Gående Voksen                    </v>
      </c>
      <c r="H8146">
        <v>1</v>
      </c>
      <c r="I8146">
        <v>1</v>
      </c>
      <c r="J8146">
        <v>0</v>
      </c>
      <c r="K8146">
        <f>IF(AND(Tabel1[[#This Row],[Gruppe]]&gt;=610,Tabel1[[#This Row],[Gruppe]]&lt;=765),Tabel1[[#This Row],[Dækmeter]],0)</f>
        <v>0</v>
      </c>
      <c r="L8146">
        <v>0</v>
      </c>
      <c r="M8146" t="s">
        <v>3</v>
      </c>
      <c r="N8146" t="str">
        <f>VLOOKUP($F8146,Statistikkoder!$A$2:$C$158,3,FALSE)</f>
        <v>Passager</v>
      </c>
    </row>
    <row r="8147" spans="1:14" x14ac:dyDescent="0.2">
      <c r="A8147" t="s">
        <v>224</v>
      </c>
      <c r="B8147" s="1">
        <v>0.52083333333333337</v>
      </c>
      <c r="C8147" t="s">
        <v>7</v>
      </c>
      <c r="D8147" t="s">
        <v>8</v>
      </c>
      <c r="E8147" t="s">
        <v>196</v>
      </c>
      <c r="F8147">
        <v>945</v>
      </c>
      <c r="G8147" t="str">
        <f>VLOOKUP(Tabel1[[#This Row],[Gruppe]],Statistikkoder!$A$1:$C$158,2,FALSE)</f>
        <v xml:space="preserve">    Pendler Bil &lt; 1,95 m                            </v>
      </c>
      <c r="H8147">
        <v>6</v>
      </c>
      <c r="I8147">
        <v>11</v>
      </c>
      <c r="J8147">
        <v>36</v>
      </c>
      <c r="K8147">
        <f>IF(AND(Tabel1[[#This Row],[Gruppe]]&gt;=610,Tabel1[[#This Row],[Gruppe]]&lt;=765),Tabel1[[#This Row],[Dækmeter]],0)</f>
        <v>0</v>
      </c>
      <c r="L8147">
        <v>0</v>
      </c>
      <c r="M8147" t="s">
        <v>3</v>
      </c>
      <c r="N8147" t="str">
        <f>VLOOKUP($F8147,Statistikkoder!$A$2:$C$158,3,FALSE)</f>
        <v>Personbil</v>
      </c>
    </row>
    <row r="8148" spans="1:14" x14ac:dyDescent="0.2">
      <c r="A8148" t="s">
        <v>224</v>
      </c>
      <c r="B8148" s="1">
        <v>0.52083333333333337</v>
      </c>
      <c r="C8148" t="s">
        <v>7</v>
      </c>
      <c r="D8148" t="s">
        <v>8</v>
      </c>
      <c r="E8148" t="s">
        <v>196</v>
      </c>
      <c r="F8148">
        <v>996</v>
      </c>
      <c r="G8148" t="str">
        <f>VLOOKUP(Tabel1[[#This Row],[Gruppe]],Statistikkoder!$A$1:$C$158,2,FALSE)</f>
        <v>    Passager i køretøj                            </v>
      </c>
      <c r="H8148">
        <v>430</v>
      </c>
      <c r="I8148">
        <v>430</v>
      </c>
      <c r="J8148">
        <v>0</v>
      </c>
      <c r="K8148">
        <f>IF(AND(Tabel1[[#This Row],[Gruppe]]&gt;=610,Tabel1[[#This Row],[Gruppe]]&lt;=765),Tabel1[[#This Row],[Dækmeter]],0)</f>
        <v>0</v>
      </c>
      <c r="L8148">
        <v>0</v>
      </c>
      <c r="M8148" t="s">
        <v>3</v>
      </c>
      <c r="N8148" t="str">
        <f>VLOOKUP($F8148,Statistikkoder!$A$2:$C$158,3,FALSE)</f>
        <v>Passager</v>
      </c>
    </row>
    <row r="8149" spans="1:14" x14ac:dyDescent="0.2">
      <c r="A8149" t="s">
        <v>224</v>
      </c>
      <c r="B8149" s="1">
        <v>0.52083333333333337</v>
      </c>
      <c r="C8149" t="s">
        <v>7</v>
      </c>
      <c r="D8149" t="s">
        <v>8</v>
      </c>
      <c r="E8149" t="s">
        <v>196</v>
      </c>
      <c r="F8149">
        <v>997</v>
      </c>
      <c r="G8149" t="str">
        <f>VLOOKUP(Tabel1[[#This Row],[Gruppe]],Statistikkoder!$A$1:$C$158,2,FALSE)</f>
        <v>    Passager ekstra i bil                          </v>
      </c>
      <c r="H8149">
        <v>14</v>
      </c>
      <c r="I8149">
        <v>14</v>
      </c>
      <c r="J8149">
        <v>0</v>
      </c>
      <c r="K8149">
        <f>IF(AND(Tabel1[[#This Row],[Gruppe]]&gt;=610,Tabel1[[#This Row],[Gruppe]]&lt;=765),Tabel1[[#This Row],[Dækmeter]],0)</f>
        <v>0</v>
      </c>
      <c r="L8149">
        <v>0</v>
      </c>
      <c r="M8149" t="s">
        <v>3</v>
      </c>
      <c r="N8149" t="str">
        <f>VLOOKUP($F8149,Statistikkoder!$A$2:$C$158,3,FALSE)</f>
        <v>Passager</v>
      </c>
    </row>
    <row r="8150" spans="1:14" x14ac:dyDescent="0.2">
      <c r="A8150" t="s">
        <v>224</v>
      </c>
      <c r="B8150" s="1">
        <v>0.6875</v>
      </c>
      <c r="C8150" t="s">
        <v>6</v>
      </c>
      <c r="D8150" t="s">
        <v>5</v>
      </c>
      <c r="E8150" t="s">
        <v>196</v>
      </c>
      <c r="F8150">
        <v>10</v>
      </c>
      <c r="G8150" t="str">
        <f>VLOOKUP(Tabel1[[#This Row],[Gruppe]],Statistikkoder!$A$1:$C$158,2,FALSE)</f>
        <v>    Voksen gående                    </v>
      </c>
      <c r="H8150">
        <v>25</v>
      </c>
      <c r="I8150">
        <v>25</v>
      </c>
      <c r="J8150">
        <v>0</v>
      </c>
      <c r="K8150">
        <f>IF(AND(Tabel1[[#This Row],[Gruppe]]&gt;=610,Tabel1[[#This Row],[Gruppe]]&lt;=765),Tabel1[[#This Row],[Dækmeter]],0)</f>
        <v>0</v>
      </c>
      <c r="L8150">
        <v>0</v>
      </c>
      <c r="M8150" t="s">
        <v>3</v>
      </c>
      <c r="N8150" t="str">
        <f>VLOOKUP($F8150,Statistikkoder!$A$2:$C$158,3,FALSE)</f>
        <v>Passager</v>
      </c>
    </row>
    <row r="8151" spans="1:14" x14ac:dyDescent="0.2">
      <c r="A8151" t="s">
        <v>224</v>
      </c>
      <c r="B8151" s="1">
        <v>0.6875</v>
      </c>
      <c r="C8151" t="s">
        <v>6</v>
      </c>
      <c r="D8151" t="s">
        <v>5</v>
      </c>
      <c r="E8151" t="s">
        <v>196</v>
      </c>
      <c r="F8151">
        <v>14</v>
      </c>
      <c r="G8151" t="str">
        <f>VLOOKUP(Tabel1[[#This Row],[Gruppe]],Statistikkoder!$A$1:$C$158,2,FALSE)</f>
        <v xml:space="preserve">    DSB togrejsende                         </v>
      </c>
      <c r="H8151">
        <v>7</v>
      </c>
      <c r="I8151">
        <v>7</v>
      </c>
      <c r="J8151">
        <v>0</v>
      </c>
      <c r="K8151">
        <f>IF(AND(Tabel1[[#This Row],[Gruppe]]&gt;=610,Tabel1[[#This Row],[Gruppe]]&lt;=765),Tabel1[[#This Row],[Dækmeter]],0)</f>
        <v>0</v>
      </c>
      <c r="L8151">
        <v>0</v>
      </c>
      <c r="M8151" t="s">
        <v>3</v>
      </c>
      <c r="N8151" t="str">
        <f>VLOOKUP($F8151,Statistikkoder!$A$2:$C$158,3,FALSE)</f>
        <v>Passager</v>
      </c>
    </row>
    <row r="8152" spans="1:14" x14ac:dyDescent="0.2">
      <c r="A8152" t="s">
        <v>224</v>
      </c>
      <c r="B8152" s="1">
        <v>0.6875</v>
      </c>
      <c r="C8152" t="s">
        <v>6</v>
      </c>
      <c r="D8152" t="s">
        <v>5</v>
      </c>
      <c r="E8152" t="s">
        <v>196</v>
      </c>
      <c r="F8152">
        <v>18</v>
      </c>
      <c r="G8152" t="str">
        <f>VLOOKUP(Tabel1[[#This Row],[Gruppe]],Statistikkoder!$A$1:$C$158,2,FALSE)</f>
        <v xml:space="preserve">    KE Busrejsende                          </v>
      </c>
      <c r="H8152">
        <v>57</v>
      </c>
      <c r="I8152">
        <v>57</v>
      </c>
      <c r="J8152">
        <v>0</v>
      </c>
      <c r="K8152">
        <f>IF(AND(Tabel1[[#This Row],[Gruppe]]&gt;=610,Tabel1[[#This Row],[Gruppe]]&lt;=765),Tabel1[[#This Row],[Dækmeter]],0)</f>
        <v>0</v>
      </c>
      <c r="L8152">
        <v>0</v>
      </c>
      <c r="M8152" t="s">
        <v>3</v>
      </c>
      <c r="N8152" t="str">
        <f>VLOOKUP($F8152,Statistikkoder!$A$2:$C$158,3,FALSE)</f>
        <v>Passager</v>
      </c>
    </row>
    <row r="8153" spans="1:14" x14ac:dyDescent="0.2">
      <c r="A8153" t="s">
        <v>224</v>
      </c>
      <c r="B8153" s="1">
        <v>0.6875</v>
      </c>
      <c r="C8153" t="s">
        <v>6</v>
      </c>
      <c r="D8153" t="s">
        <v>5</v>
      </c>
      <c r="E8153" t="s">
        <v>196</v>
      </c>
      <c r="F8153">
        <v>20</v>
      </c>
      <c r="G8153" t="str">
        <f>VLOOKUP(Tabel1[[#This Row],[Gruppe]],Statistikkoder!$A$1:$C$158,2,FALSE)</f>
        <v>    Barn 12-15 år gående              </v>
      </c>
      <c r="H8153">
        <v>1</v>
      </c>
      <c r="I8153">
        <v>1</v>
      </c>
      <c r="J8153">
        <v>0</v>
      </c>
      <c r="K8153">
        <f>IF(AND(Tabel1[[#This Row],[Gruppe]]&gt;=610,Tabel1[[#This Row],[Gruppe]]&lt;=765),Tabel1[[#This Row],[Dækmeter]],0)</f>
        <v>0</v>
      </c>
      <c r="L8153">
        <v>0</v>
      </c>
      <c r="M8153" t="s">
        <v>3</v>
      </c>
      <c r="N8153" t="str">
        <f>VLOOKUP($F8153,Statistikkoder!$A$2:$C$158,3,FALSE)</f>
        <v>Passager</v>
      </c>
    </row>
    <row r="8154" spans="1:14" x14ac:dyDescent="0.2">
      <c r="A8154" t="s">
        <v>224</v>
      </c>
      <c r="B8154" s="1">
        <v>0.6875</v>
      </c>
      <c r="C8154" t="s">
        <v>6</v>
      </c>
      <c r="D8154" t="s">
        <v>5</v>
      </c>
      <c r="E8154" t="s">
        <v>196</v>
      </c>
      <c r="F8154">
        <v>40</v>
      </c>
      <c r="G8154" t="str">
        <f>VLOOKUP(Tabel1[[#This Row],[Gruppe]],Statistikkoder!$A$1:$C$158,2,FALSE)</f>
        <v>    Pensionist gående                </v>
      </c>
      <c r="H8154">
        <v>13</v>
      </c>
      <c r="I8154">
        <v>13</v>
      </c>
      <c r="J8154">
        <v>0</v>
      </c>
      <c r="K8154">
        <f>IF(AND(Tabel1[[#This Row],[Gruppe]]&gt;=610,Tabel1[[#This Row],[Gruppe]]&lt;=765),Tabel1[[#This Row],[Dækmeter]],0)</f>
        <v>0</v>
      </c>
      <c r="L8154">
        <v>0</v>
      </c>
      <c r="M8154" t="s">
        <v>3</v>
      </c>
      <c r="N8154" t="str">
        <f>VLOOKUP($F8154,Statistikkoder!$A$2:$C$158,3,FALSE)</f>
        <v>Passager</v>
      </c>
    </row>
    <row r="8155" spans="1:14" x14ac:dyDescent="0.2">
      <c r="A8155" t="s">
        <v>224</v>
      </c>
      <c r="B8155" s="1">
        <v>0.6875</v>
      </c>
      <c r="C8155" t="s">
        <v>6</v>
      </c>
      <c r="D8155" t="s">
        <v>5</v>
      </c>
      <c r="E8155" t="s">
        <v>196</v>
      </c>
      <c r="F8155">
        <v>105</v>
      </c>
      <c r="G8155" t="str">
        <f>VLOOKUP(Tabel1[[#This Row],[Gruppe]],Statistikkoder!$A$1:$C$158,2,FALSE)</f>
        <v>    Bil                              </v>
      </c>
      <c r="H8155">
        <v>1</v>
      </c>
      <c r="I8155">
        <v>0</v>
      </c>
      <c r="J8155">
        <v>6</v>
      </c>
      <c r="K8155">
        <f>IF(AND(Tabel1[[#This Row],[Gruppe]]&gt;=610,Tabel1[[#This Row],[Gruppe]]&lt;=765),Tabel1[[#This Row],[Dækmeter]],0)</f>
        <v>0</v>
      </c>
      <c r="L8155">
        <v>0</v>
      </c>
      <c r="M8155" t="s">
        <v>3</v>
      </c>
      <c r="N8155" t="str">
        <f>VLOOKUP($F8155,Statistikkoder!$A$2:$C$158,3,FALSE)</f>
        <v>Personbil</v>
      </c>
    </row>
    <row r="8156" spans="1:14" x14ac:dyDescent="0.2">
      <c r="A8156" t="s">
        <v>224</v>
      </c>
      <c r="B8156" s="1">
        <v>0.6875</v>
      </c>
      <c r="C8156" t="s">
        <v>6</v>
      </c>
      <c r="D8156" t="s">
        <v>5</v>
      </c>
      <c r="E8156" t="s">
        <v>196</v>
      </c>
      <c r="F8156">
        <v>110</v>
      </c>
      <c r="G8156" t="str">
        <f>VLOOKUP(Tabel1[[#This Row],[Gruppe]],Statistikkoder!$A$1:$C$158,2,FALSE)</f>
        <v>    Bil &lt; 1,95 m                            </v>
      </c>
      <c r="H8156">
        <v>92</v>
      </c>
      <c r="I8156">
        <v>189</v>
      </c>
      <c r="J8156">
        <v>498</v>
      </c>
      <c r="K8156">
        <f>IF(AND(Tabel1[[#This Row],[Gruppe]]&gt;=610,Tabel1[[#This Row],[Gruppe]]&lt;=765),Tabel1[[#This Row],[Dækmeter]],0)</f>
        <v>0</v>
      </c>
      <c r="L8156">
        <v>0</v>
      </c>
      <c r="M8156" t="s">
        <v>3</v>
      </c>
      <c r="N8156" t="str">
        <f>VLOOKUP($F8156,Statistikkoder!$A$2:$C$158,3,FALSE)</f>
        <v>Personbil</v>
      </c>
    </row>
    <row r="8157" spans="1:14" x14ac:dyDescent="0.2">
      <c r="A8157" t="s">
        <v>224</v>
      </c>
      <c r="B8157" s="1">
        <v>0.6875</v>
      </c>
      <c r="C8157" t="s">
        <v>6</v>
      </c>
      <c r="D8157" t="s">
        <v>5</v>
      </c>
      <c r="E8157" t="s">
        <v>196</v>
      </c>
      <c r="F8157">
        <v>114</v>
      </c>
      <c r="G8157" t="str">
        <f>VLOOKUP(Tabel1[[#This Row],[Gruppe]],Statistikkoder!$A$1:$C$158,2,FALSE)</f>
        <v>    Bil Fribillet                            </v>
      </c>
      <c r="H8157">
        <v>2</v>
      </c>
      <c r="I8157">
        <v>2</v>
      </c>
      <c r="J8157">
        <v>10</v>
      </c>
      <c r="K8157">
        <f>IF(AND(Tabel1[[#This Row],[Gruppe]]&gt;=610,Tabel1[[#This Row],[Gruppe]]&lt;=765),Tabel1[[#This Row],[Dækmeter]],0)</f>
        <v>0</v>
      </c>
      <c r="L8157">
        <v>0</v>
      </c>
      <c r="M8157" t="s">
        <v>3</v>
      </c>
      <c r="N8157" t="str">
        <f>VLOOKUP($F8157,Statistikkoder!$A$2:$C$158,3,FALSE)</f>
        <v>Personbil</v>
      </c>
    </row>
    <row r="8158" spans="1:14" x14ac:dyDescent="0.2">
      <c r="A8158" t="s">
        <v>224</v>
      </c>
      <c r="B8158" s="1">
        <v>0.6875</v>
      </c>
      <c r="C8158" t="s">
        <v>6</v>
      </c>
      <c r="D8158" t="s">
        <v>5</v>
      </c>
      <c r="E8158" t="s">
        <v>196</v>
      </c>
      <c r="F8158">
        <v>115</v>
      </c>
      <c r="G8158" t="str">
        <f>VLOOKUP(Tabel1[[#This Row],[Gruppe]],Statistikkoder!$A$1:$C$158,2,FALSE)</f>
        <v>    Bil &lt; 1,95 m med anhænger                </v>
      </c>
      <c r="H8158">
        <v>4</v>
      </c>
      <c r="I8158">
        <v>7</v>
      </c>
      <c r="J8158">
        <v>20</v>
      </c>
      <c r="K8158">
        <f>IF(AND(Tabel1[[#This Row],[Gruppe]]&gt;=610,Tabel1[[#This Row],[Gruppe]]&lt;=765),Tabel1[[#This Row],[Dækmeter]],0)</f>
        <v>0</v>
      </c>
      <c r="L8158">
        <v>0</v>
      </c>
      <c r="M8158" t="s">
        <v>3</v>
      </c>
      <c r="N8158" t="str">
        <f>VLOOKUP($F8158,Statistikkoder!$A$2:$C$158,3,FALSE)</f>
        <v>Personbil</v>
      </c>
    </row>
    <row r="8159" spans="1:14" x14ac:dyDescent="0.2">
      <c r="A8159" t="s">
        <v>224</v>
      </c>
      <c r="B8159" s="1">
        <v>0.6875</v>
      </c>
      <c r="C8159" t="s">
        <v>6</v>
      </c>
      <c r="D8159" t="s">
        <v>5</v>
      </c>
      <c r="E8159" t="s">
        <v>196</v>
      </c>
      <c r="F8159">
        <v>120</v>
      </c>
      <c r="G8159" t="str">
        <f>VLOOKUP(Tabel1[[#This Row],[Gruppe]],Statistikkoder!$A$1:$C$158,2,FALSE)</f>
        <v>    Bil &gt; 1,95 m                            </v>
      </c>
      <c r="H8159">
        <v>10</v>
      </c>
      <c r="I8159">
        <v>14</v>
      </c>
      <c r="J8159">
        <v>60</v>
      </c>
      <c r="K8159">
        <f>IF(AND(Tabel1[[#This Row],[Gruppe]]&gt;=610,Tabel1[[#This Row],[Gruppe]]&lt;=765),Tabel1[[#This Row],[Dækmeter]],0)</f>
        <v>0</v>
      </c>
      <c r="L8159">
        <v>0</v>
      </c>
      <c r="M8159" t="s">
        <v>3</v>
      </c>
      <c r="N8159" t="str">
        <f>VLOOKUP($F8159,Statistikkoder!$A$2:$C$158,3,FALSE)</f>
        <v>Personbil</v>
      </c>
    </row>
    <row r="8160" spans="1:14" x14ac:dyDescent="0.2">
      <c r="A8160" t="s">
        <v>224</v>
      </c>
      <c r="B8160" s="1">
        <v>0.6875</v>
      </c>
      <c r="C8160" t="s">
        <v>6</v>
      </c>
      <c r="D8160" t="s">
        <v>5</v>
      </c>
      <c r="E8160" t="s">
        <v>196</v>
      </c>
      <c r="F8160">
        <v>125</v>
      </c>
      <c r="G8160" t="str">
        <f>VLOOKUP(Tabel1[[#This Row],[Gruppe]],Statistikkoder!$A$1:$C$158,2,FALSE)</f>
        <v>    Bil &gt; 1,95 m med anhænger                </v>
      </c>
      <c r="H8160">
        <v>4</v>
      </c>
      <c r="I8160">
        <v>12</v>
      </c>
      <c r="J8160">
        <v>20</v>
      </c>
      <c r="K8160">
        <f>IF(AND(Tabel1[[#This Row],[Gruppe]]&gt;=610,Tabel1[[#This Row],[Gruppe]]&lt;=765),Tabel1[[#This Row],[Dækmeter]],0)</f>
        <v>0</v>
      </c>
      <c r="L8160">
        <v>0</v>
      </c>
      <c r="M8160" t="s">
        <v>3</v>
      </c>
      <c r="N8160" t="str">
        <f>VLOOKUP($F8160,Statistikkoder!$A$2:$C$158,3,FALSE)</f>
        <v>Personbil</v>
      </c>
    </row>
    <row r="8161" spans="1:14" x14ac:dyDescent="0.2">
      <c r="A8161" t="s">
        <v>224</v>
      </c>
      <c r="B8161" s="1">
        <v>0.6875</v>
      </c>
      <c r="C8161" t="s">
        <v>6</v>
      </c>
      <c r="D8161" t="s">
        <v>5</v>
      </c>
      <c r="E8161" t="s">
        <v>196</v>
      </c>
      <c r="F8161">
        <v>130</v>
      </c>
      <c r="G8161" t="str">
        <f>VLOOKUP(Tabel1[[#This Row],[Gruppe]],Statistikkoder!$A$1:$C$158,2,FALSE)</f>
        <v>    Bil &lt; 1,95 m pensionist                  </v>
      </c>
      <c r="H8161">
        <v>46</v>
      </c>
      <c r="I8161">
        <v>79</v>
      </c>
      <c r="J8161">
        <v>276</v>
      </c>
      <c r="K8161">
        <f>IF(AND(Tabel1[[#This Row],[Gruppe]]&gt;=610,Tabel1[[#This Row],[Gruppe]]&lt;=765),Tabel1[[#This Row],[Dækmeter]],0)</f>
        <v>0</v>
      </c>
      <c r="L8161">
        <v>0</v>
      </c>
      <c r="M8161" t="s">
        <v>3</v>
      </c>
      <c r="N8161" t="str">
        <f>VLOOKUP($F8161,Statistikkoder!$A$2:$C$158,3,FALSE)</f>
        <v>Personbil</v>
      </c>
    </row>
    <row r="8162" spans="1:14" x14ac:dyDescent="0.2">
      <c r="A8162" t="s">
        <v>224</v>
      </c>
      <c r="B8162" s="1">
        <v>0.6875</v>
      </c>
      <c r="C8162" t="s">
        <v>6</v>
      </c>
      <c r="D8162" t="s">
        <v>5</v>
      </c>
      <c r="E8162" t="s">
        <v>196</v>
      </c>
      <c r="F8162">
        <v>140</v>
      </c>
      <c r="G8162" t="str">
        <f>VLOOKUP(Tabel1[[#This Row],[Gruppe]],Statistikkoder!$A$1:$C$158,2,FALSE)</f>
        <v>    Bil &gt; 1,95 m pensionist              </v>
      </c>
      <c r="H8162">
        <v>1</v>
      </c>
      <c r="I8162">
        <v>2</v>
      </c>
      <c r="J8162">
        <v>6</v>
      </c>
      <c r="K8162">
        <f>IF(AND(Tabel1[[#This Row],[Gruppe]]&gt;=610,Tabel1[[#This Row],[Gruppe]]&lt;=765),Tabel1[[#This Row],[Dækmeter]],0)</f>
        <v>0</v>
      </c>
      <c r="L8162">
        <v>0</v>
      </c>
      <c r="M8162" t="s">
        <v>3</v>
      </c>
      <c r="N8162" t="str">
        <f>VLOOKUP($F8162,Statistikkoder!$A$2:$C$158,3,FALSE)</f>
        <v>Personbil</v>
      </c>
    </row>
    <row r="8163" spans="1:14" x14ac:dyDescent="0.2">
      <c r="A8163" t="s">
        <v>224</v>
      </c>
      <c r="B8163" s="1">
        <v>0.6875</v>
      </c>
      <c r="C8163" t="s">
        <v>6</v>
      </c>
      <c r="D8163" t="s">
        <v>5</v>
      </c>
      <c r="E8163" t="s">
        <v>196</v>
      </c>
      <c r="F8163">
        <v>145</v>
      </c>
      <c r="G8163" t="str">
        <f>VLOOKUP(Tabel1[[#This Row],[Gruppe]],Statistikkoder!$A$1:$C$158,2,FALSE)</f>
        <v>    Bil &gt; 1,95 m med anhænger pensionist  </v>
      </c>
      <c r="H8163">
        <v>2</v>
      </c>
      <c r="I8163">
        <v>4</v>
      </c>
      <c r="J8163">
        <v>30</v>
      </c>
      <c r="K8163">
        <f>IF(AND(Tabel1[[#This Row],[Gruppe]]&gt;=610,Tabel1[[#This Row],[Gruppe]]&lt;=765),Tabel1[[#This Row],[Dækmeter]],0)</f>
        <v>0</v>
      </c>
      <c r="L8163">
        <v>0</v>
      </c>
      <c r="M8163" t="s">
        <v>3</v>
      </c>
      <c r="N8163" t="str">
        <f>VLOOKUP($F8163,Statistikkoder!$A$2:$C$158,3,FALSE)</f>
        <v>Personbil</v>
      </c>
    </row>
    <row r="8164" spans="1:14" x14ac:dyDescent="0.2">
      <c r="A8164" t="s">
        <v>224</v>
      </c>
      <c r="B8164" s="1">
        <v>0.6875</v>
      </c>
      <c r="C8164" t="s">
        <v>6</v>
      </c>
      <c r="D8164" t="s">
        <v>5</v>
      </c>
      <c r="E8164" t="s">
        <v>196</v>
      </c>
      <c r="F8164">
        <v>310</v>
      </c>
      <c r="G8164" t="str">
        <f>VLOOKUP(Tabel1[[#This Row],[Gruppe]],Statistikkoder!$A$1:$C$158,2,FALSE)</f>
        <v>    Autocamper &lt;  8 meter                </v>
      </c>
      <c r="H8164">
        <v>2</v>
      </c>
      <c r="I8164">
        <v>3</v>
      </c>
      <c r="J8164">
        <v>16</v>
      </c>
      <c r="K8164">
        <f>IF(AND(Tabel1[[#This Row],[Gruppe]]&gt;=610,Tabel1[[#This Row],[Gruppe]]&lt;=765),Tabel1[[#This Row],[Dækmeter]],0)</f>
        <v>0</v>
      </c>
      <c r="L8164">
        <v>0</v>
      </c>
      <c r="M8164" t="s">
        <v>3</v>
      </c>
      <c r="N8164" t="str">
        <f>VLOOKUP($F8164,Statistikkoder!$A$2:$C$158,3,FALSE)</f>
        <v>Autocamper</v>
      </c>
    </row>
    <row r="8165" spans="1:14" x14ac:dyDescent="0.2">
      <c r="A8165" t="s">
        <v>224</v>
      </c>
      <c r="B8165" s="1">
        <v>0.6875</v>
      </c>
      <c r="C8165" t="s">
        <v>6</v>
      </c>
      <c r="D8165" t="s">
        <v>5</v>
      </c>
      <c r="E8165" t="s">
        <v>196</v>
      </c>
      <c r="F8165">
        <v>330</v>
      </c>
      <c r="G8165" t="str">
        <f>VLOOKUP(Tabel1[[#This Row],[Gruppe]],Statistikkoder!$A$1:$C$158,2,FALSE)</f>
        <v>    Autocamper &lt;  8 meter pensionist      </v>
      </c>
      <c r="H8165">
        <v>1</v>
      </c>
      <c r="I8165">
        <v>2</v>
      </c>
      <c r="J8165">
        <v>8</v>
      </c>
      <c r="K8165">
        <f>IF(AND(Tabel1[[#This Row],[Gruppe]]&gt;=610,Tabel1[[#This Row],[Gruppe]]&lt;=765),Tabel1[[#This Row],[Dækmeter]],0)</f>
        <v>0</v>
      </c>
      <c r="L8165">
        <v>0</v>
      </c>
      <c r="M8165" t="s">
        <v>3</v>
      </c>
      <c r="N8165" t="str">
        <f>VLOOKUP($F8165,Statistikkoder!$A$2:$C$158,3,FALSE)</f>
        <v>Autocamper</v>
      </c>
    </row>
    <row r="8166" spans="1:14" x14ac:dyDescent="0.2">
      <c r="A8166" t="s">
        <v>224</v>
      </c>
      <c r="B8166" s="1">
        <v>0.6875</v>
      </c>
      <c r="C8166" t="s">
        <v>6</v>
      </c>
      <c r="D8166" t="s">
        <v>5</v>
      </c>
      <c r="E8166" t="s">
        <v>196</v>
      </c>
      <c r="F8166">
        <v>410</v>
      </c>
      <c r="G8166" t="str">
        <f>VLOOKUP(Tabel1[[#This Row],[Gruppe]],Statistikkoder!$A$1:$C$158,2,FALSE)</f>
        <v>    MC                                    </v>
      </c>
      <c r="H8166">
        <v>1</v>
      </c>
      <c r="I8166">
        <v>1</v>
      </c>
      <c r="J8166">
        <v>2</v>
      </c>
      <c r="K8166">
        <f>IF(AND(Tabel1[[#This Row],[Gruppe]]&gt;=610,Tabel1[[#This Row],[Gruppe]]&lt;=765),Tabel1[[#This Row],[Dækmeter]],0)</f>
        <v>0</v>
      </c>
      <c r="L8166">
        <v>0</v>
      </c>
      <c r="M8166" t="s">
        <v>3</v>
      </c>
      <c r="N8166" t="str">
        <f>VLOOKUP($F8166,Statistikkoder!$A$2:$C$158,3,FALSE)</f>
        <v>MC/Knallert</v>
      </c>
    </row>
    <row r="8167" spans="1:14" x14ac:dyDescent="0.2">
      <c r="A8167" t="s">
        <v>224</v>
      </c>
      <c r="B8167" s="1">
        <v>0.6875</v>
      </c>
      <c r="C8167" t="s">
        <v>6</v>
      </c>
      <c r="D8167" t="s">
        <v>5</v>
      </c>
      <c r="E8167" t="s">
        <v>196</v>
      </c>
      <c r="F8167">
        <v>510</v>
      </c>
      <c r="G8167" t="str">
        <f>VLOOKUP(Tabel1[[#This Row],[Gruppe]],Statistikkoder!$A$1:$C$158,2,FALSE)</f>
        <v>    Cykel Voksen                            </v>
      </c>
      <c r="H8167">
        <v>9</v>
      </c>
      <c r="I8167">
        <v>0</v>
      </c>
      <c r="J8167">
        <v>9</v>
      </c>
      <c r="K8167">
        <f>IF(AND(Tabel1[[#This Row],[Gruppe]]&gt;=610,Tabel1[[#This Row],[Gruppe]]&lt;=765),Tabel1[[#This Row],[Dækmeter]],0)</f>
        <v>0</v>
      </c>
      <c r="L8167">
        <v>0</v>
      </c>
      <c r="M8167" t="s">
        <v>3</v>
      </c>
      <c r="N8167" t="str">
        <f>VLOOKUP($F8167,Statistikkoder!$A$2:$C$158,3,FALSE)</f>
        <v>Cykel</v>
      </c>
    </row>
    <row r="8168" spans="1:14" x14ac:dyDescent="0.2">
      <c r="A8168" t="s">
        <v>224</v>
      </c>
      <c r="B8168" s="1">
        <v>0.6875</v>
      </c>
      <c r="C8168" t="s">
        <v>6</v>
      </c>
      <c r="D8168" t="s">
        <v>5</v>
      </c>
      <c r="E8168" t="s">
        <v>196</v>
      </c>
      <c r="F8168">
        <v>620</v>
      </c>
      <c r="G8168" t="str">
        <f>VLOOKUP(Tabel1[[#This Row],[Gruppe]],Statistikkoder!$A$1:$C$158,2,FALSE)</f>
        <v>    Bus &lt; 14 m incl. passagerer              </v>
      </c>
      <c r="H8168">
        <v>2</v>
      </c>
      <c r="I8168">
        <v>90</v>
      </c>
      <c r="J8168">
        <v>28</v>
      </c>
      <c r="K8168">
        <f>IF(AND(Tabel1[[#This Row],[Gruppe]]&gt;=610,Tabel1[[#This Row],[Gruppe]]&lt;=765),Tabel1[[#This Row],[Dækmeter]],0)</f>
        <v>28</v>
      </c>
      <c r="L8168">
        <v>0</v>
      </c>
      <c r="M8168" t="s">
        <v>3</v>
      </c>
      <c r="N8168" t="str">
        <f>VLOOKUP($F8168,Statistikkoder!$A$2:$C$158,3,FALSE)</f>
        <v>Bus</v>
      </c>
    </row>
    <row r="8169" spans="1:14" x14ac:dyDescent="0.2">
      <c r="A8169" t="s">
        <v>224</v>
      </c>
      <c r="B8169" s="1">
        <v>0.6875</v>
      </c>
      <c r="C8169" t="s">
        <v>6</v>
      </c>
      <c r="D8169" t="s">
        <v>5</v>
      </c>
      <c r="E8169" t="s">
        <v>196</v>
      </c>
      <c r="F8169">
        <v>710</v>
      </c>
      <c r="G8169" t="str">
        <f>VLOOKUP(Tabel1[[#This Row],[Gruppe]],Statistikkoder!$A$1:$C$158,2,FALSE)</f>
        <v>    Forvogn &lt; 10 meter incl. fører          </v>
      </c>
      <c r="H8169">
        <v>1</v>
      </c>
      <c r="I8169">
        <v>1</v>
      </c>
      <c r="J8169">
        <v>10</v>
      </c>
      <c r="K8169">
        <f>IF(AND(Tabel1[[#This Row],[Gruppe]]&gt;=610,Tabel1[[#This Row],[Gruppe]]&lt;=765),Tabel1[[#This Row],[Dækmeter]],0)</f>
        <v>10</v>
      </c>
      <c r="L8169">
        <v>0</v>
      </c>
      <c r="M8169" t="s">
        <v>3</v>
      </c>
      <c r="N8169" t="str">
        <f>VLOOKUP($F8169,Statistikkoder!$A$2:$C$158,3,FALSE)</f>
        <v>Forvogn</v>
      </c>
    </row>
    <row r="8170" spans="1:14" x14ac:dyDescent="0.2">
      <c r="A8170" t="s">
        <v>224</v>
      </c>
      <c r="B8170" s="1">
        <v>0.6875</v>
      </c>
      <c r="C8170" t="s">
        <v>6</v>
      </c>
      <c r="D8170" t="s">
        <v>5</v>
      </c>
      <c r="E8170" t="s">
        <v>196</v>
      </c>
      <c r="F8170">
        <v>720</v>
      </c>
      <c r="G8170" t="str">
        <f>VLOOKUP(Tabel1[[#This Row],[Gruppe]],Statistikkoder!$A$1:$C$158,2,FALSE)</f>
        <v>    Forvogn &gt; 10 meter incl. fører          </v>
      </c>
      <c r="H8170">
        <v>2</v>
      </c>
      <c r="I8170">
        <v>2</v>
      </c>
      <c r="J8170">
        <v>24</v>
      </c>
      <c r="K8170">
        <f>IF(AND(Tabel1[[#This Row],[Gruppe]]&gt;=610,Tabel1[[#This Row],[Gruppe]]&lt;=765),Tabel1[[#This Row],[Dækmeter]],0)</f>
        <v>24</v>
      </c>
      <c r="L8170">
        <v>0</v>
      </c>
      <c r="M8170" t="s">
        <v>3</v>
      </c>
      <c r="N8170" t="str">
        <f>VLOOKUP($F8170,Statistikkoder!$A$2:$C$158,3,FALSE)</f>
        <v>Forvogn</v>
      </c>
    </row>
    <row r="8171" spans="1:14" x14ac:dyDescent="0.2">
      <c r="A8171" t="s">
        <v>224</v>
      </c>
      <c r="B8171" s="1">
        <v>0.6875</v>
      </c>
      <c r="C8171" t="s">
        <v>6</v>
      </c>
      <c r="D8171" t="s">
        <v>5</v>
      </c>
      <c r="E8171" t="s">
        <v>196</v>
      </c>
      <c r="F8171">
        <v>730</v>
      </c>
      <c r="G8171" t="str">
        <f>VLOOKUP(Tabel1[[#This Row],[Gruppe]],Statistikkoder!$A$1:$C$158,2,FALSE)</f>
        <v>    Sættevogn 17 m. max 40 tons            </v>
      </c>
      <c r="H8171">
        <v>6</v>
      </c>
      <c r="I8171">
        <v>7</v>
      </c>
      <c r="J8171">
        <v>108</v>
      </c>
      <c r="K8171">
        <f>IF(AND(Tabel1[[#This Row],[Gruppe]]&gt;=610,Tabel1[[#This Row],[Gruppe]]&lt;=765),Tabel1[[#This Row],[Dækmeter]],0)</f>
        <v>108</v>
      </c>
      <c r="L8171">
        <v>0</v>
      </c>
      <c r="M8171" t="s">
        <v>3</v>
      </c>
      <c r="N8171" t="str">
        <f>VLOOKUP($F8171,Statistikkoder!$A$2:$C$158,3,FALSE)</f>
        <v>Sættevogn</v>
      </c>
    </row>
    <row r="8172" spans="1:14" x14ac:dyDescent="0.2">
      <c r="A8172" t="s">
        <v>224</v>
      </c>
      <c r="B8172" s="1">
        <v>0.6875</v>
      </c>
      <c r="C8172" t="s">
        <v>6</v>
      </c>
      <c r="D8172" t="s">
        <v>5</v>
      </c>
      <c r="E8172" t="s">
        <v>196</v>
      </c>
      <c r="F8172">
        <v>740</v>
      </c>
      <c r="G8172" t="str">
        <f>VLOOKUP(Tabel1[[#This Row],[Gruppe]],Statistikkoder!$A$1:$C$158,2,FALSE)</f>
        <v>    Vogntog 19 m. max 40 tons                </v>
      </c>
      <c r="H8172">
        <v>1</v>
      </c>
      <c r="I8172">
        <v>1</v>
      </c>
      <c r="J8172">
        <v>20</v>
      </c>
      <c r="K8172">
        <f>IF(AND(Tabel1[[#This Row],[Gruppe]]&gt;=610,Tabel1[[#This Row],[Gruppe]]&lt;=765),Tabel1[[#This Row],[Dækmeter]],0)</f>
        <v>20</v>
      </c>
      <c r="L8172">
        <v>0</v>
      </c>
      <c r="M8172" t="s">
        <v>3</v>
      </c>
      <c r="N8172" t="str">
        <f>VLOOKUP($F8172,Statistikkoder!$A$2:$C$158,3,FALSE)</f>
        <v>Vogntog</v>
      </c>
    </row>
    <row r="8173" spans="1:14" x14ac:dyDescent="0.2">
      <c r="A8173" t="s">
        <v>224</v>
      </c>
      <c r="B8173" s="1">
        <v>0.6875</v>
      </c>
      <c r="C8173" t="s">
        <v>6</v>
      </c>
      <c r="D8173" t="s">
        <v>5</v>
      </c>
      <c r="E8173" t="s">
        <v>196</v>
      </c>
      <c r="F8173">
        <v>945</v>
      </c>
      <c r="G8173" t="str">
        <f>VLOOKUP(Tabel1[[#This Row],[Gruppe]],Statistikkoder!$A$1:$C$158,2,FALSE)</f>
        <v xml:space="preserve">    Pendler Bil &lt; 1,95 m                            </v>
      </c>
      <c r="H8173">
        <v>10</v>
      </c>
      <c r="I8173">
        <v>15</v>
      </c>
      <c r="J8173">
        <v>60</v>
      </c>
      <c r="K8173">
        <f>IF(AND(Tabel1[[#This Row],[Gruppe]]&gt;=610,Tabel1[[#This Row],[Gruppe]]&lt;=765),Tabel1[[#This Row],[Dækmeter]],0)</f>
        <v>0</v>
      </c>
      <c r="L8173">
        <v>0</v>
      </c>
      <c r="M8173" t="s">
        <v>3</v>
      </c>
      <c r="N8173" t="str">
        <f>VLOOKUP($F8173,Statistikkoder!$A$2:$C$158,3,FALSE)</f>
        <v>Personbil</v>
      </c>
    </row>
    <row r="8174" spans="1:14" x14ac:dyDescent="0.2">
      <c r="A8174" t="s">
        <v>224</v>
      </c>
      <c r="B8174" s="1">
        <v>0.6875</v>
      </c>
      <c r="C8174" t="s">
        <v>6</v>
      </c>
      <c r="D8174" t="s">
        <v>5</v>
      </c>
      <c r="E8174" t="s">
        <v>196</v>
      </c>
      <c r="F8174">
        <v>996</v>
      </c>
      <c r="G8174" t="str">
        <f>VLOOKUP(Tabel1[[#This Row],[Gruppe]],Statistikkoder!$A$1:$C$158,2,FALSE)</f>
        <v>    Passager i køretøj                            </v>
      </c>
      <c r="H8174">
        <v>432</v>
      </c>
      <c r="I8174">
        <v>432</v>
      </c>
      <c r="J8174">
        <v>0</v>
      </c>
      <c r="K8174">
        <f>IF(AND(Tabel1[[#This Row],[Gruppe]]&gt;=610,Tabel1[[#This Row],[Gruppe]]&lt;=765),Tabel1[[#This Row],[Dækmeter]],0)</f>
        <v>0</v>
      </c>
      <c r="L8174">
        <v>0</v>
      </c>
      <c r="M8174" t="s">
        <v>3</v>
      </c>
      <c r="N8174" t="str">
        <f>VLOOKUP($F8174,Statistikkoder!$A$2:$C$158,3,FALSE)</f>
        <v>Passager</v>
      </c>
    </row>
    <row r="8175" spans="1:14" x14ac:dyDescent="0.2">
      <c r="A8175" t="s">
        <v>224</v>
      </c>
      <c r="B8175" s="1">
        <v>0.6875</v>
      </c>
      <c r="C8175" t="s">
        <v>6</v>
      </c>
      <c r="D8175" t="s">
        <v>5</v>
      </c>
      <c r="E8175" t="s">
        <v>196</v>
      </c>
      <c r="F8175">
        <v>997</v>
      </c>
      <c r="G8175" t="str">
        <f>VLOOKUP(Tabel1[[#This Row],[Gruppe]],Statistikkoder!$A$1:$C$158,2,FALSE)</f>
        <v>    Passager ekstra i bil                          </v>
      </c>
      <c r="H8175">
        <v>16</v>
      </c>
      <c r="I8175">
        <v>16</v>
      </c>
      <c r="J8175">
        <v>0</v>
      </c>
      <c r="K8175">
        <f>IF(AND(Tabel1[[#This Row],[Gruppe]]&gt;=610,Tabel1[[#This Row],[Gruppe]]&lt;=765),Tabel1[[#This Row],[Dækmeter]],0)</f>
        <v>0</v>
      </c>
      <c r="L8175">
        <v>0</v>
      </c>
      <c r="M8175" t="s">
        <v>3</v>
      </c>
      <c r="N8175" t="str">
        <f>VLOOKUP($F8175,Statistikkoder!$A$2:$C$158,3,FALSE)</f>
        <v>Passager</v>
      </c>
    </row>
    <row r="8176" spans="1:14" x14ac:dyDescent="0.2">
      <c r="A8176" t="s">
        <v>224</v>
      </c>
      <c r="B8176" s="1">
        <v>0.70833333333333337</v>
      </c>
      <c r="C8176" t="s">
        <v>4</v>
      </c>
      <c r="D8176" t="s">
        <v>5</v>
      </c>
      <c r="E8176" t="s">
        <v>2</v>
      </c>
      <c r="F8176">
        <v>10</v>
      </c>
      <c r="G8176" t="str">
        <f>VLOOKUP(Tabel1[[#This Row],[Gruppe]],Statistikkoder!$A$1:$C$158,2,FALSE)</f>
        <v>    Voksen gående                    </v>
      </c>
      <c r="H8176">
        <v>17</v>
      </c>
      <c r="I8176">
        <v>17</v>
      </c>
      <c r="J8176">
        <v>0</v>
      </c>
      <c r="K8176">
        <f>IF(AND(Tabel1[[#This Row],[Gruppe]]&gt;=610,Tabel1[[#This Row],[Gruppe]]&lt;=765),Tabel1[[#This Row],[Dækmeter]],0)</f>
        <v>0</v>
      </c>
      <c r="L8176">
        <v>0</v>
      </c>
      <c r="M8176" t="s">
        <v>3</v>
      </c>
      <c r="N8176" t="str">
        <f>VLOOKUP($F8176,Statistikkoder!$A$2:$C$158,3,FALSE)</f>
        <v>Passager</v>
      </c>
    </row>
    <row r="8177" spans="1:14" x14ac:dyDescent="0.2">
      <c r="A8177" t="s">
        <v>224</v>
      </c>
      <c r="B8177" s="1">
        <v>0.70833333333333337</v>
      </c>
      <c r="C8177" t="s">
        <v>4</v>
      </c>
      <c r="D8177" t="s">
        <v>5</v>
      </c>
      <c r="E8177" t="s">
        <v>2</v>
      </c>
      <c r="F8177">
        <v>40</v>
      </c>
      <c r="G8177" t="str">
        <f>VLOOKUP(Tabel1[[#This Row],[Gruppe]],Statistikkoder!$A$1:$C$158,2,FALSE)</f>
        <v>    Pensionist gående                </v>
      </c>
      <c r="H8177">
        <v>4</v>
      </c>
      <c r="I8177">
        <v>4</v>
      </c>
      <c r="J8177">
        <v>0</v>
      </c>
      <c r="K8177">
        <f>IF(AND(Tabel1[[#This Row],[Gruppe]]&gt;=610,Tabel1[[#This Row],[Gruppe]]&lt;=765),Tabel1[[#This Row],[Dækmeter]],0)</f>
        <v>0</v>
      </c>
      <c r="L8177">
        <v>0</v>
      </c>
      <c r="M8177" t="s">
        <v>3</v>
      </c>
      <c r="N8177" t="str">
        <f>VLOOKUP($F8177,Statistikkoder!$A$2:$C$158,3,FALSE)</f>
        <v>Passager</v>
      </c>
    </row>
    <row r="8178" spans="1:14" x14ac:dyDescent="0.2">
      <c r="A8178" t="s">
        <v>224</v>
      </c>
      <c r="B8178" s="1">
        <v>0.70833333333333337</v>
      </c>
      <c r="C8178" t="s">
        <v>4</v>
      </c>
      <c r="D8178" t="s">
        <v>5</v>
      </c>
      <c r="E8178" t="s">
        <v>2</v>
      </c>
      <c r="F8178">
        <v>100</v>
      </c>
      <c r="G8178" t="str">
        <f>VLOOKUP(Tabel1[[#This Row],[Gruppe]],Statistikkoder!$A$1:$C$158,2,FALSE)</f>
        <v>    Køje                            </v>
      </c>
      <c r="H8178">
        <v>2</v>
      </c>
      <c r="I8178">
        <v>0</v>
      </c>
      <c r="J8178">
        <v>0</v>
      </c>
      <c r="K8178">
        <f>IF(AND(Tabel1[[#This Row],[Gruppe]]&gt;=610,Tabel1[[#This Row],[Gruppe]]&lt;=765),Tabel1[[#This Row],[Dækmeter]],0)</f>
        <v>0</v>
      </c>
      <c r="L8178">
        <v>0</v>
      </c>
      <c r="M8178" t="s">
        <v>3</v>
      </c>
      <c r="N8178" t="str">
        <f>VLOOKUP($F8178,Statistikkoder!$A$2:$C$158,3,FALSE)</f>
        <v>Kahyt</v>
      </c>
    </row>
    <row r="8179" spans="1:14" x14ac:dyDescent="0.2">
      <c r="A8179" t="s">
        <v>224</v>
      </c>
      <c r="B8179" s="1">
        <v>0.70833333333333337</v>
      </c>
      <c r="C8179" t="s">
        <v>4</v>
      </c>
      <c r="D8179" t="s">
        <v>5</v>
      </c>
      <c r="E8179" t="s">
        <v>2</v>
      </c>
      <c r="F8179">
        <v>101</v>
      </c>
      <c r="G8179" t="str">
        <f>VLOOKUP(Tabel1[[#This Row],[Gruppe]],Statistikkoder!$A$1:$C$158,2,FALSE)</f>
        <v>    Kahyt                            </v>
      </c>
      <c r="H8179">
        <v>5</v>
      </c>
      <c r="I8179">
        <v>0</v>
      </c>
      <c r="J8179">
        <v>0</v>
      </c>
      <c r="K8179">
        <f>IF(AND(Tabel1[[#This Row],[Gruppe]]&gt;=610,Tabel1[[#This Row],[Gruppe]]&lt;=765),Tabel1[[#This Row],[Dækmeter]],0)</f>
        <v>0</v>
      </c>
      <c r="L8179">
        <v>0</v>
      </c>
      <c r="M8179" t="s">
        <v>3</v>
      </c>
      <c r="N8179" t="str">
        <f>VLOOKUP($F8179,Statistikkoder!$A$2:$C$158,3,FALSE)</f>
        <v>Kahyt</v>
      </c>
    </row>
    <row r="8180" spans="1:14" x14ac:dyDescent="0.2">
      <c r="A8180" t="s">
        <v>224</v>
      </c>
      <c r="B8180" s="1">
        <v>0.70833333333333337</v>
      </c>
      <c r="C8180" t="s">
        <v>4</v>
      </c>
      <c r="D8180" t="s">
        <v>5</v>
      </c>
      <c r="E8180" t="s">
        <v>2</v>
      </c>
      <c r="F8180">
        <v>105</v>
      </c>
      <c r="G8180" t="str">
        <f>VLOOKUP(Tabel1[[#This Row],[Gruppe]],Statistikkoder!$A$1:$C$158,2,FALSE)</f>
        <v>    Bil                              </v>
      </c>
      <c r="H8180">
        <v>13</v>
      </c>
      <c r="I8180">
        <v>25</v>
      </c>
      <c r="J8180">
        <v>65</v>
      </c>
      <c r="K8180">
        <f>IF(AND(Tabel1[[#This Row],[Gruppe]]&gt;=610,Tabel1[[#This Row],[Gruppe]]&lt;=765),Tabel1[[#This Row],[Dækmeter]],0)</f>
        <v>0</v>
      </c>
      <c r="L8180">
        <v>0</v>
      </c>
      <c r="M8180" t="s">
        <v>3</v>
      </c>
      <c r="N8180" t="str">
        <f>VLOOKUP($F8180,Statistikkoder!$A$2:$C$158,3,FALSE)</f>
        <v>Personbil</v>
      </c>
    </row>
    <row r="8181" spans="1:14" x14ac:dyDescent="0.2">
      <c r="A8181" t="s">
        <v>224</v>
      </c>
      <c r="B8181" s="1">
        <v>0.70833333333333337</v>
      </c>
      <c r="C8181" t="s">
        <v>4</v>
      </c>
      <c r="D8181" t="s">
        <v>5</v>
      </c>
      <c r="E8181" t="s">
        <v>2</v>
      </c>
      <c r="F8181">
        <v>106</v>
      </c>
      <c r="G8181" t="str">
        <f>VLOOKUP(Tabel1[[#This Row],[Gruppe]],Statistikkoder!$A$1:$C$158,2,FALSE)</f>
        <v>    Bil Pensionist                  </v>
      </c>
      <c r="H8181">
        <v>3</v>
      </c>
      <c r="I8181">
        <v>5</v>
      </c>
      <c r="J8181">
        <v>15</v>
      </c>
      <c r="K8181">
        <f>IF(AND(Tabel1[[#This Row],[Gruppe]]&gt;=610,Tabel1[[#This Row],[Gruppe]]&lt;=765),Tabel1[[#This Row],[Dækmeter]],0)</f>
        <v>0</v>
      </c>
      <c r="L8181">
        <v>0</v>
      </c>
      <c r="M8181" t="s">
        <v>3</v>
      </c>
      <c r="N8181" t="str">
        <f>VLOOKUP($F8181,Statistikkoder!$A$2:$C$158,3,FALSE)</f>
        <v>Personbil</v>
      </c>
    </row>
    <row r="8182" spans="1:14" x14ac:dyDescent="0.2">
      <c r="A8182" t="s">
        <v>224</v>
      </c>
      <c r="B8182" s="1">
        <v>0.70833333333333337</v>
      </c>
      <c r="C8182" t="s">
        <v>4</v>
      </c>
      <c r="D8182" t="s">
        <v>5</v>
      </c>
      <c r="E8182" t="s">
        <v>2</v>
      </c>
      <c r="F8182">
        <v>107</v>
      </c>
      <c r="G8182" t="str">
        <f>VLOOKUP(Tabel1[[#This Row],[Gruppe]],Statistikkoder!$A$1:$C$158,2,FALSE)</f>
        <v>    Bil Handicap                    </v>
      </c>
      <c r="H8182">
        <v>1</v>
      </c>
      <c r="I8182">
        <v>2</v>
      </c>
      <c r="J8182">
        <v>5</v>
      </c>
      <c r="K8182">
        <f>IF(AND(Tabel1[[#This Row],[Gruppe]]&gt;=610,Tabel1[[#This Row],[Gruppe]]&lt;=765),Tabel1[[#This Row],[Dækmeter]],0)</f>
        <v>0</v>
      </c>
      <c r="L8182">
        <v>0</v>
      </c>
      <c r="M8182" t="s">
        <v>3</v>
      </c>
      <c r="N8182" t="str">
        <f>VLOOKUP($F8182,Statistikkoder!$A$2:$C$158,3,FALSE)</f>
        <v>Personbil</v>
      </c>
    </row>
    <row r="8183" spans="1:14" x14ac:dyDescent="0.2">
      <c r="A8183" t="s">
        <v>224</v>
      </c>
      <c r="B8183" s="1">
        <v>0.70833333333333337</v>
      </c>
      <c r="C8183" t="s">
        <v>4</v>
      </c>
      <c r="D8183" t="s">
        <v>5</v>
      </c>
      <c r="E8183" t="s">
        <v>2</v>
      </c>
      <c r="F8183">
        <v>116</v>
      </c>
      <c r="G8183" t="str">
        <f>VLOOKUP(Tabel1[[#This Row],[Gruppe]],Statistikkoder!$A$1:$C$158,2,FALSE)</f>
        <v>    Bil med anhænger                        </v>
      </c>
      <c r="H8183">
        <v>3</v>
      </c>
      <c r="I8183">
        <v>4</v>
      </c>
      <c r="J8183">
        <v>15</v>
      </c>
      <c r="K8183">
        <f>IF(AND(Tabel1[[#This Row],[Gruppe]]&gt;=610,Tabel1[[#This Row],[Gruppe]]&lt;=765),Tabel1[[#This Row],[Dækmeter]],0)</f>
        <v>0</v>
      </c>
      <c r="L8183">
        <v>0</v>
      </c>
      <c r="M8183" t="s">
        <v>3</v>
      </c>
      <c r="N8183" t="str">
        <f>VLOOKUP($F8183,Statistikkoder!$A$2:$C$158,3,FALSE)</f>
        <v>Personbil</v>
      </c>
    </row>
    <row r="8184" spans="1:14" x14ac:dyDescent="0.2">
      <c r="A8184" t="s">
        <v>224</v>
      </c>
      <c r="B8184" s="1">
        <v>0.70833333333333337</v>
      </c>
      <c r="C8184" t="s">
        <v>4</v>
      </c>
      <c r="D8184" t="s">
        <v>5</v>
      </c>
      <c r="E8184" t="s">
        <v>2</v>
      </c>
      <c r="F8184">
        <v>136</v>
      </c>
      <c r="G8184" t="str">
        <f>VLOOKUP(Tabel1[[#This Row],[Gruppe]],Statistikkoder!$A$1:$C$158,2,FALSE)</f>
        <v>    Bil med anhænger pensionist              </v>
      </c>
      <c r="H8184">
        <v>2</v>
      </c>
      <c r="I8184">
        <v>4</v>
      </c>
      <c r="J8184">
        <v>26</v>
      </c>
      <c r="K8184">
        <f>IF(AND(Tabel1[[#This Row],[Gruppe]]&gt;=610,Tabel1[[#This Row],[Gruppe]]&lt;=765),Tabel1[[#This Row],[Dækmeter]],0)</f>
        <v>0</v>
      </c>
      <c r="L8184">
        <v>0</v>
      </c>
      <c r="M8184" t="s">
        <v>3</v>
      </c>
      <c r="N8184" t="str">
        <f>VLOOKUP($F8184,Statistikkoder!$A$2:$C$158,3,FALSE)</f>
        <v>Personbil</v>
      </c>
    </row>
    <row r="8185" spans="1:14" x14ac:dyDescent="0.2">
      <c r="A8185" t="s">
        <v>224</v>
      </c>
      <c r="B8185" s="1">
        <v>0.70833333333333337</v>
      </c>
      <c r="C8185" t="s">
        <v>4</v>
      </c>
      <c r="D8185" t="s">
        <v>5</v>
      </c>
      <c r="E8185" t="s">
        <v>2</v>
      </c>
      <c r="F8185">
        <v>310</v>
      </c>
      <c r="G8185" t="str">
        <f>VLOOKUP(Tabel1[[#This Row],[Gruppe]],Statistikkoder!$A$1:$C$158,2,FALSE)</f>
        <v>    Autocamper &lt;  8 meter                </v>
      </c>
      <c r="H8185">
        <v>3</v>
      </c>
      <c r="I8185">
        <v>5</v>
      </c>
      <c r="J8185">
        <v>24</v>
      </c>
      <c r="K8185">
        <f>IF(AND(Tabel1[[#This Row],[Gruppe]]&gt;=610,Tabel1[[#This Row],[Gruppe]]&lt;=765),Tabel1[[#This Row],[Dækmeter]],0)</f>
        <v>0</v>
      </c>
      <c r="L8185">
        <v>0</v>
      </c>
      <c r="M8185" t="s">
        <v>3</v>
      </c>
      <c r="N8185" t="str">
        <f>VLOOKUP($F8185,Statistikkoder!$A$2:$C$158,3,FALSE)</f>
        <v>Autocamper</v>
      </c>
    </row>
    <row r="8186" spans="1:14" x14ac:dyDescent="0.2">
      <c r="A8186" t="s">
        <v>224</v>
      </c>
      <c r="B8186" s="1">
        <v>0.70833333333333337</v>
      </c>
      <c r="C8186" t="s">
        <v>4</v>
      </c>
      <c r="D8186" t="s">
        <v>5</v>
      </c>
      <c r="E8186" t="s">
        <v>2</v>
      </c>
      <c r="F8186">
        <v>330</v>
      </c>
      <c r="G8186" t="str">
        <f>VLOOKUP(Tabel1[[#This Row],[Gruppe]],Statistikkoder!$A$1:$C$158,2,FALSE)</f>
        <v>    Autocamper &lt;  8 meter pensionist      </v>
      </c>
      <c r="H8186">
        <v>2</v>
      </c>
      <c r="I8186">
        <v>4</v>
      </c>
      <c r="J8186">
        <v>16</v>
      </c>
      <c r="K8186">
        <f>IF(AND(Tabel1[[#This Row],[Gruppe]]&gt;=610,Tabel1[[#This Row],[Gruppe]]&lt;=765),Tabel1[[#This Row],[Dækmeter]],0)</f>
        <v>0</v>
      </c>
      <c r="L8186">
        <v>0</v>
      </c>
      <c r="M8186" t="s">
        <v>3</v>
      </c>
      <c r="N8186" t="str">
        <f>VLOOKUP($F8186,Statistikkoder!$A$2:$C$158,3,FALSE)</f>
        <v>Autocamper</v>
      </c>
    </row>
    <row r="8187" spans="1:14" x14ac:dyDescent="0.2">
      <c r="A8187" t="s">
        <v>224</v>
      </c>
      <c r="B8187" s="1">
        <v>0.70833333333333337</v>
      </c>
      <c r="C8187" t="s">
        <v>4</v>
      </c>
      <c r="D8187" t="s">
        <v>5</v>
      </c>
      <c r="E8187" t="s">
        <v>2</v>
      </c>
      <c r="F8187">
        <v>510</v>
      </c>
      <c r="G8187" t="str">
        <f>VLOOKUP(Tabel1[[#This Row],[Gruppe]],Statistikkoder!$A$1:$C$158,2,FALSE)</f>
        <v>    Cykel Voksen                            </v>
      </c>
      <c r="H8187">
        <v>6</v>
      </c>
      <c r="I8187">
        <v>0</v>
      </c>
      <c r="J8187">
        <v>6</v>
      </c>
      <c r="K8187">
        <f>IF(AND(Tabel1[[#This Row],[Gruppe]]&gt;=610,Tabel1[[#This Row],[Gruppe]]&lt;=765),Tabel1[[#This Row],[Dækmeter]],0)</f>
        <v>0</v>
      </c>
      <c r="L8187">
        <v>0</v>
      </c>
      <c r="M8187" t="s">
        <v>3</v>
      </c>
      <c r="N8187" t="str">
        <f>VLOOKUP($F8187,Statistikkoder!$A$2:$C$158,3,FALSE)</f>
        <v>Cykel</v>
      </c>
    </row>
    <row r="8188" spans="1:14" x14ac:dyDescent="0.2">
      <c r="A8188" t="s">
        <v>224</v>
      </c>
      <c r="B8188" s="1">
        <v>0.70833333333333337</v>
      </c>
      <c r="C8188" t="s">
        <v>4</v>
      </c>
      <c r="D8188" t="s">
        <v>5</v>
      </c>
      <c r="E8188" t="s">
        <v>2</v>
      </c>
      <c r="F8188">
        <v>540</v>
      </c>
      <c r="G8188" t="str">
        <f>VLOOKUP(Tabel1[[#This Row],[Gruppe]],Statistikkoder!$A$1:$C$158,2,FALSE)</f>
        <v>    Cykel m/anhænger Voksen                  </v>
      </c>
      <c r="H8188">
        <v>1</v>
      </c>
      <c r="I8188">
        <v>0</v>
      </c>
      <c r="J8188">
        <v>1</v>
      </c>
      <c r="K8188">
        <f>IF(AND(Tabel1[[#This Row],[Gruppe]]&gt;=610,Tabel1[[#This Row],[Gruppe]]&lt;=765),Tabel1[[#This Row],[Dækmeter]],0)</f>
        <v>0</v>
      </c>
      <c r="L8188">
        <v>0</v>
      </c>
      <c r="M8188" t="s">
        <v>3</v>
      </c>
      <c r="N8188" t="str">
        <f>VLOOKUP($F8188,Statistikkoder!$A$2:$C$158,3,FALSE)</f>
        <v>Cykel</v>
      </c>
    </row>
    <row r="8189" spans="1:14" x14ac:dyDescent="0.2">
      <c r="A8189" t="s">
        <v>224</v>
      </c>
      <c r="B8189" s="1">
        <v>0.70833333333333337</v>
      </c>
      <c r="C8189" t="s">
        <v>4</v>
      </c>
      <c r="D8189" t="s">
        <v>5</v>
      </c>
      <c r="E8189" t="s">
        <v>2</v>
      </c>
      <c r="F8189">
        <v>710</v>
      </c>
      <c r="G8189" t="str">
        <f>VLOOKUP(Tabel1[[#This Row],[Gruppe]],Statistikkoder!$A$1:$C$158,2,FALSE)</f>
        <v>    Forvogn &lt; 10 meter incl. fører          </v>
      </c>
      <c r="H8189">
        <v>1</v>
      </c>
      <c r="I8189">
        <v>0</v>
      </c>
      <c r="J8189">
        <v>10</v>
      </c>
      <c r="K8189">
        <f>IF(AND(Tabel1[[#This Row],[Gruppe]]&gt;=610,Tabel1[[#This Row],[Gruppe]]&lt;=765),Tabel1[[#This Row],[Dækmeter]],0)</f>
        <v>10</v>
      </c>
      <c r="L8189">
        <v>0</v>
      </c>
      <c r="M8189" t="s">
        <v>3</v>
      </c>
      <c r="N8189" t="str">
        <f>VLOOKUP($F8189,Statistikkoder!$A$2:$C$158,3,FALSE)</f>
        <v>Forvogn</v>
      </c>
    </row>
    <row r="8190" spans="1:14" x14ac:dyDescent="0.2">
      <c r="A8190" t="s">
        <v>224</v>
      </c>
      <c r="B8190" s="1">
        <v>0.70833333333333337</v>
      </c>
      <c r="C8190" t="s">
        <v>4</v>
      </c>
      <c r="D8190" t="s">
        <v>5</v>
      </c>
      <c r="E8190" t="s">
        <v>2</v>
      </c>
      <c r="F8190">
        <v>720</v>
      </c>
      <c r="G8190" t="str">
        <f>VLOOKUP(Tabel1[[#This Row],[Gruppe]],Statistikkoder!$A$1:$C$158,2,FALSE)</f>
        <v>    Forvogn &gt; 10 meter incl. fører          </v>
      </c>
      <c r="H8190">
        <v>10</v>
      </c>
      <c r="I8190">
        <v>1</v>
      </c>
      <c r="J8190">
        <v>120</v>
      </c>
      <c r="K8190">
        <f>IF(AND(Tabel1[[#This Row],[Gruppe]]&gt;=610,Tabel1[[#This Row],[Gruppe]]&lt;=765),Tabel1[[#This Row],[Dækmeter]],0)</f>
        <v>120</v>
      </c>
      <c r="L8190">
        <v>0</v>
      </c>
      <c r="M8190" t="s">
        <v>3</v>
      </c>
      <c r="N8190" t="str">
        <f>VLOOKUP($F8190,Statistikkoder!$A$2:$C$158,3,FALSE)</f>
        <v>Forvogn</v>
      </c>
    </row>
    <row r="8191" spans="1:14" x14ac:dyDescent="0.2">
      <c r="A8191" t="s">
        <v>224</v>
      </c>
      <c r="B8191" s="1">
        <v>0.70833333333333337</v>
      </c>
      <c r="C8191" t="s">
        <v>4</v>
      </c>
      <c r="D8191" t="s">
        <v>5</v>
      </c>
      <c r="E8191" t="s">
        <v>2</v>
      </c>
      <c r="F8191">
        <v>730</v>
      </c>
      <c r="G8191" t="str">
        <f>VLOOKUP(Tabel1[[#This Row],[Gruppe]],Statistikkoder!$A$1:$C$158,2,FALSE)</f>
        <v>    Sættevogn 17 m. max 40 tons            </v>
      </c>
      <c r="H8191">
        <v>2</v>
      </c>
      <c r="I8191">
        <v>2</v>
      </c>
      <c r="J8191">
        <v>36</v>
      </c>
      <c r="K8191">
        <f>IF(AND(Tabel1[[#This Row],[Gruppe]]&gt;=610,Tabel1[[#This Row],[Gruppe]]&lt;=765),Tabel1[[#This Row],[Dækmeter]],0)</f>
        <v>36</v>
      </c>
      <c r="L8191">
        <v>0</v>
      </c>
      <c r="M8191">
        <v>3</v>
      </c>
      <c r="N8191" t="str">
        <f>VLOOKUP($F8191,Statistikkoder!$A$2:$C$158,3,FALSE)</f>
        <v>Sættevogn</v>
      </c>
    </row>
    <row r="8192" spans="1:14" x14ac:dyDescent="0.2">
      <c r="A8192" t="s">
        <v>224</v>
      </c>
      <c r="B8192" s="1">
        <v>0.70833333333333337</v>
      </c>
      <c r="C8192" t="s">
        <v>4</v>
      </c>
      <c r="D8192" t="s">
        <v>5</v>
      </c>
      <c r="E8192" t="s">
        <v>2</v>
      </c>
      <c r="F8192">
        <v>740</v>
      </c>
      <c r="G8192" t="str">
        <f>VLOOKUP(Tabel1[[#This Row],[Gruppe]],Statistikkoder!$A$1:$C$158,2,FALSE)</f>
        <v>    Vogntog 19 m. max 40 tons                </v>
      </c>
      <c r="H8192">
        <v>3</v>
      </c>
      <c r="I8192">
        <v>3</v>
      </c>
      <c r="J8192">
        <v>60</v>
      </c>
      <c r="K8192">
        <f>IF(AND(Tabel1[[#This Row],[Gruppe]]&gt;=610,Tabel1[[#This Row],[Gruppe]]&lt;=765),Tabel1[[#This Row],[Dækmeter]],0)</f>
        <v>60</v>
      </c>
      <c r="L8192">
        <v>0</v>
      </c>
      <c r="M8192" t="s">
        <v>3</v>
      </c>
      <c r="N8192" t="str">
        <f>VLOOKUP($F8192,Statistikkoder!$A$2:$C$158,3,FALSE)</f>
        <v>Vogntog</v>
      </c>
    </row>
    <row r="8193" spans="1:14" x14ac:dyDescent="0.2">
      <c r="A8193" t="s">
        <v>224</v>
      </c>
      <c r="B8193" s="1">
        <v>0.70833333333333337</v>
      </c>
      <c r="C8193" t="s">
        <v>4</v>
      </c>
      <c r="D8193" t="s">
        <v>5</v>
      </c>
      <c r="E8193" t="s">
        <v>2</v>
      </c>
      <c r="F8193">
        <v>750</v>
      </c>
      <c r="G8193" t="str">
        <f>VLOOKUP(Tabel1[[#This Row],[Gruppe]],Statistikkoder!$A$1:$C$158,2,FALSE)</f>
        <v>    Løstrailer m/håndtering 34 tons        </v>
      </c>
      <c r="H8193">
        <v>50</v>
      </c>
      <c r="I8193">
        <v>0</v>
      </c>
      <c r="J8193">
        <v>750</v>
      </c>
      <c r="K8193">
        <f>IF(AND(Tabel1[[#This Row],[Gruppe]]&gt;=610,Tabel1[[#This Row],[Gruppe]]&lt;=765),Tabel1[[#This Row],[Dækmeter]],0)</f>
        <v>750</v>
      </c>
      <c r="L8193">
        <v>2</v>
      </c>
      <c r="M8193">
        <v>9</v>
      </c>
      <c r="N8193" t="str">
        <f>VLOOKUP($F8193,Statistikkoder!$A$2:$C$158,3,FALSE)</f>
        <v>Løstrailer</v>
      </c>
    </row>
    <row r="8194" spans="1:14" x14ac:dyDescent="0.2">
      <c r="A8194" t="s">
        <v>224</v>
      </c>
      <c r="B8194" s="1">
        <v>0.70833333333333337</v>
      </c>
      <c r="C8194" t="s">
        <v>4</v>
      </c>
      <c r="D8194" t="s">
        <v>5</v>
      </c>
      <c r="E8194" t="s">
        <v>2</v>
      </c>
      <c r="F8194">
        <v>760</v>
      </c>
      <c r="G8194" t="str">
        <f>VLOOKUP(Tabel1[[#This Row],[Gruppe]],Statistikkoder!$A$1:$C$158,2,FALSE)</f>
        <v>    Løstrailer m/håndtering 34 tons, Haste  </v>
      </c>
      <c r="H8194">
        <v>11</v>
      </c>
      <c r="I8194">
        <v>0</v>
      </c>
      <c r="J8194">
        <v>165</v>
      </c>
      <c r="K8194">
        <f>IF(AND(Tabel1[[#This Row],[Gruppe]]&gt;=610,Tabel1[[#This Row],[Gruppe]]&lt;=765),Tabel1[[#This Row],[Dækmeter]],0)</f>
        <v>165</v>
      </c>
      <c r="L8194">
        <v>0</v>
      </c>
      <c r="M8194" t="s">
        <v>3</v>
      </c>
      <c r="N8194" t="str">
        <f>VLOOKUP($F8194,Statistikkoder!$A$2:$C$158,3,FALSE)</f>
        <v>Løstrailer</v>
      </c>
    </row>
    <row r="8195" spans="1:14" x14ac:dyDescent="0.2">
      <c r="A8195" t="s">
        <v>224</v>
      </c>
      <c r="B8195" s="1">
        <v>0.70833333333333337</v>
      </c>
      <c r="C8195" t="s">
        <v>4</v>
      </c>
      <c r="D8195" t="s">
        <v>5</v>
      </c>
      <c r="E8195" t="s">
        <v>2</v>
      </c>
      <c r="F8195">
        <v>773</v>
      </c>
      <c r="G8195" t="str">
        <f>VLOOKUP(Tabel1[[#This Row],[Gruppe]],Statistikkoder!$A$1:$C$158,2,FALSE)</f>
        <v>    Ekstra bred                              </v>
      </c>
      <c r="H8195">
        <v>1</v>
      </c>
      <c r="I8195">
        <v>0</v>
      </c>
      <c r="J8195">
        <v>4</v>
      </c>
      <c r="K8195">
        <f>IF(AND(Tabel1[[#This Row],[Gruppe]]&gt;=610,Tabel1[[#This Row],[Gruppe]]&lt;=765),Tabel1[[#This Row],[Dækmeter]],0)</f>
        <v>0</v>
      </c>
      <c r="L8195">
        <v>0</v>
      </c>
      <c r="M8195" t="s">
        <v>3</v>
      </c>
      <c r="N8195" t="str">
        <f>VLOOKUP($F8195,Statistikkoder!$A$2:$C$158,3,FALSE)</f>
        <v>n/a</v>
      </c>
    </row>
    <row r="8196" spans="1:14" x14ac:dyDescent="0.2">
      <c r="A8196" t="s">
        <v>224</v>
      </c>
      <c r="B8196" s="1">
        <v>0.70833333333333337</v>
      </c>
      <c r="C8196" t="s">
        <v>4</v>
      </c>
      <c r="D8196" t="s">
        <v>5</v>
      </c>
      <c r="E8196" t="s">
        <v>2</v>
      </c>
      <c r="F8196">
        <v>996</v>
      </c>
      <c r="G8196" t="str">
        <f>VLOOKUP(Tabel1[[#This Row],[Gruppe]],Statistikkoder!$A$1:$C$158,2,FALSE)</f>
        <v>    Passager i køretøj                            </v>
      </c>
      <c r="H8196">
        <v>55</v>
      </c>
      <c r="I8196">
        <v>55</v>
      </c>
      <c r="J8196">
        <v>0</v>
      </c>
      <c r="K8196">
        <f>IF(AND(Tabel1[[#This Row],[Gruppe]]&gt;=610,Tabel1[[#This Row],[Gruppe]]&lt;=765),Tabel1[[#This Row],[Dækmeter]],0)</f>
        <v>0</v>
      </c>
      <c r="L8196">
        <v>0</v>
      </c>
      <c r="M8196" t="s">
        <v>3</v>
      </c>
      <c r="N8196" t="str">
        <f>VLOOKUP($F8196,Statistikkoder!$A$2:$C$158,3,FALSE)</f>
        <v>Passager</v>
      </c>
    </row>
    <row r="8197" spans="1:14" x14ac:dyDescent="0.2">
      <c r="A8197" t="s">
        <v>224</v>
      </c>
      <c r="B8197" s="1">
        <v>0.77083333333333337</v>
      </c>
      <c r="C8197" t="s">
        <v>7</v>
      </c>
      <c r="D8197" t="s">
        <v>8</v>
      </c>
      <c r="E8197" t="s">
        <v>196</v>
      </c>
      <c r="F8197">
        <v>10</v>
      </c>
      <c r="G8197" t="str">
        <f>VLOOKUP(Tabel1[[#This Row],[Gruppe]],Statistikkoder!$A$1:$C$158,2,FALSE)</f>
        <v>    Voksen gående                    </v>
      </c>
      <c r="H8197">
        <v>7</v>
      </c>
      <c r="I8197">
        <v>7</v>
      </c>
      <c r="J8197">
        <v>0</v>
      </c>
      <c r="K8197">
        <f>IF(AND(Tabel1[[#This Row],[Gruppe]]&gt;=610,Tabel1[[#This Row],[Gruppe]]&lt;=765),Tabel1[[#This Row],[Dækmeter]],0)</f>
        <v>0</v>
      </c>
      <c r="L8197">
        <v>0</v>
      </c>
      <c r="M8197" t="s">
        <v>3</v>
      </c>
      <c r="N8197" t="str">
        <f>VLOOKUP($F8197,Statistikkoder!$A$2:$C$158,3,FALSE)</f>
        <v>Passager</v>
      </c>
    </row>
    <row r="8198" spans="1:14" x14ac:dyDescent="0.2">
      <c r="A8198" t="s">
        <v>224</v>
      </c>
      <c r="B8198" s="1">
        <v>0.77083333333333337</v>
      </c>
      <c r="C8198" t="s">
        <v>7</v>
      </c>
      <c r="D8198" t="s">
        <v>8</v>
      </c>
      <c r="E8198" t="s">
        <v>196</v>
      </c>
      <c r="F8198">
        <v>14</v>
      </c>
      <c r="G8198" t="str">
        <f>VLOOKUP(Tabel1[[#This Row],[Gruppe]],Statistikkoder!$A$1:$C$158,2,FALSE)</f>
        <v xml:space="preserve">    DSB togrejsende                         </v>
      </c>
      <c r="H8198">
        <v>7</v>
      </c>
      <c r="I8198">
        <v>7</v>
      </c>
      <c r="J8198">
        <v>0</v>
      </c>
      <c r="K8198">
        <f>IF(AND(Tabel1[[#This Row],[Gruppe]]&gt;=610,Tabel1[[#This Row],[Gruppe]]&lt;=765),Tabel1[[#This Row],[Dækmeter]],0)</f>
        <v>0</v>
      </c>
      <c r="L8198">
        <v>0</v>
      </c>
      <c r="M8198" t="s">
        <v>3</v>
      </c>
      <c r="N8198" t="str">
        <f>VLOOKUP($F8198,Statistikkoder!$A$2:$C$158,3,FALSE)</f>
        <v>Passager</v>
      </c>
    </row>
    <row r="8199" spans="1:14" x14ac:dyDescent="0.2">
      <c r="A8199" t="s">
        <v>224</v>
      </c>
      <c r="B8199" s="1">
        <v>0.77083333333333337</v>
      </c>
      <c r="C8199" t="s">
        <v>7</v>
      </c>
      <c r="D8199" t="s">
        <v>8</v>
      </c>
      <c r="E8199" t="s">
        <v>196</v>
      </c>
      <c r="F8199">
        <v>18</v>
      </c>
      <c r="G8199" t="str">
        <f>VLOOKUP(Tabel1[[#This Row],[Gruppe]],Statistikkoder!$A$1:$C$158,2,FALSE)</f>
        <v xml:space="preserve">    KE Busrejsende                          </v>
      </c>
      <c r="H8199">
        <v>57</v>
      </c>
      <c r="I8199">
        <v>57</v>
      </c>
      <c r="J8199">
        <v>0</v>
      </c>
      <c r="K8199">
        <f>IF(AND(Tabel1[[#This Row],[Gruppe]]&gt;=610,Tabel1[[#This Row],[Gruppe]]&lt;=765),Tabel1[[#This Row],[Dækmeter]],0)</f>
        <v>0</v>
      </c>
      <c r="L8199">
        <v>0</v>
      </c>
      <c r="M8199" t="s">
        <v>3</v>
      </c>
      <c r="N8199" t="str">
        <f>VLOOKUP($F8199,Statistikkoder!$A$2:$C$158,3,FALSE)</f>
        <v>Passager</v>
      </c>
    </row>
    <row r="8200" spans="1:14" x14ac:dyDescent="0.2">
      <c r="A8200" t="s">
        <v>224</v>
      </c>
      <c r="B8200" s="1">
        <v>0.77083333333333337</v>
      </c>
      <c r="C8200" t="s">
        <v>7</v>
      </c>
      <c r="D8200" t="s">
        <v>8</v>
      </c>
      <c r="E8200" t="s">
        <v>196</v>
      </c>
      <c r="F8200">
        <v>30</v>
      </c>
      <c r="G8200" t="str">
        <f>VLOOKUP(Tabel1[[#This Row],[Gruppe]],Statistikkoder!$A$1:$C$158,2,FALSE)</f>
        <v>    Barn  0-11 år gående              </v>
      </c>
      <c r="H8200">
        <v>1</v>
      </c>
      <c r="I8200">
        <v>1</v>
      </c>
      <c r="J8200">
        <v>0</v>
      </c>
      <c r="K8200">
        <f>IF(AND(Tabel1[[#This Row],[Gruppe]]&gt;=610,Tabel1[[#This Row],[Gruppe]]&lt;=765),Tabel1[[#This Row],[Dækmeter]],0)</f>
        <v>0</v>
      </c>
      <c r="L8200">
        <v>0</v>
      </c>
      <c r="M8200" t="s">
        <v>3</v>
      </c>
      <c r="N8200" t="str">
        <f>VLOOKUP($F8200,Statistikkoder!$A$2:$C$158,3,FALSE)</f>
        <v>Passager</v>
      </c>
    </row>
    <row r="8201" spans="1:14" x14ac:dyDescent="0.2">
      <c r="A8201" t="s">
        <v>224</v>
      </c>
      <c r="B8201" s="1">
        <v>0.77083333333333337</v>
      </c>
      <c r="C8201" t="s">
        <v>7</v>
      </c>
      <c r="D8201" t="s">
        <v>8</v>
      </c>
      <c r="E8201" t="s">
        <v>196</v>
      </c>
      <c r="F8201">
        <v>40</v>
      </c>
      <c r="G8201" t="str">
        <f>VLOOKUP(Tabel1[[#This Row],[Gruppe]],Statistikkoder!$A$1:$C$158,2,FALSE)</f>
        <v>    Pensionist gående                </v>
      </c>
      <c r="H8201">
        <v>5</v>
      </c>
      <c r="I8201">
        <v>5</v>
      </c>
      <c r="J8201">
        <v>0</v>
      </c>
      <c r="K8201">
        <f>IF(AND(Tabel1[[#This Row],[Gruppe]]&gt;=610,Tabel1[[#This Row],[Gruppe]]&lt;=765),Tabel1[[#This Row],[Dækmeter]],0)</f>
        <v>0</v>
      </c>
      <c r="L8201">
        <v>0</v>
      </c>
      <c r="M8201" t="s">
        <v>3</v>
      </c>
      <c r="N8201" t="str">
        <f>VLOOKUP($F8201,Statistikkoder!$A$2:$C$158,3,FALSE)</f>
        <v>Passager</v>
      </c>
    </row>
    <row r="8202" spans="1:14" x14ac:dyDescent="0.2">
      <c r="A8202" t="s">
        <v>224</v>
      </c>
      <c r="B8202" s="1">
        <v>0.77083333333333337</v>
      </c>
      <c r="C8202" t="s">
        <v>7</v>
      </c>
      <c r="D8202" t="s">
        <v>8</v>
      </c>
      <c r="E8202" t="s">
        <v>196</v>
      </c>
      <c r="F8202">
        <v>105</v>
      </c>
      <c r="G8202" t="str">
        <f>VLOOKUP(Tabel1[[#This Row],[Gruppe]],Statistikkoder!$A$1:$C$158,2,FALSE)</f>
        <v>    Bil                              </v>
      </c>
      <c r="H8202">
        <v>1</v>
      </c>
      <c r="I8202">
        <v>0</v>
      </c>
      <c r="J8202">
        <v>6</v>
      </c>
      <c r="K8202">
        <f>IF(AND(Tabel1[[#This Row],[Gruppe]]&gt;=610,Tabel1[[#This Row],[Gruppe]]&lt;=765),Tabel1[[#This Row],[Dækmeter]],0)</f>
        <v>0</v>
      </c>
      <c r="L8202">
        <v>0</v>
      </c>
      <c r="M8202" t="s">
        <v>3</v>
      </c>
      <c r="N8202" t="str">
        <f>VLOOKUP($F8202,Statistikkoder!$A$2:$C$158,3,FALSE)</f>
        <v>Personbil</v>
      </c>
    </row>
    <row r="8203" spans="1:14" x14ac:dyDescent="0.2">
      <c r="A8203" t="s">
        <v>224</v>
      </c>
      <c r="B8203" s="1">
        <v>0.77083333333333337</v>
      </c>
      <c r="C8203" t="s">
        <v>7</v>
      </c>
      <c r="D8203" t="s">
        <v>8</v>
      </c>
      <c r="E8203" t="s">
        <v>196</v>
      </c>
      <c r="F8203">
        <v>110</v>
      </c>
      <c r="G8203" t="str">
        <f>VLOOKUP(Tabel1[[#This Row],[Gruppe]],Statistikkoder!$A$1:$C$158,2,FALSE)</f>
        <v>    Bil &lt; 1,95 m                            </v>
      </c>
      <c r="H8203">
        <v>70</v>
      </c>
      <c r="I8203">
        <v>142</v>
      </c>
      <c r="J8203">
        <v>354</v>
      </c>
      <c r="K8203">
        <f>IF(AND(Tabel1[[#This Row],[Gruppe]]&gt;=610,Tabel1[[#This Row],[Gruppe]]&lt;=765),Tabel1[[#This Row],[Dækmeter]],0)</f>
        <v>0</v>
      </c>
      <c r="L8203" s="17">
        <v>0</v>
      </c>
      <c r="M8203" s="19" t="s">
        <v>3</v>
      </c>
      <c r="N8203" t="str">
        <f>VLOOKUP($F8203,Statistikkoder!$A$2:$C$158,3,FALSE)</f>
        <v>Personbil</v>
      </c>
    </row>
    <row r="8204" spans="1:14" x14ac:dyDescent="0.2">
      <c r="A8204" t="s">
        <v>224</v>
      </c>
      <c r="B8204" s="1">
        <v>0.77083333333333337</v>
      </c>
      <c r="C8204" t="s">
        <v>7</v>
      </c>
      <c r="D8204" t="s">
        <v>8</v>
      </c>
      <c r="E8204" t="s">
        <v>196</v>
      </c>
      <c r="F8204">
        <v>114</v>
      </c>
      <c r="G8204" t="str">
        <f>VLOOKUP(Tabel1[[#This Row],[Gruppe]],Statistikkoder!$A$1:$C$158,2,FALSE)</f>
        <v>    Bil Fribillet                            </v>
      </c>
      <c r="H8204">
        <v>2</v>
      </c>
      <c r="I8204">
        <v>4</v>
      </c>
      <c r="J8204">
        <v>12</v>
      </c>
      <c r="K8204">
        <f>IF(AND(Tabel1[[#This Row],[Gruppe]]&gt;=610,Tabel1[[#This Row],[Gruppe]]&lt;=765),Tabel1[[#This Row],[Dækmeter]],0)</f>
        <v>0</v>
      </c>
      <c r="L8204" s="17">
        <v>0</v>
      </c>
      <c r="M8204" s="19" t="s">
        <v>3</v>
      </c>
      <c r="N8204" t="str">
        <f>VLOOKUP($F8204,Statistikkoder!$A$2:$C$158,3,FALSE)</f>
        <v>Personbil</v>
      </c>
    </row>
    <row r="8205" spans="1:14" x14ac:dyDescent="0.2">
      <c r="A8205" t="s">
        <v>224</v>
      </c>
      <c r="B8205" s="1">
        <v>0.77083333333333337</v>
      </c>
      <c r="C8205" t="s">
        <v>7</v>
      </c>
      <c r="D8205" t="s">
        <v>8</v>
      </c>
      <c r="E8205" t="s">
        <v>196</v>
      </c>
      <c r="F8205">
        <v>115</v>
      </c>
      <c r="G8205" t="str">
        <f>VLOOKUP(Tabel1[[#This Row],[Gruppe]],Statistikkoder!$A$1:$C$158,2,FALSE)</f>
        <v>    Bil &lt; 1,95 m med anhænger                </v>
      </c>
      <c r="H8205">
        <v>1</v>
      </c>
      <c r="I8205">
        <v>1</v>
      </c>
      <c r="J8205">
        <v>5</v>
      </c>
      <c r="K8205">
        <f>IF(AND(Tabel1[[#This Row],[Gruppe]]&gt;=610,Tabel1[[#This Row],[Gruppe]]&lt;=765),Tabel1[[#This Row],[Dækmeter]],0)</f>
        <v>0</v>
      </c>
      <c r="L8205" s="17">
        <v>0</v>
      </c>
      <c r="M8205" s="19" t="s">
        <v>3</v>
      </c>
      <c r="N8205" t="str">
        <f>VLOOKUP($F8205,Statistikkoder!$A$2:$C$158,3,FALSE)</f>
        <v>Personbil</v>
      </c>
    </row>
    <row r="8206" spans="1:14" x14ac:dyDescent="0.2">
      <c r="A8206" t="s">
        <v>224</v>
      </c>
      <c r="B8206" s="1">
        <v>0.77083333333333337</v>
      </c>
      <c r="C8206" t="s">
        <v>7</v>
      </c>
      <c r="D8206" t="s">
        <v>8</v>
      </c>
      <c r="E8206" t="s">
        <v>196</v>
      </c>
      <c r="F8206">
        <v>120</v>
      </c>
      <c r="G8206" t="str">
        <f>VLOOKUP(Tabel1[[#This Row],[Gruppe]],Statistikkoder!$A$1:$C$158,2,FALSE)</f>
        <v>    Bil &gt; 1,95 m                            </v>
      </c>
      <c r="H8206">
        <v>11</v>
      </c>
      <c r="I8206">
        <v>33</v>
      </c>
      <c r="J8206">
        <v>66</v>
      </c>
      <c r="K8206">
        <f>IF(AND(Tabel1[[#This Row],[Gruppe]]&gt;=610,Tabel1[[#This Row],[Gruppe]]&lt;=765),Tabel1[[#This Row],[Dækmeter]],0)</f>
        <v>0</v>
      </c>
      <c r="L8206" s="17">
        <v>0</v>
      </c>
      <c r="M8206" s="19" t="s">
        <v>3</v>
      </c>
      <c r="N8206" t="str">
        <f>VLOOKUP($F8206,Statistikkoder!$A$2:$C$158,3,FALSE)</f>
        <v>Personbil</v>
      </c>
    </row>
    <row r="8207" spans="1:14" x14ac:dyDescent="0.2">
      <c r="A8207" t="s">
        <v>224</v>
      </c>
      <c r="B8207" s="1">
        <v>0.77083333333333337</v>
      </c>
      <c r="C8207" t="s">
        <v>7</v>
      </c>
      <c r="D8207" t="s">
        <v>8</v>
      </c>
      <c r="E8207" t="s">
        <v>196</v>
      </c>
      <c r="F8207">
        <v>125</v>
      </c>
      <c r="G8207" t="str">
        <f>VLOOKUP(Tabel1[[#This Row],[Gruppe]],Statistikkoder!$A$1:$C$158,2,FALSE)</f>
        <v>    Bil &gt; 1,95 m med anhænger                </v>
      </c>
      <c r="H8207">
        <v>2</v>
      </c>
      <c r="I8207">
        <v>3</v>
      </c>
      <c r="J8207">
        <v>10</v>
      </c>
      <c r="K8207">
        <f>IF(AND(Tabel1[[#This Row],[Gruppe]]&gt;=610,Tabel1[[#This Row],[Gruppe]]&lt;=765),Tabel1[[#This Row],[Dækmeter]],0)</f>
        <v>0</v>
      </c>
      <c r="L8207" s="17">
        <v>0</v>
      </c>
      <c r="M8207" s="19" t="s">
        <v>3</v>
      </c>
      <c r="N8207" t="str">
        <f>VLOOKUP($F8207,Statistikkoder!$A$2:$C$158,3,FALSE)</f>
        <v>Personbil</v>
      </c>
    </row>
    <row r="8208" spans="1:14" x14ac:dyDescent="0.2">
      <c r="A8208" t="s">
        <v>224</v>
      </c>
      <c r="B8208" s="1">
        <v>0.77083333333333337</v>
      </c>
      <c r="C8208" t="s">
        <v>7</v>
      </c>
      <c r="D8208" t="s">
        <v>8</v>
      </c>
      <c r="E8208" t="s">
        <v>196</v>
      </c>
      <c r="F8208">
        <v>130</v>
      </c>
      <c r="G8208" t="str">
        <f>VLOOKUP(Tabel1[[#This Row],[Gruppe]],Statistikkoder!$A$1:$C$158,2,FALSE)</f>
        <v>    Bil &lt; 1,95 m pensionist                  </v>
      </c>
      <c r="H8208">
        <v>41</v>
      </c>
      <c r="I8208">
        <v>71</v>
      </c>
      <c r="J8208">
        <v>246</v>
      </c>
      <c r="K8208">
        <f>IF(AND(Tabel1[[#This Row],[Gruppe]]&gt;=610,Tabel1[[#This Row],[Gruppe]]&lt;=765),Tabel1[[#This Row],[Dækmeter]],0)</f>
        <v>0</v>
      </c>
      <c r="L8208" s="17">
        <v>0</v>
      </c>
      <c r="M8208" s="19" t="s">
        <v>3</v>
      </c>
      <c r="N8208" t="str">
        <f>VLOOKUP($F8208,Statistikkoder!$A$2:$C$158,3,FALSE)</f>
        <v>Personbil</v>
      </c>
    </row>
    <row r="8209" spans="1:14" x14ac:dyDescent="0.2">
      <c r="A8209" t="s">
        <v>224</v>
      </c>
      <c r="B8209" s="1">
        <v>0.77083333333333337</v>
      </c>
      <c r="C8209" t="s">
        <v>7</v>
      </c>
      <c r="D8209" t="s">
        <v>8</v>
      </c>
      <c r="E8209" t="s">
        <v>196</v>
      </c>
      <c r="F8209">
        <v>145</v>
      </c>
      <c r="G8209" t="str">
        <f>VLOOKUP(Tabel1[[#This Row],[Gruppe]],Statistikkoder!$A$1:$C$158,2,FALSE)</f>
        <v>    Bil &gt; 1,95 m med anhænger pensionist  </v>
      </c>
      <c r="H8209">
        <v>1</v>
      </c>
      <c r="I8209">
        <v>2</v>
      </c>
      <c r="J8209">
        <v>14</v>
      </c>
      <c r="K8209">
        <f>IF(AND(Tabel1[[#This Row],[Gruppe]]&gt;=610,Tabel1[[#This Row],[Gruppe]]&lt;=765),Tabel1[[#This Row],[Dækmeter]],0)</f>
        <v>0</v>
      </c>
      <c r="L8209" s="17">
        <v>0</v>
      </c>
      <c r="M8209" s="19" t="s">
        <v>3</v>
      </c>
      <c r="N8209" t="str">
        <f>VLOOKUP($F8209,Statistikkoder!$A$2:$C$158,3,FALSE)</f>
        <v>Personbil</v>
      </c>
    </row>
    <row r="8210" spans="1:14" x14ac:dyDescent="0.2">
      <c r="A8210" t="s">
        <v>224</v>
      </c>
      <c r="B8210" s="1">
        <v>0.77083333333333337</v>
      </c>
      <c r="C8210" t="s">
        <v>7</v>
      </c>
      <c r="D8210" t="s">
        <v>8</v>
      </c>
      <c r="E8210" t="s">
        <v>196</v>
      </c>
      <c r="F8210">
        <v>150</v>
      </c>
      <c r="G8210" t="str">
        <f>VLOOKUP(Tabel1[[#This Row],[Gruppe]],Statistikkoder!$A$1:$C$158,2,FALSE)</f>
        <v>    Bil &lt; 2,95 m handicap                </v>
      </c>
      <c r="H8210">
        <v>5</v>
      </c>
      <c r="I8210">
        <v>10</v>
      </c>
      <c r="J8210">
        <v>30</v>
      </c>
      <c r="K8210">
        <f>IF(AND(Tabel1[[#This Row],[Gruppe]]&gt;=610,Tabel1[[#This Row],[Gruppe]]&lt;=765),Tabel1[[#This Row],[Dækmeter]],0)</f>
        <v>0</v>
      </c>
      <c r="L8210" s="17">
        <v>0</v>
      </c>
      <c r="M8210" s="19" t="s">
        <v>3</v>
      </c>
      <c r="N8210" t="str">
        <f>VLOOKUP($F8210,Statistikkoder!$A$2:$C$158,3,FALSE)</f>
        <v>Personbil</v>
      </c>
    </row>
    <row r="8211" spans="1:14" x14ac:dyDescent="0.2">
      <c r="A8211" t="s">
        <v>224</v>
      </c>
      <c r="B8211" s="1">
        <v>0.77083333333333337</v>
      </c>
      <c r="C8211" t="s">
        <v>7</v>
      </c>
      <c r="D8211" t="s">
        <v>8</v>
      </c>
      <c r="E8211" t="s">
        <v>196</v>
      </c>
      <c r="F8211">
        <v>310</v>
      </c>
      <c r="G8211" t="str">
        <f>VLOOKUP(Tabel1[[#This Row],[Gruppe]],Statistikkoder!$A$1:$C$158,2,FALSE)</f>
        <v>    Autocamper &lt;  8 meter                </v>
      </c>
      <c r="H8211">
        <v>3</v>
      </c>
      <c r="I8211">
        <v>8</v>
      </c>
      <c r="J8211">
        <v>24</v>
      </c>
      <c r="K8211">
        <f>IF(AND(Tabel1[[#This Row],[Gruppe]]&gt;=610,Tabel1[[#This Row],[Gruppe]]&lt;=765),Tabel1[[#This Row],[Dækmeter]],0)</f>
        <v>0</v>
      </c>
      <c r="L8211" s="17">
        <v>0</v>
      </c>
      <c r="M8211" s="19" t="s">
        <v>3</v>
      </c>
      <c r="N8211" t="str">
        <f>VLOOKUP($F8211,Statistikkoder!$A$2:$C$158,3,FALSE)</f>
        <v>Autocamper</v>
      </c>
    </row>
    <row r="8212" spans="1:14" x14ac:dyDescent="0.2">
      <c r="A8212" t="s">
        <v>224</v>
      </c>
      <c r="B8212" s="1">
        <v>0.77083333333333337</v>
      </c>
      <c r="C8212" t="s">
        <v>7</v>
      </c>
      <c r="D8212" t="s">
        <v>8</v>
      </c>
      <c r="E8212" t="s">
        <v>196</v>
      </c>
      <c r="F8212">
        <v>320</v>
      </c>
      <c r="G8212" t="str">
        <f>VLOOKUP(Tabel1[[#This Row],[Gruppe]],Statistikkoder!$A$1:$C$158,2,FALSE)</f>
        <v>    Autocamper &lt; 12 meter                </v>
      </c>
      <c r="H8212">
        <v>1</v>
      </c>
      <c r="I8212">
        <v>2</v>
      </c>
      <c r="J8212">
        <v>10</v>
      </c>
      <c r="K8212">
        <f>IF(AND(Tabel1[[#This Row],[Gruppe]]&gt;=610,Tabel1[[#This Row],[Gruppe]]&lt;=765),Tabel1[[#This Row],[Dækmeter]],0)</f>
        <v>0</v>
      </c>
      <c r="L8212" s="17">
        <v>0</v>
      </c>
      <c r="M8212" s="19" t="s">
        <v>3</v>
      </c>
      <c r="N8212" t="str">
        <f>VLOOKUP($F8212,Statistikkoder!$A$2:$C$158,3,FALSE)</f>
        <v>Autocamper</v>
      </c>
    </row>
    <row r="8213" spans="1:14" x14ac:dyDescent="0.2">
      <c r="A8213" t="s">
        <v>224</v>
      </c>
      <c r="B8213" s="1">
        <v>0.77083333333333337</v>
      </c>
      <c r="C8213" t="s">
        <v>7</v>
      </c>
      <c r="D8213" t="s">
        <v>8</v>
      </c>
      <c r="E8213" t="s">
        <v>196</v>
      </c>
      <c r="F8213">
        <v>330</v>
      </c>
      <c r="G8213" t="str">
        <f>VLOOKUP(Tabel1[[#This Row],[Gruppe]],Statistikkoder!$A$1:$C$158,2,FALSE)</f>
        <v>    Autocamper &lt;  8 meter pensionist      </v>
      </c>
      <c r="H8213">
        <v>1</v>
      </c>
      <c r="I8213">
        <v>2</v>
      </c>
      <c r="J8213">
        <v>8</v>
      </c>
      <c r="K8213">
        <f>IF(AND(Tabel1[[#This Row],[Gruppe]]&gt;=610,Tabel1[[#This Row],[Gruppe]]&lt;=765),Tabel1[[#This Row],[Dækmeter]],0)</f>
        <v>0</v>
      </c>
      <c r="L8213" s="17">
        <v>0</v>
      </c>
      <c r="M8213" s="19" t="s">
        <v>3</v>
      </c>
      <c r="N8213" t="str">
        <f>VLOOKUP($F8213,Statistikkoder!$A$2:$C$158,3,FALSE)</f>
        <v>Autocamper</v>
      </c>
    </row>
    <row r="8214" spans="1:14" x14ac:dyDescent="0.2">
      <c r="A8214" t="s">
        <v>224</v>
      </c>
      <c r="B8214" s="1">
        <v>0.77083333333333337</v>
      </c>
      <c r="C8214" t="s">
        <v>7</v>
      </c>
      <c r="D8214" t="s">
        <v>8</v>
      </c>
      <c r="E8214" t="s">
        <v>196</v>
      </c>
      <c r="F8214">
        <v>410</v>
      </c>
      <c r="G8214" t="str">
        <f>VLOOKUP(Tabel1[[#This Row],[Gruppe]],Statistikkoder!$A$1:$C$158,2,FALSE)</f>
        <v>    MC                                    </v>
      </c>
      <c r="H8214">
        <v>4</v>
      </c>
      <c r="I8214">
        <v>4</v>
      </c>
      <c r="J8214">
        <v>8</v>
      </c>
      <c r="K8214">
        <f>IF(AND(Tabel1[[#This Row],[Gruppe]]&gt;=610,Tabel1[[#This Row],[Gruppe]]&lt;=765),Tabel1[[#This Row],[Dækmeter]],0)</f>
        <v>0</v>
      </c>
      <c r="L8214" s="17">
        <v>0</v>
      </c>
      <c r="M8214" s="19" t="s">
        <v>3</v>
      </c>
      <c r="N8214" t="str">
        <f>VLOOKUP($F8214,Statistikkoder!$A$2:$C$158,3,FALSE)</f>
        <v>MC/Knallert</v>
      </c>
    </row>
    <row r="8215" spans="1:14" x14ac:dyDescent="0.2">
      <c r="A8215" t="s">
        <v>224</v>
      </c>
      <c r="B8215" s="1">
        <v>0.77083333333333337</v>
      </c>
      <c r="C8215" t="s">
        <v>7</v>
      </c>
      <c r="D8215" t="s">
        <v>8</v>
      </c>
      <c r="E8215" t="s">
        <v>196</v>
      </c>
      <c r="F8215">
        <v>620</v>
      </c>
      <c r="G8215" t="str">
        <f>VLOOKUP(Tabel1[[#This Row],[Gruppe]],Statistikkoder!$A$1:$C$158,2,FALSE)</f>
        <v>    Bus &lt; 14 m incl. passagerer              </v>
      </c>
      <c r="H8215">
        <v>1</v>
      </c>
      <c r="I8215">
        <v>41</v>
      </c>
      <c r="J8215">
        <v>14</v>
      </c>
      <c r="K8215">
        <f>IF(AND(Tabel1[[#This Row],[Gruppe]]&gt;=610,Tabel1[[#This Row],[Gruppe]]&lt;=765),Tabel1[[#This Row],[Dækmeter]],0)</f>
        <v>14</v>
      </c>
      <c r="L8215" s="17">
        <v>0</v>
      </c>
      <c r="M8215" s="19" t="s">
        <v>3</v>
      </c>
      <c r="N8215" t="str">
        <f>VLOOKUP($F8215,Statistikkoder!$A$2:$C$158,3,FALSE)</f>
        <v>Bus</v>
      </c>
    </row>
    <row r="8216" spans="1:14" x14ac:dyDescent="0.2">
      <c r="A8216" t="s">
        <v>224</v>
      </c>
      <c r="B8216" s="1">
        <v>0.77083333333333337</v>
      </c>
      <c r="C8216" t="s">
        <v>7</v>
      </c>
      <c r="D8216" t="s">
        <v>8</v>
      </c>
      <c r="E8216" t="s">
        <v>196</v>
      </c>
      <c r="F8216">
        <v>730</v>
      </c>
      <c r="G8216" t="str">
        <f>VLOOKUP(Tabel1[[#This Row],[Gruppe]],Statistikkoder!$A$1:$C$158,2,FALSE)</f>
        <v>    Sættevogn 17 m. max 40 tons            </v>
      </c>
      <c r="H8216">
        <v>4</v>
      </c>
      <c r="I8216">
        <v>5</v>
      </c>
      <c r="J8216">
        <v>72</v>
      </c>
      <c r="K8216">
        <f>IF(AND(Tabel1[[#This Row],[Gruppe]]&gt;=610,Tabel1[[#This Row],[Gruppe]]&lt;=765),Tabel1[[#This Row],[Dækmeter]],0)</f>
        <v>72</v>
      </c>
      <c r="L8216" s="17">
        <v>0</v>
      </c>
      <c r="M8216" s="19" t="s">
        <v>3</v>
      </c>
      <c r="N8216" t="str">
        <f>VLOOKUP($F8216,Statistikkoder!$A$2:$C$158,3,FALSE)</f>
        <v>Sættevogn</v>
      </c>
    </row>
    <row r="8217" spans="1:14" x14ac:dyDescent="0.2">
      <c r="A8217" t="s">
        <v>224</v>
      </c>
      <c r="B8217" s="1">
        <v>0.77083333333333337</v>
      </c>
      <c r="C8217" t="s">
        <v>7</v>
      </c>
      <c r="D8217" t="s">
        <v>8</v>
      </c>
      <c r="E8217" t="s">
        <v>196</v>
      </c>
      <c r="F8217">
        <v>740</v>
      </c>
      <c r="G8217" t="str">
        <f>VLOOKUP(Tabel1[[#This Row],[Gruppe]],Statistikkoder!$A$1:$C$158,2,FALSE)</f>
        <v>    Vogntog 19 m. max 40 tons                </v>
      </c>
      <c r="H8217">
        <v>1</v>
      </c>
      <c r="I8217">
        <v>1</v>
      </c>
      <c r="J8217">
        <v>20</v>
      </c>
      <c r="K8217">
        <f>IF(AND(Tabel1[[#This Row],[Gruppe]]&gt;=610,Tabel1[[#This Row],[Gruppe]]&lt;=765),Tabel1[[#This Row],[Dækmeter]],0)</f>
        <v>20</v>
      </c>
      <c r="L8217" s="17">
        <v>0</v>
      </c>
      <c r="M8217" s="19" t="s">
        <v>3</v>
      </c>
      <c r="N8217" t="str">
        <f>VLOOKUP($F8217,Statistikkoder!$A$2:$C$158,3,FALSE)</f>
        <v>Vogntog</v>
      </c>
    </row>
    <row r="8218" spans="1:14" x14ac:dyDescent="0.2">
      <c r="A8218" t="s">
        <v>224</v>
      </c>
      <c r="B8218" s="1">
        <v>0.77083333333333337</v>
      </c>
      <c r="C8218" t="s">
        <v>7</v>
      </c>
      <c r="D8218" t="s">
        <v>8</v>
      </c>
      <c r="E8218" t="s">
        <v>196</v>
      </c>
      <c r="F8218">
        <v>945</v>
      </c>
      <c r="G8218" t="str">
        <f>VLOOKUP(Tabel1[[#This Row],[Gruppe]],Statistikkoder!$A$1:$C$158,2,FALSE)</f>
        <v xml:space="preserve">    Pendler Bil &lt; 1,95 m                            </v>
      </c>
      <c r="H8218">
        <v>23</v>
      </c>
      <c r="I8218">
        <v>39</v>
      </c>
      <c r="J8218">
        <v>135</v>
      </c>
      <c r="K8218">
        <f>IF(AND(Tabel1[[#This Row],[Gruppe]]&gt;=610,Tabel1[[#This Row],[Gruppe]]&lt;=765),Tabel1[[#This Row],[Dækmeter]],0)</f>
        <v>0</v>
      </c>
      <c r="L8218" s="17">
        <v>0</v>
      </c>
      <c r="M8218" s="19" t="s">
        <v>3</v>
      </c>
      <c r="N8218" t="str">
        <f>VLOOKUP($F8218,Statistikkoder!$A$2:$C$158,3,FALSE)</f>
        <v>Personbil</v>
      </c>
    </row>
    <row r="8219" spans="1:14" x14ac:dyDescent="0.2">
      <c r="A8219" t="s">
        <v>224</v>
      </c>
      <c r="B8219" s="1">
        <v>0.77083333333333337</v>
      </c>
      <c r="C8219" t="s">
        <v>7</v>
      </c>
      <c r="D8219" t="s">
        <v>8</v>
      </c>
      <c r="E8219" t="s">
        <v>196</v>
      </c>
      <c r="F8219">
        <v>996</v>
      </c>
      <c r="G8219" t="str">
        <f>VLOOKUP(Tabel1[[#This Row],[Gruppe]],Statistikkoder!$A$1:$C$158,2,FALSE)</f>
        <v>    Passager i køretøj                            </v>
      </c>
      <c r="H8219">
        <v>370</v>
      </c>
      <c r="I8219">
        <v>370</v>
      </c>
      <c r="J8219">
        <v>0</v>
      </c>
      <c r="K8219">
        <f>IF(AND(Tabel1[[#This Row],[Gruppe]]&gt;=610,Tabel1[[#This Row],[Gruppe]]&lt;=765),Tabel1[[#This Row],[Dækmeter]],0)</f>
        <v>0</v>
      </c>
      <c r="L8219" s="17">
        <v>0</v>
      </c>
      <c r="M8219" s="19" t="s">
        <v>3</v>
      </c>
      <c r="N8219" t="str">
        <f>VLOOKUP($F8219,Statistikkoder!$A$2:$C$158,3,FALSE)</f>
        <v>Passager</v>
      </c>
    </row>
    <row r="8220" spans="1:14" x14ac:dyDescent="0.2">
      <c r="A8220" t="s">
        <v>224</v>
      </c>
      <c r="B8220" s="1">
        <v>0.77083333333333337</v>
      </c>
      <c r="C8220" t="s">
        <v>7</v>
      </c>
      <c r="D8220" t="s">
        <v>8</v>
      </c>
      <c r="E8220" t="s">
        <v>196</v>
      </c>
      <c r="F8220">
        <v>997</v>
      </c>
      <c r="G8220" t="str">
        <f>VLOOKUP(Tabel1[[#This Row],[Gruppe]],Statistikkoder!$A$1:$C$158,2,FALSE)</f>
        <v>    Passager ekstra i bil                          </v>
      </c>
      <c r="H8220">
        <v>13</v>
      </c>
      <c r="I8220">
        <v>13</v>
      </c>
      <c r="J8220">
        <v>0</v>
      </c>
      <c r="K8220">
        <f>IF(AND(Tabel1[[#This Row],[Gruppe]]&gt;=610,Tabel1[[#This Row],[Gruppe]]&lt;=765),Tabel1[[#This Row],[Dækmeter]],0)</f>
        <v>0</v>
      </c>
      <c r="L8220" s="17">
        <v>0</v>
      </c>
      <c r="M8220" s="19" t="s">
        <v>3</v>
      </c>
      <c r="N8220" t="str">
        <f>VLOOKUP($F8220,Statistikkoder!$A$2:$C$158,3,FALSE)</f>
        <v>Passager</v>
      </c>
    </row>
    <row r="8221" spans="1:14" x14ac:dyDescent="0.2">
      <c r="A8221" t="s">
        <v>224</v>
      </c>
      <c r="B8221" s="1">
        <v>0.85416666666666663</v>
      </c>
      <c r="C8221" t="s">
        <v>6</v>
      </c>
      <c r="D8221" t="s">
        <v>5</v>
      </c>
      <c r="E8221" t="s">
        <v>196</v>
      </c>
      <c r="F8221">
        <v>10</v>
      </c>
      <c r="G8221" t="str">
        <f>VLOOKUP(Tabel1[[#This Row],[Gruppe]],Statistikkoder!$A$1:$C$158,2,FALSE)</f>
        <v>    Voksen gående                    </v>
      </c>
      <c r="H8221">
        <v>13</v>
      </c>
      <c r="I8221">
        <v>13</v>
      </c>
      <c r="J8221">
        <v>0</v>
      </c>
      <c r="K8221">
        <f>IF(AND(Tabel1[[#This Row],[Gruppe]]&gt;=610,Tabel1[[#This Row],[Gruppe]]&lt;=765),Tabel1[[#This Row],[Dækmeter]],0)</f>
        <v>0</v>
      </c>
      <c r="L8221">
        <v>0</v>
      </c>
      <c r="M8221" t="s">
        <v>3</v>
      </c>
      <c r="N8221" t="str">
        <f>VLOOKUP($F8221,Statistikkoder!$A$2:$C$158,3,FALSE)</f>
        <v>Passager</v>
      </c>
    </row>
    <row r="8222" spans="1:14" x14ac:dyDescent="0.2">
      <c r="A8222" t="s">
        <v>224</v>
      </c>
      <c r="B8222" s="1">
        <v>0.85416666666666663</v>
      </c>
      <c r="C8222" t="s">
        <v>6</v>
      </c>
      <c r="D8222" t="s">
        <v>5</v>
      </c>
      <c r="E8222" t="s">
        <v>196</v>
      </c>
      <c r="F8222">
        <v>18</v>
      </c>
      <c r="G8222" t="str">
        <f>VLOOKUP(Tabel1[[#This Row],[Gruppe]],Statistikkoder!$A$1:$C$158,2,FALSE)</f>
        <v xml:space="preserve">    KE Busrejsende                          </v>
      </c>
      <c r="H8222">
        <v>37</v>
      </c>
      <c r="I8222">
        <v>37</v>
      </c>
      <c r="J8222">
        <v>0</v>
      </c>
      <c r="K8222">
        <f>IF(AND(Tabel1[[#This Row],[Gruppe]]&gt;=610,Tabel1[[#This Row],[Gruppe]]&lt;=765),Tabel1[[#This Row],[Dækmeter]],0)</f>
        <v>0</v>
      </c>
      <c r="L8222">
        <v>0</v>
      </c>
      <c r="M8222" t="s">
        <v>3</v>
      </c>
      <c r="N8222" t="str">
        <f>VLOOKUP($F8222,Statistikkoder!$A$2:$C$158,3,FALSE)</f>
        <v>Passager</v>
      </c>
    </row>
    <row r="8223" spans="1:14" x14ac:dyDescent="0.2">
      <c r="A8223" t="s">
        <v>224</v>
      </c>
      <c r="B8223" s="1">
        <v>0.85416666666666663</v>
      </c>
      <c r="C8223" t="s">
        <v>6</v>
      </c>
      <c r="D8223" t="s">
        <v>5</v>
      </c>
      <c r="E8223" t="s">
        <v>196</v>
      </c>
      <c r="F8223">
        <v>40</v>
      </c>
      <c r="G8223" t="str">
        <f>VLOOKUP(Tabel1[[#This Row],[Gruppe]],Statistikkoder!$A$1:$C$158,2,FALSE)</f>
        <v>    Pensionist gående                </v>
      </c>
      <c r="H8223">
        <v>3</v>
      </c>
      <c r="I8223">
        <v>3</v>
      </c>
      <c r="J8223">
        <v>0</v>
      </c>
      <c r="K8223">
        <f>IF(AND(Tabel1[[#This Row],[Gruppe]]&gt;=610,Tabel1[[#This Row],[Gruppe]]&lt;=765),Tabel1[[#This Row],[Dækmeter]],0)</f>
        <v>0</v>
      </c>
      <c r="L8223">
        <v>0</v>
      </c>
      <c r="M8223" t="s">
        <v>3</v>
      </c>
      <c r="N8223" t="str">
        <f>VLOOKUP($F8223,Statistikkoder!$A$2:$C$158,3,FALSE)</f>
        <v>Passager</v>
      </c>
    </row>
    <row r="8224" spans="1:14" x14ac:dyDescent="0.2">
      <c r="A8224" t="s">
        <v>224</v>
      </c>
      <c r="B8224" s="1">
        <v>0.85416666666666663</v>
      </c>
      <c r="C8224" t="s">
        <v>6</v>
      </c>
      <c r="D8224" t="s">
        <v>5</v>
      </c>
      <c r="E8224" t="s">
        <v>196</v>
      </c>
      <c r="F8224">
        <v>110</v>
      </c>
      <c r="G8224" t="str">
        <f>VLOOKUP(Tabel1[[#This Row],[Gruppe]],Statistikkoder!$A$1:$C$158,2,FALSE)</f>
        <v>    Bil &lt; 1,95 m                            </v>
      </c>
      <c r="H8224">
        <v>71</v>
      </c>
      <c r="I8224">
        <v>125</v>
      </c>
      <c r="J8224">
        <v>357</v>
      </c>
      <c r="K8224">
        <f>IF(AND(Tabel1[[#This Row],[Gruppe]]&gt;=610,Tabel1[[#This Row],[Gruppe]]&lt;=765),Tabel1[[#This Row],[Dækmeter]],0)</f>
        <v>0</v>
      </c>
      <c r="L8224">
        <v>0</v>
      </c>
      <c r="M8224" t="s">
        <v>3</v>
      </c>
      <c r="N8224" t="str">
        <f>VLOOKUP($F8224,Statistikkoder!$A$2:$C$158,3,FALSE)</f>
        <v>Personbil</v>
      </c>
    </row>
    <row r="8225" spans="1:14" x14ac:dyDescent="0.2">
      <c r="A8225" t="s">
        <v>224</v>
      </c>
      <c r="B8225" s="1">
        <v>0.85416666666666663</v>
      </c>
      <c r="C8225" t="s">
        <v>6</v>
      </c>
      <c r="D8225" t="s">
        <v>5</v>
      </c>
      <c r="E8225" t="s">
        <v>196</v>
      </c>
      <c r="F8225">
        <v>120</v>
      </c>
      <c r="G8225" t="str">
        <f>VLOOKUP(Tabel1[[#This Row],[Gruppe]],Statistikkoder!$A$1:$C$158,2,FALSE)</f>
        <v>    Bil &gt; 1,95 m                            </v>
      </c>
      <c r="H8225">
        <v>9</v>
      </c>
      <c r="I8225">
        <v>14</v>
      </c>
      <c r="J8225">
        <v>54</v>
      </c>
      <c r="K8225">
        <f>IF(AND(Tabel1[[#This Row],[Gruppe]]&gt;=610,Tabel1[[#This Row],[Gruppe]]&lt;=765),Tabel1[[#This Row],[Dækmeter]],0)</f>
        <v>0</v>
      </c>
      <c r="L8225">
        <v>0</v>
      </c>
      <c r="M8225" t="s">
        <v>3</v>
      </c>
      <c r="N8225" t="str">
        <f>VLOOKUP($F8225,Statistikkoder!$A$2:$C$158,3,FALSE)</f>
        <v>Personbil</v>
      </c>
    </row>
    <row r="8226" spans="1:14" x14ac:dyDescent="0.2">
      <c r="A8226" t="s">
        <v>224</v>
      </c>
      <c r="B8226" s="1">
        <v>0.85416666666666663</v>
      </c>
      <c r="C8226" t="s">
        <v>6</v>
      </c>
      <c r="D8226" t="s">
        <v>5</v>
      </c>
      <c r="E8226" t="s">
        <v>196</v>
      </c>
      <c r="F8226">
        <v>125</v>
      </c>
      <c r="G8226" t="str">
        <f>VLOOKUP(Tabel1[[#This Row],[Gruppe]],Statistikkoder!$A$1:$C$158,2,FALSE)</f>
        <v>    Bil &gt; 1,95 m med anhænger                </v>
      </c>
      <c r="H8226">
        <v>1</v>
      </c>
      <c r="I8226">
        <v>1</v>
      </c>
      <c r="J8226">
        <v>5</v>
      </c>
      <c r="K8226">
        <f>IF(AND(Tabel1[[#This Row],[Gruppe]]&gt;=610,Tabel1[[#This Row],[Gruppe]]&lt;=765),Tabel1[[#This Row],[Dækmeter]],0)</f>
        <v>0</v>
      </c>
      <c r="L8226">
        <v>0</v>
      </c>
      <c r="M8226" t="s">
        <v>3</v>
      </c>
      <c r="N8226" t="str">
        <f>VLOOKUP($F8226,Statistikkoder!$A$2:$C$158,3,FALSE)</f>
        <v>Personbil</v>
      </c>
    </row>
    <row r="8227" spans="1:14" x14ac:dyDescent="0.2">
      <c r="A8227" t="s">
        <v>224</v>
      </c>
      <c r="B8227" s="1">
        <v>0.85416666666666663</v>
      </c>
      <c r="C8227" t="s">
        <v>6</v>
      </c>
      <c r="D8227" t="s">
        <v>5</v>
      </c>
      <c r="E8227" t="s">
        <v>196</v>
      </c>
      <c r="F8227">
        <v>130</v>
      </c>
      <c r="G8227" t="str">
        <f>VLOOKUP(Tabel1[[#This Row],[Gruppe]],Statistikkoder!$A$1:$C$158,2,FALSE)</f>
        <v>    Bil &lt; 1,95 m pensionist                  </v>
      </c>
      <c r="H8227">
        <v>18</v>
      </c>
      <c r="I8227">
        <v>31</v>
      </c>
      <c r="J8227">
        <v>108</v>
      </c>
      <c r="K8227">
        <f>IF(AND(Tabel1[[#This Row],[Gruppe]]&gt;=610,Tabel1[[#This Row],[Gruppe]]&lt;=765),Tabel1[[#This Row],[Dækmeter]],0)</f>
        <v>0</v>
      </c>
      <c r="L8227">
        <v>0</v>
      </c>
      <c r="M8227" t="s">
        <v>3</v>
      </c>
      <c r="N8227" t="str">
        <f>VLOOKUP($F8227,Statistikkoder!$A$2:$C$158,3,FALSE)</f>
        <v>Personbil</v>
      </c>
    </row>
    <row r="8228" spans="1:14" x14ac:dyDescent="0.2">
      <c r="A8228" t="s">
        <v>224</v>
      </c>
      <c r="B8228" s="1">
        <v>0.85416666666666663</v>
      </c>
      <c r="C8228" t="s">
        <v>6</v>
      </c>
      <c r="D8228" t="s">
        <v>5</v>
      </c>
      <c r="E8228" t="s">
        <v>196</v>
      </c>
      <c r="F8228">
        <v>135</v>
      </c>
      <c r="G8228" t="str">
        <f>VLOOKUP(Tabel1[[#This Row],[Gruppe]],Statistikkoder!$A$1:$C$158,2,FALSE)</f>
        <v>    Bil &lt; 1,95 m med anhænger pensionist    </v>
      </c>
      <c r="H8228">
        <v>1</v>
      </c>
      <c r="I8228">
        <v>1</v>
      </c>
      <c r="J8228">
        <v>11</v>
      </c>
      <c r="K8228">
        <f>IF(AND(Tabel1[[#This Row],[Gruppe]]&gt;=610,Tabel1[[#This Row],[Gruppe]]&lt;=765),Tabel1[[#This Row],[Dækmeter]],0)</f>
        <v>0</v>
      </c>
      <c r="L8228">
        <v>0</v>
      </c>
      <c r="M8228" t="s">
        <v>3</v>
      </c>
      <c r="N8228" t="str">
        <f>VLOOKUP($F8228,Statistikkoder!$A$2:$C$158,3,FALSE)</f>
        <v>Personbil</v>
      </c>
    </row>
    <row r="8229" spans="1:14" x14ac:dyDescent="0.2">
      <c r="A8229" t="s">
        <v>224</v>
      </c>
      <c r="B8229" s="1">
        <v>0.85416666666666663</v>
      </c>
      <c r="C8229" t="s">
        <v>6</v>
      </c>
      <c r="D8229" t="s">
        <v>5</v>
      </c>
      <c r="E8229" t="s">
        <v>196</v>
      </c>
      <c r="F8229">
        <v>140</v>
      </c>
      <c r="G8229" t="str">
        <f>VLOOKUP(Tabel1[[#This Row],[Gruppe]],Statistikkoder!$A$1:$C$158,2,FALSE)</f>
        <v>    Bil &gt; 1,95 m pensionist              </v>
      </c>
      <c r="H8229">
        <v>1</v>
      </c>
      <c r="I8229">
        <v>2</v>
      </c>
      <c r="J8229">
        <v>6</v>
      </c>
      <c r="K8229">
        <f>IF(AND(Tabel1[[#This Row],[Gruppe]]&gt;=610,Tabel1[[#This Row],[Gruppe]]&lt;=765),Tabel1[[#This Row],[Dækmeter]],0)</f>
        <v>0</v>
      </c>
      <c r="L8229">
        <v>0</v>
      </c>
      <c r="M8229" t="s">
        <v>3</v>
      </c>
      <c r="N8229" t="str">
        <f>VLOOKUP($F8229,Statistikkoder!$A$2:$C$158,3,FALSE)</f>
        <v>Personbil</v>
      </c>
    </row>
    <row r="8230" spans="1:14" x14ac:dyDescent="0.2">
      <c r="A8230" t="s">
        <v>224</v>
      </c>
      <c r="B8230" s="1">
        <v>0.85416666666666663</v>
      </c>
      <c r="C8230" t="s">
        <v>6</v>
      </c>
      <c r="D8230" t="s">
        <v>5</v>
      </c>
      <c r="E8230" t="s">
        <v>196</v>
      </c>
      <c r="F8230">
        <v>150</v>
      </c>
      <c r="G8230" t="str">
        <f>VLOOKUP(Tabel1[[#This Row],[Gruppe]],Statistikkoder!$A$1:$C$158,2,FALSE)</f>
        <v>    Bil &lt; 2,95 m handicap                </v>
      </c>
      <c r="H8230">
        <v>1</v>
      </c>
      <c r="I8230">
        <v>2</v>
      </c>
      <c r="J8230">
        <v>6</v>
      </c>
      <c r="K8230">
        <f>IF(AND(Tabel1[[#This Row],[Gruppe]]&gt;=610,Tabel1[[#This Row],[Gruppe]]&lt;=765),Tabel1[[#This Row],[Dækmeter]],0)</f>
        <v>0</v>
      </c>
      <c r="L8230">
        <v>0</v>
      </c>
      <c r="M8230" t="s">
        <v>3</v>
      </c>
      <c r="N8230" t="str">
        <f>VLOOKUP($F8230,Statistikkoder!$A$2:$C$158,3,FALSE)</f>
        <v>Personbil</v>
      </c>
    </row>
    <row r="8231" spans="1:14" x14ac:dyDescent="0.2">
      <c r="A8231" t="s">
        <v>224</v>
      </c>
      <c r="B8231" s="1">
        <v>0.85416666666666663</v>
      </c>
      <c r="C8231" t="s">
        <v>6</v>
      </c>
      <c r="D8231" t="s">
        <v>5</v>
      </c>
      <c r="E8231" t="s">
        <v>196</v>
      </c>
      <c r="F8231">
        <v>310</v>
      </c>
      <c r="G8231" t="str">
        <f>VLOOKUP(Tabel1[[#This Row],[Gruppe]],Statistikkoder!$A$1:$C$158,2,FALSE)</f>
        <v>    Autocamper &lt;  8 meter                </v>
      </c>
      <c r="H8231">
        <v>4</v>
      </c>
      <c r="I8231">
        <v>6</v>
      </c>
      <c r="J8231">
        <v>32</v>
      </c>
      <c r="K8231">
        <f>IF(AND(Tabel1[[#This Row],[Gruppe]]&gt;=610,Tabel1[[#This Row],[Gruppe]]&lt;=765),Tabel1[[#This Row],[Dækmeter]],0)</f>
        <v>0</v>
      </c>
      <c r="L8231">
        <v>0</v>
      </c>
      <c r="M8231" t="s">
        <v>3</v>
      </c>
      <c r="N8231" t="str">
        <f>VLOOKUP($F8231,Statistikkoder!$A$2:$C$158,3,FALSE)</f>
        <v>Autocamper</v>
      </c>
    </row>
    <row r="8232" spans="1:14" x14ac:dyDescent="0.2">
      <c r="A8232" t="s">
        <v>224</v>
      </c>
      <c r="B8232" s="1">
        <v>0.85416666666666663</v>
      </c>
      <c r="C8232" t="s">
        <v>6</v>
      </c>
      <c r="D8232" t="s">
        <v>5</v>
      </c>
      <c r="E8232" t="s">
        <v>196</v>
      </c>
      <c r="F8232">
        <v>330</v>
      </c>
      <c r="G8232" t="str">
        <f>VLOOKUP(Tabel1[[#This Row],[Gruppe]],Statistikkoder!$A$1:$C$158,2,FALSE)</f>
        <v>    Autocamper &lt;  8 meter pensionist      </v>
      </c>
      <c r="H8232">
        <v>2</v>
      </c>
      <c r="I8232">
        <v>4</v>
      </c>
      <c r="J8232">
        <v>16</v>
      </c>
      <c r="K8232">
        <f>IF(AND(Tabel1[[#This Row],[Gruppe]]&gt;=610,Tabel1[[#This Row],[Gruppe]]&lt;=765),Tabel1[[#This Row],[Dækmeter]],0)</f>
        <v>0</v>
      </c>
      <c r="L8232">
        <v>0</v>
      </c>
      <c r="M8232" t="s">
        <v>3</v>
      </c>
      <c r="N8232" t="str">
        <f>VLOOKUP($F8232,Statistikkoder!$A$2:$C$158,3,FALSE)</f>
        <v>Autocamper</v>
      </c>
    </row>
    <row r="8233" spans="1:14" x14ac:dyDescent="0.2">
      <c r="A8233" t="s">
        <v>224</v>
      </c>
      <c r="B8233" s="1">
        <v>0.85416666666666663</v>
      </c>
      <c r="C8233" t="s">
        <v>6</v>
      </c>
      <c r="D8233" t="s">
        <v>5</v>
      </c>
      <c r="E8233" t="s">
        <v>196</v>
      </c>
      <c r="F8233">
        <v>510</v>
      </c>
      <c r="G8233" t="str">
        <f>VLOOKUP(Tabel1[[#This Row],[Gruppe]],Statistikkoder!$A$1:$C$158,2,FALSE)</f>
        <v>    Cykel Voksen                            </v>
      </c>
      <c r="H8233">
        <v>8</v>
      </c>
      <c r="I8233">
        <v>0</v>
      </c>
      <c r="J8233">
        <v>8</v>
      </c>
      <c r="K8233">
        <f>IF(AND(Tabel1[[#This Row],[Gruppe]]&gt;=610,Tabel1[[#This Row],[Gruppe]]&lt;=765),Tabel1[[#This Row],[Dækmeter]],0)</f>
        <v>0</v>
      </c>
      <c r="L8233">
        <v>0</v>
      </c>
      <c r="M8233" t="s">
        <v>3</v>
      </c>
      <c r="N8233" t="str">
        <f>VLOOKUP($F8233,Statistikkoder!$A$2:$C$158,3,FALSE)</f>
        <v>Cykel</v>
      </c>
    </row>
    <row r="8234" spans="1:14" x14ac:dyDescent="0.2">
      <c r="A8234" t="s">
        <v>224</v>
      </c>
      <c r="B8234" s="1">
        <v>0.85416666666666663</v>
      </c>
      <c r="C8234" t="s">
        <v>6</v>
      </c>
      <c r="D8234" t="s">
        <v>5</v>
      </c>
      <c r="E8234" t="s">
        <v>196</v>
      </c>
      <c r="F8234">
        <v>710</v>
      </c>
      <c r="G8234" t="str">
        <f>VLOOKUP(Tabel1[[#This Row],[Gruppe]],Statistikkoder!$A$1:$C$158,2,FALSE)</f>
        <v>    Forvogn &lt; 10 meter incl. fører          </v>
      </c>
      <c r="H8234">
        <v>1</v>
      </c>
      <c r="I8234">
        <v>1</v>
      </c>
      <c r="J8234">
        <v>10</v>
      </c>
      <c r="K8234">
        <f>IF(AND(Tabel1[[#This Row],[Gruppe]]&gt;=610,Tabel1[[#This Row],[Gruppe]]&lt;=765),Tabel1[[#This Row],[Dækmeter]],0)</f>
        <v>10</v>
      </c>
      <c r="L8234">
        <v>0</v>
      </c>
      <c r="M8234" t="s">
        <v>3</v>
      </c>
      <c r="N8234" t="str">
        <f>VLOOKUP($F8234,Statistikkoder!$A$2:$C$158,3,FALSE)</f>
        <v>Forvogn</v>
      </c>
    </row>
    <row r="8235" spans="1:14" x14ac:dyDescent="0.2">
      <c r="A8235" t="s">
        <v>224</v>
      </c>
      <c r="B8235" s="1">
        <v>0.85416666666666663</v>
      </c>
      <c r="C8235" t="s">
        <v>6</v>
      </c>
      <c r="D8235" t="s">
        <v>5</v>
      </c>
      <c r="E8235" t="s">
        <v>196</v>
      </c>
      <c r="F8235">
        <v>730</v>
      </c>
      <c r="G8235" t="str">
        <f>VLOOKUP(Tabel1[[#This Row],[Gruppe]],Statistikkoder!$A$1:$C$158,2,FALSE)</f>
        <v>    Sættevogn 17 m. max 40 tons            </v>
      </c>
      <c r="H8235">
        <v>4</v>
      </c>
      <c r="I8235">
        <v>4</v>
      </c>
      <c r="J8235">
        <v>72</v>
      </c>
      <c r="K8235">
        <f>IF(AND(Tabel1[[#This Row],[Gruppe]]&gt;=610,Tabel1[[#This Row],[Gruppe]]&lt;=765),Tabel1[[#This Row],[Dækmeter]],0)</f>
        <v>72</v>
      </c>
      <c r="L8235">
        <v>0</v>
      </c>
      <c r="M8235" t="s">
        <v>3</v>
      </c>
      <c r="N8235" t="str">
        <f>VLOOKUP($F8235,Statistikkoder!$A$2:$C$158,3,FALSE)</f>
        <v>Sættevogn</v>
      </c>
    </row>
    <row r="8236" spans="1:14" x14ac:dyDescent="0.2">
      <c r="A8236" t="s">
        <v>224</v>
      </c>
      <c r="B8236" s="1">
        <v>0.85416666666666663</v>
      </c>
      <c r="C8236" t="s">
        <v>6</v>
      </c>
      <c r="D8236" t="s">
        <v>5</v>
      </c>
      <c r="E8236" t="s">
        <v>196</v>
      </c>
      <c r="F8236">
        <v>750</v>
      </c>
      <c r="G8236" t="str">
        <f>VLOOKUP(Tabel1[[#This Row],[Gruppe]],Statistikkoder!$A$1:$C$158,2,FALSE)</f>
        <v>    Løstrailer m/håndtering 34 tons        </v>
      </c>
      <c r="H8236">
        <v>4</v>
      </c>
      <c r="I8236">
        <v>0</v>
      </c>
      <c r="J8236">
        <v>60</v>
      </c>
      <c r="K8236">
        <f>IF(AND(Tabel1[[#This Row],[Gruppe]]&gt;=610,Tabel1[[#This Row],[Gruppe]]&lt;=765),Tabel1[[#This Row],[Dækmeter]],0)</f>
        <v>60</v>
      </c>
      <c r="L8236">
        <v>0</v>
      </c>
      <c r="M8236" t="s">
        <v>3</v>
      </c>
      <c r="N8236" t="str">
        <f>VLOOKUP($F8236,Statistikkoder!$A$2:$C$158,3,FALSE)</f>
        <v>Løstrailer</v>
      </c>
    </row>
    <row r="8237" spans="1:14" x14ac:dyDescent="0.2">
      <c r="A8237" t="s">
        <v>224</v>
      </c>
      <c r="B8237" s="1">
        <v>0.85416666666666663</v>
      </c>
      <c r="C8237" t="s">
        <v>6</v>
      </c>
      <c r="D8237" t="s">
        <v>5</v>
      </c>
      <c r="E8237" t="s">
        <v>196</v>
      </c>
      <c r="F8237">
        <v>945</v>
      </c>
      <c r="G8237" t="str">
        <f>VLOOKUP(Tabel1[[#This Row],[Gruppe]],Statistikkoder!$A$1:$C$158,2,FALSE)</f>
        <v xml:space="preserve">    Pendler Bil &lt; 1,95 m                            </v>
      </c>
      <c r="H8237">
        <v>3</v>
      </c>
      <c r="I8237">
        <v>4</v>
      </c>
      <c r="J8237">
        <v>18</v>
      </c>
      <c r="K8237">
        <f>IF(AND(Tabel1[[#This Row],[Gruppe]]&gt;=610,Tabel1[[#This Row],[Gruppe]]&lt;=765),Tabel1[[#This Row],[Dækmeter]],0)</f>
        <v>0</v>
      </c>
      <c r="L8237">
        <v>0</v>
      </c>
      <c r="M8237" t="s">
        <v>3</v>
      </c>
      <c r="N8237" t="str">
        <f>VLOOKUP($F8237,Statistikkoder!$A$2:$C$158,3,FALSE)</f>
        <v>Personbil</v>
      </c>
    </row>
    <row r="8238" spans="1:14" x14ac:dyDescent="0.2">
      <c r="A8238" t="s">
        <v>224</v>
      </c>
      <c r="B8238" s="1">
        <v>0.85416666666666663</v>
      </c>
      <c r="C8238" t="s">
        <v>6</v>
      </c>
      <c r="D8238" t="s">
        <v>5</v>
      </c>
      <c r="E8238" t="s">
        <v>196</v>
      </c>
      <c r="F8238">
        <v>996</v>
      </c>
      <c r="G8238" t="str">
        <f>VLOOKUP(Tabel1[[#This Row],[Gruppe]],Statistikkoder!$A$1:$C$158,2,FALSE)</f>
        <v>    Passager i køretøj                            </v>
      </c>
      <c r="H8238">
        <v>195</v>
      </c>
      <c r="I8238">
        <v>195</v>
      </c>
      <c r="J8238">
        <v>0</v>
      </c>
      <c r="K8238">
        <f>IF(AND(Tabel1[[#This Row],[Gruppe]]&gt;=610,Tabel1[[#This Row],[Gruppe]]&lt;=765),Tabel1[[#This Row],[Dækmeter]],0)</f>
        <v>0</v>
      </c>
      <c r="L8238">
        <v>0</v>
      </c>
      <c r="M8238" t="s">
        <v>3</v>
      </c>
      <c r="N8238" t="str">
        <f>VLOOKUP($F8238,Statistikkoder!$A$2:$C$158,3,FALSE)</f>
        <v>Passager</v>
      </c>
    </row>
    <row r="8239" spans="1:14" x14ac:dyDescent="0.2">
      <c r="A8239" t="s">
        <v>224</v>
      </c>
      <c r="B8239" s="1">
        <v>0.85416666666666663</v>
      </c>
      <c r="C8239" t="s">
        <v>6</v>
      </c>
      <c r="D8239" t="s">
        <v>5</v>
      </c>
      <c r="E8239" t="s">
        <v>196</v>
      </c>
      <c r="F8239">
        <v>997</v>
      </c>
      <c r="G8239" t="str">
        <f>VLOOKUP(Tabel1[[#This Row],[Gruppe]],Statistikkoder!$A$1:$C$158,2,FALSE)</f>
        <v>    Passager ekstra i bil                          </v>
      </c>
      <c r="H8239">
        <v>6</v>
      </c>
      <c r="I8239">
        <v>6</v>
      </c>
      <c r="J8239">
        <v>0</v>
      </c>
      <c r="K8239">
        <f>IF(AND(Tabel1[[#This Row],[Gruppe]]&gt;=610,Tabel1[[#This Row],[Gruppe]]&lt;=765),Tabel1[[#This Row],[Dækmeter]],0)</f>
        <v>0</v>
      </c>
      <c r="L8239">
        <v>0</v>
      </c>
      <c r="M8239" t="s">
        <v>3</v>
      </c>
      <c r="N8239" t="str">
        <f>VLOOKUP($F8239,Statistikkoder!$A$2:$C$158,3,FALSE)</f>
        <v>Passager</v>
      </c>
    </row>
    <row r="8240" spans="1:14" x14ac:dyDescent="0.2">
      <c r="A8240" t="s">
        <v>224</v>
      </c>
      <c r="B8240" s="1">
        <v>0.9375</v>
      </c>
      <c r="C8240" t="s">
        <v>7</v>
      </c>
      <c r="D8240" t="s">
        <v>8</v>
      </c>
      <c r="E8240" t="s">
        <v>196</v>
      </c>
      <c r="F8240">
        <v>10</v>
      </c>
      <c r="G8240" t="str">
        <f>VLOOKUP(Tabel1[[#This Row],[Gruppe]],Statistikkoder!$A$1:$C$158,2,FALSE)</f>
        <v>    Voksen gående                    </v>
      </c>
      <c r="H8240">
        <v>4</v>
      </c>
      <c r="I8240">
        <v>4</v>
      </c>
      <c r="J8240">
        <v>0</v>
      </c>
      <c r="K8240">
        <f>IF(AND(Tabel1[[#This Row],[Gruppe]]&gt;=610,Tabel1[[#This Row],[Gruppe]]&lt;=765),Tabel1[[#This Row],[Dækmeter]],0)</f>
        <v>0</v>
      </c>
      <c r="L8240">
        <v>0</v>
      </c>
      <c r="M8240" t="s">
        <v>3</v>
      </c>
      <c r="N8240" t="str">
        <f>VLOOKUP($F8240,Statistikkoder!$A$2:$C$158,3,FALSE)</f>
        <v>Passager</v>
      </c>
    </row>
    <row r="8241" spans="1:14" x14ac:dyDescent="0.2">
      <c r="A8241" t="s">
        <v>224</v>
      </c>
      <c r="B8241" s="1">
        <v>0.9375</v>
      </c>
      <c r="C8241" t="s">
        <v>7</v>
      </c>
      <c r="D8241" t="s">
        <v>8</v>
      </c>
      <c r="E8241" t="s">
        <v>196</v>
      </c>
      <c r="F8241">
        <v>14</v>
      </c>
      <c r="G8241" t="str">
        <f>VLOOKUP(Tabel1[[#This Row],[Gruppe]],Statistikkoder!$A$1:$C$158,2,FALSE)</f>
        <v xml:space="preserve">    DSB togrejsende                         </v>
      </c>
      <c r="H8241">
        <v>1</v>
      </c>
      <c r="I8241">
        <v>1</v>
      </c>
      <c r="J8241">
        <v>0</v>
      </c>
      <c r="K8241">
        <f>IF(AND(Tabel1[[#This Row],[Gruppe]]&gt;=610,Tabel1[[#This Row],[Gruppe]]&lt;=765),Tabel1[[#This Row],[Dækmeter]],0)</f>
        <v>0</v>
      </c>
      <c r="L8241">
        <v>0</v>
      </c>
      <c r="M8241" t="s">
        <v>3</v>
      </c>
      <c r="N8241" t="str">
        <f>VLOOKUP($F8241,Statistikkoder!$A$2:$C$158,3,FALSE)</f>
        <v>Passager</v>
      </c>
    </row>
    <row r="8242" spans="1:14" x14ac:dyDescent="0.2">
      <c r="A8242" t="s">
        <v>224</v>
      </c>
      <c r="B8242" s="1">
        <v>0.9375</v>
      </c>
      <c r="C8242" t="s">
        <v>7</v>
      </c>
      <c r="D8242" t="s">
        <v>8</v>
      </c>
      <c r="E8242" t="s">
        <v>196</v>
      </c>
      <c r="F8242">
        <v>18</v>
      </c>
      <c r="G8242" t="str">
        <f>VLOOKUP(Tabel1[[#This Row],[Gruppe]],Statistikkoder!$A$1:$C$158,2,FALSE)</f>
        <v xml:space="preserve">    KE Busrejsende                          </v>
      </c>
      <c r="H8242">
        <v>36</v>
      </c>
      <c r="I8242">
        <v>36</v>
      </c>
      <c r="J8242">
        <v>0</v>
      </c>
      <c r="K8242">
        <f>IF(AND(Tabel1[[#This Row],[Gruppe]]&gt;=610,Tabel1[[#This Row],[Gruppe]]&lt;=765),Tabel1[[#This Row],[Dækmeter]],0)</f>
        <v>0</v>
      </c>
      <c r="L8242">
        <v>0</v>
      </c>
      <c r="M8242" t="s">
        <v>3</v>
      </c>
      <c r="N8242" t="str">
        <f>VLOOKUP($F8242,Statistikkoder!$A$2:$C$158,3,FALSE)</f>
        <v>Passager</v>
      </c>
    </row>
    <row r="8243" spans="1:14" x14ac:dyDescent="0.2">
      <c r="A8243" t="s">
        <v>224</v>
      </c>
      <c r="B8243" s="1">
        <v>0.9375</v>
      </c>
      <c r="C8243" t="s">
        <v>7</v>
      </c>
      <c r="D8243" t="s">
        <v>8</v>
      </c>
      <c r="E8243" t="s">
        <v>196</v>
      </c>
      <c r="F8243">
        <v>30</v>
      </c>
      <c r="G8243" t="str">
        <f>VLOOKUP(Tabel1[[#This Row],[Gruppe]],Statistikkoder!$A$1:$C$158,2,FALSE)</f>
        <v>    Barn  0-11 år gående              </v>
      </c>
      <c r="H8243">
        <v>2</v>
      </c>
      <c r="I8243">
        <v>2</v>
      </c>
      <c r="J8243">
        <v>0</v>
      </c>
      <c r="K8243">
        <f>IF(AND(Tabel1[[#This Row],[Gruppe]]&gt;=610,Tabel1[[#This Row],[Gruppe]]&lt;=765),Tabel1[[#This Row],[Dækmeter]],0)</f>
        <v>0</v>
      </c>
      <c r="L8243">
        <v>0</v>
      </c>
      <c r="M8243" t="s">
        <v>3</v>
      </c>
      <c r="N8243" t="str">
        <f>VLOOKUP($F8243,Statistikkoder!$A$2:$C$158,3,FALSE)</f>
        <v>Passager</v>
      </c>
    </row>
    <row r="8244" spans="1:14" x14ac:dyDescent="0.2">
      <c r="A8244" t="s">
        <v>224</v>
      </c>
      <c r="B8244" s="1">
        <v>0.9375</v>
      </c>
      <c r="C8244" t="s">
        <v>7</v>
      </c>
      <c r="D8244" t="s">
        <v>8</v>
      </c>
      <c r="E8244" t="s">
        <v>196</v>
      </c>
      <c r="F8244">
        <v>110</v>
      </c>
      <c r="G8244" t="str">
        <f>VLOOKUP(Tabel1[[#This Row],[Gruppe]],Statistikkoder!$A$1:$C$158,2,FALSE)</f>
        <v>    Bil &lt; 1,95 m                            </v>
      </c>
      <c r="H8244">
        <v>41</v>
      </c>
      <c r="I8244">
        <v>97</v>
      </c>
      <c r="J8244">
        <v>206</v>
      </c>
      <c r="K8244">
        <f>IF(AND(Tabel1[[#This Row],[Gruppe]]&gt;=610,Tabel1[[#This Row],[Gruppe]]&lt;=765),Tabel1[[#This Row],[Dækmeter]],0)</f>
        <v>0</v>
      </c>
      <c r="L8244">
        <v>0</v>
      </c>
      <c r="M8244" t="s">
        <v>3</v>
      </c>
      <c r="N8244" t="str">
        <f>VLOOKUP($F8244,Statistikkoder!$A$2:$C$158,3,FALSE)</f>
        <v>Personbil</v>
      </c>
    </row>
    <row r="8245" spans="1:14" x14ac:dyDescent="0.2">
      <c r="A8245" t="s">
        <v>224</v>
      </c>
      <c r="B8245" s="1">
        <v>0.9375</v>
      </c>
      <c r="C8245" t="s">
        <v>7</v>
      </c>
      <c r="D8245" t="s">
        <v>8</v>
      </c>
      <c r="E8245" t="s">
        <v>196</v>
      </c>
      <c r="F8245">
        <v>115</v>
      </c>
      <c r="G8245" t="str">
        <f>VLOOKUP(Tabel1[[#This Row],[Gruppe]],Statistikkoder!$A$1:$C$158,2,FALSE)</f>
        <v>    Bil &lt; 1,95 m med anhænger                </v>
      </c>
      <c r="H8245">
        <v>3</v>
      </c>
      <c r="I8245">
        <v>7</v>
      </c>
      <c r="J8245">
        <v>15</v>
      </c>
      <c r="K8245">
        <f>IF(AND(Tabel1[[#This Row],[Gruppe]]&gt;=610,Tabel1[[#This Row],[Gruppe]]&lt;=765),Tabel1[[#This Row],[Dækmeter]],0)</f>
        <v>0</v>
      </c>
      <c r="L8245">
        <v>0</v>
      </c>
      <c r="M8245" t="s">
        <v>3</v>
      </c>
      <c r="N8245" t="str">
        <f>VLOOKUP($F8245,Statistikkoder!$A$2:$C$158,3,FALSE)</f>
        <v>Personbil</v>
      </c>
    </row>
    <row r="8246" spans="1:14" x14ac:dyDescent="0.2">
      <c r="A8246" t="s">
        <v>224</v>
      </c>
      <c r="B8246" s="1">
        <v>0.9375</v>
      </c>
      <c r="C8246" t="s">
        <v>7</v>
      </c>
      <c r="D8246" t="s">
        <v>8</v>
      </c>
      <c r="E8246" t="s">
        <v>196</v>
      </c>
      <c r="F8246">
        <v>125</v>
      </c>
      <c r="G8246" t="str">
        <f>VLOOKUP(Tabel1[[#This Row],[Gruppe]],Statistikkoder!$A$1:$C$158,2,FALSE)</f>
        <v>    Bil &gt; 1,95 m med anhænger                </v>
      </c>
      <c r="H8246">
        <v>1</v>
      </c>
      <c r="I8246">
        <v>1</v>
      </c>
      <c r="J8246">
        <v>5</v>
      </c>
      <c r="K8246">
        <f>IF(AND(Tabel1[[#This Row],[Gruppe]]&gt;=610,Tabel1[[#This Row],[Gruppe]]&lt;=765),Tabel1[[#This Row],[Dækmeter]],0)</f>
        <v>0</v>
      </c>
      <c r="L8246">
        <v>0</v>
      </c>
      <c r="M8246" t="s">
        <v>3</v>
      </c>
      <c r="N8246" t="str">
        <f>VLOOKUP($F8246,Statistikkoder!$A$2:$C$158,3,FALSE)</f>
        <v>Personbil</v>
      </c>
    </row>
    <row r="8247" spans="1:14" x14ac:dyDescent="0.2">
      <c r="A8247" t="s">
        <v>224</v>
      </c>
      <c r="B8247" s="1">
        <v>0.9375</v>
      </c>
      <c r="C8247" t="s">
        <v>7</v>
      </c>
      <c r="D8247" t="s">
        <v>8</v>
      </c>
      <c r="E8247" t="s">
        <v>196</v>
      </c>
      <c r="F8247">
        <v>130</v>
      </c>
      <c r="G8247" t="str">
        <f>VLOOKUP(Tabel1[[#This Row],[Gruppe]],Statistikkoder!$A$1:$C$158,2,FALSE)</f>
        <v>    Bil &lt; 1,95 m pensionist                  </v>
      </c>
      <c r="H8247">
        <v>9</v>
      </c>
      <c r="I8247">
        <v>12</v>
      </c>
      <c r="J8247">
        <v>54</v>
      </c>
      <c r="K8247">
        <f>IF(AND(Tabel1[[#This Row],[Gruppe]]&gt;=610,Tabel1[[#This Row],[Gruppe]]&lt;=765),Tabel1[[#This Row],[Dækmeter]],0)</f>
        <v>0</v>
      </c>
      <c r="L8247">
        <v>0</v>
      </c>
      <c r="M8247" t="s">
        <v>3</v>
      </c>
      <c r="N8247" t="str">
        <f>VLOOKUP($F8247,Statistikkoder!$A$2:$C$158,3,FALSE)</f>
        <v>Personbil</v>
      </c>
    </row>
    <row r="8248" spans="1:14" x14ac:dyDescent="0.2">
      <c r="A8248" t="s">
        <v>224</v>
      </c>
      <c r="B8248" s="1">
        <v>0.9375</v>
      </c>
      <c r="C8248" t="s">
        <v>7</v>
      </c>
      <c r="D8248" t="s">
        <v>8</v>
      </c>
      <c r="E8248" t="s">
        <v>196</v>
      </c>
      <c r="F8248">
        <v>140</v>
      </c>
      <c r="G8248" t="str">
        <f>VLOOKUP(Tabel1[[#This Row],[Gruppe]],Statistikkoder!$A$1:$C$158,2,FALSE)</f>
        <v>    Bil &gt; 1,95 m pensionist              </v>
      </c>
      <c r="H8248">
        <v>1</v>
      </c>
      <c r="I8248">
        <v>1</v>
      </c>
      <c r="J8248">
        <v>6</v>
      </c>
      <c r="K8248">
        <f>IF(AND(Tabel1[[#This Row],[Gruppe]]&gt;=610,Tabel1[[#This Row],[Gruppe]]&lt;=765),Tabel1[[#This Row],[Dækmeter]],0)</f>
        <v>0</v>
      </c>
      <c r="L8248">
        <v>0</v>
      </c>
      <c r="M8248" t="s">
        <v>3</v>
      </c>
      <c r="N8248" t="str">
        <f>VLOOKUP($F8248,Statistikkoder!$A$2:$C$158,3,FALSE)</f>
        <v>Personbil</v>
      </c>
    </row>
    <row r="8249" spans="1:14" x14ac:dyDescent="0.2">
      <c r="A8249" t="s">
        <v>224</v>
      </c>
      <c r="B8249" s="1">
        <v>0.9375</v>
      </c>
      <c r="C8249" t="s">
        <v>7</v>
      </c>
      <c r="D8249" t="s">
        <v>8</v>
      </c>
      <c r="E8249" t="s">
        <v>196</v>
      </c>
      <c r="F8249">
        <v>145</v>
      </c>
      <c r="G8249" t="str">
        <f>VLOOKUP(Tabel1[[#This Row],[Gruppe]],Statistikkoder!$A$1:$C$158,2,FALSE)</f>
        <v>    Bil &gt; 1,95 m med anhænger pensionist  </v>
      </c>
      <c r="H8249">
        <v>1</v>
      </c>
      <c r="I8249">
        <v>2</v>
      </c>
      <c r="J8249">
        <v>14</v>
      </c>
      <c r="K8249">
        <f>IF(AND(Tabel1[[#This Row],[Gruppe]]&gt;=610,Tabel1[[#This Row],[Gruppe]]&lt;=765),Tabel1[[#This Row],[Dækmeter]],0)</f>
        <v>0</v>
      </c>
      <c r="L8249">
        <v>0</v>
      </c>
      <c r="M8249" t="s">
        <v>3</v>
      </c>
      <c r="N8249" t="str">
        <f>VLOOKUP($F8249,Statistikkoder!$A$2:$C$158,3,FALSE)</f>
        <v>Personbil</v>
      </c>
    </row>
    <row r="8250" spans="1:14" x14ac:dyDescent="0.2">
      <c r="A8250" t="s">
        <v>224</v>
      </c>
      <c r="B8250" s="1">
        <v>0.9375</v>
      </c>
      <c r="C8250" t="s">
        <v>7</v>
      </c>
      <c r="D8250" t="s">
        <v>8</v>
      </c>
      <c r="E8250" t="s">
        <v>196</v>
      </c>
      <c r="F8250">
        <v>150</v>
      </c>
      <c r="G8250" t="str">
        <f>VLOOKUP(Tabel1[[#This Row],[Gruppe]],Statistikkoder!$A$1:$C$158,2,FALSE)</f>
        <v>    Bil &lt; 2,95 m handicap                </v>
      </c>
      <c r="H8250">
        <v>2</v>
      </c>
      <c r="I8250">
        <v>3</v>
      </c>
      <c r="J8250">
        <v>12</v>
      </c>
      <c r="K8250">
        <f>IF(AND(Tabel1[[#This Row],[Gruppe]]&gt;=610,Tabel1[[#This Row],[Gruppe]]&lt;=765),Tabel1[[#This Row],[Dækmeter]],0)</f>
        <v>0</v>
      </c>
      <c r="L8250">
        <v>0</v>
      </c>
      <c r="M8250" t="s">
        <v>3</v>
      </c>
      <c r="N8250" t="str">
        <f>VLOOKUP($F8250,Statistikkoder!$A$2:$C$158,3,FALSE)</f>
        <v>Personbil</v>
      </c>
    </row>
    <row r="8251" spans="1:14" x14ac:dyDescent="0.2">
      <c r="A8251" t="s">
        <v>224</v>
      </c>
      <c r="B8251" s="1">
        <v>0.9375</v>
      </c>
      <c r="C8251" t="s">
        <v>7</v>
      </c>
      <c r="D8251" t="s">
        <v>8</v>
      </c>
      <c r="E8251" t="s">
        <v>196</v>
      </c>
      <c r="F8251">
        <v>310</v>
      </c>
      <c r="G8251" t="str">
        <f>VLOOKUP(Tabel1[[#This Row],[Gruppe]],Statistikkoder!$A$1:$C$158,2,FALSE)</f>
        <v>    Autocamper &lt;  8 meter                </v>
      </c>
      <c r="H8251">
        <v>3</v>
      </c>
      <c r="I8251">
        <v>5</v>
      </c>
      <c r="J8251">
        <v>24</v>
      </c>
      <c r="K8251">
        <f>IF(AND(Tabel1[[#This Row],[Gruppe]]&gt;=610,Tabel1[[#This Row],[Gruppe]]&lt;=765),Tabel1[[#This Row],[Dækmeter]],0)</f>
        <v>0</v>
      </c>
      <c r="L8251">
        <v>0</v>
      </c>
      <c r="M8251" t="s">
        <v>3</v>
      </c>
      <c r="N8251" t="str">
        <f>VLOOKUP($F8251,Statistikkoder!$A$2:$C$158,3,FALSE)</f>
        <v>Autocamper</v>
      </c>
    </row>
    <row r="8252" spans="1:14" x14ac:dyDescent="0.2">
      <c r="A8252" t="s">
        <v>224</v>
      </c>
      <c r="B8252" s="1">
        <v>0.9375</v>
      </c>
      <c r="C8252" t="s">
        <v>7</v>
      </c>
      <c r="D8252" t="s">
        <v>8</v>
      </c>
      <c r="E8252" t="s">
        <v>196</v>
      </c>
      <c r="F8252">
        <v>330</v>
      </c>
      <c r="G8252" t="str">
        <f>VLOOKUP(Tabel1[[#This Row],[Gruppe]],Statistikkoder!$A$1:$C$158,2,FALSE)</f>
        <v>    Autocamper &lt;  8 meter pensionist      </v>
      </c>
      <c r="H8252">
        <v>1</v>
      </c>
      <c r="I8252">
        <v>2</v>
      </c>
      <c r="J8252">
        <v>8</v>
      </c>
      <c r="K8252">
        <f>IF(AND(Tabel1[[#This Row],[Gruppe]]&gt;=610,Tabel1[[#This Row],[Gruppe]]&lt;=765),Tabel1[[#This Row],[Dækmeter]],0)</f>
        <v>0</v>
      </c>
      <c r="L8252">
        <v>0</v>
      </c>
      <c r="M8252" t="s">
        <v>3</v>
      </c>
      <c r="N8252" t="str">
        <f>VLOOKUP($F8252,Statistikkoder!$A$2:$C$158,3,FALSE)</f>
        <v>Autocamper</v>
      </c>
    </row>
    <row r="8253" spans="1:14" x14ac:dyDescent="0.2">
      <c r="A8253" t="s">
        <v>224</v>
      </c>
      <c r="B8253" s="1">
        <v>0.9375</v>
      </c>
      <c r="C8253" t="s">
        <v>7</v>
      </c>
      <c r="D8253" t="s">
        <v>8</v>
      </c>
      <c r="E8253" t="s">
        <v>196</v>
      </c>
      <c r="F8253">
        <v>710</v>
      </c>
      <c r="G8253" t="str">
        <f>VLOOKUP(Tabel1[[#This Row],[Gruppe]],Statistikkoder!$A$1:$C$158,2,FALSE)</f>
        <v>    Forvogn &lt; 10 meter incl. fører          </v>
      </c>
      <c r="H8253">
        <v>1</v>
      </c>
      <c r="I8253">
        <v>1</v>
      </c>
      <c r="J8253">
        <v>10</v>
      </c>
      <c r="K8253">
        <f>IF(AND(Tabel1[[#This Row],[Gruppe]]&gt;=610,Tabel1[[#This Row],[Gruppe]]&lt;=765),Tabel1[[#This Row],[Dækmeter]],0)</f>
        <v>10</v>
      </c>
      <c r="L8253">
        <v>0</v>
      </c>
      <c r="M8253" t="s">
        <v>3</v>
      </c>
      <c r="N8253" t="str">
        <f>VLOOKUP($F8253,Statistikkoder!$A$2:$C$158,3,FALSE)</f>
        <v>Forvogn</v>
      </c>
    </row>
    <row r="8254" spans="1:14" x14ac:dyDescent="0.2">
      <c r="A8254" t="s">
        <v>224</v>
      </c>
      <c r="B8254" s="1">
        <v>0.9375</v>
      </c>
      <c r="C8254" t="s">
        <v>7</v>
      </c>
      <c r="D8254" t="s">
        <v>8</v>
      </c>
      <c r="E8254" t="s">
        <v>196</v>
      </c>
      <c r="F8254">
        <v>730</v>
      </c>
      <c r="G8254" t="str">
        <f>VLOOKUP(Tabel1[[#This Row],[Gruppe]],Statistikkoder!$A$1:$C$158,2,FALSE)</f>
        <v>    Sættevogn 17 m. max 40 tons            </v>
      </c>
      <c r="H8254">
        <v>3</v>
      </c>
      <c r="I8254">
        <v>3</v>
      </c>
      <c r="J8254">
        <v>54</v>
      </c>
      <c r="K8254">
        <f>IF(AND(Tabel1[[#This Row],[Gruppe]]&gt;=610,Tabel1[[#This Row],[Gruppe]]&lt;=765),Tabel1[[#This Row],[Dækmeter]],0)</f>
        <v>54</v>
      </c>
      <c r="L8254">
        <v>0</v>
      </c>
      <c r="M8254" t="s">
        <v>3</v>
      </c>
      <c r="N8254" t="str">
        <f>VLOOKUP($F8254,Statistikkoder!$A$2:$C$158,3,FALSE)</f>
        <v>Sættevogn</v>
      </c>
    </row>
    <row r="8255" spans="1:14" x14ac:dyDescent="0.2">
      <c r="A8255" t="s">
        <v>224</v>
      </c>
      <c r="B8255" s="1">
        <v>0.9375</v>
      </c>
      <c r="C8255" t="s">
        <v>7</v>
      </c>
      <c r="D8255" t="s">
        <v>8</v>
      </c>
      <c r="E8255" t="s">
        <v>196</v>
      </c>
      <c r="F8255">
        <v>750</v>
      </c>
      <c r="G8255" t="str">
        <f>VLOOKUP(Tabel1[[#This Row],[Gruppe]],Statistikkoder!$A$1:$C$158,2,FALSE)</f>
        <v>    Løstrailer m/håndtering 34 tons        </v>
      </c>
      <c r="H8255">
        <v>5</v>
      </c>
      <c r="I8255">
        <v>0</v>
      </c>
      <c r="J8255">
        <v>75</v>
      </c>
      <c r="K8255">
        <f>IF(AND(Tabel1[[#This Row],[Gruppe]]&gt;=610,Tabel1[[#This Row],[Gruppe]]&lt;=765),Tabel1[[#This Row],[Dækmeter]],0)</f>
        <v>75</v>
      </c>
      <c r="L8255">
        <v>0</v>
      </c>
      <c r="M8255" t="s">
        <v>3</v>
      </c>
      <c r="N8255" t="str">
        <f>VLOOKUP($F8255,Statistikkoder!$A$2:$C$158,3,FALSE)</f>
        <v>Løstrailer</v>
      </c>
    </row>
    <row r="8256" spans="1:14" x14ac:dyDescent="0.2">
      <c r="A8256" t="s">
        <v>224</v>
      </c>
      <c r="B8256" s="1">
        <v>0.9375</v>
      </c>
      <c r="C8256" t="s">
        <v>7</v>
      </c>
      <c r="D8256" t="s">
        <v>8</v>
      </c>
      <c r="E8256" t="s">
        <v>196</v>
      </c>
      <c r="F8256">
        <v>945</v>
      </c>
      <c r="G8256" t="str">
        <f>VLOOKUP(Tabel1[[#This Row],[Gruppe]],Statistikkoder!$A$1:$C$158,2,FALSE)</f>
        <v xml:space="preserve">    Pendler Bil &lt; 1,95 m                            </v>
      </c>
      <c r="H8256">
        <v>5</v>
      </c>
      <c r="I8256">
        <v>6</v>
      </c>
      <c r="J8256">
        <v>30</v>
      </c>
      <c r="K8256">
        <f>IF(AND(Tabel1[[#This Row],[Gruppe]]&gt;=610,Tabel1[[#This Row],[Gruppe]]&lt;=765),Tabel1[[#This Row],[Dækmeter]],0)</f>
        <v>0</v>
      </c>
      <c r="L8256">
        <v>0</v>
      </c>
      <c r="M8256" t="s">
        <v>3</v>
      </c>
      <c r="N8256" t="str">
        <f>VLOOKUP($F8256,Statistikkoder!$A$2:$C$158,3,FALSE)</f>
        <v>Personbil</v>
      </c>
    </row>
    <row r="8257" spans="1:14" x14ac:dyDescent="0.2">
      <c r="A8257" t="s">
        <v>224</v>
      </c>
      <c r="B8257" s="1">
        <v>0.9375</v>
      </c>
      <c r="C8257" t="s">
        <v>7</v>
      </c>
      <c r="D8257" t="s">
        <v>8</v>
      </c>
      <c r="E8257" t="s">
        <v>196</v>
      </c>
      <c r="F8257">
        <v>996</v>
      </c>
      <c r="G8257" t="str">
        <f>VLOOKUP(Tabel1[[#This Row],[Gruppe]],Statistikkoder!$A$1:$C$158,2,FALSE)</f>
        <v>    Passager i køretøj                            </v>
      </c>
      <c r="H8257">
        <v>140</v>
      </c>
      <c r="I8257">
        <v>140</v>
      </c>
      <c r="J8257">
        <v>0</v>
      </c>
      <c r="K8257">
        <f>IF(AND(Tabel1[[#This Row],[Gruppe]]&gt;=610,Tabel1[[#This Row],[Gruppe]]&lt;=765),Tabel1[[#This Row],[Dækmeter]],0)</f>
        <v>0</v>
      </c>
      <c r="L8257">
        <v>0</v>
      </c>
      <c r="M8257" t="s">
        <v>3</v>
      </c>
      <c r="N8257" t="str">
        <f>VLOOKUP($F8257,Statistikkoder!$A$2:$C$158,3,FALSE)</f>
        <v>Passager</v>
      </c>
    </row>
    <row r="8258" spans="1:14" x14ac:dyDescent="0.2">
      <c r="A8258" t="s">
        <v>224</v>
      </c>
      <c r="B8258" s="1">
        <v>0.9375</v>
      </c>
      <c r="C8258" t="s">
        <v>7</v>
      </c>
      <c r="D8258" t="s">
        <v>8</v>
      </c>
      <c r="E8258" t="s">
        <v>196</v>
      </c>
      <c r="F8258">
        <v>997</v>
      </c>
      <c r="G8258" t="str">
        <f>VLOOKUP(Tabel1[[#This Row],[Gruppe]],Statistikkoder!$A$1:$C$158,2,FALSE)</f>
        <v>    Passager ekstra i bil                          </v>
      </c>
      <c r="H8258">
        <v>3</v>
      </c>
      <c r="I8258">
        <v>3</v>
      </c>
      <c r="J8258">
        <v>0</v>
      </c>
      <c r="K8258">
        <f>IF(AND(Tabel1[[#This Row],[Gruppe]]&gt;=610,Tabel1[[#This Row],[Gruppe]]&lt;=765),Tabel1[[#This Row],[Dækmeter]],0)</f>
        <v>0</v>
      </c>
      <c r="L8258">
        <v>0</v>
      </c>
      <c r="M8258" t="s">
        <v>3</v>
      </c>
      <c r="N8258" t="str">
        <f>VLOOKUP($F8258,Statistikkoder!$A$2:$C$158,3,FALSE)</f>
        <v>Passager</v>
      </c>
    </row>
    <row r="8259" spans="1:14" x14ac:dyDescent="0.2">
      <c r="A8259" t="s">
        <v>225</v>
      </c>
      <c r="B8259" s="1">
        <v>2.0833333333333332E-2</v>
      </c>
      <c r="C8259" t="s">
        <v>0</v>
      </c>
      <c r="D8259" t="s">
        <v>1</v>
      </c>
      <c r="E8259" t="s">
        <v>2</v>
      </c>
      <c r="F8259">
        <v>10</v>
      </c>
      <c r="G8259" t="str">
        <f>VLOOKUP(Tabel1[[#This Row],[Gruppe]],Statistikkoder!$A$1:$C$158,2,FALSE)</f>
        <v>    Voksen gående                    </v>
      </c>
      <c r="H8259">
        <v>8</v>
      </c>
      <c r="I8259">
        <v>8</v>
      </c>
      <c r="J8259">
        <v>0</v>
      </c>
      <c r="K8259">
        <f>IF(AND(Tabel1[[#This Row],[Gruppe]]&gt;=610,Tabel1[[#This Row],[Gruppe]]&lt;=765),Tabel1[[#This Row],[Dækmeter]],0)</f>
        <v>0</v>
      </c>
      <c r="L8259">
        <v>0</v>
      </c>
      <c r="M8259" t="s">
        <v>3</v>
      </c>
      <c r="N8259" t="str">
        <f>VLOOKUP($F8259,Statistikkoder!$A$2:$C$158,3,FALSE)</f>
        <v>Passager</v>
      </c>
    </row>
    <row r="8260" spans="1:14" x14ac:dyDescent="0.2">
      <c r="A8260" t="s">
        <v>225</v>
      </c>
      <c r="B8260" s="1">
        <v>2.0833333333333332E-2</v>
      </c>
      <c r="C8260" t="s">
        <v>0</v>
      </c>
      <c r="D8260" t="s">
        <v>1</v>
      </c>
      <c r="E8260" t="s">
        <v>2</v>
      </c>
      <c r="F8260">
        <v>20</v>
      </c>
      <c r="G8260" t="str">
        <f>VLOOKUP(Tabel1[[#This Row],[Gruppe]],Statistikkoder!$A$1:$C$158,2,FALSE)</f>
        <v>    Barn 12-15 år gående              </v>
      </c>
      <c r="H8260">
        <v>1</v>
      </c>
      <c r="I8260">
        <v>1</v>
      </c>
      <c r="J8260">
        <v>0</v>
      </c>
      <c r="K8260">
        <f>IF(AND(Tabel1[[#This Row],[Gruppe]]&gt;=610,Tabel1[[#This Row],[Gruppe]]&lt;=765),Tabel1[[#This Row],[Dækmeter]],0)</f>
        <v>0</v>
      </c>
      <c r="L8260">
        <v>0</v>
      </c>
      <c r="M8260" t="s">
        <v>3</v>
      </c>
      <c r="N8260" t="str">
        <f>VLOOKUP($F8260,Statistikkoder!$A$2:$C$158,3,FALSE)</f>
        <v>Passager</v>
      </c>
    </row>
    <row r="8261" spans="1:14" x14ac:dyDescent="0.2">
      <c r="A8261" t="s">
        <v>225</v>
      </c>
      <c r="B8261" s="1">
        <v>2.0833333333333332E-2</v>
      </c>
      <c r="C8261" t="s">
        <v>0</v>
      </c>
      <c r="D8261" t="s">
        <v>1</v>
      </c>
      <c r="E8261" t="s">
        <v>2</v>
      </c>
      <c r="F8261">
        <v>40</v>
      </c>
      <c r="G8261" t="str">
        <f>VLOOKUP(Tabel1[[#This Row],[Gruppe]],Statistikkoder!$A$1:$C$158,2,FALSE)</f>
        <v>    Pensionist gående                </v>
      </c>
      <c r="H8261">
        <v>6</v>
      </c>
      <c r="I8261">
        <v>6</v>
      </c>
      <c r="J8261">
        <v>0</v>
      </c>
      <c r="K8261">
        <f>IF(AND(Tabel1[[#This Row],[Gruppe]]&gt;=610,Tabel1[[#This Row],[Gruppe]]&lt;=765),Tabel1[[#This Row],[Dækmeter]],0)</f>
        <v>0</v>
      </c>
      <c r="L8261">
        <v>0</v>
      </c>
      <c r="M8261" t="s">
        <v>3</v>
      </c>
      <c r="N8261" t="str">
        <f>VLOOKUP($F8261,Statistikkoder!$A$2:$C$158,3,FALSE)</f>
        <v>Passager</v>
      </c>
    </row>
    <row r="8262" spans="1:14" x14ac:dyDescent="0.2">
      <c r="A8262" t="s">
        <v>225</v>
      </c>
      <c r="B8262" s="1">
        <v>2.0833333333333332E-2</v>
      </c>
      <c r="C8262" t="s">
        <v>0</v>
      </c>
      <c r="D8262" t="s">
        <v>1</v>
      </c>
      <c r="E8262" t="s">
        <v>2</v>
      </c>
      <c r="F8262">
        <v>50</v>
      </c>
      <c r="G8262" t="str">
        <f>VLOOKUP(Tabel1[[#This Row],[Gruppe]],Statistikkoder!$A$1:$C$158,2,FALSE)</f>
        <v>    Handicap gående                  </v>
      </c>
      <c r="H8262">
        <v>1</v>
      </c>
      <c r="I8262">
        <v>1</v>
      </c>
      <c r="J8262">
        <v>0</v>
      </c>
      <c r="K8262">
        <f>IF(AND(Tabel1[[#This Row],[Gruppe]]&gt;=610,Tabel1[[#This Row],[Gruppe]]&lt;=765),Tabel1[[#This Row],[Dækmeter]],0)</f>
        <v>0</v>
      </c>
      <c r="L8262">
        <v>0</v>
      </c>
      <c r="M8262" t="s">
        <v>3</v>
      </c>
      <c r="N8262" t="str">
        <f>VLOOKUP($F8262,Statistikkoder!$A$2:$C$158,3,FALSE)</f>
        <v>Passager</v>
      </c>
    </row>
    <row r="8263" spans="1:14" x14ac:dyDescent="0.2">
      <c r="A8263" t="s">
        <v>225</v>
      </c>
      <c r="B8263" s="1">
        <v>2.0833333333333332E-2</v>
      </c>
      <c r="C8263" t="s">
        <v>0</v>
      </c>
      <c r="D8263" t="s">
        <v>1</v>
      </c>
      <c r="E8263" t="s">
        <v>2</v>
      </c>
      <c r="F8263">
        <v>100</v>
      </c>
      <c r="G8263" t="str">
        <f>VLOOKUP(Tabel1[[#This Row],[Gruppe]],Statistikkoder!$A$1:$C$158,2,FALSE)</f>
        <v>    Køje                            </v>
      </c>
      <c r="H8263">
        <v>3</v>
      </c>
      <c r="I8263">
        <v>0</v>
      </c>
      <c r="J8263">
        <v>0</v>
      </c>
      <c r="K8263">
        <f>IF(AND(Tabel1[[#This Row],[Gruppe]]&gt;=610,Tabel1[[#This Row],[Gruppe]]&lt;=765),Tabel1[[#This Row],[Dækmeter]],0)</f>
        <v>0</v>
      </c>
      <c r="L8263">
        <v>0</v>
      </c>
      <c r="M8263" t="s">
        <v>3</v>
      </c>
      <c r="N8263" t="str">
        <f>VLOOKUP($F8263,Statistikkoder!$A$2:$C$158,3,FALSE)</f>
        <v>Kahyt</v>
      </c>
    </row>
    <row r="8264" spans="1:14" x14ac:dyDescent="0.2">
      <c r="A8264" t="s">
        <v>225</v>
      </c>
      <c r="B8264" s="1">
        <v>2.0833333333333332E-2</v>
      </c>
      <c r="C8264" t="s">
        <v>0</v>
      </c>
      <c r="D8264" t="s">
        <v>1</v>
      </c>
      <c r="E8264" t="s">
        <v>2</v>
      </c>
      <c r="F8264">
        <v>101</v>
      </c>
      <c r="G8264" t="str">
        <f>VLOOKUP(Tabel1[[#This Row],[Gruppe]],Statistikkoder!$A$1:$C$158,2,FALSE)</f>
        <v>    Kahyt                            </v>
      </c>
      <c r="H8264">
        <v>9</v>
      </c>
      <c r="I8264">
        <v>0</v>
      </c>
      <c r="J8264">
        <v>0</v>
      </c>
      <c r="K8264">
        <f>IF(AND(Tabel1[[#This Row],[Gruppe]]&gt;=610,Tabel1[[#This Row],[Gruppe]]&lt;=765),Tabel1[[#This Row],[Dækmeter]],0)</f>
        <v>0</v>
      </c>
      <c r="L8264">
        <v>0</v>
      </c>
      <c r="M8264" t="s">
        <v>3</v>
      </c>
      <c r="N8264" t="str">
        <f>VLOOKUP($F8264,Statistikkoder!$A$2:$C$158,3,FALSE)</f>
        <v>Kahyt</v>
      </c>
    </row>
    <row r="8265" spans="1:14" x14ac:dyDescent="0.2">
      <c r="A8265" t="s">
        <v>225</v>
      </c>
      <c r="B8265" s="1">
        <v>2.0833333333333332E-2</v>
      </c>
      <c r="C8265" t="s">
        <v>0</v>
      </c>
      <c r="D8265" t="s">
        <v>1</v>
      </c>
      <c r="E8265" t="s">
        <v>2</v>
      </c>
      <c r="F8265">
        <v>105</v>
      </c>
      <c r="G8265" t="str">
        <f>VLOOKUP(Tabel1[[#This Row],[Gruppe]],Statistikkoder!$A$1:$C$158,2,FALSE)</f>
        <v>    Bil                              </v>
      </c>
      <c r="H8265">
        <v>12</v>
      </c>
      <c r="I8265">
        <v>18</v>
      </c>
      <c r="J8265">
        <v>60</v>
      </c>
      <c r="K8265">
        <f>IF(AND(Tabel1[[#This Row],[Gruppe]]&gt;=610,Tabel1[[#This Row],[Gruppe]]&lt;=765),Tabel1[[#This Row],[Dækmeter]],0)</f>
        <v>0</v>
      </c>
      <c r="L8265">
        <v>0</v>
      </c>
      <c r="M8265" t="s">
        <v>3</v>
      </c>
      <c r="N8265" t="str">
        <f>VLOOKUP($F8265,Statistikkoder!$A$2:$C$158,3,FALSE)</f>
        <v>Personbil</v>
      </c>
    </row>
    <row r="8266" spans="1:14" x14ac:dyDescent="0.2">
      <c r="A8266" t="s">
        <v>225</v>
      </c>
      <c r="B8266" s="1">
        <v>2.0833333333333332E-2</v>
      </c>
      <c r="C8266" t="s">
        <v>0</v>
      </c>
      <c r="D8266" t="s">
        <v>1</v>
      </c>
      <c r="E8266" t="s">
        <v>2</v>
      </c>
      <c r="F8266">
        <v>116</v>
      </c>
      <c r="G8266" t="str">
        <f>VLOOKUP(Tabel1[[#This Row],[Gruppe]],Statistikkoder!$A$1:$C$158,2,FALSE)</f>
        <v>    Bil med anhænger                        </v>
      </c>
      <c r="H8266">
        <v>2</v>
      </c>
      <c r="I8266">
        <v>4</v>
      </c>
      <c r="J8266">
        <v>10</v>
      </c>
      <c r="K8266">
        <f>IF(AND(Tabel1[[#This Row],[Gruppe]]&gt;=610,Tabel1[[#This Row],[Gruppe]]&lt;=765),Tabel1[[#This Row],[Dækmeter]],0)</f>
        <v>0</v>
      </c>
      <c r="L8266">
        <v>0</v>
      </c>
      <c r="M8266" t="s">
        <v>3</v>
      </c>
      <c r="N8266" t="str">
        <f>VLOOKUP($F8266,Statistikkoder!$A$2:$C$158,3,FALSE)</f>
        <v>Personbil</v>
      </c>
    </row>
    <row r="8267" spans="1:14" x14ac:dyDescent="0.2">
      <c r="A8267" t="s">
        <v>225</v>
      </c>
      <c r="B8267" s="1">
        <v>2.0833333333333332E-2</v>
      </c>
      <c r="C8267" t="s">
        <v>0</v>
      </c>
      <c r="D8267" t="s">
        <v>1</v>
      </c>
      <c r="E8267" t="s">
        <v>2</v>
      </c>
      <c r="F8267">
        <v>136</v>
      </c>
      <c r="G8267" t="str">
        <f>VLOOKUP(Tabel1[[#This Row],[Gruppe]],Statistikkoder!$A$1:$C$158,2,FALSE)</f>
        <v>    Bil med anhænger pensionist              </v>
      </c>
      <c r="H8267">
        <v>2</v>
      </c>
      <c r="I8267">
        <v>4</v>
      </c>
      <c r="J8267">
        <v>30</v>
      </c>
      <c r="K8267">
        <f>IF(AND(Tabel1[[#This Row],[Gruppe]]&gt;=610,Tabel1[[#This Row],[Gruppe]]&lt;=765),Tabel1[[#This Row],[Dækmeter]],0)</f>
        <v>0</v>
      </c>
      <c r="L8267">
        <v>0</v>
      </c>
      <c r="M8267" t="s">
        <v>3</v>
      </c>
      <c r="N8267" t="str">
        <f>VLOOKUP($F8267,Statistikkoder!$A$2:$C$158,3,FALSE)</f>
        <v>Personbil</v>
      </c>
    </row>
    <row r="8268" spans="1:14" x14ac:dyDescent="0.2">
      <c r="A8268" t="s">
        <v>225</v>
      </c>
      <c r="B8268" s="1">
        <v>2.0833333333333332E-2</v>
      </c>
      <c r="C8268" t="s">
        <v>0</v>
      </c>
      <c r="D8268" t="s">
        <v>1</v>
      </c>
      <c r="E8268" t="s">
        <v>2</v>
      </c>
      <c r="F8268">
        <v>310</v>
      </c>
      <c r="G8268" t="str">
        <f>VLOOKUP(Tabel1[[#This Row],[Gruppe]],Statistikkoder!$A$1:$C$158,2,FALSE)</f>
        <v>    Autocamper &lt;  8 meter                </v>
      </c>
      <c r="H8268">
        <v>1</v>
      </c>
      <c r="I8268">
        <v>2</v>
      </c>
      <c r="J8268">
        <v>8</v>
      </c>
      <c r="K8268">
        <f>IF(AND(Tabel1[[#This Row],[Gruppe]]&gt;=610,Tabel1[[#This Row],[Gruppe]]&lt;=765),Tabel1[[#This Row],[Dækmeter]],0)</f>
        <v>0</v>
      </c>
      <c r="L8268">
        <v>0</v>
      </c>
      <c r="M8268" t="s">
        <v>3</v>
      </c>
      <c r="N8268" t="str">
        <f>VLOOKUP($F8268,Statistikkoder!$A$2:$C$158,3,FALSE)</f>
        <v>Autocamper</v>
      </c>
    </row>
    <row r="8269" spans="1:14" x14ac:dyDescent="0.2">
      <c r="A8269" t="s">
        <v>225</v>
      </c>
      <c r="B8269" s="1">
        <v>2.0833333333333332E-2</v>
      </c>
      <c r="C8269" t="s">
        <v>0</v>
      </c>
      <c r="D8269" t="s">
        <v>1</v>
      </c>
      <c r="E8269" t="s">
        <v>2</v>
      </c>
      <c r="F8269">
        <v>510</v>
      </c>
      <c r="G8269" t="str">
        <f>VLOOKUP(Tabel1[[#This Row],[Gruppe]],Statistikkoder!$A$1:$C$158,2,FALSE)</f>
        <v>    Cykel Voksen                            </v>
      </c>
      <c r="H8269">
        <v>6</v>
      </c>
      <c r="I8269">
        <v>0</v>
      </c>
      <c r="J8269">
        <v>6</v>
      </c>
      <c r="K8269">
        <f>IF(AND(Tabel1[[#This Row],[Gruppe]]&gt;=610,Tabel1[[#This Row],[Gruppe]]&lt;=765),Tabel1[[#This Row],[Dækmeter]],0)</f>
        <v>0</v>
      </c>
      <c r="L8269">
        <v>0</v>
      </c>
      <c r="M8269" t="s">
        <v>3</v>
      </c>
      <c r="N8269" t="str">
        <f>VLOOKUP($F8269,Statistikkoder!$A$2:$C$158,3,FALSE)</f>
        <v>Cykel</v>
      </c>
    </row>
    <row r="8270" spans="1:14" x14ac:dyDescent="0.2">
      <c r="A8270" t="s">
        <v>225</v>
      </c>
      <c r="B8270" s="1">
        <v>2.0833333333333332E-2</v>
      </c>
      <c r="C8270" t="s">
        <v>0</v>
      </c>
      <c r="D8270" t="s">
        <v>1</v>
      </c>
      <c r="E8270" t="s">
        <v>2</v>
      </c>
      <c r="F8270">
        <v>520</v>
      </c>
      <c r="G8270" t="str">
        <f>VLOOKUP(Tabel1[[#This Row],[Gruppe]],Statistikkoder!$A$1:$C$158,2,FALSE)</f>
        <v>    Cykel Barn 12-15 år                      </v>
      </c>
      <c r="H8270">
        <v>1</v>
      </c>
      <c r="I8270">
        <v>0</v>
      </c>
      <c r="J8270">
        <v>1</v>
      </c>
      <c r="K8270">
        <f>IF(AND(Tabel1[[#This Row],[Gruppe]]&gt;=610,Tabel1[[#This Row],[Gruppe]]&lt;=765),Tabel1[[#This Row],[Dækmeter]],0)</f>
        <v>0</v>
      </c>
      <c r="L8270">
        <v>0</v>
      </c>
      <c r="M8270" t="s">
        <v>3</v>
      </c>
      <c r="N8270" t="str">
        <f>VLOOKUP($F8270,Statistikkoder!$A$2:$C$158,3,FALSE)</f>
        <v>Cykel</v>
      </c>
    </row>
    <row r="8271" spans="1:14" x14ac:dyDescent="0.2">
      <c r="A8271" t="s">
        <v>225</v>
      </c>
      <c r="B8271" s="1">
        <v>2.0833333333333332E-2</v>
      </c>
      <c r="C8271" t="s">
        <v>0</v>
      </c>
      <c r="D8271" t="s">
        <v>1</v>
      </c>
      <c r="E8271" t="s">
        <v>2</v>
      </c>
      <c r="F8271">
        <v>710</v>
      </c>
      <c r="G8271" t="str">
        <f>VLOOKUP(Tabel1[[#This Row],[Gruppe]],Statistikkoder!$A$1:$C$158,2,FALSE)</f>
        <v>    Forvogn &lt; 10 meter incl. fører          </v>
      </c>
      <c r="H8271">
        <v>2</v>
      </c>
      <c r="I8271">
        <v>0</v>
      </c>
      <c r="J8271">
        <v>20</v>
      </c>
      <c r="K8271">
        <f>IF(AND(Tabel1[[#This Row],[Gruppe]]&gt;=610,Tabel1[[#This Row],[Gruppe]]&lt;=765),Tabel1[[#This Row],[Dækmeter]],0)</f>
        <v>20</v>
      </c>
      <c r="L8271">
        <v>0</v>
      </c>
      <c r="M8271" t="s">
        <v>3</v>
      </c>
      <c r="N8271" t="str">
        <f>VLOOKUP($F8271,Statistikkoder!$A$2:$C$158,3,FALSE)</f>
        <v>Forvogn</v>
      </c>
    </row>
    <row r="8272" spans="1:14" x14ac:dyDescent="0.2">
      <c r="A8272" t="s">
        <v>225</v>
      </c>
      <c r="B8272" s="1">
        <v>2.0833333333333332E-2</v>
      </c>
      <c r="C8272" t="s">
        <v>0</v>
      </c>
      <c r="D8272" t="s">
        <v>1</v>
      </c>
      <c r="E8272" t="s">
        <v>2</v>
      </c>
      <c r="F8272">
        <v>720</v>
      </c>
      <c r="G8272" t="str">
        <f>VLOOKUP(Tabel1[[#This Row],[Gruppe]],Statistikkoder!$A$1:$C$158,2,FALSE)</f>
        <v>    Forvogn &gt; 10 meter incl. fører          </v>
      </c>
      <c r="H8272">
        <v>9</v>
      </c>
      <c r="I8272">
        <v>0</v>
      </c>
      <c r="J8272">
        <v>108</v>
      </c>
      <c r="K8272">
        <f>IF(AND(Tabel1[[#This Row],[Gruppe]]&gt;=610,Tabel1[[#This Row],[Gruppe]]&lt;=765),Tabel1[[#This Row],[Dækmeter]],0)</f>
        <v>108</v>
      </c>
      <c r="L8272">
        <v>0</v>
      </c>
      <c r="M8272" t="s">
        <v>3</v>
      </c>
      <c r="N8272" t="str">
        <f>VLOOKUP($F8272,Statistikkoder!$A$2:$C$158,3,FALSE)</f>
        <v>Forvogn</v>
      </c>
    </row>
    <row r="8273" spans="1:14" x14ac:dyDescent="0.2">
      <c r="A8273" t="s">
        <v>225</v>
      </c>
      <c r="B8273" s="1">
        <v>2.0833333333333332E-2</v>
      </c>
      <c r="C8273" t="s">
        <v>0</v>
      </c>
      <c r="D8273" t="s">
        <v>1</v>
      </c>
      <c r="E8273" t="s">
        <v>2</v>
      </c>
      <c r="F8273">
        <v>730</v>
      </c>
      <c r="G8273" t="str">
        <f>VLOOKUP(Tabel1[[#This Row],[Gruppe]],Statistikkoder!$A$1:$C$158,2,FALSE)</f>
        <v>    Sættevogn 17 m. max 40 tons            </v>
      </c>
      <c r="H8273">
        <v>4</v>
      </c>
      <c r="I8273">
        <v>4</v>
      </c>
      <c r="J8273">
        <v>72</v>
      </c>
      <c r="K8273">
        <f>IF(AND(Tabel1[[#This Row],[Gruppe]]&gt;=610,Tabel1[[#This Row],[Gruppe]]&lt;=765),Tabel1[[#This Row],[Dækmeter]],0)</f>
        <v>72</v>
      </c>
      <c r="L8273">
        <v>16000</v>
      </c>
      <c r="M8273">
        <v>2</v>
      </c>
      <c r="N8273" t="str">
        <f>VLOOKUP($F8273,Statistikkoder!$A$2:$C$158,3,FALSE)</f>
        <v>Sættevogn</v>
      </c>
    </row>
    <row r="8274" spans="1:14" x14ac:dyDescent="0.2">
      <c r="A8274" t="s">
        <v>225</v>
      </c>
      <c r="B8274" s="1">
        <v>2.0833333333333332E-2</v>
      </c>
      <c r="C8274" t="s">
        <v>0</v>
      </c>
      <c r="D8274" t="s">
        <v>1</v>
      </c>
      <c r="E8274" t="s">
        <v>2</v>
      </c>
      <c r="F8274">
        <v>740</v>
      </c>
      <c r="G8274" t="str">
        <f>VLOOKUP(Tabel1[[#This Row],[Gruppe]],Statistikkoder!$A$1:$C$158,2,FALSE)</f>
        <v>    Vogntog 19 m. max 40 tons                </v>
      </c>
      <c r="H8274">
        <v>2</v>
      </c>
      <c r="I8274">
        <v>2</v>
      </c>
      <c r="J8274">
        <v>40</v>
      </c>
      <c r="K8274">
        <f>IF(AND(Tabel1[[#This Row],[Gruppe]]&gt;=610,Tabel1[[#This Row],[Gruppe]]&lt;=765),Tabel1[[#This Row],[Dækmeter]],0)</f>
        <v>40</v>
      </c>
      <c r="L8274">
        <v>50000</v>
      </c>
      <c r="M8274">
        <v>2</v>
      </c>
      <c r="N8274" t="str">
        <f>VLOOKUP($F8274,Statistikkoder!$A$2:$C$158,3,FALSE)</f>
        <v>Vogntog</v>
      </c>
    </row>
    <row r="8275" spans="1:14" x14ac:dyDescent="0.2">
      <c r="A8275" t="s">
        <v>225</v>
      </c>
      <c r="B8275" s="1">
        <v>2.0833333333333332E-2</v>
      </c>
      <c r="C8275" t="s">
        <v>0</v>
      </c>
      <c r="D8275" t="s">
        <v>1</v>
      </c>
      <c r="E8275" t="s">
        <v>2</v>
      </c>
      <c r="F8275">
        <v>750</v>
      </c>
      <c r="G8275" t="str">
        <f>VLOOKUP(Tabel1[[#This Row],[Gruppe]],Statistikkoder!$A$1:$C$158,2,FALSE)</f>
        <v>    Løstrailer m/håndtering 34 tons        </v>
      </c>
      <c r="H8275">
        <v>39</v>
      </c>
      <c r="I8275">
        <v>0</v>
      </c>
      <c r="J8275">
        <v>585</v>
      </c>
      <c r="K8275">
        <f>IF(AND(Tabel1[[#This Row],[Gruppe]]&gt;=610,Tabel1[[#This Row],[Gruppe]]&lt;=765),Tabel1[[#This Row],[Dækmeter]],0)</f>
        <v>585</v>
      </c>
      <c r="L8275">
        <v>27979</v>
      </c>
      <c r="M8275">
        <v>2</v>
      </c>
      <c r="N8275" t="str">
        <f>VLOOKUP($F8275,Statistikkoder!$A$2:$C$158,3,FALSE)</f>
        <v>Løstrailer</v>
      </c>
    </row>
    <row r="8276" spans="1:14" x14ac:dyDescent="0.2">
      <c r="A8276" t="s">
        <v>225</v>
      </c>
      <c r="B8276" s="1">
        <v>2.0833333333333332E-2</v>
      </c>
      <c r="C8276" t="s">
        <v>0</v>
      </c>
      <c r="D8276" t="s">
        <v>1</v>
      </c>
      <c r="E8276" t="s">
        <v>2</v>
      </c>
      <c r="F8276">
        <v>750</v>
      </c>
      <c r="G8276" t="str">
        <f>VLOOKUP(Tabel1[[#This Row],[Gruppe]],Statistikkoder!$A$1:$C$158,2,FALSE)</f>
        <v>    Løstrailer m/håndtering 34 tons        </v>
      </c>
      <c r="H8276">
        <v>0</v>
      </c>
      <c r="I8276">
        <v>0</v>
      </c>
      <c r="J8276">
        <v>0</v>
      </c>
      <c r="K8276">
        <f>IF(AND(Tabel1[[#This Row],[Gruppe]]&gt;=610,Tabel1[[#This Row],[Gruppe]]&lt;=765),Tabel1[[#This Row],[Dækmeter]],0)</f>
        <v>0</v>
      </c>
      <c r="L8276">
        <v>60</v>
      </c>
      <c r="M8276">
        <v>3</v>
      </c>
      <c r="N8276" t="str">
        <f>VLOOKUP($F8276,Statistikkoder!$A$2:$C$158,3,FALSE)</f>
        <v>Løstrailer</v>
      </c>
    </row>
    <row r="8277" spans="1:14" x14ac:dyDescent="0.2">
      <c r="A8277" t="s">
        <v>225</v>
      </c>
      <c r="B8277" s="1">
        <v>2.0833333333333332E-2</v>
      </c>
      <c r="C8277" t="s">
        <v>0</v>
      </c>
      <c r="D8277" t="s">
        <v>1</v>
      </c>
      <c r="E8277" t="s">
        <v>2</v>
      </c>
      <c r="F8277">
        <v>750</v>
      </c>
      <c r="G8277" t="str">
        <f>VLOOKUP(Tabel1[[#This Row],[Gruppe]],Statistikkoder!$A$1:$C$158,2,FALSE)</f>
        <v>    Løstrailer m/håndtering 34 tons        </v>
      </c>
      <c r="H8277">
        <v>0</v>
      </c>
      <c r="I8277">
        <v>0</v>
      </c>
      <c r="J8277">
        <v>0</v>
      </c>
      <c r="K8277">
        <f>IF(AND(Tabel1[[#This Row],[Gruppe]]&gt;=610,Tabel1[[#This Row],[Gruppe]]&lt;=765),Tabel1[[#This Row],[Dækmeter]],0)</f>
        <v>0</v>
      </c>
      <c r="L8277">
        <v>5</v>
      </c>
      <c r="M8277">
        <v>4</v>
      </c>
      <c r="N8277" t="str">
        <f>VLOOKUP($F8277,Statistikkoder!$A$2:$C$158,3,FALSE)</f>
        <v>Løstrailer</v>
      </c>
    </row>
    <row r="8278" spans="1:14" x14ac:dyDescent="0.2">
      <c r="A8278" t="s">
        <v>225</v>
      </c>
      <c r="B8278" s="1">
        <v>2.0833333333333332E-2</v>
      </c>
      <c r="C8278" t="s">
        <v>0</v>
      </c>
      <c r="D8278" t="s">
        <v>1</v>
      </c>
      <c r="E8278" t="s">
        <v>2</v>
      </c>
      <c r="F8278">
        <v>750</v>
      </c>
      <c r="G8278" t="str">
        <f>VLOOKUP(Tabel1[[#This Row],[Gruppe]],Statistikkoder!$A$1:$C$158,2,FALSE)</f>
        <v>    Løstrailer m/håndtering 34 tons        </v>
      </c>
      <c r="H8278">
        <v>1</v>
      </c>
      <c r="I8278">
        <v>0</v>
      </c>
      <c r="J8278">
        <v>15</v>
      </c>
      <c r="K8278">
        <f>IF(AND(Tabel1[[#This Row],[Gruppe]]&gt;=610,Tabel1[[#This Row],[Gruppe]]&lt;=765),Tabel1[[#This Row],[Dækmeter]],0)</f>
        <v>15</v>
      </c>
      <c r="L8278">
        <v>2000</v>
      </c>
      <c r="M8278">
        <v>5</v>
      </c>
      <c r="N8278" t="str">
        <f>VLOOKUP($F8278,Statistikkoder!$A$2:$C$158,3,FALSE)</f>
        <v>Løstrailer</v>
      </c>
    </row>
    <row r="8279" spans="1:14" x14ac:dyDescent="0.2">
      <c r="A8279" t="s">
        <v>225</v>
      </c>
      <c r="B8279" s="1">
        <v>2.0833333333333332E-2</v>
      </c>
      <c r="C8279" t="s">
        <v>0</v>
      </c>
      <c r="D8279" t="s">
        <v>1</v>
      </c>
      <c r="E8279" t="s">
        <v>2</v>
      </c>
      <c r="F8279">
        <v>750</v>
      </c>
      <c r="G8279" t="str">
        <f>VLOOKUP(Tabel1[[#This Row],[Gruppe]],Statistikkoder!$A$1:$C$158,2,FALSE)</f>
        <v>    Løstrailer m/håndtering 34 tons        </v>
      </c>
      <c r="H8279">
        <v>3</v>
      </c>
      <c r="I8279">
        <v>0</v>
      </c>
      <c r="J8279">
        <v>45</v>
      </c>
      <c r="K8279">
        <f>IF(AND(Tabel1[[#This Row],[Gruppe]]&gt;=610,Tabel1[[#This Row],[Gruppe]]&lt;=765),Tabel1[[#This Row],[Dækmeter]],0)</f>
        <v>45</v>
      </c>
      <c r="L8279">
        <v>4139</v>
      </c>
      <c r="M8279">
        <v>8</v>
      </c>
      <c r="N8279" t="str">
        <f>VLOOKUP($F8279,Statistikkoder!$A$2:$C$158,3,FALSE)</f>
        <v>Løstrailer</v>
      </c>
    </row>
    <row r="8280" spans="1:14" x14ac:dyDescent="0.2">
      <c r="A8280" t="s">
        <v>225</v>
      </c>
      <c r="B8280" s="1">
        <v>2.0833333333333332E-2</v>
      </c>
      <c r="C8280" t="s">
        <v>0</v>
      </c>
      <c r="D8280" t="s">
        <v>1</v>
      </c>
      <c r="E8280" t="s">
        <v>2</v>
      </c>
      <c r="F8280">
        <v>750</v>
      </c>
      <c r="G8280" t="str">
        <f>VLOOKUP(Tabel1[[#This Row],[Gruppe]],Statistikkoder!$A$1:$C$158,2,FALSE)</f>
        <v>    Løstrailer m/håndtering 34 tons        </v>
      </c>
      <c r="H8280">
        <v>0</v>
      </c>
      <c r="I8280">
        <v>0</v>
      </c>
      <c r="J8280">
        <v>0</v>
      </c>
      <c r="K8280">
        <f>IF(AND(Tabel1[[#This Row],[Gruppe]]&gt;=610,Tabel1[[#This Row],[Gruppe]]&lt;=765),Tabel1[[#This Row],[Dækmeter]],0)</f>
        <v>0</v>
      </c>
      <c r="L8280">
        <v>388</v>
      </c>
      <c r="M8280">
        <v>9</v>
      </c>
      <c r="N8280" t="str">
        <f>VLOOKUP($F8280,Statistikkoder!$A$2:$C$158,3,FALSE)</f>
        <v>Løstrailer</v>
      </c>
    </row>
    <row r="8281" spans="1:14" x14ac:dyDescent="0.2">
      <c r="A8281" t="s">
        <v>225</v>
      </c>
      <c r="B8281" s="1">
        <v>2.0833333333333332E-2</v>
      </c>
      <c r="C8281" t="s">
        <v>0</v>
      </c>
      <c r="D8281" t="s">
        <v>1</v>
      </c>
      <c r="E8281" t="s">
        <v>2</v>
      </c>
      <c r="F8281">
        <v>760</v>
      </c>
      <c r="G8281" t="str">
        <f>VLOOKUP(Tabel1[[#This Row],[Gruppe]],Statistikkoder!$A$1:$C$158,2,FALSE)</f>
        <v>    Løstrailer m/håndtering 34 tons, Haste  </v>
      </c>
      <c r="H8281">
        <v>17</v>
      </c>
      <c r="I8281">
        <v>0</v>
      </c>
      <c r="J8281">
        <v>255</v>
      </c>
      <c r="K8281">
        <f>IF(AND(Tabel1[[#This Row],[Gruppe]]&gt;=610,Tabel1[[#This Row],[Gruppe]]&lt;=765),Tabel1[[#This Row],[Dækmeter]],0)</f>
        <v>255</v>
      </c>
      <c r="L8281">
        <v>27</v>
      </c>
      <c r="M8281">
        <v>2</v>
      </c>
      <c r="N8281" t="str">
        <f>VLOOKUP($F8281,Statistikkoder!$A$2:$C$158,3,FALSE)</f>
        <v>Løstrailer</v>
      </c>
    </row>
    <row r="8282" spans="1:14" x14ac:dyDescent="0.2">
      <c r="A8282" t="s">
        <v>225</v>
      </c>
      <c r="B8282" s="1">
        <v>2.0833333333333332E-2</v>
      </c>
      <c r="C8282" t="s">
        <v>0</v>
      </c>
      <c r="D8282" t="s">
        <v>1</v>
      </c>
      <c r="E8282" t="s">
        <v>2</v>
      </c>
      <c r="F8282">
        <v>760</v>
      </c>
      <c r="G8282" t="str">
        <f>VLOOKUP(Tabel1[[#This Row],[Gruppe]],Statistikkoder!$A$1:$C$158,2,FALSE)</f>
        <v>    Løstrailer m/håndtering 34 tons, Haste  </v>
      </c>
      <c r="H8282">
        <v>1</v>
      </c>
      <c r="I8282">
        <v>0</v>
      </c>
      <c r="J8282">
        <v>15</v>
      </c>
      <c r="K8282">
        <f>IF(AND(Tabel1[[#This Row],[Gruppe]]&gt;=610,Tabel1[[#This Row],[Gruppe]]&lt;=765),Tabel1[[#This Row],[Dækmeter]],0)</f>
        <v>15</v>
      </c>
      <c r="L8282">
        <v>1</v>
      </c>
      <c r="M8282">
        <v>3</v>
      </c>
      <c r="N8282" t="str">
        <f>VLOOKUP($F8282,Statistikkoder!$A$2:$C$158,3,FALSE)</f>
        <v>Løstrailer</v>
      </c>
    </row>
    <row r="8283" spans="1:14" x14ac:dyDescent="0.2">
      <c r="A8283" t="s">
        <v>225</v>
      </c>
      <c r="B8283" s="1">
        <v>2.0833333333333332E-2</v>
      </c>
      <c r="C8283" t="s">
        <v>0</v>
      </c>
      <c r="D8283" t="s">
        <v>1</v>
      </c>
      <c r="E8283" t="s">
        <v>2</v>
      </c>
      <c r="F8283">
        <v>760</v>
      </c>
      <c r="G8283" t="str">
        <f>VLOOKUP(Tabel1[[#This Row],[Gruppe]],Statistikkoder!$A$1:$C$158,2,FALSE)</f>
        <v>    Løstrailer m/håndtering 34 tons, Haste  </v>
      </c>
      <c r="H8283">
        <v>2</v>
      </c>
      <c r="I8283">
        <v>0</v>
      </c>
      <c r="J8283">
        <v>30</v>
      </c>
      <c r="K8283">
        <f>IF(AND(Tabel1[[#This Row],[Gruppe]]&gt;=610,Tabel1[[#This Row],[Gruppe]]&lt;=765),Tabel1[[#This Row],[Dækmeter]],0)</f>
        <v>30</v>
      </c>
      <c r="L8283">
        <v>31</v>
      </c>
      <c r="M8283">
        <v>8</v>
      </c>
      <c r="N8283" t="str">
        <f>VLOOKUP($F8283,Statistikkoder!$A$2:$C$158,3,FALSE)</f>
        <v>Løstrailer</v>
      </c>
    </row>
    <row r="8284" spans="1:14" x14ac:dyDescent="0.2">
      <c r="A8284" t="s">
        <v>225</v>
      </c>
      <c r="B8284" s="1">
        <v>2.0833333333333332E-2</v>
      </c>
      <c r="C8284" t="s">
        <v>0</v>
      </c>
      <c r="D8284" t="s">
        <v>1</v>
      </c>
      <c r="E8284" t="s">
        <v>2</v>
      </c>
      <c r="F8284">
        <v>773</v>
      </c>
      <c r="G8284" t="str">
        <f>VLOOKUP(Tabel1[[#This Row],[Gruppe]],Statistikkoder!$A$1:$C$158,2,FALSE)</f>
        <v>    Ekstra bred                              </v>
      </c>
      <c r="H8284">
        <v>6</v>
      </c>
      <c r="I8284">
        <v>0</v>
      </c>
      <c r="J8284">
        <v>24</v>
      </c>
      <c r="K8284">
        <f>IF(AND(Tabel1[[#This Row],[Gruppe]]&gt;=610,Tabel1[[#This Row],[Gruppe]]&lt;=765),Tabel1[[#This Row],[Dækmeter]],0)</f>
        <v>0</v>
      </c>
      <c r="L8284">
        <v>0</v>
      </c>
      <c r="M8284" t="s">
        <v>3</v>
      </c>
      <c r="N8284" t="str">
        <f>VLOOKUP($F8284,Statistikkoder!$A$2:$C$158,3,FALSE)</f>
        <v>n/a</v>
      </c>
    </row>
    <row r="8285" spans="1:14" x14ac:dyDescent="0.2">
      <c r="A8285" t="s">
        <v>225</v>
      </c>
      <c r="B8285" s="1">
        <v>2.0833333333333332E-2</v>
      </c>
      <c r="C8285" t="s">
        <v>0</v>
      </c>
      <c r="D8285" t="s">
        <v>1</v>
      </c>
      <c r="E8285" t="s">
        <v>2</v>
      </c>
      <c r="F8285">
        <v>996</v>
      </c>
      <c r="G8285" t="str">
        <f>VLOOKUP(Tabel1[[#This Row],[Gruppe]],Statistikkoder!$A$1:$C$158,2,FALSE)</f>
        <v>    Passager i køretøj                            </v>
      </c>
      <c r="H8285">
        <v>34</v>
      </c>
      <c r="I8285">
        <v>34</v>
      </c>
      <c r="J8285">
        <v>0</v>
      </c>
      <c r="K8285">
        <f>IF(AND(Tabel1[[#This Row],[Gruppe]]&gt;=610,Tabel1[[#This Row],[Gruppe]]&lt;=765),Tabel1[[#This Row],[Dækmeter]],0)</f>
        <v>0</v>
      </c>
      <c r="L8285">
        <v>0</v>
      </c>
      <c r="M8285" t="s">
        <v>3</v>
      </c>
      <c r="N8285" t="str">
        <f>VLOOKUP($F8285,Statistikkoder!$A$2:$C$158,3,FALSE)</f>
        <v>Passager</v>
      </c>
    </row>
    <row r="8286" spans="1:14" x14ac:dyDescent="0.2">
      <c r="A8286" t="s">
        <v>225</v>
      </c>
      <c r="B8286" s="1">
        <v>0.27083333333333331</v>
      </c>
      <c r="C8286" t="s">
        <v>6</v>
      </c>
      <c r="D8286" t="s">
        <v>5</v>
      </c>
      <c r="E8286" t="s">
        <v>196</v>
      </c>
      <c r="F8286">
        <v>10</v>
      </c>
      <c r="G8286" t="str">
        <f>VLOOKUP(Tabel1[[#This Row],[Gruppe]],Statistikkoder!$A$1:$C$158,2,FALSE)</f>
        <v>    Voksen gående                    </v>
      </c>
      <c r="H8286">
        <v>21</v>
      </c>
      <c r="I8286">
        <v>21</v>
      </c>
      <c r="J8286">
        <v>0</v>
      </c>
      <c r="K8286">
        <f>IF(AND(Tabel1[[#This Row],[Gruppe]]&gt;=610,Tabel1[[#This Row],[Gruppe]]&lt;=765),Tabel1[[#This Row],[Dækmeter]],0)</f>
        <v>0</v>
      </c>
      <c r="L8286">
        <v>0</v>
      </c>
      <c r="M8286" t="s">
        <v>3</v>
      </c>
      <c r="N8286" t="str">
        <f>VLOOKUP($F8286,Statistikkoder!$A$2:$C$158,3,FALSE)</f>
        <v>Passager</v>
      </c>
    </row>
    <row r="8287" spans="1:14" x14ac:dyDescent="0.2">
      <c r="A8287" t="s">
        <v>225</v>
      </c>
      <c r="B8287" s="1">
        <v>0.27083333333333331</v>
      </c>
      <c r="C8287" t="s">
        <v>6</v>
      </c>
      <c r="D8287" t="s">
        <v>5</v>
      </c>
      <c r="E8287" t="s">
        <v>196</v>
      </c>
      <c r="F8287">
        <v>14</v>
      </c>
      <c r="G8287" t="str">
        <f>VLOOKUP(Tabel1[[#This Row],[Gruppe]],Statistikkoder!$A$1:$C$158,2,FALSE)</f>
        <v xml:space="preserve">    DSB togrejsende                         </v>
      </c>
      <c r="H8287">
        <v>9</v>
      </c>
      <c r="I8287">
        <v>9</v>
      </c>
      <c r="J8287">
        <v>0</v>
      </c>
      <c r="K8287">
        <f>IF(AND(Tabel1[[#This Row],[Gruppe]]&gt;=610,Tabel1[[#This Row],[Gruppe]]&lt;=765),Tabel1[[#This Row],[Dækmeter]],0)</f>
        <v>0</v>
      </c>
      <c r="L8287">
        <v>0</v>
      </c>
      <c r="M8287" t="s">
        <v>3</v>
      </c>
      <c r="N8287" t="str">
        <f>VLOOKUP($F8287,Statistikkoder!$A$2:$C$158,3,FALSE)</f>
        <v>Passager</v>
      </c>
    </row>
    <row r="8288" spans="1:14" x14ac:dyDescent="0.2">
      <c r="A8288" t="s">
        <v>225</v>
      </c>
      <c r="B8288" s="1">
        <v>0.27083333333333331</v>
      </c>
      <c r="C8288" t="s">
        <v>6</v>
      </c>
      <c r="D8288" t="s">
        <v>5</v>
      </c>
      <c r="E8288" t="s">
        <v>196</v>
      </c>
      <c r="F8288">
        <v>110</v>
      </c>
      <c r="G8288" t="str">
        <f>VLOOKUP(Tabel1[[#This Row],[Gruppe]],Statistikkoder!$A$1:$C$158,2,FALSE)</f>
        <v>    Bil &lt; 1,95 m                            </v>
      </c>
      <c r="H8288">
        <v>72</v>
      </c>
      <c r="I8288">
        <v>145</v>
      </c>
      <c r="J8288">
        <v>361</v>
      </c>
      <c r="K8288">
        <f>IF(AND(Tabel1[[#This Row],[Gruppe]]&gt;=610,Tabel1[[#This Row],[Gruppe]]&lt;=765),Tabel1[[#This Row],[Dækmeter]],0)</f>
        <v>0</v>
      </c>
      <c r="L8288">
        <v>0</v>
      </c>
      <c r="M8288" t="s">
        <v>3</v>
      </c>
      <c r="N8288" t="str">
        <f>VLOOKUP($F8288,Statistikkoder!$A$2:$C$158,3,FALSE)</f>
        <v>Personbil</v>
      </c>
    </row>
    <row r="8289" spans="1:14" x14ac:dyDescent="0.2">
      <c r="A8289" t="s">
        <v>225</v>
      </c>
      <c r="B8289" s="1">
        <v>0.27083333333333331</v>
      </c>
      <c r="C8289" t="s">
        <v>6</v>
      </c>
      <c r="D8289" t="s">
        <v>5</v>
      </c>
      <c r="E8289" t="s">
        <v>196</v>
      </c>
      <c r="F8289">
        <v>114</v>
      </c>
      <c r="G8289" t="str">
        <f>VLOOKUP(Tabel1[[#This Row],[Gruppe]],Statistikkoder!$A$1:$C$158,2,FALSE)</f>
        <v>    Bil Fribillet                            </v>
      </c>
      <c r="H8289">
        <v>1</v>
      </c>
      <c r="I8289">
        <v>2</v>
      </c>
      <c r="J8289">
        <v>5</v>
      </c>
      <c r="K8289">
        <f>IF(AND(Tabel1[[#This Row],[Gruppe]]&gt;=610,Tabel1[[#This Row],[Gruppe]]&lt;=765),Tabel1[[#This Row],[Dækmeter]],0)</f>
        <v>0</v>
      </c>
      <c r="L8289">
        <v>0</v>
      </c>
      <c r="M8289" t="s">
        <v>3</v>
      </c>
      <c r="N8289" t="str">
        <f>VLOOKUP($F8289,Statistikkoder!$A$2:$C$158,3,FALSE)</f>
        <v>Personbil</v>
      </c>
    </row>
    <row r="8290" spans="1:14" x14ac:dyDescent="0.2">
      <c r="A8290" t="s">
        <v>225</v>
      </c>
      <c r="B8290" s="1">
        <v>0.27083333333333331</v>
      </c>
      <c r="C8290" t="s">
        <v>6</v>
      </c>
      <c r="D8290" t="s">
        <v>5</v>
      </c>
      <c r="E8290" t="s">
        <v>196</v>
      </c>
      <c r="F8290">
        <v>115</v>
      </c>
      <c r="G8290" t="str">
        <f>VLOOKUP(Tabel1[[#This Row],[Gruppe]],Statistikkoder!$A$1:$C$158,2,FALSE)</f>
        <v>    Bil &lt; 1,95 m med anhænger                </v>
      </c>
      <c r="H8290">
        <v>2</v>
      </c>
      <c r="I8290">
        <v>3</v>
      </c>
      <c r="J8290">
        <v>10</v>
      </c>
      <c r="K8290">
        <f>IF(AND(Tabel1[[#This Row],[Gruppe]]&gt;=610,Tabel1[[#This Row],[Gruppe]]&lt;=765),Tabel1[[#This Row],[Dækmeter]],0)</f>
        <v>0</v>
      </c>
      <c r="L8290">
        <v>0</v>
      </c>
      <c r="M8290" t="s">
        <v>3</v>
      </c>
      <c r="N8290" t="str">
        <f>VLOOKUP($F8290,Statistikkoder!$A$2:$C$158,3,FALSE)</f>
        <v>Personbil</v>
      </c>
    </row>
    <row r="8291" spans="1:14" x14ac:dyDescent="0.2">
      <c r="A8291" t="s">
        <v>225</v>
      </c>
      <c r="B8291" s="1">
        <v>0.27083333333333331</v>
      </c>
      <c r="C8291" t="s">
        <v>6</v>
      </c>
      <c r="D8291" t="s">
        <v>5</v>
      </c>
      <c r="E8291" t="s">
        <v>196</v>
      </c>
      <c r="F8291">
        <v>120</v>
      </c>
      <c r="G8291" t="str">
        <f>VLOOKUP(Tabel1[[#This Row],[Gruppe]],Statistikkoder!$A$1:$C$158,2,FALSE)</f>
        <v>    Bil &gt; 1,95 m                            </v>
      </c>
      <c r="H8291">
        <v>2</v>
      </c>
      <c r="I8291">
        <v>6</v>
      </c>
      <c r="J8291">
        <v>12</v>
      </c>
      <c r="K8291">
        <f>IF(AND(Tabel1[[#This Row],[Gruppe]]&gt;=610,Tabel1[[#This Row],[Gruppe]]&lt;=765),Tabel1[[#This Row],[Dækmeter]],0)</f>
        <v>0</v>
      </c>
      <c r="L8291">
        <v>0</v>
      </c>
      <c r="M8291" t="s">
        <v>3</v>
      </c>
      <c r="N8291" t="str">
        <f>VLOOKUP($F8291,Statistikkoder!$A$2:$C$158,3,FALSE)</f>
        <v>Personbil</v>
      </c>
    </row>
    <row r="8292" spans="1:14" x14ac:dyDescent="0.2">
      <c r="A8292" t="s">
        <v>225</v>
      </c>
      <c r="B8292" s="1">
        <v>0.27083333333333331</v>
      </c>
      <c r="C8292" t="s">
        <v>6</v>
      </c>
      <c r="D8292" t="s">
        <v>5</v>
      </c>
      <c r="E8292" t="s">
        <v>196</v>
      </c>
      <c r="F8292">
        <v>125</v>
      </c>
      <c r="G8292" t="str">
        <f>VLOOKUP(Tabel1[[#This Row],[Gruppe]],Statistikkoder!$A$1:$C$158,2,FALSE)</f>
        <v>    Bil &gt; 1,95 m med anhænger                </v>
      </c>
      <c r="H8292">
        <v>6</v>
      </c>
      <c r="I8292">
        <v>11</v>
      </c>
      <c r="J8292">
        <v>37</v>
      </c>
      <c r="K8292">
        <f>IF(AND(Tabel1[[#This Row],[Gruppe]]&gt;=610,Tabel1[[#This Row],[Gruppe]]&lt;=765),Tabel1[[#This Row],[Dækmeter]],0)</f>
        <v>0</v>
      </c>
      <c r="L8292">
        <v>0</v>
      </c>
      <c r="M8292" t="s">
        <v>3</v>
      </c>
      <c r="N8292" t="str">
        <f>VLOOKUP($F8292,Statistikkoder!$A$2:$C$158,3,FALSE)</f>
        <v>Personbil</v>
      </c>
    </row>
    <row r="8293" spans="1:14" x14ac:dyDescent="0.2">
      <c r="A8293" t="s">
        <v>225</v>
      </c>
      <c r="B8293" s="1">
        <v>0.27083333333333331</v>
      </c>
      <c r="C8293" t="s">
        <v>6</v>
      </c>
      <c r="D8293" t="s">
        <v>5</v>
      </c>
      <c r="E8293" t="s">
        <v>196</v>
      </c>
      <c r="F8293">
        <v>130</v>
      </c>
      <c r="G8293" t="str">
        <f>VLOOKUP(Tabel1[[#This Row],[Gruppe]],Statistikkoder!$A$1:$C$158,2,FALSE)</f>
        <v>    Bil &lt; 1,95 m pensionist                  </v>
      </c>
      <c r="H8293">
        <v>23</v>
      </c>
      <c r="I8293">
        <v>41</v>
      </c>
      <c r="J8293">
        <v>138</v>
      </c>
      <c r="K8293">
        <f>IF(AND(Tabel1[[#This Row],[Gruppe]]&gt;=610,Tabel1[[#This Row],[Gruppe]]&lt;=765),Tabel1[[#This Row],[Dækmeter]],0)</f>
        <v>0</v>
      </c>
      <c r="L8293">
        <v>0</v>
      </c>
      <c r="M8293" t="s">
        <v>3</v>
      </c>
      <c r="N8293" t="str">
        <f>VLOOKUP($F8293,Statistikkoder!$A$2:$C$158,3,FALSE)</f>
        <v>Personbil</v>
      </c>
    </row>
    <row r="8294" spans="1:14" x14ac:dyDescent="0.2">
      <c r="A8294" t="s">
        <v>225</v>
      </c>
      <c r="B8294" s="1">
        <v>0.27083333333333331</v>
      </c>
      <c r="C8294" t="s">
        <v>6</v>
      </c>
      <c r="D8294" t="s">
        <v>5</v>
      </c>
      <c r="E8294" t="s">
        <v>196</v>
      </c>
      <c r="F8294">
        <v>150</v>
      </c>
      <c r="G8294" t="str">
        <f>VLOOKUP(Tabel1[[#This Row],[Gruppe]],Statistikkoder!$A$1:$C$158,2,FALSE)</f>
        <v>    Bil &lt; 2,95 m handicap                </v>
      </c>
      <c r="H8294">
        <v>2</v>
      </c>
      <c r="I8294">
        <v>4</v>
      </c>
      <c r="J8294">
        <v>12</v>
      </c>
      <c r="K8294">
        <f>IF(AND(Tabel1[[#This Row],[Gruppe]]&gt;=610,Tabel1[[#This Row],[Gruppe]]&lt;=765),Tabel1[[#This Row],[Dækmeter]],0)</f>
        <v>0</v>
      </c>
      <c r="L8294">
        <v>0</v>
      </c>
      <c r="M8294" t="s">
        <v>3</v>
      </c>
      <c r="N8294" t="str">
        <f>VLOOKUP($F8294,Statistikkoder!$A$2:$C$158,3,FALSE)</f>
        <v>Personbil</v>
      </c>
    </row>
    <row r="8295" spans="1:14" x14ac:dyDescent="0.2">
      <c r="A8295" t="s">
        <v>225</v>
      </c>
      <c r="B8295" s="1">
        <v>0.27083333333333331</v>
      </c>
      <c r="C8295" t="s">
        <v>6</v>
      </c>
      <c r="D8295" t="s">
        <v>5</v>
      </c>
      <c r="E8295" t="s">
        <v>196</v>
      </c>
      <c r="F8295">
        <v>210</v>
      </c>
      <c r="G8295" t="str">
        <f>VLOOKUP(Tabel1[[#This Row],[Gruppe]],Statistikkoder!$A$1:$C$158,2,FALSE)</f>
        <v>    Anhænger                              </v>
      </c>
      <c r="H8295">
        <v>1</v>
      </c>
      <c r="I8295">
        <v>0</v>
      </c>
      <c r="J8295">
        <v>8</v>
      </c>
      <c r="K8295">
        <f>IF(AND(Tabel1[[#This Row],[Gruppe]]&gt;=610,Tabel1[[#This Row],[Gruppe]]&lt;=765),Tabel1[[#This Row],[Dækmeter]],0)</f>
        <v>0</v>
      </c>
      <c r="L8295">
        <v>0</v>
      </c>
      <c r="M8295" t="s">
        <v>3</v>
      </c>
      <c r="N8295" t="str">
        <f>VLOOKUP($F8295,Statistikkoder!$A$2:$C$158,3,FALSE)</f>
        <v>Anhænger</v>
      </c>
    </row>
    <row r="8296" spans="1:14" x14ac:dyDescent="0.2">
      <c r="A8296" t="s">
        <v>225</v>
      </c>
      <c r="B8296" s="1">
        <v>0.27083333333333331</v>
      </c>
      <c r="C8296" t="s">
        <v>6</v>
      </c>
      <c r="D8296" t="s">
        <v>5</v>
      </c>
      <c r="E8296" t="s">
        <v>196</v>
      </c>
      <c r="F8296">
        <v>310</v>
      </c>
      <c r="G8296" t="str">
        <f>VLOOKUP(Tabel1[[#This Row],[Gruppe]],Statistikkoder!$A$1:$C$158,2,FALSE)</f>
        <v>    Autocamper &lt;  8 meter                </v>
      </c>
      <c r="H8296">
        <v>2</v>
      </c>
      <c r="I8296">
        <v>5</v>
      </c>
      <c r="J8296">
        <v>16</v>
      </c>
      <c r="K8296">
        <f>IF(AND(Tabel1[[#This Row],[Gruppe]]&gt;=610,Tabel1[[#This Row],[Gruppe]]&lt;=765),Tabel1[[#This Row],[Dækmeter]],0)</f>
        <v>0</v>
      </c>
      <c r="L8296">
        <v>0</v>
      </c>
      <c r="M8296" t="s">
        <v>3</v>
      </c>
      <c r="N8296" t="str">
        <f>VLOOKUP($F8296,Statistikkoder!$A$2:$C$158,3,FALSE)</f>
        <v>Autocamper</v>
      </c>
    </row>
    <row r="8297" spans="1:14" x14ac:dyDescent="0.2">
      <c r="A8297" t="s">
        <v>225</v>
      </c>
      <c r="B8297" s="1">
        <v>0.27083333333333331</v>
      </c>
      <c r="C8297" t="s">
        <v>6</v>
      </c>
      <c r="D8297" t="s">
        <v>5</v>
      </c>
      <c r="E8297" t="s">
        <v>196</v>
      </c>
      <c r="F8297">
        <v>330</v>
      </c>
      <c r="G8297" t="str">
        <f>VLOOKUP(Tabel1[[#This Row],[Gruppe]],Statistikkoder!$A$1:$C$158,2,FALSE)</f>
        <v>    Autocamper &lt;  8 meter pensionist      </v>
      </c>
      <c r="H8297">
        <v>2</v>
      </c>
      <c r="I8297">
        <v>3</v>
      </c>
      <c r="J8297">
        <v>16</v>
      </c>
      <c r="K8297">
        <f>IF(AND(Tabel1[[#This Row],[Gruppe]]&gt;=610,Tabel1[[#This Row],[Gruppe]]&lt;=765),Tabel1[[#This Row],[Dækmeter]],0)</f>
        <v>0</v>
      </c>
      <c r="L8297">
        <v>0</v>
      </c>
      <c r="M8297" t="s">
        <v>3</v>
      </c>
      <c r="N8297" t="str">
        <f>VLOOKUP($F8297,Statistikkoder!$A$2:$C$158,3,FALSE)</f>
        <v>Autocamper</v>
      </c>
    </row>
    <row r="8298" spans="1:14" x14ac:dyDescent="0.2">
      <c r="A8298" t="s">
        <v>225</v>
      </c>
      <c r="B8298" s="1">
        <v>0.27083333333333331</v>
      </c>
      <c r="C8298" t="s">
        <v>6</v>
      </c>
      <c r="D8298" t="s">
        <v>5</v>
      </c>
      <c r="E8298" t="s">
        <v>196</v>
      </c>
      <c r="F8298">
        <v>620</v>
      </c>
      <c r="G8298" t="str">
        <f>VLOOKUP(Tabel1[[#This Row],[Gruppe]],Statistikkoder!$A$1:$C$158,2,FALSE)</f>
        <v>    Bus &lt; 14 m incl. passagerer              </v>
      </c>
      <c r="H8298">
        <v>2</v>
      </c>
      <c r="I8298">
        <v>103</v>
      </c>
      <c r="J8298">
        <v>28</v>
      </c>
      <c r="K8298">
        <f>IF(AND(Tabel1[[#This Row],[Gruppe]]&gt;=610,Tabel1[[#This Row],[Gruppe]]&lt;=765),Tabel1[[#This Row],[Dækmeter]],0)</f>
        <v>28</v>
      </c>
      <c r="L8298">
        <v>0</v>
      </c>
      <c r="M8298" t="s">
        <v>3</v>
      </c>
      <c r="N8298" t="str">
        <f>VLOOKUP($F8298,Statistikkoder!$A$2:$C$158,3,FALSE)</f>
        <v>Bus</v>
      </c>
    </row>
    <row r="8299" spans="1:14" x14ac:dyDescent="0.2">
      <c r="A8299" t="s">
        <v>225</v>
      </c>
      <c r="B8299" s="1">
        <v>0.27083333333333331</v>
      </c>
      <c r="C8299" t="s">
        <v>6</v>
      </c>
      <c r="D8299" t="s">
        <v>5</v>
      </c>
      <c r="E8299" t="s">
        <v>196</v>
      </c>
      <c r="F8299">
        <v>710</v>
      </c>
      <c r="G8299" t="str">
        <f>VLOOKUP(Tabel1[[#This Row],[Gruppe]],Statistikkoder!$A$1:$C$158,2,FALSE)</f>
        <v>    Forvogn &lt; 10 meter incl. fører          </v>
      </c>
      <c r="H8299">
        <v>1</v>
      </c>
      <c r="I8299">
        <v>2</v>
      </c>
      <c r="J8299">
        <v>10</v>
      </c>
      <c r="K8299">
        <f>IF(AND(Tabel1[[#This Row],[Gruppe]]&gt;=610,Tabel1[[#This Row],[Gruppe]]&lt;=765),Tabel1[[#This Row],[Dækmeter]],0)</f>
        <v>10</v>
      </c>
      <c r="L8299">
        <v>0</v>
      </c>
      <c r="M8299" t="s">
        <v>3</v>
      </c>
      <c r="N8299" t="str">
        <f>VLOOKUP($F8299,Statistikkoder!$A$2:$C$158,3,FALSE)</f>
        <v>Forvogn</v>
      </c>
    </row>
    <row r="8300" spans="1:14" x14ac:dyDescent="0.2">
      <c r="A8300" t="s">
        <v>225</v>
      </c>
      <c r="B8300" s="1">
        <v>0.27083333333333331</v>
      </c>
      <c r="C8300" t="s">
        <v>6</v>
      </c>
      <c r="D8300" t="s">
        <v>5</v>
      </c>
      <c r="E8300" t="s">
        <v>196</v>
      </c>
      <c r="F8300">
        <v>740</v>
      </c>
      <c r="G8300" t="str">
        <f>VLOOKUP(Tabel1[[#This Row],[Gruppe]],Statistikkoder!$A$1:$C$158,2,FALSE)</f>
        <v>    Vogntog 19 m. max 40 tons                </v>
      </c>
      <c r="H8300">
        <v>3</v>
      </c>
      <c r="I8300">
        <v>5</v>
      </c>
      <c r="J8300">
        <v>60</v>
      </c>
      <c r="K8300">
        <f>IF(AND(Tabel1[[#This Row],[Gruppe]]&gt;=610,Tabel1[[#This Row],[Gruppe]]&lt;=765),Tabel1[[#This Row],[Dækmeter]],0)</f>
        <v>60</v>
      </c>
      <c r="L8300">
        <v>0</v>
      </c>
      <c r="M8300" t="s">
        <v>3</v>
      </c>
      <c r="N8300" t="str">
        <f>VLOOKUP($F8300,Statistikkoder!$A$2:$C$158,3,FALSE)</f>
        <v>Vogntog</v>
      </c>
    </row>
    <row r="8301" spans="1:14" x14ac:dyDescent="0.2">
      <c r="A8301" t="s">
        <v>225</v>
      </c>
      <c r="B8301" s="1">
        <v>0.27083333333333331</v>
      </c>
      <c r="C8301" t="s">
        <v>6</v>
      </c>
      <c r="D8301" t="s">
        <v>5</v>
      </c>
      <c r="E8301" t="s">
        <v>196</v>
      </c>
      <c r="F8301">
        <v>765</v>
      </c>
      <c r="G8301" t="str">
        <f>VLOOKUP(Tabel1[[#This Row],[Gruppe]],Statistikkoder!$A$1:$C$158,2,FALSE)</f>
        <v>    Specialtransport                        </v>
      </c>
      <c r="H8301">
        <v>1</v>
      </c>
      <c r="I8301">
        <v>1</v>
      </c>
      <c r="J8301">
        <v>10</v>
      </c>
      <c r="K8301">
        <f>IF(AND(Tabel1[[#This Row],[Gruppe]]&gt;=610,Tabel1[[#This Row],[Gruppe]]&lt;=765),Tabel1[[#This Row],[Dækmeter]],0)</f>
        <v>10</v>
      </c>
      <c r="L8301">
        <v>0</v>
      </c>
      <c r="M8301" t="s">
        <v>3</v>
      </c>
      <c r="N8301" t="str">
        <f>VLOOKUP($F8301,Statistikkoder!$A$2:$C$158,3,FALSE)</f>
        <v>Specialtransport</v>
      </c>
    </row>
    <row r="8302" spans="1:14" x14ac:dyDescent="0.2">
      <c r="A8302" t="s">
        <v>225</v>
      </c>
      <c r="B8302" s="1">
        <v>0.27083333333333331</v>
      </c>
      <c r="C8302" t="s">
        <v>6</v>
      </c>
      <c r="D8302" t="s">
        <v>5</v>
      </c>
      <c r="E8302" t="s">
        <v>196</v>
      </c>
      <c r="F8302">
        <v>945</v>
      </c>
      <c r="G8302" t="str">
        <f>VLOOKUP(Tabel1[[#This Row],[Gruppe]],Statistikkoder!$A$1:$C$158,2,FALSE)</f>
        <v xml:space="preserve">    Pendler Bil &lt; 1,95 m                            </v>
      </c>
      <c r="H8302">
        <v>19</v>
      </c>
      <c r="I8302">
        <v>20</v>
      </c>
      <c r="J8302">
        <v>113</v>
      </c>
      <c r="K8302">
        <f>IF(AND(Tabel1[[#This Row],[Gruppe]]&gt;=610,Tabel1[[#This Row],[Gruppe]]&lt;=765),Tabel1[[#This Row],[Dækmeter]],0)</f>
        <v>0</v>
      </c>
      <c r="L8302">
        <v>0</v>
      </c>
      <c r="M8302" t="s">
        <v>3</v>
      </c>
      <c r="N8302" t="str">
        <f>VLOOKUP($F8302,Statistikkoder!$A$2:$C$158,3,FALSE)</f>
        <v>Personbil</v>
      </c>
    </row>
    <row r="8303" spans="1:14" x14ac:dyDescent="0.2">
      <c r="A8303" t="s">
        <v>225</v>
      </c>
      <c r="B8303" s="1">
        <v>0.27083333333333331</v>
      </c>
      <c r="C8303" t="s">
        <v>6</v>
      </c>
      <c r="D8303" t="s">
        <v>5</v>
      </c>
      <c r="E8303" t="s">
        <v>196</v>
      </c>
      <c r="F8303">
        <v>996</v>
      </c>
      <c r="G8303" t="str">
        <f>VLOOKUP(Tabel1[[#This Row],[Gruppe]],Statistikkoder!$A$1:$C$158,2,FALSE)</f>
        <v>    Passager i køretøj                            </v>
      </c>
      <c r="H8303">
        <v>351</v>
      </c>
      <c r="I8303">
        <v>351</v>
      </c>
      <c r="J8303">
        <v>0</v>
      </c>
      <c r="K8303">
        <f>IF(AND(Tabel1[[#This Row],[Gruppe]]&gt;=610,Tabel1[[#This Row],[Gruppe]]&lt;=765),Tabel1[[#This Row],[Dækmeter]],0)</f>
        <v>0</v>
      </c>
      <c r="L8303">
        <v>0</v>
      </c>
      <c r="M8303" t="s">
        <v>3</v>
      </c>
      <c r="N8303" t="str">
        <f>VLOOKUP($F8303,Statistikkoder!$A$2:$C$158,3,FALSE)</f>
        <v>Passager</v>
      </c>
    </row>
    <row r="8304" spans="1:14" x14ac:dyDescent="0.2">
      <c r="A8304" t="s">
        <v>225</v>
      </c>
      <c r="B8304" s="1">
        <v>0.27083333333333331</v>
      </c>
      <c r="C8304" t="s">
        <v>6</v>
      </c>
      <c r="D8304" t="s">
        <v>5</v>
      </c>
      <c r="E8304" t="s">
        <v>196</v>
      </c>
      <c r="F8304">
        <v>997</v>
      </c>
      <c r="G8304" t="str">
        <f>VLOOKUP(Tabel1[[#This Row],[Gruppe]],Statistikkoder!$A$1:$C$158,2,FALSE)</f>
        <v>    Passager ekstra i bil                          </v>
      </c>
      <c r="H8304">
        <v>4</v>
      </c>
      <c r="I8304">
        <v>4</v>
      </c>
      <c r="J8304">
        <v>0</v>
      </c>
      <c r="K8304">
        <f>IF(AND(Tabel1[[#This Row],[Gruppe]]&gt;=610,Tabel1[[#This Row],[Gruppe]]&lt;=765),Tabel1[[#This Row],[Dækmeter]],0)</f>
        <v>0</v>
      </c>
      <c r="L8304">
        <v>0</v>
      </c>
      <c r="M8304" t="s">
        <v>3</v>
      </c>
      <c r="N8304" t="str">
        <f>VLOOKUP($F8304,Statistikkoder!$A$2:$C$158,3,FALSE)</f>
        <v>Passager</v>
      </c>
    </row>
    <row r="8305" spans="1:14" x14ac:dyDescent="0.2">
      <c r="A8305" t="s">
        <v>225</v>
      </c>
      <c r="B8305" s="1">
        <v>0.35416666666666669</v>
      </c>
      <c r="C8305" t="s">
        <v>7</v>
      </c>
      <c r="D8305" t="s">
        <v>8</v>
      </c>
      <c r="E8305" t="s">
        <v>196</v>
      </c>
      <c r="F8305">
        <v>10</v>
      </c>
      <c r="G8305" t="str">
        <f>VLOOKUP(Tabel1[[#This Row],[Gruppe]],Statistikkoder!$A$1:$C$158,2,FALSE)</f>
        <v>    Voksen gående                    </v>
      </c>
      <c r="H8305">
        <v>17</v>
      </c>
      <c r="I8305">
        <v>17</v>
      </c>
      <c r="J8305">
        <v>0</v>
      </c>
      <c r="K8305">
        <f>IF(AND(Tabel1[[#This Row],[Gruppe]]&gt;=610,Tabel1[[#This Row],[Gruppe]]&lt;=765),Tabel1[[#This Row],[Dækmeter]],0)</f>
        <v>0</v>
      </c>
      <c r="L8305">
        <v>0</v>
      </c>
      <c r="M8305" t="s">
        <v>3</v>
      </c>
      <c r="N8305" t="str">
        <f>VLOOKUP($F8305,Statistikkoder!$A$2:$C$158,3,FALSE)</f>
        <v>Passager</v>
      </c>
    </row>
    <row r="8306" spans="1:14" x14ac:dyDescent="0.2">
      <c r="A8306" t="s">
        <v>225</v>
      </c>
      <c r="B8306" s="1">
        <v>0.35416666666666669</v>
      </c>
      <c r="C8306" t="s">
        <v>7</v>
      </c>
      <c r="D8306" t="s">
        <v>8</v>
      </c>
      <c r="E8306" t="s">
        <v>196</v>
      </c>
      <c r="F8306">
        <v>20</v>
      </c>
      <c r="G8306" t="str">
        <f>VLOOKUP(Tabel1[[#This Row],[Gruppe]],Statistikkoder!$A$1:$C$158,2,FALSE)</f>
        <v>    Barn 12-15 år gående              </v>
      </c>
      <c r="H8306">
        <v>1</v>
      </c>
      <c r="I8306">
        <v>1</v>
      </c>
      <c r="J8306">
        <v>0</v>
      </c>
      <c r="K8306">
        <f>IF(AND(Tabel1[[#This Row],[Gruppe]]&gt;=610,Tabel1[[#This Row],[Gruppe]]&lt;=765),Tabel1[[#This Row],[Dækmeter]],0)</f>
        <v>0</v>
      </c>
      <c r="L8306">
        <v>0</v>
      </c>
      <c r="M8306" t="s">
        <v>3</v>
      </c>
      <c r="N8306" t="str">
        <f>VLOOKUP($F8306,Statistikkoder!$A$2:$C$158,3,FALSE)</f>
        <v>Passager</v>
      </c>
    </row>
    <row r="8307" spans="1:14" x14ac:dyDescent="0.2">
      <c r="A8307" t="s">
        <v>225</v>
      </c>
      <c r="B8307" s="1">
        <v>0.35416666666666669</v>
      </c>
      <c r="C8307" t="s">
        <v>7</v>
      </c>
      <c r="D8307" t="s">
        <v>8</v>
      </c>
      <c r="E8307" t="s">
        <v>196</v>
      </c>
      <c r="F8307">
        <v>40</v>
      </c>
      <c r="G8307" t="str">
        <f>VLOOKUP(Tabel1[[#This Row],[Gruppe]],Statistikkoder!$A$1:$C$158,2,FALSE)</f>
        <v>    Pensionist gående                </v>
      </c>
      <c r="H8307">
        <v>22</v>
      </c>
      <c r="I8307">
        <v>22</v>
      </c>
      <c r="J8307">
        <v>0</v>
      </c>
      <c r="K8307">
        <f>IF(AND(Tabel1[[#This Row],[Gruppe]]&gt;=610,Tabel1[[#This Row],[Gruppe]]&lt;=765),Tabel1[[#This Row],[Dækmeter]],0)</f>
        <v>0</v>
      </c>
      <c r="L8307">
        <v>0</v>
      </c>
      <c r="M8307" t="s">
        <v>3</v>
      </c>
      <c r="N8307" t="str">
        <f>VLOOKUP($F8307,Statistikkoder!$A$2:$C$158,3,FALSE)</f>
        <v>Passager</v>
      </c>
    </row>
    <row r="8308" spans="1:14" x14ac:dyDescent="0.2">
      <c r="A8308" t="s">
        <v>225</v>
      </c>
      <c r="B8308" s="1">
        <v>0.35416666666666669</v>
      </c>
      <c r="C8308" t="s">
        <v>7</v>
      </c>
      <c r="D8308" t="s">
        <v>8</v>
      </c>
      <c r="E8308" t="s">
        <v>196</v>
      </c>
      <c r="F8308">
        <v>110</v>
      </c>
      <c r="G8308" t="str">
        <f>VLOOKUP(Tabel1[[#This Row],[Gruppe]],Statistikkoder!$A$1:$C$158,2,FALSE)</f>
        <v>    Bil &lt; 1,95 m                            </v>
      </c>
      <c r="H8308">
        <v>85</v>
      </c>
      <c r="I8308">
        <v>167</v>
      </c>
      <c r="J8308">
        <v>425</v>
      </c>
      <c r="K8308">
        <f>IF(AND(Tabel1[[#This Row],[Gruppe]]&gt;=610,Tabel1[[#This Row],[Gruppe]]&lt;=765),Tabel1[[#This Row],[Dækmeter]],0)</f>
        <v>0</v>
      </c>
      <c r="L8308">
        <v>0</v>
      </c>
      <c r="M8308" t="s">
        <v>3</v>
      </c>
      <c r="N8308" t="str">
        <f>VLOOKUP($F8308,Statistikkoder!$A$2:$C$158,3,FALSE)</f>
        <v>Personbil</v>
      </c>
    </row>
    <row r="8309" spans="1:14" x14ac:dyDescent="0.2">
      <c r="A8309" t="s">
        <v>225</v>
      </c>
      <c r="B8309" s="1">
        <v>0.35416666666666669</v>
      </c>
      <c r="C8309" t="s">
        <v>7</v>
      </c>
      <c r="D8309" t="s">
        <v>8</v>
      </c>
      <c r="E8309" t="s">
        <v>196</v>
      </c>
      <c r="F8309">
        <v>114</v>
      </c>
      <c r="G8309" t="str">
        <f>VLOOKUP(Tabel1[[#This Row],[Gruppe]],Statistikkoder!$A$1:$C$158,2,FALSE)</f>
        <v>    Bil Fribillet                            </v>
      </c>
      <c r="H8309">
        <v>1</v>
      </c>
      <c r="I8309">
        <v>2</v>
      </c>
      <c r="J8309">
        <v>6</v>
      </c>
      <c r="K8309">
        <f>IF(AND(Tabel1[[#This Row],[Gruppe]]&gt;=610,Tabel1[[#This Row],[Gruppe]]&lt;=765),Tabel1[[#This Row],[Dækmeter]],0)</f>
        <v>0</v>
      </c>
      <c r="L8309">
        <v>0</v>
      </c>
      <c r="M8309" t="s">
        <v>3</v>
      </c>
      <c r="N8309" t="str">
        <f>VLOOKUP($F8309,Statistikkoder!$A$2:$C$158,3,FALSE)</f>
        <v>Personbil</v>
      </c>
    </row>
    <row r="8310" spans="1:14" x14ac:dyDescent="0.2">
      <c r="A8310" t="s">
        <v>225</v>
      </c>
      <c r="B8310" s="1">
        <v>0.35416666666666669</v>
      </c>
      <c r="C8310" t="s">
        <v>7</v>
      </c>
      <c r="D8310" t="s">
        <v>8</v>
      </c>
      <c r="E8310" t="s">
        <v>196</v>
      </c>
      <c r="F8310">
        <v>115</v>
      </c>
      <c r="G8310" t="str">
        <f>VLOOKUP(Tabel1[[#This Row],[Gruppe]],Statistikkoder!$A$1:$C$158,2,FALSE)</f>
        <v>    Bil &lt; 1,95 m med anhænger                </v>
      </c>
      <c r="H8310">
        <v>1</v>
      </c>
      <c r="I8310">
        <v>1</v>
      </c>
      <c r="J8310">
        <v>5</v>
      </c>
      <c r="K8310">
        <f>IF(AND(Tabel1[[#This Row],[Gruppe]]&gt;=610,Tabel1[[#This Row],[Gruppe]]&lt;=765),Tabel1[[#This Row],[Dækmeter]],0)</f>
        <v>0</v>
      </c>
      <c r="L8310">
        <v>0</v>
      </c>
      <c r="M8310" t="s">
        <v>3</v>
      </c>
      <c r="N8310" t="str">
        <f>VLOOKUP($F8310,Statistikkoder!$A$2:$C$158,3,FALSE)</f>
        <v>Personbil</v>
      </c>
    </row>
    <row r="8311" spans="1:14" x14ac:dyDescent="0.2">
      <c r="A8311" t="s">
        <v>225</v>
      </c>
      <c r="B8311" s="1">
        <v>0.35416666666666669</v>
      </c>
      <c r="C8311" t="s">
        <v>7</v>
      </c>
      <c r="D8311" t="s">
        <v>8</v>
      </c>
      <c r="E8311" t="s">
        <v>196</v>
      </c>
      <c r="F8311">
        <v>120</v>
      </c>
      <c r="G8311" t="str">
        <f>VLOOKUP(Tabel1[[#This Row],[Gruppe]],Statistikkoder!$A$1:$C$158,2,FALSE)</f>
        <v>    Bil &gt; 1,95 m                            </v>
      </c>
      <c r="H8311">
        <v>10</v>
      </c>
      <c r="I8311">
        <v>17</v>
      </c>
      <c r="J8311">
        <v>60</v>
      </c>
      <c r="K8311">
        <f>IF(AND(Tabel1[[#This Row],[Gruppe]]&gt;=610,Tabel1[[#This Row],[Gruppe]]&lt;=765),Tabel1[[#This Row],[Dækmeter]],0)</f>
        <v>0</v>
      </c>
      <c r="L8311">
        <v>0</v>
      </c>
      <c r="M8311" t="s">
        <v>3</v>
      </c>
      <c r="N8311" t="str">
        <f>VLOOKUP($F8311,Statistikkoder!$A$2:$C$158,3,FALSE)</f>
        <v>Personbil</v>
      </c>
    </row>
    <row r="8312" spans="1:14" x14ac:dyDescent="0.2">
      <c r="A8312" t="s">
        <v>225</v>
      </c>
      <c r="B8312" s="1">
        <v>0.35416666666666669</v>
      </c>
      <c r="C8312" t="s">
        <v>7</v>
      </c>
      <c r="D8312" t="s">
        <v>8</v>
      </c>
      <c r="E8312" t="s">
        <v>196</v>
      </c>
      <c r="F8312">
        <v>130</v>
      </c>
      <c r="G8312" t="str">
        <f>VLOOKUP(Tabel1[[#This Row],[Gruppe]],Statistikkoder!$A$1:$C$158,2,FALSE)</f>
        <v>    Bil &lt; 1,95 m pensionist                  </v>
      </c>
      <c r="H8312">
        <v>17</v>
      </c>
      <c r="I8312">
        <v>25</v>
      </c>
      <c r="J8312">
        <v>102</v>
      </c>
      <c r="K8312">
        <f>IF(AND(Tabel1[[#This Row],[Gruppe]]&gt;=610,Tabel1[[#This Row],[Gruppe]]&lt;=765),Tabel1[[#This Row],[Dækmeter]],0)</f>
        <v>0</v>
      </c>
      <c r="L8312">
        <v>0</v>
      </c>
      <c r="M8312" t="s">
        <v>3</v>
      </c>
      <c r="N8312" t="str">
        <f>VLOOKUP($F8312,Statistikkoder!$A$2:$C$158,3,FALSE)</f>
        <v>Personbil</v>
      </c>
    </row>
    <row r="8313" spans="1:14" x14ac:dyDescent="0.2">
      <c r="A8313" t="s">
        <v>225</v>
      </c>
      <c r="B8313" s="1">
        <v>0.35416666666666669</v>
      </c>
      <c r="C8313" t="s">
        <v>7</v>
      </c>
      <c r="D8313" t="s">
        <v>8</v>
      </c>
      <c r="E8313" t="s">
        <v>196</v>
      </c>
      <c r="F8313">
        <v>140</v>
      </c>
      <c r="G8313" t="str">
        <f>VLOOKUP(Tabel1[[#This Row],[Gruppe]],Statistikkoder!$A$1:$C$158,2,FALSE)</f>
        <v>    Bil &gt; 1,95 m pensionist              </v>
      </c>
      <c r="H8313">
        <v>1</v>
      </c>
      <c r="I8313">
        <v>2</v>
      </c>
      <c r="J8313">
        <v>6</v>
      </c>
      <c r="K8313">
        <f>IF(AND(Tabel1[[#This Row],[Gruppe]]&gt;=610,Tabel1[[#This Row],[Gruppe]]&lt;=765),Tabel1[[#This Row],[Dækmeter]],0)</f>
        <v>0</v>
      </c>
      <c r="L8313">
        <v>0</v>
      </c>
      <c r="M8313" t="s">
        <v>3</v>
      </c>
      <c r="N8313" t="str">
        <f>VLOOKUP($F8313,Statistikkoder!$A$2:$C$158,3,FALSE)</f>
        <v>Personbil</v>
      </c>
    </row>
    <row r="8314" spans="1:14" x14ac:dyDescent="0.2">
      <c r="A8314" t="s">
        <v>225</v>
      </c>
      <c r="B8314" s="1">
        <v>0.35416666666666669</v>
      </c>
      <c r="C8314" t="s">
        <v>7</v>
      </c>
      <c r="D8314" t="s">
        <v>8</v>
      </c>
      <c r="E8314" t="s">
        <v>196</v>
      </c>
      <c r="F8314">
        <v>145</v>
      </c>
      <c r="G8314" t="str">
        <f>VLOOKUP(Tabel1[[#This Row],[Gruppe]],Statistikkoder!$A$1:$C$158,2,FALSE)</f>
        <v>    Bil &gt; 1,95 m med anhænger pensionist  </v>
      </c>
      <c r="H8314">
        <v>1</v>
      </c>
      <c r="I8314">
        <v>2</v>
      </c>
      <c r="J8314">
        <v>14</v>
      </c>
      <c r="K8314">
        <f>IF(AND(Tabel1[[#This Row],[Gruppe]]&gt;=610,Tabel1[[#This Row],[Gruppe]]&lt;=765),Tabel1[[#This Row],[Dækmeter]],0)</f>
        <v>0</v>
      </c>
      <c r="L8314">
        <v>0</v>
      </c>
      <c r="M8314" t="s">
        <v>3</v>
      </c>
      <c r="N8314" t="str">
        <f>VLOOKUP($F8314,Statistikkoder!$A$2:$C$158,3,FALSE)</f>
        <v>Personbil</v>
      </c>
    </row>
    <row r="8315" spans="1:14" x14ac:dyDescent="0.2">
      <c r="A8315" t="s">
        <v>225</v>
      </c>
      <c r="B8315" s="1">
        <v>0.35416666666666669</v>
      </c>
      <c r="C8315" t="s">
        <v>7</v>
      </c>
      <c r="D8315" t="s">
        <v>8</v>
      </c>
      <c r="E8315" t="s">
        <v>196</v>
      </c>
      <c r="F8315">
        <v>320</v>
      </c>
      <c r="G8315" t="str">
        <f>VLOOKUP(Tabel1[[#This Row],[Gruppe]],Statistikkoder!$A$1:$C$158,2,FALSE)</f>
        <v>    Autocamper &lt; 12 meter                </v>
      </c>
      <c r="H8315">
        <v>1</v>
      </c>
      <c r="I8315">
        <v>2</v>
      </c>
      <c r="J8315">
        <v>10</v>
      </c>
      <c r="K8315">
        <f>IF(AND(Tabel1[[#This Row],[Gruppe]]&gt;=610,Tabel1[[#This Row],[Gruppe]]&lt;=765),Tabel1[[#This Row],[Dækmeter]],0)</f>
        <v>0</v>
      </c>
      <c r="L8315">
        <v>0</v>
      </c>
      <c r="M8315" t="s">
        <v>3</v>
      </c>
      <c r="N8315" t="str">
        <f>VLOOKUP($F8315,Statistikkoder!$A$2:$C$158,3,FALSE)</f>
        <v>Autocamper</v>
      </c>
    </row>
    <row r="8316" spans="1:14" x14ac:dyDescent="0.2">
      <c r="A8316" t="s">
        <v>225</v>
      </c>
      <c r="B8316" s="1">
        <v>0.35416666666666669</v>
      </c>
      <c r="C8316" t="s">
        <v>7</v>
      </c>
      <c r="D8316" t="s">
        <v>8</v>
      </c>
      <c r="E8316" t="s">
        <v>196</v>
      </c>
      <c r="F8316">
        <v>420</v>
      </c>
      <c r="G8316" t="str">
        <f>VLOOKUP(Tabel1[[#This Row],[Gruppe]],Statistikkoder!$A$1:$C$158,2,FALSE)</f>
        <v>    MC/Knallert pensionist                </v>
      </c>
      <c r="H8316">
        <v>1</v>
      </c>
      <c r="I8316">
        <v>2</v>
      </c>
      <c r="J8316">
        <v>2</v>
      </c>
      <c r="K8316">
        <f>IF(AND(Tabel1[[#This Row],[Gruppe]]&gt;=610,Tabel1[[#This Row],[Gruppe]]&lt;=765),Tabel1[[#This Row],[Dækmeter]],0)</f>
        <v>0</v>
      </c>
      <c r="L8316">
        <v>0</v>
      </c>
      <c r="M8316" t="s">
        <v>3</v>
      </c>
      <c r="N8316" t="str">
        <f>VLOOKUP($F8316,Statistikkoder!$A$2:$C$158,3,FALSE)</f>
        <v>MC/Knallert</v>
      </c>
    </row>
    <row r="8317" spans="1:14" x14ac:dyDescent="0.2">
      <c r="A8317" t="s">
        <v>225</v>
      </c>
      <c r="B8317" s="1">
        <v>0.35416666666666669</v>
      </c>
      <c r="C8317" t="s">
        <v>7</v>
      </c>
      <c r="D8317" t="s">
        <v>8</v>
      </c>
      <c r="E8317" t="s">
        <v>196</v>
      </c>
      <c r="F8317">
        <v>510</v>
      </c>
      <c r="G8317" t="str">
        <f>VLOOKUP(Tabel1[[#This Row],[Gruppe]],Statistikkoder!$A$1:$C$158,2,FALSE)</f>
        <v>    Cykel Voksen                            </v>
      </c>
      <c r="H8317">
        <v>9</v>
      </c>
      <c r="I8317">
        <v>0</v>
      </c>
      <c r="J8317">
        <v>9</v>
      </c>
      <c r="K8317">
        <f>IF(AND(Tabel1[[#This Row],[Gruppe]]&gt;=610,Tabel1[[#This Row],[Gruppe]]&lt;=765),Tabel1[[#This Row],[Dækmeter]],0)</f>
        <v>0</v>
      </c>
      <c r="L8317">
        <v>0</v>
      </c>
      <c r="M8317" t="s">
        <v>3</v>
      </c>
      <c r="N8317" t="str">
        <f>VLOOKUP($F8317,Statistikkoder!$A$2:$C$158,3,FALSE)</f>
        <v>Cykel</v>
      </c>
    </row>
    <row r="8318" spans="1:14" x14ac:dyDescent="0.2">
      <c r="A8318" t="s">
        <v>225</v>
      </c>
      <c r="B8318" s="1">
        <v>0.35416666666666669</v>
      </c>
      <c r="C8318" t="s">
        <v>7</v>
      </c>
      <c r="D8318" t="s">
        <v>8</v>
      </c>
      <c r="E8318" t="s">
        <v>196</v>
      </c>
      <c r="F8318">
        <v>620</v>
      </c>
      <c r="G8318" t="str">
        <f>VLOOKUP(Tabel1[[#This Row],[Gruppe]],Statistikkoder!$A$1:$C$158,2,FALSE)</f>
        <v>    Bus &lt; 14 m incl. passagerer              </v>
      </c>
      <c r="H8318">
        <v>2</v>
      </c>
      <c r="I8318">
        <v>67</v>
      </c>
      <c r="J8318">
        <v>28</v>
      </c>
      <c r="K8318">
        <f>IF(AND(Tabel1[[#This Row],[Gruppe]]&gt;=610,Tabel1[[#This Row],[Gruppe]]&lt;=765),Tabel1[[#This Row],[Dækmeter]],0)</f>
        <v>28</v>
      </c>
      <c r="L8318">
        <v>0</v>
      </c>
      <c r="M8318" t="s">
        <v>3</v>
      </c>
      <c r="N8318" t="str">
        <f>VLOOKUP($F8318,Statistikkoder!$A$2:$C$158,3,FALSE)</f>
        <v>Bus</v>
      </c>
    </row>
    <row r="8319" spans="1:14" x14ac:dyDescent="0.2">
      <c r="A8319" t="s">
        <v>225</v>
      </c>
      <c r="B8319" s="1">
        <v>0.35416666666666669</v>
      </c>
      <c r="C8319" t="s">
        <v>7</v>
      </c>
      <c r="D8319" t="s">
        <v>8</v>
      </c>
      <c r="E8319" t="s">
        <v>196</v>
      </c>
      <c r="F8319">
        <v>730</v>
      </c>
      <c r="G8319" t="str">
        <f>VLOOKUP(Tabel1[[#This Row],[Gruppe]],Statistikkoder!$A$1:$C$158,2,FALSE)</f>
        <v>    Sættevogn 17 m. max 40 tons            </v>
      </c>
      <c r="H8319">
        <v>5</v>
      </c>
      <c r="I8319">
        <v>6</v>
      </c>
      <c r="J8319">
        <v>90</v>
      </c>
      <c r="K8319">
        <f>IF(AND(Tabel1[[#This Row],[Gruppe]]&gt;=610,Tabel1[[#This Row],[Gruppe]]&lt;=765),Tabel1[[#This Row],[Dækmeter]],0)</f>
        <v>90</v>
      </c>
      <c r="L8319">
        <v>0</v>
      </c>
      <c r="M8319" t="s">
        <v>3</v>
      </c>
      <c r="N8319" t="str">
        <f>VLOOKUP($F8319,Statistikkoder!$A$2:$C$158,3,FALSE)</f>
        <v>Sættevogn</v>
      </c>
    </row>
    <row r="8320" spans="1:14" x14ac:dyDescent="0.2">
      <c r="A8320" t="s">
        <v>225</v>
      </c>
      <c r="B8320" s="1">
        <v>0.35416666666666669</v>
      </c>
      <c r="C8320" t="s">
        <v>7</v>
      </c>
      <c r="D8320" t="s">
        <v>8</v>
      </c>
      <c r="E8320" t="s">
        <v>196</v>
      </c>
      <c r="F8320">
        <v>930</v>
      </c>
      <c r="G8320" t="str">
        <f>VLOOKUP(Tabel1[[#This Row],[Gruppe]],Statistikkoder!$A$1:$C$158,2,FALSE)</f>
        <v>    Pendler Gående Voksen                    </v>
      </c>
      <c r="H8320">
        <v>1</v>
      </c>
      <c r="I8320">
        <v>1</v>
      </c>
      <c r="J8320">
        <v>0</v>
      </c>
      <c r="K8320">
        <f>IF(AND(Tabel1[[#This Row],[Gruppe]]&gt;=610,Tabel1[[#This Row],[Gruppe]]&lt;=765),Tabel1[[#This Row],[Dækmeter]],0)</f>
        <v>0</v>
      </c>
      <c r="L8320">
        <v>0</v>
      </c>
      <c r="M8320" t="s">
        <v>3</v>
      </c>
      <c r="N8320" t="str">
        <f>VLOOKUP($F8320,Statistikkoder!$A$2:$C$158,3,FALSE)</f>
        <v>Passager</v>
      </c>
    </row>
    <row r="8321" spans="1:14" x14ac:dyDescent="0.2">
      <c r="A8321" t="s">
        <v>225</v>
      </c>
      <c r="B8321" s="1">
        <v>0.35416666666666669</v>
      </c>
      <c r="C8321" t="s">
        <v>7</v>
      </c>
      <c r="D8321" t="s">
        <v>8</v>
      </c>
      <c r="E8321" t="s">
        <v>196</v>
      </c>
      <c r="F8321">
        <v>945</v>
      </c>
      <c r="G8321" t="str">
        <f>VLOOKUP(Tabel1[[#This Row],[Gruppe]],Statistikkoder!$A$1:$C$158,2,FALSE)</f>
        <v xml:space="preserve">    Pendler Bil &lt; 1,95 m                            </v>
      </c>
      <c r="H8321">
        <v>4</v>
      </c>
      <c r="I8321">
        <v>6</v>
      </c>
      <c r="J8321">
        <v>24</v>
      </c>
      <c r="K8321">
        <f>IF(AND(Tabel1[[#This Row],[Gruppe]]&gt;=610,Tabel1[[#This Row],[Gruppe]]&lt;=765),Tabel1[[#This Row],[Dækmeter]],0)</f>
        <v>0</v>
      </c>
      <c r="L8321">
        <v>0</v>
      </c>
      <c r="M8321" t="s">
        <v>3</v>
      </c>
      <c r="N8321" t="str">
        <f>VLOOKUP($F8321,Statistikkoder!$A$2:$C$158,3,FALSE)</f>
        <v>Personbil</v>
      </c>
    </row>
    <row r="8322" spans="1:14" x14ac:dyDescent="0.2">
      <c r="A8322" t="s">
        <v>225</v>
      </c>
      <c r="B8322" s="1">
        <v>0.35416666666666669</v>
      </c>
      <c r="C8322" t="s">
        <v>7</v>
      </c>
      <c r="D8322" t="s">
        <v>8</v>
      </c>
      <c r="E8322" t="s">
        <v>196</v>
      </c>
      <c r="F8322">
        <v>950</v>
      </c>
      <c r="G8322" t="str">
        <f>VLOOKUP(Tabel1[[#This Row],[Gruppe]],Statistikkoder!$A$1:$C$158,2,FALSE)</f>
        <v>    Pendler Bil &gt; 1,95 m                            </v>
      </c>
      <c r="H8322">
        <v>2</v>
      </c>
      <c r="I8322">
        <v>2</v>
      </c>
      <c r="J8322">
        <v>10</v>
      </c>
      <c r="K8322">
        <f>IF(AND(Tabel1[[#This Row],[Gruppe]]&gt;=610,Tabel1[[#This Row],[Gruppe]]&lt;=765),Tabel1[[#This Row],[Dækmeter]],0)</f>
        <v>0</v>
      </c>
      <c r="L8322">
        <v>0</v>
      </c>
      <c r="M8322" t="s">
        <v>3</v>
      </c>
      <c r="N8322" t="str">
        <f>VLOOKUP($F8322,Statistikkoder!$A$2:$C$158,3,FALSE)</f>
        <v>Personbil</v>
      </c>
    </row>
    <row r="8323" spans="1:14" x14ac:dyDescent="0.2">
      <c r="A8323" t="s">
        <v>225</v>
      </c>
      <c r="B8323" s="1">
        <v>0.35416666666666669</v>
      </c>
      <c r="C8323" t="s">
        <v>7</v>
      </c>
      <c r="D8323" t="s">
        <v>8</v>
      </c>
      <c r="E8323" t="s">
        <v>196</v>
      </c>
      <c r="F8323">
        <v>996</v>
      </c>
      <c r="G8323" t="str">
        <f>VLOOKUP(Tabel1[[#This Row],[Gruppe]],Statistikkoder!$A$1:$C$158,2,FALSE)</f>
        <v>    Passager i køretøj                            </v>
      </c>
      <c r="H8323">
        <v>301</v>
      </c>
      <c r="I8323">
        <v>301</v>
      </c>
      <c r="J8323">
        <v>0</v>
      </c>
      <c r="K8323">
        <f>IF(AND(Tabel1[[#This Row],[Gruppe]]&gt;=610,Tabel1[[#This Row],[Gruppe]]&lt;=765),Tabel1[[#This Row],[Dækmeter]],0)</f>
        <v>0</v>
      </c>
      <c r="L8323">
        <v>0</v>
      </c>
      <c r="M8323" t="s">
        <v>3</v>
      </c>
      <c r="N8323" t="str">
        <f>VLOOKUP($F8323,Statistikkoder!$A$2:$C$158,3,FALSE)</f>
        <v>Passager</v>
      </c>
    </row>
    <row r="8324" spans="1:14" x14ac:dyDescent="0.2">
      <c r="A8324" t="s">
        <v>225</v>
      </c>
      <c r="B8324" s="1">
        <v>0.35416666666666669</v>
      </c>
      <c r="C8324" t="s">
        <v>7</v>
      </c>
      <c r="D8324" t="s">
        <v>8</v>
      </c>
      <c r="E8324" t="s">
        <v>196</v>
      </c>
      <c r="F8324">
        <v>997</v>
      </c>
      <c r="G8324" t="str">
        <f>VLOOKUP(Tabel1[[#This Row],[Gruppe]],Statistikkoder!$A$1:$C$158,2,FALSE)</f>
        <v>    Passager ekstra i bil                          </v>
      </c>
      <c r="H8324">
        <v>3</v>
      </c>
      <c r="I8324">
        <v>3</v>
      </c>
      <c r="J8324">
        <v>0</v>
      </c>
      <c r="K8324">
        <f>IF(AND(Tabel1[[#This Row],[Gruppe]]&gt;=610,Tabel1[[#This Row],[Gruppe]]&lt;=765),Tabel1[[#This Row],[Dækmeter]],0)</f>
        <v>0</v>
      </c>
      <c r="L8324">
        <v>0</v>
      </c>
      <c r="M8324" t="s">
        <v>3</v>
      </c>
      <c r="N8324" t="str">
        <f>VLOOKUP($F8324,Statistikkoder!$A$2:$C$158,3,FALSE)</f>
        <v>Passager</v>
      </c>
    </row>
    <row r="8325" spans="1:14" x14ac:dyDescent="0.2">
      <c r="A8325" t="s">
        <v>225</v>
      </c>
      <c r="B8325" s="1">
        <v>0.4375</v>
      </c>
      <c r="C8325" t="s">
        <v>6</v>
      </c>
      <c r="D8325" t="s">
        <v>5</v>
      </c>
      <c r="E8325" t="s">
        <v>196</v>
      </c>
      <c r="F8325">
        <v>10</v>
      </c>
      <c r="G8325" t="str">
        <f>VLOOKUP(Tabel1[[#This Row],[Gruppe]],Statistikkoder!$A$1:$C$158,2,FALSE)</f>
        <v>    Voksen gående                    </v>
      </c>
      <c r="H8325">
        <v>54</v>
      </c>
      <c r="I8325">
        <v>54</v>
      </c>
      <c r="J8325">
        <v>0</v>
      </c>
      <c r="K8325">
        <f>IF(AND(Tabel1[[#This Row],[Gruppe]]&gt;=610,Tabel1[[#This Row],[Gruppe]]&lt;=765),Tabel1[[#This Row],[Dækmeter]],0)</f>
        <v>0</v>
      </c>
      <c r="L8325">
        <v>0</v>
      </c>
      <c r="M8325" t="s">
        <v>3</v>
      </c>
      <c r="N8325" t="str">
        <f>VLOOKUP($F8325,Statistikkoder!$A$2:$C$158,3,FALSE)</f>
        <v>Passager</v>
      </c>
    </row>
    <row r="8326" spans="1:14" x14ac:dyDescent="0.2">
      <c r="A8326" t="s">
        <v>225</v>
      </c>
      <c r="B8326" s="1">
        <v>0.4375</v>
      </c>
      <c r="C8326" t="s">
        <v>6</v>
      </c>
      <c r="D8326" t="s">
        <v>5</v>
      </c>
      <c r="E8326" t="s">
        <v>196</v>
      </c>
      <c r="F8326">
        <v>14</v>
      </c>
      <c r="G8326" t="str">
        <f>VLOOKUP(Tabel1[[#This Row],[Gruppe]],Statistikkoder!$A$1:$C$158,2,FALSE)</f>
        <v xml:space="preserve">    DSB togrejsende                         </v>
      </c>
      <c r="H8326">
        <v>9</v>
      </c>
      <c r="I8326">
        <v>9</v>
      </c>
      <c r="J8326">
        <v>0</v>
      </c>
      <c r="K8326">
        <f>IF(AND(Tabel1[[#This Row],[Gruppe]]&gt;=610,Tabel1[[#This Row],[Gruppe]]&lt;=765),Tabel1[[#This Row],[Dækmeter]],0)</f>
        <v>0</v>
      </c>
      <c r="L8326">
        <v>0</v>
      </c>
      <c r="M8326" t="s">
        <v>3</v>
      </c>
      <c r="N8326" t="str">
        <f>VLOOKUP($F8326,Statistikkoder!$A$2:$C$158,3,FALSE)</f>
        <v>Passager</v>
      </c>
    </row>
    <row r="8327" spans="1:14" x14ac:dyDescent="0.2">
      <c r="A8327" t="s">
        <v>225</v>
      </c>
      <c r="B8327" s="1">
        <v>0.4375</v>
      </c>
      <c r="C8327" t="s">
        <v>6</v>
      </c>
      <c r="D8327" t="s">
        <v>5</v>
      </c>
      <c r="E8327" t="s">
        <v>196</v>
      </c>
      <c r="F8327">
        <v>18</v>
      </c>
      <c r="G8327" t="str">
        <f>VLOOKUP(Tabel1[[#This Row],[Gruppe]],Statistikkoder!$A$1:$C$158,2,FALSE)</f>
        <v xml:space="preserve">    KE Busrejsende                          </v>
      </c>
      <c r="H8327">
        <v>64</v>
      </c>
      <c r="I8327">
        <v>64</v>
      </c>
      <c r="J8327">
        <v>0</v>
      </c>
      <c r="K8327">
        <f>IF(AND(Tabel1[[#This Row],[Gruppe]]&gt;=610,Tabel1[[#This Row],[Gruppe]]&lt;=765),Tabel1[[#This Row],[Dækmeter]],0)</f>
        <v>0</v>
      </c>
      <c r="L8327">
        <v>0</v>
      </c>
      <c r="M8327" t="s">
        <v>3</v>
      </c>
      <c r="N8327" t="str">
        <f>VLOOKUP($F8327,Statistikkoder!$A$2:$C$158,3,FALSE)</f>
        <v>Passager</v>
      </c>
    </row>
    <row r="8328" spans="1:14" x14ac:dyDescent="0.2">
      <c r="A8328" t="s">
        <v>225</v>
      </c>
      <c r="B8328" s="1">
        <v>0.4375</v>
      </c>
      <c r="C8328" t="s">
        <v>6</v>
      </c>
      <c r="D8328" t="s">
        <v>5</v>
      </c>
      <c r="E8328" t="s">
        <v>196</v>
      </c>
      <c r="F8328">
        <v>20</v>
      </c>
      <c r="G8328" t="str">
        <f>VLOOKUP(Tabel1[[#This Row],[Gruppe]],Statistikkoder!$A$1:$C$158,2,FALSE)</f>
        <v>    Barn 12-15 år gående              </v>
      </c>
      <c r="H8328">
        <v>2</v>
      </c>
      <c r="I8328">
        <v>2</v>
      </c>
      <c r="J8328">
        <v>0</v>
      </c>
      <c r="K8328">
        <f>IF(AND(Tabel1[[#This Row],[Gruppe]]&gt;=610,Tabel1[[#This Row],[Gruppe]]&lt;=765),Tabel1[[#This Row],[Dækmeter]],0)</f>
        <v>0</v>
      </c>
      <c r="L8328">
        <v>0</v>
      </c>
      <c r="M8328" t="s">
        <v>3</v>
      </c>
      <c r="N8328" t="str">
        <f>VLOOKUP($F8328,Statistikkoder!$A$2:$C$158,3,FALSE)</f>
        <v>Passager</v>
      </c>
    </row>
    <row r="8329" spans="1:14" x14ac:dyDescent="0.2">
      <c r="A8329" t="s">
        <v>225</v>
      </c>
      <c r="B8329" s="1">
        <v>0.4375</v>
      </c>
      <c r="C8329" t="s">
        <v>6</v>
      </c>
      <c r="D8329" t="s">
        <v>5</v>
      </c>
      <c r="E8329" t="s">
        <v>196</v>
      </c>
      <c r="F8329">
        <v>30</v>
      </c>
      <c r="G8329" t="str">
        <f>VLOOKUP(Tabel1[[#This Row],[Gruppe]],Statistikkoder!$A$1:$C$158,2,FALSE)</f>
        <v>    Barn  0-11 år gående              </v>
      </c>
      <c r="H8329">
        <v>7</v>
      </c>
      <c r="I8329">
        <v>7</v>
      </c>
      <c r="J8329">
        <v>0</v>
      </c>
      <c r="K8329">
        <f>IF(AND(Tabel1[[#This Row],[Gruppe]]&gt;=610,Tabel1[[#This Row],[Gruppe]]&lt;=765),Tabel1[[#This Row],[Dækmeter]],0)</f>
        <v>0</v>
      </c>
      <c r="L8329">
        <v>0</v>
      </c>
      <c r="M8329" t="s">
        <v>3</v>
      </c>
      <c r="N8329" t="str">
        <f>VLOOKUP($F8329,Statistikkoder!$A$2:$C$158,3,FALSE)</f>
        <v>Passager</v>
      </c>
    </row>
    <row r="8330" spans="1:14" x14ac:dyDescent="0.2">
      <c r="A8330" t="s">
        <v>225</v>
      </c>
      <c r="B8330" s="1">
        <v>0.4375</v>
      </c>
      <c r="C8330" t="s">
        <v>6</v>
      </c>
      <c r="D8330" t="s">
        <v>5</v>
      </c>
      <c r="E8330" t="s">
        <v>196</v>
      </c>
      <c r="F8330">
        <v>40</v>
      </c>
      <c r="G8330" t="str">
        <f>VLOOKUP(Tabel1[[#This Row],[Gruppe]],Statistikkoder!$A$1:$C$158,2,FALSE)</f>
        <v>    Pensionist gående                </v>
      </c>
      <c r="H8330">
        <v>5</v>
      </c>
      <c r="I8330">
        <v>5</v>
      </c>
      <c r="J8330">
        <v>0</v>
      </c>
      <c r="K8330">
        <f>IF(AND(Tabel1[[#This Row],[Gruppe]]&gt;=610,Tabel1[[#This Row],[Gruppe]]&lt;=765),Tabel1[[#This Row],[Dækmeter]],0)</f>
        <v>0</v>
      </c>
      <c r="L8330">
        <v>0</v>
      </c>
      <c r="M8330" t="s">
        <v>3</v>
      </c>
      <c r="N8330" t="str">
        <f>VLOOKUP($F8330,Statistikkoder!$A$2:$C$158,3,FALSE)</f>
        <v>Passager</v>
      </c>
    </row>
    <row r="8331" spans="1:14" x14ac:dyDescent="0.2">
      <c r="A8331" t="s">
        <v>225</v>
      </c>
      <c r="B8331" s="1">
        <v>0.4375</v>
      </c>
      <c r="C8331" t="s">
        <v>6</v>
      </c>
      <c r="D8331" t="s">
        <v>5</v>
      </c>
      <c r="E8331" t="s">
        <v>196</v>
      </c>
      <c r="F8331">
        <v>110</v>
      </c>
      <c r="G8331" t="str">
        <f>VLOOKUP(Tabel1[[#This Row],[Gruppe]],Statistikkoder!$A$1:$C$158,2,FALSE)</f>
        <v>    Bil &lt; 1,95 m                            </v>
      </c>
      <c r="H8331">
        <v>82</v>
      </c>
      <c r="I8331">
        <v>174</v>
      </c>
      <c r="J8331">
        <v>432</v>
      </c>
      <c r="K8331">
        <f>IF(AND(Tabel1[[#This Row],[Gruppe]]&gt;=610,Tabel1[[#This Row],[Gruppe]]&lt;=765),Tabel1[[#This Row],[Dækmeter]],0)</f>
        <v>0</v>
      </c>
      <c r="L8331">
        <v>0</v>
      </c>
      <c r="M8331" t="s">
        <v>3</v>
      </c>
      <c r="N8331" t="str">
        <f>VLOOKUP($F8331,Statistikkoder!$A$2:$C$158,3,FALSE)</f>
        <v>Personbil</v>
      </c>
    </row>
    <row r="8332" spans="1:14" x14ac:dyDescent="0.2">
      <c r="A8332" t="s">
        <v>225</v>
      </c>
      <c r="B8332" s="1">
        <v>0.4375</v>
      </c>
      <c r="C8332" t="s">
        <v>6</v>
      </c>
      <c r="D8332" t="s">
        <v>5</v>
      </c>
      <c r="E8332" t="s">
        <v>196</v>
      </c>
      <c r="F8332">
        <v>115</v>
      </c>
      <c r="G8332" t="str">
        <f>VLOOKUP(Tabel1[[#This Row],[Gruppe]],Statistikkoder!$A$1:$C$158,2,FALSE)</f>
        <v>    Bil &lt; 1,95 m med anhænger                </v>
      </c>
      <c r="H8332">
        <v>2</v>
      </c>
      <c r="I8332">
        <v>3</v>
      </c>
      <c r="J8332">
        <v>10</v>
      </c>
      <c r="K8332">
        <f>IF(AND(Tabel1[[#This Row],[Gruppe]]&gt;=610,Tabel1[[#This Row],[Gruppe]]&lt;=765),Tabel1[[#This Row],[Dækmeter]],0)</f>
        <v>0</v>
      </c>
      <c r="L8332">
        <v>0</v>
      </c>
      <c r="M8332" t="s">
        <v>3</v>
      </c>
      <c r="N8332" t="str">
        <f>VLOOKUP($F8332,Statistikkoder!$A$2:$C$158,3,FALSE)</f>
        <v>Personbil</v>
      </c>
    </row>
    <row r="8333" spans="1:14" x14ac:dyDescent="0.2">
      <c r="A8333" t="s">
        <v>225</v>
      </c>
      <c r="B8333" s="1">
        <v>0.4375</v>
      </c>
      <c r="C8333" t="s">
        <v>6</v>
      </c>
      <c r="D8333" t="s">
        <v>5</v>
      </c>
      <c r="E8333" t="s">
        <v>196</v>
      </c>
      <c r="F8333">
        <v>120</v>
      </c>
      <c r="G8333" t="str">
        <f>VLOOKUP(Tabel1[[#This Row],[Gruppe]],Statistikkoder!$A$1:$C$158,2,FALSE)</f>
        <v>    Bil &gt; 1,95 m                            </v>
      </c>
      <c r="H8333">
        <v>4</v>
      </c>
      <c r="I8333">
        <v>14</v>
      </c>
      <c r="J8333">
        <v>24</v>
      </c>
      <c r="K8333">
        <f>IF(AND(Tabel1[[#This Row],[Gruppe]]&gt;=610,Tabel1[[#This Row],[Gruppe]]&lt;=765),Tabel1[[#This Row],[Dækmeter]],0)</f>
        <v>0</v>
      </c>
      <c r="L8333">
        <v>0</v>
      </c>
      <c r="M8333" t="s">
        <v>3</v>
      </c>
      <c r="N8333" t="str">
        <f>VLOOKUP($F8333,Statistikkoder!$A$2:$C$158,3,FALSE)</f>
        <v>Personbil</v>
      </c>
    </row>
    <row r="8334" spans="1:14" x14ac:dyDescent="0.2">
      <c r="A8334" t="s">
        <v>225</v>
      </c>
      <c r="B8334" s="1">
        <v>0.4375</v>
      </c>
      <c r="C8334" t="s">
        <v>6</v>
      </c>
      <c r="D8334" t="s">
        <v>5</v>
      </c>
      <c r="E8334" t="s">
        <v>196</v>
      </c>
      <c r="F8334">
        <v>125</v>
      </c>
      <c r="G8334" t="str">
        <f>VLOOKUP(Tabel1[[#This Row],[Gruppe]],Statistikkoder!$A$1:$C$158,2,FALSE)</f>
        <v>    Bil &gt; 1,95 m med anhænger                </v>
      </c>
      <c r="H8334">
        <v>7</v>
      </c>
      <c r="I8334">
        <v>13</v>
      </c>
      <c r="J8334">
        <v>35</v>
      </c>
      <c r="K8334">
        <f>IF(AND(Tabel1[[#This Row],[Gruppe]]&gt;=610,Tabel1[[#This Row],[Gruppe]]&lt;=765),Tabel1[[#This Row],[Dækmeter]],0)</f>
        <v>0</v>
      </c>
      <c r="L8334">
        <v>0</v>
      </c>
      <c r="M8334" t="s">
        <v>3</v>
      </c>
      <c r="N8334" t="str">
        <f>VLOOKUP($F8334,Statistikkoder!$A$2:$C$158,3,FALSE)</f>
        <v>Personbil</v>
      </c>
    </row>
    <row r="8335" spans="1:14" x14ac:dyDescent="0.2">
      <c r="A8335" t="s">
        <v>225</v>
      </c>
      <c r="B8335" s="1">
        <v>0.4375</v>
      </c>
      <c r="C8335" t="s">
        <v>6</v>
      </c>
      <c r="D8335" t="s">
        <v>5</v>
      </c>
      <c r="E8335" t="s">
        <v>196</v>
      </c>
      <c r="F8335">
        <v>130</v>
      </c>
      <c r="G8335" t="str">
        <f>VLOOKUP(Tabel1[[#This Row],[Gruppe]],Statistikkoder!$A$1:$C$158,2,FALSE)</f>
        <v>    Bil &lt; 1,95 m pensionist                  </v>
      </c>
      <c r="H8335">
        <v>79</v>
      </c>
      <c r="I8335">
        <v>147</v>
      </c>
      <c r="J8335">
        <v>474</v>
      </c>
      <c r="K8335">
        <f>IF(AND(Tabel1[[#This Row],[Gruppe]]&gt;=610,Tabel1[[#This Row],[Gruppe]]&lt;=765),Tabel1[[#This Row],[Dækmeter]],0)</f>
        <v>0</v>
      </c>
      <c r="L8335">
        <v>0</v>
      </c>
      <c r="M8335" t="s">
        <v>3</v>
      </c>
      <c r="N8335" t="str">
        <f>VLOOKUP($F8335,Statistikkoder!$A$2:$C$158,3,FALSE)</f>
        <v>Personbil</v>
      </c>
    </row>
    <row r="8336" spans="1:14" x14ac:dyDescent="0.2">
      <c r="A8336" t="s">
        <v>225</v>
      </c>
      <c r="B8336" s="1">
        <v>0.4375</v>
      </c>
      <c r="C8336" t="s">
        <v>6</v>
      </c>
      <c r="D8336" t="s">
        <v>5</v>
      </c>
      <c r="E8336" t="s">
        <v>196</v>
      </c>
      <c r="F8336">
        <v>145</v>
      </c>
      <c r="G8336" t="str">
        <f>VLOOKUP(Tabel1[[#This Row],[Gruppe]],Statistikkoder!$A$1:$C$158,2,FALSE)</f>
        <v>    Bil &gt; 1,95 m med anhænger pensionist  </v>
      </c>
      <c r="H8336">
        <v>2</v>
      </c>
      <c r="I8336">
        <v>4</v>
      </c>
      <c r="J8336">
        <v>28</v>
      </c>
      <c r="K8336">
        <f>IF(AND(Tabel1[[#This Row],[Gruppe]]&gt;=610,Tabel1[[#This Row],[Gruppe]]&lt;=765),Tabel1[[#This Row],[Dækmeter]],0)</f>
        <v>0</v>
      </c>
      <c r="L8336">
        <v>0</v>
      </c>
      <c r="M8336" t="s">
        <v>3</v>
      </c>
      <c r="N8336" t="str">
        <f>VLOOKUP($F8336,Statistikkoder!$A$2:$C$158,3,FALSE)</f>
        <v>Personbil</v>
      </c>
    </row>
    <row r="8337" spans="1:14" x14ac:dyDescent="0.2">
      <c r="A8337" t="s">
        <v>225</v>
      </c>
      <c r="B8337" s="1">
        <v>0.4375</v>
      </c>
      <c r="C8337" t="s">
        <v>6</v>
      </c>
      <c r="D8337" t="s">
        <v>5</v>
      </c>
      <c r="E8337" t="s">
        <v>196</v>
      </c>
      <c r="F8337">
        <v>150</v>
      </c>
      <c r="G8337" t="str">
        <f>VLOOKUP(Tabel1[[#This Row],[Gruppe]],Statistikkoder!$A$1:$C$158,2,FALSE)</f>
        <v>    Bil &lt; 2,95 m handicap                </v>
      </c>
      <c r="H8337">
        <v>4</v>
      </c>
      <c r="I8337">
        <v>8</v>
      </c>
      <c r="J8337">
        <v>24</v>
      </c>
      <c r="K8337">
        <f>IF(AND(Tabel1[[#This Row],[Gruppe]]&gt;=610,Tabel1[[#This Row],[Gruppe]]&lt;=765),Tabel1[[#This Row],[Dækmeter]],0)</f>
        <v>0</v>
      </c>
      <c r="L8337">
        <v>0</v>
      </c>
      <c r="M8337" t="s">
        <v>3</v>
      </c>
      <c r="N8337" t="str">
        <f>VLOOKUP($F8337,Statistikkoder!$A$2:$C$158,3,FALSE)</f>
        <v>Personbil</v>
      </c>
    </row>
    <row r="8338" spans="1:14" x14ac:dyDescent="0.2">
      <c r="A8338" t="s">
        <v>225</v>
      </c>
      <c r="B8338" s="1">
        <v>0.4375</v>
      </c>
      <c r="C8338" t="s">
        <v>6</v>
      </c>
      <c r="D8338" t="s">
        <v>5</v>
      </c>
      <c r="E8338" t="s">
        <v>196</v>
      </c>
      <c r="F8338">
        <v>310</v>
      </c>
      <c r="G8338" t="str">
        <f>VLOOKUP(Tabel1[[#This Row],[Gruppe]],Statistikkoder!$A$1:$C$158,2,FALSE)</f>
        <v>    Autocamper &lt;  8 meter                </v>
      </c>
      <c r="H8338">
        <v>3</v>
      </c>
      <c r="I8338">
        <v>7</v>
      </c>
      <c r="J8338">
        <v>24</v>
      </c>
      <c r="K8338">
        <f>IF(AND(Tabel1[[#This Row],[Gruppe]]&gt;=610,Tabel1[[#This Row],[Gruppe]]&lt;=765),Tabel1[[#This Row],[Dækmeter]],0)</f>
        <v>0</v>
      </c>
      <c r="L8338">
        <v>0</v>
      </c>
      <c r="M8338" t="s">
        <v>3</v>
      </c>
      <c r="N8338" t="str">
        <f>VLOOKUP($F8338,Statistikkoder!$A$2:$C$158,3,FALSE)</f>
        <v>Autocamper</v>
      </c>
    </row>
    <row r="8339" spans="1:14" x14ac:dyDescent="0.2">
      <c r="A8339" t="s">
        <v>225</v>
      </c>
      <c r="B8339" s="1">
        <v>0.4375</v>
      </c>
      <c r="C8339" t="s">
        <v>6</v>
      </c>
      <c r="D8339" t="s">
        <v>5</v>
      </c>
      <c r="E8339" t="s">
        <v>196</v>
      </c>
      <c r="F8339">
        <v>330</v>
      </c>
      <c r="G8339" t="str">
        <f>VLOOKUP(Tabel1[[#This Row],[Gruppe]],Statistikkoder!$A$1:$C$158,2,FALSE)</f>
        <v>    Autocamper &lt;  8 meter pensionist      </v>
      </c>
      <c r="H8339">
        <v>4</v>
      </c>
      <c r="I8339">
        <v>8</v>
      </c>
      <c r="J8339">
        <v>32</v>
      </c>
      <c r="K8339">
        <f>IF(AND(Tabel1[[#This Row],[Gruppe]]&gt;=610,Tabel1[[#This Row],[Gruppe]]&lt;=765),Tabel1[[#This Row],[Dækmeter]],0)</f>
        <v>0</v>
      </c>
      <c r="L8339">
        <v>0</v>
      </c>
      <c r="M8339" t="s">
        <v>3</v>
      </c>
      <c r="N8339" t="str">
        <f>VLOOKUP($F8339,Statistikkoder!$A$2:$C$158,3,FALSE)</f>
        <v>Autocamper</v>
      </c>
    </row>
    <row r="8340" spans="1:14" x14ac:dyDescent="0.2">
      <c r="A8340" t="s">
        <v>225</v>
      </c>
      <c r="B8340" s="1">
        <v>0.4375</v>
      </c>
      <c r="C8340" t="s">
        <v>6</v>
      </c>
      <c r="D8340" t="s">
        <v>5</v>
      </c>
      <c r="E8340" t="s">
        <v>196</v>
      </c>
      <c r="F8340">
        <v>410</v>
      </c>
      <c r="G8340" t="str">
        <f>VLOOKUP(Tabel1[[#This Row],[Gruppe]],Statistikkoder!$A$1:$C$158,2,FALSE)</f>
        <v>    MC                                    </v>
      </c>
      <c r="H8340">
        <v>3</v>
      </c>
      <c r="I8340">
        <v>3</v>
      </c>
      <c r="J8340">
        <v>6</v>
      </c>
      <c r="K8340">
        <f>IF(AND(Tabel1[[#This Row],[Gruppe]]&gt;=610,Tabel1[[#This Row],[Gruppe]]&lt;=765),Tabel1[[#This Row],[Dækmeter]],0)</f>
        <v>0</v>
      </c>
      <c r="L8340">
        <v>0</v>
      </c>
      <c r="M8340" t="s">
        <v>3</v>
      </c>
      <c r="N8340" t="str">
        <f>VLOOKUP($F8340,Statistikkoder!$A$2:$C$158,3,FALSE)</f>
        <v>MC/Knallert</v>
      </c>
    </row>
    <row r="8341" spans="1:14" x14ac:dyDescent="0.2">
      <c r="A8341" t="s">
        <v>225</v>
      </c>
      <c r="B8341" s="1">
        <v>0.4375</v>
      </c>
      <c r="C8341" t="s">
        <v>6</v>
      </c>
      <c r="D8341" t="s">
        <v>5</v>
      </c>
      <c r="E8341" t="s">
        <v>196</v>
      </c>
      <c r="F8341">
        <v>510</v>
      </c>
      <c r="G8341" t="str">
        <f>VLOOKUP(Tabel1[[#This Row],[Gruppe]],Statistikkoder!$A$1:$C$158,2,FALSE)</f>
        <v>    Cykel Voksen                            </v>
      </c>
      <c r="H8341">
        <v>15</v>
      </c>
      <c r="I8341">
        <v>0</v>
      </c>
      <c r="J8341">
        <v>15</v>
      </c>
      <c r="K8341">
        <f>IF(AND(Tabel1[[#This Row],[Gruppe]]&gt;=610,Tabel1[[#This Row],[Gruppe]]&lt;=765),Tabel1[[#This Row],[Dækmeter]],0)</f>
        <v>0</v>
      </c>
      <c r="L8341">
        <v>0</v>
      </c>
      <c r="M8341" t="s">
        <v>3</v>
      </c>
      <c r="N8341" t="str">
        <f>VLOOKUP($F8341,Statistikkoder!$A$2:$C$158,3,FALSE)</f>
        <v>Cykel</v>
      </c>
    </row>
    <row r="8342" spans="1:14" x14ac:dyDescent="0.2">
      <c r="A8342" t="s">
        <v>225</v>
      </c>
      <c r="B8342" s="1">
        <v>0.4375</v>
      </c>
      <c r="C8342" t="s">
        <v>6</v>
      </c>
      <c r="D8342" t="s">
        <v>5</v>
      </c>
      <c r="E8342" t="s">
        <v>196</v>
      </c>
      <c r="F8342">
        <v>530</v>
      </c>
      <c r="G8342" t="str">
        <f>VLOOKUP(Tabel1[[#This Row],[Gruppe]],Statistikkoder!$A$1:$C$158,2,FALSE)</f>
        <v>    Cykel Barn  0-11 år                      </v>
      </c>
      <c r="H8342">
        <v>1</v>
      </c>
      <c r="I8342">
        <v>0</v>
      </c>
      <c r="J8342">
        <v>1</v>
      </c>
      <c r="K8342">
        <f>IF(AND(Tabel1[[#This Row],[Gruppe]]&gt;=610,Tabel1[[#This Row],[Gruppe]]&lt;=765),Tabel1[[#This Row],[Dækmeter]],0)</f>
        <v>0</v>
      </c>
      <c r="L8342">
        <v>0</v>
      </c>
      <c r="M8342" t="s">
        <v>3</v>
      </c>
      <c r="N8342" t="str">
        <f>VLOOKUP($F8342,Statistikkoder!$A$2:$C$158,3,FALSE)</f>
        <v>Cykel</v>
      </c>
    </row>
    <row r="8343" spans="1:14" x14ac:dyDescent="0.2">
      <c r="A8343" t="s">
        <v>225</v>
      </c>
      <c r="B8343" s="1">
        <v>0.4375</v>
      </c>
      <c r="C8343" t="s">
        <v>6</v>
      </c>
      <c r="D8343" t="s">
        <v>5</v>
      </c>
      <c r="E8343" t="s">
        <v>196</v>
      </c>
      <c r="F8343">
        <v>540</v>
      </c>
      <c r="G8343" t="str">
        <f>VLOOKUP(Tabel1[[#This Row],[Gruppe]],Statistikkoder!$A$1:$C$158,2,FALSE)</f>
        <v>    Cykel m/anhænger Voksen                  </v>
      </c>
      <c r="H8343">
        <v>1</v>
      </c>
      <c r="I8343">
        <v>0</v>
      </c>
      <c r="J8343">
        <v>1</v>
      </c>
      <c r="K8343">
        <f>IF(AND(Tabel1[[#This Row],[Gruppe]]&gt;=610,Tabel1[[#This Row],[Gruppe]]&lt;=765),Tabel1[[#This Row],[Dækmeter]],0)</f>
        <v>0</v>
      </c>
      <c r="L8343">
        <v>0</v>
      </c>
      <c r="M8343" t="s">
        <v>3</v>
      </c>
      <c r="N8343" t="str">
        <f>VLOOKUP($F8343,Statistikkoder!$A$2:$C$158,3,FALSE)</f>
        <v>Cykel</v>
      </c>
    </row>
    <row r="8344" spans="1:14" x14ac:dyDescent="0.2">
      <c r="A8344" t="s">
        <v>225</v>
      </c>
      <c r="B8344" s="1">
        <v>0.4375</v>
      </c>
      <c r="C8344" t="s">
        <v>6</v>
      </c>
      <c r="D8344" t="s">
        <v>5</v>
      </c>
      <c r="E8344" t="s">
        <v>196</v>
      </c>
      <c r="F8344">
        <v>620</v>
      </c>
      <c r="G8344" t="str">
        <f>VLOOKUP(Tabel1[[#This Row],[Gruppe]],Statistikkoder!$A$1:$C$158,2,FALSE)</f>
        <v>    Bus &lt; 14 m incl. passagerer              </v>
      </c>
      <c r="H8344">
        <v>2</v>
      </c>
      <c r="I8344">
        <v>116</v>
      </c>
      <c r="J8344">
        <v>28</v>
      </c>
      <c r="K8344">
        <f>IF(AND(Tabel1[[#This Row],[Gruppe]]&gt;=610,Tabel1[[#This Row],[Gruppe]]&lt;=765),Tabel1[[#This Row],[Dækmeter]],0)</f>
        <v>28</v>
      </c>
      <c r="L8344">
        <v>0</v>
      </c>
      <c r="M8344" t="s">
        <v>3</v>
      </c>
      <c r="N8344" t="str">
        <f>VLOOKUP($F8344,Statistikkoder!$A$2:$C$158,3,FALSE)</f>
        <v>Bus</v>
      </c>
    </row>
    <row r="8345" spans="1:14" x14ac:dyDescent="0.2">
      <c r="A8345" t="s">
        <v>225</v>
      </c>
      <c r="B8345" s="1">
        <v>0.4375</v>
      </c>
      <c r="C8345" t="s">
        <v>6</v>
      </c>
      <c r="D8345" t="s">
        <v>5</v>
      </c>
      <c r="E8345" t="s">
        <v>196</v>
      </c>
      <c r="F8345">
        <v>730</v>
      </c>
      <c r="G8345" t="str">
        <f>VLOOKUP(Tabel1[[#This Row],[Gruppe]],Statistikkoder!$A$1:$C$158,2,FALSE)</f>
        <v>    Sættevogn 17 m. max 40 tons            </v>
      </c>
      <c r="H8345">
        <v>3</v>
      </c>
      <c r="I8345">
        <v>3</v>
      </c>
      <c r="J8345">
        <v>54</v>
      </c>
      <c r="K8345">
        <f>IF(AND(Tabel1[[#This Row],[Gruppe]]&gt;=610,Tabel1[[#This Row],[Gruppe]]&lt;=765),Tabel1[[#This Row],[Dækmeter]],0)</f>
        <v>54</v>
      </c>
      <c r="L8345">
        <v>0</v>
      </c>
      <c r="M8345" t="s">
        <v>3</v>
      </c>
      <c r="N8345" t="str">
        <f>VLOOKUP($F8345,Statistikkoder!$A$2:$C$158,3,FALSE)</f>
        <v>Sættevogn</v>
      </c>
    </row>
    <row r="8346" spans="1:14" x14ac:dyDescent="0.2">
      <c r="A8346" t="s">
        <v>225</v>
      </c>
      <c r="B8346" s="1">
        <v>0.4375</v>
      </c>
      <c r="C8346" t="s">
        <v>6</v>
      </c>
      <c r="D8346" t="s">
        <v>5</v>
      </c>
      <c r="E8346" t="s">
        <v>196</v>
      </c>
      <c r="F8346">
        <v>740</v>
      </c>
      <c r="G8346" t="str">
        <f>VLOOKUP(Tabel1[[#This Row],[Gruppe]],Statistikkoder!$A$1:$C$158,2,FALSE)</f>
        <v>    Vogntog 19 m. max 40 tons                </v>
      </c>
      <c r="H8346">
        <v>1</v>
      </c>
      <c r="I8346">
        <v>1</v>
      </c>
      <c r="J8346">
        <v>20</v>
      </c>
      <c r="K8346">
        <f>IF(AND(Tabel1[[#This Row],[Gruppe]]&gt;=610,Tabel1[[#This Row],[Gruppe]]&lt;=765),Tabel1[[#This Row],[Dækmeter]],0)</f>
        <v>20</v>
      </c>
      <c r="L8346">
        <v>0</v>
      </c>
      <c r="M8346" t="s">
        <v>3</v>
      </c>
      <c r="N8346" t="str">
        <f>VLOOKUP($F8346,Statistikkoder!$A$2:$C$158,3,FALSE)</f>
        <v>Vogntog</v>
      </c>
    </row>
    <row r="8347" spans="1:14" x14ac:dyDescent="0.2">
      <c r="A8347" t="s">
        <v>225</v>
      </c>
      <c r="B8347" s="1">
        <v>0.4375</v>
      </c>
      <c r="C8347" t="s">
        <v>6</v>
      </c>
      <c r="D8347" t="s">
        <v>5</v>
      </c>
      <c r="E8347" t="s">
        <v>196</v>
      </c>
      <c r="F8347">
        <v>930</v>
      </c>
      <c r="G8347" t="str">
        <f>VLOOKUP(Tabel1[[#This Row],[Gruppe]],Statistikkoder!$A$1:$C$158,2,FALSE)</f>
        <v>    Pendler Gående Voksen                    </v>
      </c>
      <c r="H8347">
        <v>1</v>
      </c>
      <c r="I8347">
        <v>1</v>
      </c>
      <c r="J8347">
        <v>0</v>
      </c>
      <c r="K8347">
        <f>IF(AND(Tabel1[[#This Row],[Gruppe]]&gt;=610,Tabel1[[#This Row],[Gruppe]]&lt;=765),Tabel1[[#This Row],[Dækmeter]],0)</f>
        <v>0</v>
      </c>
      <c r="L8347">
        <v>0</v>
      </c>
      <c r="M8347" t="s">
        <v>3</v>
      </c>
      <c r="N8347" t="str">
        <f>VLOOKUP($F8347,Statistikkoder!$A$2:$C$158,3,FALSE)</f>
        <v>Passager</v>
      </c>
    </row>
    <row r="8348" spans="1:14" x14ac:dyDescent="0.2">
      <c r="A8348" t="s">
        <v>225</v>
      </c>
      <c r="B8348" s="1">
        <v>0.4375</v>
      </c>
      <c r="C8348" t="s">
        <v>6</v>
      </c>
      <c r="D8348" t="s">
        <v>5</v>
      </c>
      <c r="E8348" t="s">
        <v>196</v>
      </c>
      <c r="F8348">
        <v>945</v>
      </c>
      <c r="G8348" t="str">
        <f>VLOOKUP(Tabel1[[#This Row],[Gruppe]],Statistikkoder!$A$1:$C$158,2,FALSE)</f>
        <v xml:space="preserve">    Pendler Bil &lt; 1,95 m                            </v>
      </c>
      <c r="H8348">
        <v>1</v>
      </c>
      <c r="I8348">
        <v>1</v>
      </c>
      <c r="J8348">
        <v>6</v>
      </c>
      <c r="K8348">
        <f>IF(AND(Tabel1[[#This Row],[Gruppe]]&gt;=610,Tabel1[[#This Row],[Gruppe]]&lt;=765),Tabel1[[#This Row],[Dækmeter]],0)</f>
        <v>0</v>
      </c>
      <c r="L8348">
        <v>0</v>
      </c>
      <c r="M8348" t="s">
        <v>3</v>
      </c>
      <c r="N8348" t="str">
        <f>VLOOKUP($F8348,Statistikkoder!$A$2:$C$158,3,FALSE)</f>
        <v>Personbil</v>
      </c>
    </row>
    <row r="8349" spans="1:14" x14ac:dyDescent="0.2">
      <c r="A8349" t="s">
        <v>225</v>
      </c>
      <c r="B8349" s="1">
        <v>0.4375</v>
      </c>
      <c r="C8349" t="s">
        <v>6</v>
      </c>
      <c r="D8349" t="s">
        <v>5</v>
      </c>
      <c r="E8349" t="s">
        <v>196</v>
      </c>
      <c r="F8349">
        <v>996</v>
      </c>
      <c r="G8349" t="str">
        <f>VLOOKUP(Tabel1[[#This Row],[Gruppe]],Statistikkoder!$A$1:$C$158,2,FALSE)</f>
        <v>    Passager i køretøj                            </v>
      </c>
      <c r="H8349">
        <v>502</v>
      </c>
      <c r="I8349">
        <v>502</v>
      </c>
      <c r="J8349">
        <v>0</v>
      </c>
      <c r="K8349">
        <f>IF(AND(Tabel1[[#This Row],[Gruppe]]&gt;=610,Tabel1[[#This Row],[Gruppe]]&lt;=765),Tabel1[[#This Row],[Dækmeter]],0)</f>
        <v>0</v>
      </c>
      <c r="L8349">
        <v>0</v>
      </c>
      <c r="M8349" t="s">
        <v>3</v>
      </c>
      <c r="N8349" t="str">
        <f>VLOOKUP($F8349,Statistikkoder!$A$2:$C$158,3,FALSE)</f>
        <v>Passager</v>
      </c>
    </row>
    <row r="8350" spans="1:14" x14ac:dyDescent="0.2">
      <c r="A8350" t="s">
        <v>225</v>
      </c>
      <c r="B8350" s="1">
        <v>0.4375</v>
      </c>
      <c r="C8350" t="s">
        <v>6</v>
      </c>
      <c r="D8350" t="s">
        <v>5</v>
      </c>
      <c r="E8350" t="s">
        <v>196</v>
      </c>
      <c r="F8350">
        <v>997</v>
      </c>
      <c r="G8350" t="str">
        <f>VLOOKUP(Tabel1[[#This Row],[Gruppe]],Statistikkoder!$A$1:$C$158,2,FALSE)</f>
        <v>    Passager ekstra i bil                          </v>
      </c>
      <c r="H8350">
        <v>8</v>
      </c>
      <c r="I8350">
        <v>8</v>
      </c>
      <c r="J8350">
        <v>0</v>
      </c>
      <c r="K8350">
        <f>IF(AND(Tabel1[[#This Row],[Gruppe]]&gt;=610,Tabel1[[#This Row],[Gruppe]]&lt;=765),Tabel1[[#This Row],[Dækmeter]],0)</f>
        <v>0</v>
      </c>
      <c r="L8350">
        <v>0</v>
      </c>
      <c r="M8350" t="s">
        <v>3</v>
      </c>
      <c r="N8350" t="str">
        <f>VLOOKUP($F8350,Statistikkoder!$A$2:$C$158,3,FALSE)</f>
        <v>Passager</v>
      </c>
    </row>
    <row r="8351" spans="1:14" x14ac:dyDescent="0.2">
      <c r="A8351" t="s">
        <v>225</v>
      </c>
      <c r="B8351" s="1">
        <v>0.52083333333333337</v>
      </c>
      <c r="C8351" t="s">
        <v>7</v>
      </c>
      <c r="D8351" t="s">
        <v>8</v>
      </c>
      <c r="E8351" t="s">
        <v>196</v>
      </c>
      <c r="F8351">
        <v>10</v>
      </c>
      <c r="G8351" t="str">
        <f>VLOOKUP(Tabel1[[#This Row],[Gruppe]],Statistikkoder!$A$1:$C$158,2,FALSE)</f>
        <v>    Voksen gående                    </v>
      </c>
      <c r="H8351">
        <v>31</v>
      </c>
      <c r="I8351">
        <v>31</v>
      </c>
      <c r="J8351">
        <v>0</v>
      </c>
      <c r="K8351">
        <f>IF(AND(Tabel1[[#This Row],[Gruppe]]&gt;=610,Tabel1[[#This Row],[Gruppe]]&lt;=765),Tabel1[[#This Row],[Dækmeter]],0)</f>
        <v>0</v>
      </c>
      <c r="L8351">
        <v>0</v>
      </c>
      <c r="M8351" t="s">
        <v>3</v>
      </c>
      <c r="N8351" t="str">
        <f>VLOOKUP($F8351,Statistikkoder!$A$2:$C$158,3,FALSE)</f>
        <v>Passager</v>
      </c>
    </row>
    <row r="8352" spans="1:14" x14ac:dyDescent="0.2">
      <c r="A8352" t="s">
        <v>225</v>
      </c>
      <c r="B8352" s="1">
        <v>0.52083333333333337</v>
      </c>
      <c r="C8352" t="s">
        <v>7</v>
      </c>
      <c r="D8352" t="s">
        <v>8</v>
      </c>
      <c r="E8352" t="s">
        <v>196</v>
      </c>
      <c r="F8352">
        <v>14</v>
      </c>
      <c r="G8352" t="str">
        <f>VLOOKUP(Tabel1[[#This Row],[Gruppe]],Statistikkoder!$A$1:$C$158,2,FALSE)</f>
        <v xml:space="preserve">    DSB togrejsende                         </v>
      </c>
      <c r="H8352">
        <v>8</v>
      </c>
      <c r="I8352">
        <v>8</v>
      </c>
      <c r="J8352">
        <v>0</v>
      </c>
      <c r="K8352">
        <f>IF(AND(Tabel1[[#This Row],[Gruppe]]&gt;=610,Tabel1[[#This Row],[Gruppe]]&lt;=765),Tabel1[[#This Row],[Dækmeter]],0)</f>
        <v>0</v>
      </c>
      <c r="L8352">
        <v>0</v>
      </c>
      <c r="M8352" t="s">
        <v>3</v>
      </c>
      <c r="N8352" t="str">
        <f>VLOOKUP($F8352,Statistikkoder!$A$2:$C$158,3,FALSE)</f>
        <v>Passager</v>
      </c>
    </row>
    <row r="8353" spans="1:14" x14ac:dyDescent="0.2">
      <c r="A8353" t="s">
        <v>225</v>
      </c>
      <c r="B8353" s="1">
        <v>0.52083333333333337</v>
      </c>
      <c r="C8353" t="s">
        <v>7</v>
      </c>
      <c r="D8353" t="s">
        <v>8</v>
      </c>
      <c r="E8353" t="s">
        <v>196</v>
      </c>
      <c r="F8353">
        <v>18</v>
      </c>
      <c r="G8353" t="str">
        <f>VLOOKUP(Tabel1[[#This Row],[Gruppe]],Statistikkoder!$A$1:$C$158,2,FALSE)</f>
        <v xml:space="preserve">    KE Busrejsende                          </v>
      </c>
      <c r="H8353">
        <v>54</v>
      </c>
      <c r="I8353">
        <v>54</v>
      </c>
      <c r="J8353">
        <v>0</v>
      </c>
      <c r="K8353">
        <f>IF(AND(Tabel1[[#This Row],[Gruppe]]&gt;=610,Tabel1[[#This Row],[Gruppe]]&lt;=765),Tabel1[[#This Row],[Dækmeter]],0)</f>
        <v>0</v>
      </c>
      <c r="L8353">
        <v>0</v>
      </c>
      <c r="M8353" t="s">
        <v>3</v>
      </c>
      <c r="N8353" t="str">
        <f>VLOOKUP($F8353,Statistikkoder!$A$2:$C$158,3,FALSE)</f>
        <v>Passager</v>
      </c>
    </row>
    <row r="8354" spans="1:14" x14ac:dyDescent="0.2">
      <c r="A8354" t="s">
        <v>225</v>
      </c>
      <c r="B8354" s="1">
        <v>0.52083333333333337</v>
      </c>
      <c r="C8354" t="s">
        <v>7</v>
      </c>
      <c r="D8354" t="s">
        <v>8</v>
      </c>
      <c r="E8354" t="s">
        <v>196</v>
      </c>
      <c r="F8354">
        <v>40</v>
      </c>
      <c r="G8354" t="str">
        <f>VLOOKUP(Tabel1[[#This Row],[Gruppe]],Statistikkoder!$A$1:$C$158,2,FALSE)</f>
        <v>    Pensionist gående                </v>
      </c>
      <c r="H8354">
        <v>2</v>
      </c>
      <c r="I8354">
        <v>2</v>
      </c>
      <c r="J8354">
        <v>0</v>
      </c>
      <c r="K8354">
        <f>IF(AND(Tabel1[[#This Row],[Gruppe]]&gt;=610,Tabel1[[#This Row],[Gruppe]]&lt;=765),Tabel1[[#This Row],[Dækmeter]],0)</f>
        <v>0</v>
      </c>
      <c r="L8354">
        <v>0</v>
      </c>
      <c r="M8354" t="s">
        <v>3</v>
      </c>
      <c r="N8354" t="str">
        <f>VLOOKUP($F8354,Statistikkoder!$A$2:$C$158,3,FALSE)</f>
        <v>Passager</v>
      </c>
    </row>
    <row r="8355" spans="1:14" x14ac:dyDescent="0.2">
      <c r="A8355" t="s">
        <v>225</v>
      </c>
      <c r="B8355" s="1">
        <v>0.52083333333333337</v>
      </c>
      <c r="C8355" t="s">
        <v>7</v>
      </c>
      <c r="D8355" t="s">
        <v>8</v>
      </c>
      <c r="E8355" t="s">
        <v>196</v>
      </c>
      <c r="F8355">
        <v>110</v>
      </c>
      <c r="G8355" t="str">
        <f>VLOOKUP(Tabel1[[#This Row],[Gruppe]],Statistikkoder!$A$1:$C$158,2,FALSE)</f>
        <v>    Bil &lt; 1,95 m                            </v>
      </c>
      <c r="H8355">
        <v>84</v>
      </c>
      <c r="I8355">
        <v>194</v>
      </c>
      <c r="J8355">
        <v>453</v>
      </c>
      <c r="K8355">
        <f>IF(AND(Tabel1[[#This Row],[Gruppe]]&gt;=610,Tabel1[[#This Row],[Gruppe]]&lt;=765),Tabel1[[#This Row],[Dækmeter]],0)</f>
        <v>0</v>
      </c>
      <c r="L8355">
        <v>0</v>
      </c>
      <c r="M8355" t="s">
        <v>3</v>
      </c>
      <c r="N8355" t="str">
        <f>VLOOKUP($F8355,Statistikkoder!$A$2:$C$158,3,FALSE)</f>
        <v>Personbil</v>
      </c>
    </row>
    <row r="8356" spans="1:14" x14ac:dyDescent="0.2">
      <c r="A8356" t="s">
        <v>225</v>
      </c>
      <c r="B8356" s="1">
        <v>0.52083333333333337</v>
      </c>
      <c r="C8356" t="s">
        <v>7</v>
      </c>
      <c r="D8356" t="s">
        <v>8</v>
      </c>
      <c r="E8356" t="s">
        <v>196</v>
      </c>
      <c r="F8356">
        <v>115</v>
      </c>
      <c r="G8356" t="str">
        <f>VLOOKUP(Tabel1[[#This Row],[Gruppe]],Statistikkoder!$A$1:$C$158,2,FALSE)</f>
        <v>    Bil &lt; 1,95 m med anhænger                </v>
      </c>
      <c r="H8356">
        <v>2</v>
      </c>
      <c r="I8356">
        <v>6</v>
      </c>
      <c r="J8356">
        <v>10</v>
      </c>
      <c r="K8356">
        <f>IF(AND(Tabel1[[#This Row],[Gruppe]]&gt;=610,Tabel1[[#This Row],[Gruppe]]&lt;=765),Tabel1[[#This Row],[Dækmeter]],0)</f>
        <v>0</v>
      </c>
      <c r="L8356">
        <v>0</v>
      </c>
      <c r="M8356" t="s">
        <v>3</v>
      </c>
      <c r="N8356" t="str">
        <f>VLOOKUP($F8356,Statistikkoder!$A$2:$C$158,3,FALSE)</f>
        <v>Personbil</v>
      </c>
    </row>
    <row r="8357" spans="1:14" x14ac:dyDescent="0.2">
      <c r="A8357" t="s">
        <v>225</v>
      </c>
      <c r="B8357" s="1">
        <v>0.52083333333333337</v>
      </c>
      <c r="C8357" t="s">
        <v>7</v>
      </c>
      <c r="D8357" t="s">
        <v>8</v>
      </c>
      <c r="E8357" t="s">
        <v>196</v>
      </c>
      <c r="F8357">
        <v>120</v>
      </c>
      <c r="G8357" t="str">
        <f>VLOOKUP(Tabel1[[#This Row],[Gruppe]],Statistikkoder!$A$1:$C$158,2,FALSE)</f>
        <v>    Bil &gt; 1,95 m                            </v>
      </c>
      <c r="H8357">
        <v>3</v>
      </c>
      <c r="I8357">
        <v>10</v>
      </c>
      <c r="J8357">
        <v>18</v>
      </c>
      <c r="K8357">
        <f>IF(AND(Tabel1[[#This Row],[Gruppe]]&gt;=610,Tabel1[[#This Row],[Gruppe]]&lt;=765),Tabel1[[#This Row],[Dækmeter]],0)</f>
        <v>0</v>
      </c>
      <c r="L8357">
        <v>0</v>
      </c>
      <c r="M8357" t="s">
        <v>3</v>
      </c>
      <c r="N8357" t="str">
        <f>VLOOKUP($F8357,Statistikkoder!$A$2:$C$158,3,FALSE)</f>
        <v>Personbil</v>
      </c>
    </row>
    <row r="8358" spans="1:14" x14ac:dyDescent="0.2">
      <c r="A8358" t="s">
        <v>225</v>
      </c>
      <c r="B8358" s="1">
        <v>0.52083333333333337</v>
      </c>
      <c r="C8358" t="s">
        <v>7</v>
      </c>
      <c r="D8358" t="s">
        <v>8</v>
      </c>
      <c r="E8358" t="s">
        <v>196</v>
      </c>
      <c r="F8358">
        <v>125</v>
      </c>
      <c r="G8358" t="str">
        <f>VLOOKUP(Tabel1[[#This Row],[Gruppe]],Statistikkoder!$A$1:$C$158,2,FALSE)</f>
        <v>    Bil &gt; 1,95 m med anhænger                </v>
      </c>
      <c r="H8358">
        <v>3</v>
      </c>
      <c r="I8358">
        <v>6</v>
      </c>
      <c r="J8358">
        <v>15</v>
      </c>
      <c r="K8358">
        <f>IF(AND(Tabel1[[#This Row],[Gruppe]]&gt;=610,Tabel1[[#This Row],[Gruppe]]&lt;=765),Tabel1[[#This Row],[Dækmeter]],0)</f>
        <v>0</v>
      </c>
      <c r="L8358">
        <v>0</v>
      </c>
      <c r="M8358" t="s">
        <v>3</v>
      </c>
      <c r="N8358" t="str">
        <f>VLOOKUP($F8358,Statistikkoder!$A$2:$C$158,3,FALSE)</f>
        <v>Personbil</v>
      </c>
    </row>
    <row r="8359" spans="1:14" x14ac:dyDescent="0.2">
      <c r="A8359" t="s">
        <v>225</v>
      </c>
      <c r="B8359" s="1">
        <v>0.52083333333333337</v>
      </c>
      <c r="C8359" t="s">
        <v>7</v>
      </c>
      <c r="D8359" t="s">
        <v>8</v>
      </c>
      <c r="E8359" t="s">
        <v>196</v>
      </c>
      <c r="F8359">
        <v>130</v>
      </c>
      <c r="G8359" t="str">
        <f>VLOOKUP(Tabel1[[#This Row],[Gruppe]],Statistikkoder!$A$1:$C$158,2,FALSE)</f>
        <v>    Bil &lt; 1,95 m pensionist                  </v>
      </c>
      <c r="H8359">
        <v>92</v>
      </c>
      <c r="I8359">
        <v>168</v>
      </c>
      <c r="J8359">
        <v>552</v>
      </c>
      <c r="K8359">
        <f>IF(AND(Tabel1[[#This Row],[Gruppe]]&gt;=610,Tabel1[[#This Row],[Gruppe]]&lt;=765),Tabel1[[#This Row],[Dækmeter]],0)</f>
        <v>0</v>
      </c>
      <c r="L8359">
        <v>0</v>
      </c>
      <c r="M8359" t="s">
        <v>3</v>
      </c>
      <c r="N8359" t="str">
        <f>VLOOKUP($F8359,Statistikkoder!$A$2:$C$158,3,FALSE)</f>
        <v>Personbil</v>
      </c>
    </row>
    <row r="8360" spans="1:14" x14ac:dyDescent="0.2">
      <c r="A8360" t="s">
        <v>225</v>
      </c>
      <c r="B8360" s="1">
        <v>0.52083333333333337</v>
      </c>
      <c r="C8360" t="s">
        <v>7</v>
      </c>
      <c r="D8360" t="s">
        <v>8</v>
      </c>
      <c r="E8360" t="s">
        <v>196</v>
      </c>
      <c r="F8360">
        <v>145</v>
      </c>
      <c r="G8360" t="str">
        <f>VLOOKUP(Tabel1[[#This Row],[Gruppe]],Statistikkoder!$A$1:$C$158,2,FALSE)</f>
        <v>    Bil &gt; 1,95 m med anhænger pensionist  </v>
      </c>
      <c r="H8360">
        <v>1</v>
      </c>
      <c r="I8360">
        <v>2</v>
      </c>
      <c r="J8360">
        <v>14</v>
      </c>
      <c r="K8360">
        <f>IF(AND(Tabel1[[#This Row],[Gruppe]]&gt;=610,Tabel1[[#This Row],[Gruppe]]&lt;=765),Tabel1[[#This Row],[Dækmeter]],0)</f>
        <v>0</v>
      </c>
      <c r="L8360">
        <v>0</v>
      </c>
      <c r="M8360" t="s">
        <v>3</v>
      </c>
      <c r="N8360" t="str">
        <f>VLOOKUP($F8360,Statistikkoder!$A$2:$C$158,3,FALSE)</f>
        <v>Personbil</v>
      </c>
    </row>
    <row r="8361" spans="1:14" x14ac:dyDescent="0.2">
      <c r="A8361" t="s">
        <v>225</v>
      </c>
      <c r="B8361" s="1">
        <v>0.52083333333333337</v>
      </c>
      <c r="C8361" t="s">
        <v>7</v>
      </c>
      <c r="D8361" t="s">
        <v>8</v>
      </c>
      <c r="E8361" t="s">
        <v>196</v>
      </c>
      <c r="F8361">
        <v>150</v>
      </c>
      <c r="G8361" t="str">
        <f>VLOOKUP(Tabel1[[#This Row],[Gruppe]],Statistikkoder!$A$1:$C$158,2,FALSE)</f>
        <v>    Bil &lt; 2,95 m handicap                </v>
      </c>
      <c r="H8361">
        <v>5</v>
      </c>
      <c r="I8361">
        <v>9</v>
      </c>
      <c r="J8361">
        <v>30</v>
      </c>
      <c r="K8361">
        <f>IF(AND(Tabel1[[#This Row],[Gruppe]]&gt;=610,Tabel1[[#This Row],[Gruppe]]&lt;=765),Tabel1[[#This Row],[Dækmeter]],0)</f>
        <v>0</v>
      </c>
      <c r="L8361">
        <v>0</v>
      </c>
      <c r="M8361" t="s">
        <v>3</v>
      </c>
      <c r="N8361" t="str">
        <f>VLOOKUP($F8361,Statistikkoder!$A$2:$C$158,3,FALSE)</f>
        <v>Personbil</v>
      </c>
    </row>
    <row r="8362" spans="1:14" x14ac:dyDescent="0.2">
      <c r="A8362" t="s">
        <v>225</v>
      </c>
      <c r="B8362" s="1">
        <v>0.52083333333333337</v>
      </c>
      <c r="C8362" t="s">
        <v>7</v>
      </c>
      <c r="D8362" t="s">
        <v>8</v>
      </c>
      <c r="E8362" t="s">
        <v>196</v>
      </c>
      <c r="F8362">
        <v>310</v>
      </c>
      <c r="G8362" t="str">
        <f>VLOOKUP(Tabel1[[#This Row],[Gruppe]],Statistikkoder!$A$1:$C$158,2,FALSE)</f>
        <v>    Autocamper &lt;  8 meter                </v>
      </c>
      <c r="H8362">
        <v>2</v>
      </c>
      <c r="I8362">
        <v>4</v>
      </c>
      <c r="J8362">
        <v>16</v>
      </c>
      <c r="K8362">
        <f>IF(AND(Tabel1[[#This Row],[Gruppe]]&gt;=610,Tabel1[[#This Row],[Gruppe]]&lt;=765),Tabel1[[#This Row],[Dækmeter]],0)</f>
        <v>0</v>
      </c>
      <c r="L8362">
        <v>0</v>
      </c>
      <c r="M8362" t="s">
        <v>3</v>
      </c>
      <c r="N8362" t="str">
        <f>VLOOKUP($F8362,Statistikkoder!$A$2:$C$158,3,FALSE)</f>
        <v>Autocamper</v>
      </c>
    </row>
    <row r="8363" spans="1:14" x14ac:dyDescent="0.2">
      <c r="A8363" t="s">
        <v>225</v>
      </c>
      <c r="B8363" s="1">
        <v>0.52083333333333337</v>
      </c>
      <c r="C8363" t="s">
        <v>7</v>
      </c>
      <c r="D8363" t="s">
        <v>8</v>
      </c>
      <c r="E8363" t="s">
        <v>196</v>
      </c>
      <c r="F8363">
        <v>330</v>
      </c>
      <c r="G8363" t="str">
        <f>VLOOKUP(Tabel1[[#This Row],[Gruppe]],Statistikkoder!$A$1:$C$158,2,FALSE)</f>
        <v>    Autocamper &lt;  8 meter pensionist      </v>
      </c>
      <c r="H8363">
        <v>1</v>
      </c>
      <c r="I8363">
        <v>2</v>
      </c>
      <c r="J8363">
        <v>8</v>
      </c>
      <c r="K8363">
        <f>IF(AND(Tabel1[[#This Row],[Gruppe]]&gt;=610,Tabel1[[#This Row],[Gruppe]]&lt;=765),Tabel1[[#This Row],[Dækmeter]],0)</f>
        <v>0</v>
      </c>
      <c r="L8363">
        <v>0</v>
      </c>
      <c r="M8363" t="s">
        <v>3</v>
      </c>
      <c r="N8363" t="str">
        <f>VLOOKUP($F8363,Statistikkoder!$A$2:$C$158,3,FALSE)</f>
        <v>Autocamper</v>
      </c>
    </row>
    <row r="8364" spans="1:14" x14ac:dyDescent="0.2">
      <c r="A8364" t="s">
        <v>225</v>
      </c>
      <c r="B8364" s="1">
        <v>0.52083333333333337</v>
      </c>
      <c r="C8364" t="s">
        <v>7</v>
      </c>
      <c r="D8364" t="s">
        <v>8</v>
      </c>
      <c r="E8364" t="s">
        <v>196</v>
      </c>
      <c r="F8364">
        <v>410</v>
      </c>
      <c r="G8364" t="str">
        <f>VLOOKUP(Tabel1[[#This Row],[Gruppe]],Statistikkoder!$A$1:$C$158,2,FALSE)</f>
        <v>    MC                                    </v>
      </c>
      <c r="H8364">
        <v>2</v>
      </c>
      <c r="I8364">
        <v>2</v>
      </c>
      <c r="J8364">
        <v>4</v>
      </c>
      <c r="K8364">
        <f>IF(AND(Tabel1[[#This Row],[Gruppe]]&gt;=610,Tabel1[[#This Row],[Gruppe]]&lt;=765),Tabel1[[#This Row],[Dækmeter]],0)</f>
        <v>0</v>
      </c>
      <c r="L8364" s="17">
        <v>0</v>
      </c>
      <c r="M8364" s="19" t="s">
        <v>3</v>
      </c>
      <c r="N8364" t="str">
        <f>VLOOKUP($F8364,Statistikkoder!$A$2:$C$158,3,FALSE)</f>
        <v>MC/Knallert</v>
      </c>
    </row>
    <row r="8365" spans="1:14" x14ac:dyDescent="0.2">
      <c r="A8365" t="s">
        <v>225</v>
      </c>
      <c r="B8365" s="1">
        <v>0.52083333333333337</v>
      </c>
      <c r="C8365" t="s">
        <v>7</v>
      </c>
      <c r="D8365" t="s">
        <v>8</v>
      </c>
      <c r="E8365" t="s">
        <v>196</v>
      </c>
      <c r="F8365">
        <v>420</v>
      </c>
      <c r="G8365" t="str">
        <f>VLOOKUP(Tabel1[[#This Row],[Gruppe]],Statistikkoder!$A$1:$C$158,2,FALSE)</f>
        <v>    MC/Knallert pensionist                </v>
      </c>
      <c r="H8365">
        <v>5</v>
      </c>
      <c r="I8365">
        <v>6</v>
      </c>
      <c r="J8365">
        <v>10</v>
      </c>
      <c r="K8365">
        <f>IF(AND(Tabel1[[#This Row],[Gruppe]]&gt;=610,Tabel1[[#This Row],[Gruppe]]&lt;=765),Tabel1[[#This Row],[Dækmeter]],0)</f>
        <v>0</v>
      </c>
      <c r="L8365" s="17">
        <v>0</v>
      </c>
      <c r="M8365" s="19" t="s">
        <v>3</v>
      </c>
      <c r="N8365" t="str">
        <f>VLOOKUP($F8365,Statistikkoder!$A$2:$C$158,3,FALSE)</f>
        <v>MC/Knallert</v>
      </c>
    </row>
    <row r="8366" spans="1:14" x14ac:dyDescent="0.2">
      <c r="A8366" t="s">
        <v>225</v>
      </c>
      <c r="B8366" s="1">
        <v>0.52083333333333337</v>
      </c>
      <c r="C8366" t="s">
        <v>7</v>
      </c>
      <c r="D8366" t="s">
        <v>8</v>
      </c>
      <c r="E8366" t="s">
        <v>196</v>
      </c>
      <c r="F8366">
        <v>510</v>
      </c>
      <c r="G8366" t="str">
        <f>VLOOKUP(Tabel1[[#This Row],[Gruppe]],Statistikkoder!$A$1:$C$158,2,FALSE)</f>
        <v>    Cykel Voksen                            </v>
      </c>
      <c r="H8366">
        <v>1</v>
      </c>
      <c r="I8366">
        <v>0</v>
      </c>
      <c r="J8366">
        <v>1</v>
      </c>
      <c r="K8366">
        <f>IF(AND(Tabel1[[#This Row],[Gruppe]]&gt;=610,Tabel1[[#This Row],[Gruppe]]&lt;=765),Tabel1[[#This Row],[Dækmeter]],0)</f>
        <v>0</v>
      </c>
      <c r="L8366" s="17">
        <v>0</v>
      </c>
      <c r="M8366" s="19" t="s">
        <v>3</v>
      </c>
      <c r="N8366" t="str">
        <f>VLOOKUP($F8366,Statistikkoder!$A$2:$C$158,3,FALSE)</f>
        <v>Cykel</v>
      </c>
    </row>
    <row r="8367" spans="1:14" x14ac:dyDescent="0.2">
      <c r="A8367" t="s">
        <v>225</v>
      </c>
      <c r="B8367" s="1">
        <v>0.52083333333333337</v>
      </c>
      <c r="C8367" t="s">
        <v>7</v>
      </c>
      <c r="D8367" t="s">
        <v>8</v>
      </c>
      <c r="E8367" t="s">
        <v>196</v>
      </c>
      <c r="F8367">
        <v>620</v>
      </c>
      <c r="G8367" t="str">
        <f>VLOOKUP(Tabel1[[#This Row],[Gruppe]],Statistikkoder!$A$1:$C$158,2,FALSE)</f>
        <v>    Bus &lt; 14 m incl. passagerer              </v>
      </c>
      <c r="H8367">
        <v>2</v>
      </c>
      <c r="I8367">
        <v>74</v>
      </c>
      <c r="J8367">
        <v>28</v>
      </c>
      <c r="K8367">
        <f>IF(AND(Tabel1[[#This Row],[Gruppe]]&gt;=610,Tabel1[[#This Row],[Gruppe]]&lt;=765),Tabel1[[#This Row],[Dækmeter]],0)</f>
        <v>28</v>
      </c>
      <c r="L8367" s="17">
        <v>0</v>
      </c>
      <c r="M8367" s="19" t="s">
        <v>3</v>
      </c>
      <c r="N8367" t="str">
        <f>VLOOKUP($F8367,Statistikkoder!$A$2:$C$158,3,FALSE)</f>
        <v>Bus</v>
      </c>
    </row>
    <row r="8368" spans="1:14" x14ac:dyDescent="0.2">
      <c r="A8368" t="s">
        <v>225</v>
      </c>
      <c r="B8368" s="1">
        <v>0.52083333333333337</v>
      </c>
      <c r="C8368" t="s">
        <v>7</v>
      </c>
      <c r="D8368" t="s">
        <v>8</v>
      </c>
      <c r="E8368" t="s">
        <v>196</v>
      </c>
      <c r="F8368">
        <v>710</v>
      </c>
      <c r="G8368" t="str">
        <f>VLOOKUP(Tabel1[[#This Row],[Gruppe]],Statistikkoder!$A$1:$C$158,2,FALSE)</f>
        <v>    Forvogn &lt; 10 meter incl. fører          </v>
      </c>
      <c r="H8368">
        <v>1</v>
      </c>
      <c r="I8368">
        <v>1</v>
      </c>
      <c r="J8368">
        <v>10</v>
      </c>
      <c r="K8368">
        <f>IF(AND(Tabel1[[#This Row],[Gruppe]]&gt;=610,Tabel1[[#This Row],[Gruppe]]&lt;=765),Tabel1[[#This Row],[Dækmeter]],0)</f>
        <v>10</v>
      </c>
      <c r="L8368" s="17">
        <v>0</v>
      </c>
      <c r="M8368" s="19" t="s">
        <v>3</v>
      </c>
      <c r="N8368" t="str">
        <f>VLOOKUP($F8368,Statistikkoder!$A$2:$C$158,3,FALSE)</f>
        <v>Forvogn</v>
      </c>
    </row>
    <row r="8369" spans="1:14" x14ac:dyDescent="0.2">
      <c r="A8369" t="s">
        <v>225</v>
      </c>
      <c r="B8369" s="1">
        <v>0.52083333333333337</v>
      </c>
      <c r="C8369" t="s">
        <v>7</v>
      </c>
      <c r="D8369" t="s">
        <v>8</v>
      </c>
      <c r="E8369" t="s">
        <v>196</v>
      </c>
      <c r="F8369">
        <v>720</v>
      </c>
      <c r="G8369" t="str">
        <f>VLOOKUP(Tabel1[[#This Row],[Gruppe]],Statistikkoder!$A$1:$C$158,2,FALSE)</f>
        <v>    Forvogn &gt; 10 meter incl. fører          </v>
      </c>
      <c r="H8369">
        <v>1</v>
      </c>
      <c r="I8369">
        <v>1</v>
      </c>
      <c r="J8369">
        <v>12</v>
      </c>
      <c r="K8369">
        <f>IF(AND(Tabel1[[#This Row],[Gruppe]]&gt;=610,Tabel1[[#This Row],[Gruppe]]&lt;=765),Tabel1[[#This Row],[Dækmeter]],0)</f>
        <v>12</v>
      </c>
      <c r="L8369" s="17">
        <v>0</v>
      </c>
      <c r="M8369" s="19" t="s">
        <v>3</v>
      </c>
      <c r="N8369" t="str">
        <f>VLOOKUP($F8369,Statistikkoder!$A$2:$C$158,3,FALSE)</f>
        <v>Forvogn</v>
      </c>
    </row>
    <row r="8370" spans="1:14" x14ac:dyDescent="0.2">
      <c r="A8370" t="s">
        <v>225</v>
      </c>
      <c r="B8370" s="1">
        <v>0.52083333333333337</v>
      </c>
      <c r="C8370" t="s">
        <v>7</v>
      </c>
      <c r="D8370" t="s">
        <v>8</v>
      </c>
      <c r="E8370" t="s">
        <v>196</v>
      </c>
      <c r="F8370">
        <v>730</v>
      </c>
      <c r="G8370" t="str">
        <f>VLOOKUP(Tabel1[[#This Row],[Gruppe]],Statistikkoder!$A$1:$C$158,2,FALSE)</f>
        <v>    Sættevogn 17 m. max 40 tons            </v>
      </c>
      <c r="H8370">
        <v>3</v>
      </c>
      <c r="I8370">
        <v>3</v>
      </c>
      <c r="J8370">
        <v>54</v>
      </c>
      <c r="K8370">
        <f>IF(AND(Tabel1[[#This Row],[Gruppe]]&gt;=610,Tabel1[[#This Row],[Gruppe]]&lt;=765),Tabel1[[#This Row],[Dækmeter]],0)</f>
        <v>54</v>
      </c>
      <c r="L8370" s="17">
        <v>0</v>
      </c>
      <c r="M8370" s="19" t="s">
        <v>3</v>
      </c>
      <c r="N8370" t="str">
        <f>VLOOKUP($F8370,Statistikkoder!$A$2:$C$158,3,FALSE)</f>
        <v>Sættevogn</v>
      </c>
    </row>
    <row r="8371" spans="1:14" x14ac:dyDescent="0.2">
      <c r="A8371" t="s">
        <v>225</v>
      </c>
      <c r="B8371" s="1">
        <v>0.52083333333333337</v>
      </c>
      <c r="C8371" t="s">
        <v>7</v>
      </c>
      <c r="D8371" t="s">
        <v>8</v>
      </c>
      <c r="E8371" t="s">
        <v>196</v>
      </c>
      <c r="F8371">
        <v>740</v>
      </c>
      <c r="G8371" t="str">
        <f>VLOOKUP(Tabel1[[#This Row],[Gruppe]],Statistikkoder!$A$1:$C$158,2,FALSE)</f>
        <v>    Vogntog 19 m. max 40 tons                </v>
      </c>
      <c r="H8371">
        <v>1</v>
      </c>
      <c r="I8371">
        <v>1</v>
      </c>
      <c r="J8371">
        <v>20</v>
      </c>
      <c r="K8371">
        <f>IF(AND(Tabel1[[#This Row],[Gruppe]]&gt;=610,Tabel1[[#This Row],[Gruppe]]&lt;=765),Tabel1[[#This Row],[Dækmeter]],0)</f>
        <v>20</v>
      </c>
      <c r="L8371" s="17">
        <v>0</v>
      </c>
      <c r="M8371" s="19" t="s">
        <v>3</v>
      </c>
      <c r="N8371" t="str">
        <f>VLOOKUP($F8371,Statistikkoder!$A$2:$C$158,3,FALSE)</f>
        <v>Vogntog</v>
      </c>
    </row>
    <row r="8372" spans="1:14" x14ac:dyDescent="0.2">
      <c r="A8372" t="s">
        <v>225</v>
      </c>
      <c r="B8372" s="1">
        <v>0.52083333333333337</v>
      </c>
      <c r="C8372" t="s">
        <v>7</v>
      </c>
      <c r="D8372" t="s">
        <v>8</v>
      </c>
      <c r="E8372" t="s">
        <v>196</v>
      </c>
      <c r="F8372">
        <v>765</v>
      </c>
      <c r="G8372" t="str">
        <f>VLOOKUP(Tabel1[[#This Row],[Gruppe]],Statistikkoder!$A$1:$C$158,2,FALSE)</f>
        <v>    Specialtransport                        </v>
      </c>
      <c r="H8372">
        <v>1</v>
      </c>
      <c r="I8372">
        <v>1</v>
      </c>
      <c r="J8372">
        <v>10</v>
      </c>
      <c r="K8372">
        <f>IF(AND(Tabel1[[#This Row],[Gruppe]]&gt;=610,Tabel1[[#This Row],[Gruppe]]&lt;=765),Tabel1[[#This Row],[Dækmeter]],0)</f>
        <v>10</v>
      </c>
      <c r="L8372" s="17">
        <v>0</v>
      </c>
      <c r="M8372" s="19" t="s">
        <v>3</v>
      </c>
      <c r="N8372" t="str">
        <f>VLOOKUP($F8372,Statistikkoder!$A$2:$C$158,3,FALSE)</f>
        <v>Specialtransport</v>
      </c>
    </row>
    <row r="8373" spans="1:14" x14ac:dyDescent="0.2">
      <c r="A8373" t="s">
        <v>225</v>
      </c>
      <c r="B8373" s="1">
        <v>0.52083333333333337</v>
      </c>
      <c r="C8373" t="s">
        <v>7</v>
      </c>
      <c r="D8373" t="s">
        <v>8</v>
      </c>
      <c r="E8373" t="s">
        <v>196</v>
      </c>
      <c r="F8373">
        <v>773</v>
      </c>
      <c r="G8373" t="str">
        <f>VLOOKUP(Tabel1[[#This Row],[Gruppe]],Statistikkoder!$A$1:$C$158,2,FALSE)</f>
        <v>    Ekstra bred                              </v>
      </c>
      <c r="H8373">
        <v>2</v>
      </c>
      <c r="I8373">
        <v>0</v>
      </c>
      <c r="J8373">
        <v>8</v>
      </c>
      <c r="K8373">
        <f>IF(AND(Tabel1[[#This Row],[Gruppe]]&gt;=610,Tabel1[[#This Row],[Gruppe]]&lt;=765),Tabel1[[#This Row],[Dækmeter]],0)</f>
        <v>0</v>
      </c>
      <c r="L8373" s="17">
        <v>0</v>
      </c>
      <c r="M8373" s="19" t="s">
        <v>3</v>
      </c>
      <c r="N8373" t="str">
        <f>VLOOKUP($F8373,Statistikkoder!$A$2:$C$158,3,FALSE)</f>
        <v>n/a</v>
      </c>
    </row>
    <row r="8374" spans="1:14" x14ac:dyDescent="0.2">
      <c r="A8374" t="s">
        <v>225</v>
      </c>
      <c r="B8374" s="1">
        <v>0.52083333333333337</v>
      </c>
      <c r="C8374" t="s">
        <v>7</v>
      </c>
      <c r="D8374" t="s">
        <v>8</v>
      </c>
      <c r="E8374" t="s">
        <v>196</v>
      </c>
      <c r="F8374">
        <v>945</v>
      </c>
      <c r="G8374" t="str">
        <f>VLOOKUP(Tabel1[[#This Row],[Gruppe]],Statistikkoder!$A$1:$C$158,2,FALSE)</f>
        <v xml:space="preserve">    Pendler Bil &lt; 1,95 m                            </v>
      </c>
      <c r="H8374">
        <v>15</v>
      </c>
      <c r="I8374">
        <v>29</v>
      </c>
      <c r="J8374">
        <v>84</v>
      </c>
      <c r="K8374">
        <f>IF(AND(Tabel1[[#This Row],[Gruppe]]&gt;=610,Tabel1[[#This Row],[Gruppe]]&lt;=765),Tabel1[[#This Row],[Dækmeter]],0)</f>
        <v>0</v>
      </c>
      <c r="L8374" s="17">
        <v>0</v>
      </c>
      <c r="M8374" s="19" t="s">
        <v>3</v>
      </c>
      <c r="N8374" t="str">
        <f>VLOOKUP($F8374,Statistikkoder!$A$2:$C$158,3,FALSE)</f>
        <v>Personbil</v>
      </c>
    </row>
    <row r="8375" spans="1:14" x14ac:dyDescent="0.2">
      <c r="A8375" t="s">
        <v>225</v>
      </c>
      <c r="B8375" s="1">
        <v>0.52083333333333337</v>
      </c>
      <c r="C8375" t="s">
        <v>7</v>
      </c>
      <c r="D8375" t="s">
        <v>8</v>
      </c>
      <c r="E8375" t="s">
        <v>196</v>
      </c>
      <c r="F8375">
        <v>950</v>
      </c>
      <c r="G8375" t="str">
        <f>VLOOKUP(Tabel1[[#This Row],[Gruppe]],Statistikkoder!$A$1:$C$158,2,FALSE)</f>
        <v>    Pendler Bil &gt; 1,95 m                            </v>
      </c>
      <c r="H8375">
        <v>1</v>
      </c>
      <c r="I8375">
        <v>1</v>
      </c>
      <c r="J8375">
        <v>5</v>
      </c>
      <c r="K8375">
        <f>IF(AND(Tabel1[[#This Row],[Gruppe]]&gt;=610,Tabel1[[#This Row],[Gruppe]]&lt;=765),Tabel1[[#This Row],[Dækmeter]],0)</f>
        <v>0</v>
      </c>
      <c r="L8375" s="17">
        <v>0</v>
      </c>
      <c r="M8375" s="19" t="s">
        <v>3</v>
      </c>
      <c r="N8375" t="str">
        <f>VLOOKUP($F8375,Statistikkoder!$A$2:$C$158,3,FALSE)</f>
        <v>Personbil</v>
      </c>
    </row>
    <row r="8376" spans="1:14" x14ac:dyDescent="0.2">
      <c r="A8376" t="s">
        <v>225</v>
      </c>
      <c r="B8376" s="1">
        <v>0.52083333333333337</v>
      </c>
      <c r="C8376" t="s">
        <v>7</v>
      </c>
      <c r="D8376" t="s">
        <v>8</v>
      </c>
      <c r="E8376" t="s">
        <v>196</v>
      </c>
      <c r="F8376">
        <v>996</v>
      </c>
      <c r="G8376" t="str">
        <f>VLOOKUP(Tabel1[[#This Row],[Gruppe]],Statistikkoder!$A$1:$C$158,2,FALSE)</f>
        <v>    Passager i køretøj                            </v>
      </c>
      <c r="H8376">
        <v>520</v>
      </c>
      <c r="I8376">
        <v>520</v>
      </c>
      <c r="J8376">
        <v>0</v>
      </c>
      <c r="K8376">
        <f>IF(AND(Tabel1[[#This Row],[Gruppe]]&gt;=610,Tabel1[[#This Row],[Gruppe]]&lt;=765),Tabel1[[#This Row],[Dækmeter]],0)</f>
        <v>0</v>
      </c>
      <c r="L8376" s="17">
        <v>0</v>
      </c>
      <c r="M8376" s="19" t="s">
        <v>3</v>
      </c>
      <c r="N8376" t="str">
        <f>VLOOKUP($F8376,Statistikkoder!$A$2:$C$158,3,FALSE)</f>
        <v>Passager</v>
      </c>
    </row>
    <row r="8377" spans="1:14" x14ac:dyDescent="0.2">
      <c r="A8377" t="s">
        <v>225</v>
      </c>
      <c r="B8377" s="1">
        <v>0.52083333333333337</v>
      </c>
      <c r="C8377" t="s">
        <v>7</v>
      </c>
      <c r="D8377" t="s">
        <v>8</v>
      </c>
      <c r="E8377" t="s">
        <v>196</v>
      </c>
      <c r="F8377">
        <v>997</v>
      </c>
      <c r="G8377" t="str">
        <f>VLOOKUP(Tabel1[[#This Row],[Gruppe]],Statistikkoder!$A$1:$C$158,2,FALSE)</f>
        <v>    Passager ekstra i bil                          </v>
      </c>
      <c r="H8377">
        <v>20</v>
      </c>
      <c r="I8377">
        <v>20</v>
      </c>
      <c r="J8377">
        <v>0</v>
      </c>
      <c r="K8377">
        <f>IF(AND(Tabel1[[#This Row],[Gruppe]]&gt;=610,Tabel1[[#This Row],[Gruppe]]&lt;=765),Tabel1[[#This Row],[Dækmeter]],0)</f>
        <v>0</v>
      </c>
      <c r="L8377" s="17">
        <v>0</v>
      </c>
      <c r="M8377" s="19" t="s">
        <v>3</v>
      </c>
      <c r="N8377" t="str">
        <f>VLOOKUP($F8377,Statistikkoder!$A$2:$C$158,3,FALSE)</f>
        <v>Passager</v>
      </c>
    </row>
    <row r="8378" spans="1:14" x14ac:dyDescent="0.2">
      <c r="A8378" t="s">
        <v>225</v>
      </c>
      <c r="B8378" s="1">
        <v>0.6875</v>
      </c>
      <c r="C8378" t="s">
        <v>6</v>
      </c>
      <c r="D8378" t="s">
        <v>5</v>
      </c>
      <c r="E8378" t="s">
        <v>196</v>
      </c>
      <c r="F8378">
        <v>10</v>
      </c>
      <c r="G8378" t="str">
        <f>VLOOKUP(Tabel1[[#This Row],[Gruppe]],Statistikkoder!$A$1:$C$158,2,FALSE)</f>
        <v>    Voksen gående                    </v>
      </c>
      <c r="H8378">
        <v>21</v>
      </c>
      <c r="I8378">
        <v>21</v>
      </c>
      <c r="J8378">
        <v>0</v>
      </c>
      <c r="K8378">
        <f>IF(AND(Tabel1[[#This Row],[Gruppe]]&gt;=610,Tabel1[[#This Row],[Gruppe]]&lt;=765),Tabel1[[#This Row],[Dækmeter]],0)</f>
        <v>0</v>
      </c>
      <c r="L8378">
        <v>0</v>
      </c>
      <c r="M8378" t="s">
        <v>3</v>
      </c>
      <c r="N8378" t="str">
        <f>VLOOKUP($F8378,Statistikkoder!$A$2:$C$158,3,FALSE)</f>
        <v>Passager</v>
      </c>
    </row>
    <row r="8379" spans="1:14" x14ac:dyDescent="0.2">
      <c r="A8379" t="s">
        <v>225</v>
      </c>
      <c r="B8379" s="1">
        <v>0.6875</v>
      </c>
      <c r="C8379" t="s">
        <v>6</v>
      </c>
      <c r="D8379" t="s">
        <v>5</v>
      </c>
      <c r="E8379" t="s">
        <v>196</v>
      </c>
      <c r="F8379">
        <v>14</v>
      </c>
      <c r="G8379" t="str">
        <f>VLOOKUP(Tabel1[[#This Row],[Gruppe]],Statistikkoder!$A$1:$C$158,2,FALSE)</f>
        <v xml:space="preserve">    DSB togrejsende                         </v>
      </c>
      <c r="H8379">
        <v>7</v>
      </c>
      <c r="I8379">
        <v>7</v>
      </c>
      <c r="J8379">
        <v>0</v>
      </c>
      <c r="K8379">
        <f>IF(AND(Tabel1[[#This Row],[Gruppe]]&gt;=610,Tabel1[[#This Row],[Gruppe]]&lt;=765),Tabel1[[#This Row],[Dækmeter]],0)</f>
        <v>0</v>
      </c>
      <c r="L8379">
        <v>0</v>
      </c>
      <c r="M8379" t="s">
        <v>3</v>
      </c>
      <c r="N8379" t="str">
        <f>VLOOKUP($F8379,Statistikkoder!$A$2:$C$158,3,FALSE)</f>
        <v>Passager</v>
      </c>
    </row>
    <row r="8380" spans="1:14" x14ac:dyDescent="0.2">
      <c r="A8380" t="s">
        <v>225</v>
      </c>
      <c r="B8380" s="1">
        <v>0.6875</v>
      </c>
      <c r="C8380" t="s">
        <v>6</v>
      </c>
      <c r="D8380" t="s">
        <v>5</v>
      </c>
      <c r="E8380" t="s">
        <v>196</v>
      </c>
      <c r="F8380">
        <v>18</v>
      </c>
      <c r="G8380" t="str">
        <f>VLOOKUP(Tabel1[[#This Row],[Gruppe]],Statistikkoder!$A$1:$C$158,2,FALSE)</f>
        <v xml:space="preserve">    KE Busrejsende                          </v>
      </c>
      <c r="H8380">
        <v>70</v>
      </c>
      <c r="I8380">
        <v>70</v>
      </c>
      <c r="J8380">
        <v>0</v>
      </c>
      <c r="K8380">
        <f>IF(AND(Tabel1[[#This Row],[Gruppe]]&gt;=610,Tabel1[[#This Row],[Gruppe]]&lt;=765),Tabel1[[#This Row],[Dækmeter]],0)</f>
        <v>0</v>
      </c>
      <c r="L8380">
        <v>0</v>
      </c>
      <c r="M8380" t="s">
        <v>3</v>
      </c>
      <c r="N8380" t="str">
        <f>VLOOKUP($F8380,Statistikkoder!$A$2:$C$158,3,FALSE)</f>
        <v>Passager</v>
      </c>
    </row>
    <row r="8381" spans="1:14" x14ac:dyDescent="0.2">
      <c r="A8381" t="s">
        <v>225</v>
      </c>
      <c r="B8381" s="1">
        <v>0.6875</v>
      </c>
      <c r="C8381" t="s">
        <v>6</v>
      </c>
      <c r="D8381" t="s">
        <v>5</v>
      </c>
      <c r="E8381" t="s">
        <v>196</v>
      </c>
      <c r="F8381">
        <v>20</v>
      </c>
      <c r="G8381" t="str">
        <f>VLOOKUP(Tabel1[[#This Row],[Gruppe]],Statistikkoder!$A$1:$C$158,2,FALSE)</f>
        <v>    Barn 12-15 år gående              </v>
      </c>
      <c r="H8381">
        <v>1</v>
      </c>
      <c r="I8381">
        <v>1</v>
      </c>
      <c r="J8381">
        <v>0</v>
      </c>
      <c r="K8381">
        <f>IF(AND(Tabel1[[#This Row],[Gruppe]]&gt;=610,Tabel1[[#This Row],[Gruppe]]&lt;=765),Tabel1[[#This Row],[Dækmeter]],0)</f>
        <v>0</v>
      </c>
      <c r="L8381">
        <v>0</v>
      </c>
      <c r="M8381" t="s">
        <v>3</v>
      </c>
      <c r="N8381" t="str">
        <f>VLOOKUP($F8381,Statistikkoder!$A$2:$C$158,3,FALSE)</f>
        <v>Passager</v>
      </c>
    </row>
    <row r="8382" spans="1:14" x14ac:dyDescent="0.2">
      <c r="A8382" t="s">
        <v>225</v>
      </c>
      <c r="B8382" s="1">
        <v>0.6875</v>
      </c>
      <c r="C8382" t="s">
        <v>6</v>
      </c>
      <c r="D8382" t="s">
        <v>5</v>
      </c>
      <c r="E8382" t="s">
        <v>196</v>
      </c>
      <c r="F8382">
        <v>40</v>
      </c>
      <c r="G8382" t="str">
        <f>VLOOKUP(Tabel1[[#This Row],[Gruppe]],Statistikkoder!$A$1:$C$158,2,FALSE)</f>
        <v>    Pensionist gående                </v>
      </c>
      <c r="H8382">
        <v>24</v>
      </c>
      <c r="I8382">
        <v>24</v>
      </c>
      <c r="J8382">
        <v>0</v>
      </c>
      <c r="K8382">
        <f>IF(AND(Tabel1[[#This Row],[Gruppe]]&gt;=610,Tabel1[[#This Row],[Gruppe]]&lt;=765),Tabel1[[#This Row],[Dækmeter]],0)</f>
        <v>0</v>
      </c>
      <c r="L8382">
        <v>0</v>
      </c>
      <c r="M8382" t="s">
        <v>3</v>
      </c>
      <c r="N8382" t="str">
        <f>VLOOKUP($F8382,Statistikkoder!$A$2:$C$158,3,FALSE)</f>
        <v>Passager</v>
      </c>
    </row>
    <row r="8383" spans="1:14" x14ac:dyDescent="0.2">
      <c r="A8383" t="s">
        <v>225</v>
      </c>
      <c r="B8383" s="1">
        <v>0.6875</v>
      </c>
      <c r="C8383" t="s">
        <v>6</v>
      </c>
      <c r="D8383" t="s">
        <v>5</v>
      </c>
      <c r="E8383" t="s">
        <v>196</v>
      </c>
      <c r="F8383">
        <v>105</v>
      </c>
      <c r="G8383" t="str">
        <f>VLOOKUP(Tabel1[[#This Row],[Gruppe]],Statistikkoder!$A$1:$C$158,2,FALSE)</f>
        <v>    Bil                              </v>
      </c>
      <c r="H8383">
        <v>2</v>
      </c>
      <c r="I8383">
        <v>0</v>
      </c>
      <c r="J8383">
        <v>12</v>
      </c>
      <c r="K8383">
        <f>IF(AND(Tabel1[[#This Row],[Gruppe]]&gt;=610,Tabel1[[#This Row],[Gruppe]]&lt;=765),Tabel1[[#This Row],[Dækmeter]],0)</f>
        <v>0</v>
      </c>
      <c r="L8383">
        <v>0</v>
      </c>
      <c r="M8383" t="s">
        <v>3</v>
      </c>
      <c r="N8383" t="str">
        <f>VLOOKUP($F8383,Statistikkoder!$A$2:$C$158,3,FALSE)</f>
        <v>Personbil</v>
      </c>
    </row>
    <row r="8384" spans="1:14" x14ac:dyDescent="0.2">
      <c r="A8384" t="s">
        <v>225</v>
      </c>
      <c r="B8384" s="1">
        <v>0.6875</v>
      </c>
      <c r="C8384" t="s">
        <v>6</v>
      </c>
      <c r="D8384" t="s">
        <v>5</v>
      </c>
      <c r="E8384" t="s">
        <v>196</v>
      </c>
      <c r="F8384">
        <v>110</v>
      </c>
      <c r="G8384" t="str">
        <f>VLOOKUP(Tabel1[[#This Row],[Gruppe]],Statistikkoder!$A$1:$C$158,2,FALSE)</f>
        <v>    Bil &lt; 1,95 m                            </v>
      </c>
      <c r="H8384">
        <v>95</v>
      </c>
      <c r="I8384">
        <v>189</v>
      </c>
      <c r="J8384">
        <v>524</v>
      </c>
      <c r="K8384">
        <f>IF(AND(Tabel1[[#This Row],[Gruppe]]&gt;=610,Tabel1[[#This Row],[Gruppe]]&lt;=765),Tabel1[[#This Row],[Dækmeter]],0)</f>
        <v>0</v>
      </c>
      <c r="L8384">
        <v>0</v>
      </c>
      <c r="M8384" t="s">
        <v>3</v>
      </c>
      <c r="N8384" t="str">
        <f>VLOOKUP($F8384,Statistikkoder!$A$2:$C$158,3,FALSE)</f>
        <v>Personbil</v>
      </c>
    </row>
    <row r="8385" spans="1:14" x14ac:dyDescent="0.2">
      <c r="A8385" t="s">
        <v>225</v>
      </c>
      <c r="B8385" s="1">
        <v>0.6875</v>
      </c>
      <c r="C8385" t="s">
        <v>6</v>
      </c>
      <c r="D8385" t="s">
        <v>5</v>
      </c>
      <c r="E8385" t="s">
        <v>196</v>
      </c>
      <c r="F8385">
        <v>115</v>
      </c>
      <c r="G8385" t="str">
        <f>VLOOKUP(Tabel1[[#This Row],[Gruppe]],Statistikkoder!$A$1:$C$158,2,FALSE)</f>
        <v>    Bil &lt; 1,95 m med anhænger                </v>
      </c>
      <c r="H8385">
        <v>2</v>
      </c>
      <c r="I8385">
        <v>6</v>
      </c>
      <c r="J8385">
        <v>10</v>
      </c>
      <c r="K8385">
        <f>IF(AND(Tabel1[[#This Row],[Gruppe]]&gt;=610,Tabel1[[#This Row],[Gruppe]]&lt;=765),Tabel1[[#This Row],[Dækmeter]],0)</f>
        <v>0</v>
      </c>
      <c r="L8385">
        <v>0</v>
      </c>
      <c r="M8385" t="s">
        <v>3</v>
      </c>
      <c r="N8385" t="str">
        <f>VLOOKUP($F8385,Statistikkoder!$A$2:$C$158,3,FALSE)</f>
        <v>Personbil</v>
      </c>
    </row>
    <row r="8386" spans="1:14" x14ac:dyDescent="0.2">
      <c r="A8386" t="s">
        <v>225</v>
      </c>
      <c r="B8386" s="1">
        <v>0.6875</v>
      </c>
      <c r="C8386" t="s">
        <v>6</v>
      </c>
      <c r="D8386" t="s">
        <v>5</v>
      </c>
      <c r="E8386" t="s">
        <v>196</v>
      </c>
      <c r="F8386">
        <v>120</v>
      </c>
      <c r="G8386" t="str">
        <f>VLOOKUP(Tabel1[[#This Row],[Gruppe]],Statistikkoder!$A$1:$C$158,2,FALSE)</f>
        <v>    Bil &gt; 1,95 m                            </v>
      </c>
      <c r="H8386">
        <v>9</v>
      </c>
      <c r="I8386">
        <v>22</v>
      </c>
      <c r="J8386">
        <v>54</v>
      </c>
      <c r="K8386">
        <f>IF(AND(Tabel1[[#This Row],[Gruppe]]&gt;=610,Tabel1[[#This Row],[Gruppe]]&lt;=765),Tabel1[[#This Row],[Dækmeter]],0)</f>
        <v>0</v>
      </c>
      <c r="L8386">
        <v>0</v>
      </c>
      <c r="M8386" t="s">
        <v>3</v>
      </c>
      <c r="N8386" t="str">
        <f>VLOOKUP($F8386,Statistikkoder!$A$2:$C$158,3,FALSE)</f>
        <v>Personbil</v>
      </c>
    </row>
    <row r="8387" spans="1:14" x14ac:dyDescent="0.2">
      <c r="A8387" t="s">
        <v>225</v>
      </c>
      <c r="B8387" s="1">
        <v>0.6875</v>
      </c>
      <c r="C8387" t="s">
        <v>6</v>
      </c>
      <c r="D8387" t="s">
        <v>5</v>
      </c>
      <c r="E8387" t="s">
        <v>196</v>
      </c>
      <c r="F8387">
        <v>125</v>
      </c>
      <c r="G8387" t="str">
        <f>VLOOKUP(Tabel1[[#This Row],[Gruppe]],Statistikkoder!$A$1:$C$158,2,FALSE)</f>
        <v>    Bil &gt; 1,95 m med anhænger                </v>
      </c>
      <c r="H8387">
        <v>8</v>
      </c>
      <c r="I8387">
        <v>21</v>
      </c>
      <c r="J8387">
        <v>40</v>
      </c>
      <c r="K8387">
        <f>IF(AND(Tabel1[[#This Row],[Gruppe]]&gt;=610,Tabel1[[#This Row],[Gruppe]]&lt;=765),Tabel1[[#This Row],[Dækmeter]],0)</f>
        <v>0</v>
      </c>
      <c r="L8387">
        <v>0</v>
      </c>
      <c r="M8387" t="s">
        <v>3</v>
      </c>
      <c r="N8387" t="str">
        <f>VLOOKUP($F8387,Statistikkoder!$A$2:$C$158,3,FALSE)</f>
        <v>Personbil</v>
      </c>
    </row>
    <row r="8388" spans="1:14" x14ac:dyDescent="0.2">
      <c r="A8388" t="s">
        <v>225</v>
      </c>
      <c r="B8388" s="1">
        <v>0.6875</v>
      </c>
      <c r="C8388" t="s">
        <v>6</v>
      </c>
      <c r="D8388" t="s">
        <v>5</v>
      </c>
      <c r="E8388" t="s">
        <v>196</v>
      </c>
      <c r="F8388">
        <v>130</v>
      </c>
      <c r="G8388" t="str">
        <f>VLOOKUP(Tabel1[[#This Row],[Gruppe]],Statistikkoder!$A$1:$C$158,2,FALSE)</f>
        <v>    Bil &lt; 1,95 m pensionist                  </v>
      </c>
      <c r="H8388">
        <v>65</v>
      </c>
      <c r="I8388">
        <v>116</v>
      </c>
      <c r="J8388">
        <v>390</v>
      </c>
      <c r="K8388">
        <f>IF(AND(Tabel1[[#This Row],[Gruppe]]&gt;=610,Tabel1[[#This Row],[Gruppe]]&lt;=765),Tabel1[[#This Row],[Dækmeter]],0)</f>
        <v>0</v>
      </c>
      <c r="L8388">
        <v>0</v>
      </c>
      <c r="M8388" t="s">
        <v>3</v>
      </c>
      <c r="N8388" t="str">
        <f>VLOOKUP($F8388,Statistikkoder!$A$2:$C$158,3,FALSE)</f>
        <v>Personbil</v>
      </c>
    </row>
    <row r="8389" spans="1:14" x14ac:dyDescent="0.2">
      <c r="A8389" t="s">
        <v>225</v>
      </c>
      <c r="B8389" s="1">
        <v>0.6875</v>
      </c>
      <c r="C8389" t="s">
        <v>6</v>
      </c>
      <c r="D8389" t="s">
        <v>5</v>
      </c>
      <c r="E8389" t="s">
        <v>196</v>
      </c>
      <c r="F8389">
        <v>140</v>
      </c>
      <c r="G8389" t="str">
        <f>VLOOKUP(Tabel1[[#This Row],[Gruppe]],Statistikkoder!$A$1:$C$158,2,FALSE)</f>
        <v>    Bil &gt; 1,95 m pensionist              </v>
      </c>
      <c r="H8389">
        <v>2</v>
      </c>
      <c r="I8389">
        <v>3</v>
      </c>
      <c r="J8389">
        <v>12</v>
      </c>
      <c r="K8389">
        <f>IF(AND(Tabel1[[#This Row],[Gruppe]]&gt;=610,Tabel1[[#This Row],[Gruppe]]&lt;=765),Tabel1[[#This Row],[Dækmeter]],0)</f>
        <v>0</v>
      </c>
      <c r="L8389">
        <v>0</v>
      </c>
      <c r="M8389" t="s">
        <v>3</v>
      </c>
      <c r="N8389" t="str">
        <f>VLOOKUP($F8389,Statistikkoder!$A$2:$C$158,3,FALSE)</f>
        <v>Personbil</v>
      </c>
    </row>
    <row r="8390" spans="1:14" x14ac:dyDescent="0.2">
      <c r="A8390" t="s">
        <v>225</v>
      </c>
      <c r="B8390" s="1">
        <v>0.6875</v>
      </c>
      <c r="C8390" t="s">
        <v>6</v>
      </c>
      <c r="D8390" t="s">
        <v>5</v>
      </c>
      <c r="E8390" t="s">
        <v>196</v>
      </c>
      <c r="F8390">
        <v>145</v>
      </c>
      <c r="G8390" t="str">
        <f>VLOOKUP(Tabel1[[#This Row],[Gruppe]],Statistikkoder!$A$1:$C$158,2,FALSE)</f>
        <v>    Bil &gt; 1,95 m med anhænger pensionist  </v>
      </c>
      <c r="H8390">
        <v>1</v>
      </c>
      <c r="I8390">
        <v>1</v>
      </c>
      <c r="J8390">
        <v>14</v>
      </c>
      <c r="K8390">
        <f>IF(AND(Tabel1[[#This Row],[Gruppe]]&gt;=610,Tabel1[[#This Row],[Gruppe]]&lt;=765),Tabel1[[#This Row],[Dækmeter]],0)</f>
        <v>0</v>
      </c>
      <c r="L8390">
        <v>0</v>
      </c>
      <c r="M8390" t="s">
        <v>3</v>
      </c>
      <c r="N8390" t="str">
        <f>VLOOKUP($F8390,Statistikkoder!$A$2:$C$158,3,FALSE)</f>
        <v>Personbil</v>
      </c>
    </row>
    <row r="8391" spans="1:14" x14ac:dyDescent="0.2">
      <c r="A8391" t="s">
        <v>225</v>
      </c>
      <c r="B8391" s="1">
        <v>0.6875</v>
      </c>
      <c r="C8391" t="s">
        <v>6</v>
      </c>
      <c r="D8391" t="s">
        <v>5</v>
      </c>
      <c r="E8391" t="s">
        <v>196</v>
      </c>
      <c r="F8391">
        <v>150</v>
      </c>
      <c r="G8391" t="str">
        <f>VLOOKUP(Tabel1[[#This Row],[Gruppe]],Statistikkoder!$A$1:$C$158,2,FALSE)</f>
        <v>    Bil &lt; 2,95 m handicap                </v>
      </c>
      <c r="H8391">
        <v>4</v>
      </c>
      <c r="I8391">
        <v>8</v>
      </c>
      <c r="J8391">
        <v>24</v>
      </c>
      <c r="K8391">
        <f>IF(AND(Tabel1[[#This Row],[Gruppe]]&gt;=610,Tabel1[[#This Row],[Gruppe]]&lt;=765),Tabel1[[#This Row],[Dækmeter]],0)</f>
        <v>0</v>
      </c>
      <c r="L8391">
        <v>0</v>
      </c>
      <c r="M8391" t="s">
        <v>3</v>
      </c>
      <c r="N8391" t="str">
        <f>VLOOKUP($F8391,Statistikkoder!$A$2:$C$158,3,FALSE)</f>
        <v>Personbil</v>
      </c>
    </row>
    <row r="8392" spans="1:14" x14ac:dyDescent="0.2">
      <c r="A8392" t="s">
        <v>225</v>
      </c>
      <c r="B8392" s="1">
        <v>0.6875</v>
      </c>
      <c r="C8392" t="s">
        <v>6</v>
      </c>
      <c r="D8392" t="s">
        <v>5</v>
      </c>
      <c r="E8392" t="s">
        <v>196</v>
      </c>
      <c r="F8392">
        <v>310</v>
      </c>
      <c r="G8392" t="str">
        <f>VLOOKUP(Tabel1[[#This Row],[Gruppe]],Statistikkoder!$A$1:$C$158,2,FALSE)</f>
        <v>    Autocamper &lt;  8 meter                </v>
      </c>
      <c r="H8392">
        <v>2</v>
      </c>
      <c r="I8392">
        <v>6</v>
      </c>
      <c r="J8392">
        <v>16</v>
      </c>
      <c r="K8392">
        <f>IF(AND(Tabel1[[#This Row],[Gruppe]]&gt;=610,Tabel1[[#This Row],[Gruppe]]&lt;=765),Tabel1[[#This Row],[Dækmeter]],0)</f>
        <v>0</v>
      </c>
      <c r="L8392">
        <v>0</v>
      </c>
      <c r="M8392" t="s">
        <v>3</v>
      </c>
      <c r="N8392" t="str">
        <f>VLOOKUP($F8392,Statistikkoder!$A$2:$C$158,3,FALSE)</f>
        <v>Autocamper</v>
      </c>
    </row>
    <row r="8393" spans="1:14" x14ac:dyDescent="0.2">
      <c r="A8393" t="s">
        <v>225</v>
      </c>
      <c r="B8393" s="1">
        <v>0.6875</v>
      </c>
      <c r="C8393" t="s">
        <v>6</v>
      </c>
      <c r="D8393" t="s">
        <v>5</v>
      </c>
      <c r="E8393" t="s">
        <v>196</v>
      </c>
      <c r="F8393">
        <v>320</v>
      </c>
      <c r="G8393" t="str">
        <f>VLOOKUP(Tabel1[[#This Row],[Gruppe]],Statistikkoder!$A$1:$C$158,2,FALSE)</f>
        <v>    Autocamper &lt; 12 meter                </v>
      </c>
      <c r="H8393">
        <v>1</v>
      </c>
      <c r="I8393">
        <v>4</v>
      </c>
      <c r="J8393">
        <v>10</v>
      </c>
      <c r="K8393">
        <f>IF(AND(Tabel1[[#This Row],[Gruppe]]&gt;=610,Tabel1[[#This Row],[Gruppe]]&lt;=765),Tabel1[[#This Row],[Dækmeter]],0)</f>
        <v>0</v>
      </c>
      <c r="L8393">
        <v>0</v>
      </c>
      <c r="M8393" t="s">
        <v>3</v>
      </c>
      <c r="N8393" t="str">
        <f>VLOOKUP($F8393,Statistikkoder!$A$2:$C$158,3,FALSE)</f>
        <v>Autocamper</v>
      </c>
    </row>
    <row r="8394" spans="1:14" x14ac:dyDescent="0.2">
      <c r="A8394" t="s">
        <v>225</v>
      </c>
      <c r="B8394" s="1">
        <v>0.6875</v>
      </c>
      <c r="C8394" t="s">
        <v>6</v>
      </c>
      <c r="D8394" t="s">
        <v>5</v>
      </c>
      <c r="E8394" t="s">
        <v>196</v>
      </c>
      <c r="F8394">
        <v>510</v>
      </c>
      <c r="G8394" t="str">
        <f>VLOOKUP(Tabel1[[#This Row],[Gruppe]],Statistikkoder!$A$1:$C$158,2,FALSE)</f>
        <v>    Cykel Voksen                            </v>
      </c>
      <c r="H8394">
        <v>19</v>
      </c>
      <c r="I8394">
        <v>0</v>
      </c>
      <c r="J8394">
        <v>19</v>
      </c>
      <c r="K8394">
        <f>IF(AND(Tabel1[[#This Row],[Gruppe]]&gt;=610,Tabel1[[#This Row],[Gruppe]]&lt;=765),Tabel1[[#This Row],[Dækmeter]],0)</f>
        <v>0</v>
      </c>
      <c r="L8394">
        <v>0</v>
      </c>
      <c r="M8394" t="s">
        <v>3</v>
      </c>
      <c r="N8394" t="str">
        <f>VLOOKUP($F8394,Statistikkoder!$A$2:$C$158,3,FALSE)</f>
        <v>Cykel</v>
      </c>
    </row>
    <row r="8395" spans="1:14" x14ac:dyDescent="0.2">
      <c r="A8395" t="s">
        <v>225</v>
      </c>
      <c r="B8395" s="1">
        <v>0.6875</v>
      </c>
      <c r="C8395" t="s">
        <v>6</v>
      </c>
      <c r="D8395" t="s">
        <v>5</v>
      </c>
      <c r="E8395" t="s">
        <v>196</v>
      </c>
      <c r="F8395">
        <v>520</v>
      </c>
      <c r="G8395" t="str">
        <f>VLOOKUP(Tabel1[[#This Row],[Gruppe]],Statistikkoder!$A$1:$C$158,2,FALSE)</f>
        <v>    Cykel Barn 12-15 år                      </v>
      </c>
      <c r="H8395">
        <v>1</v>
      </c>
      <c r="I8395">
        <v>0</v>
      </c>
      <c r="J8395">
        <v>1</v>
      </c>
      <c r="K8395">
        <f>IF(AND(Tabel1[[#This Row],[Gruppe]]&gt;=610,Tabel1[[#This Row],[Gruppe]]&lt;=765),Tabel1[[#This Row],[Dækmeter]],0)</f>
        <v>0</v>
      </c>
      <c r="L8395">
        <v>0</v>
      </c>
      <c r="M8395" t="s">
        <v>3</v>
      </c>
      <c r="N8395" t="str">
        <f>VLOOKUP($F8395,Statistikkoder!$A$2:$C$158,3,FALSE)</f>
        <v>Cykel</v>
      </c>
    </row>
    <row r="8396" spans="1:14" x14ac:dyDescent="0.2">
      <c r="A8396" t="s">
        <v>225</v>
      </c>
      <c r="B8396" s="1">
        <v>0.6875</v>
      </c>
      <c r="C8396" t="s">
        <v>6</v>
      </c>
      <c r="D8396" t="s">
        <v>5</v>
      </c>
      <c r="E8396" t="s">
        <v>196</v>
      </c>
      <c r="F8396">
        <v>620</v>
      </c>
      <c r="G8396" t="str">
        <f>VLOOKUP(Tabel1[[#This Row],[Gruppe]],Statistikkoder!$A$1:$C$158,2,FALSE)</f>
        <v>    Bus &lt; 14 m incl. passagerer              </v>
      </c>
      <c r="H8396">
        <v>3</v>
      </c>
      <c r="I8396">
        <v>95</v>
      </c>
      <c r="J8396">
        <v>42</v>
      </c>
      <c r="K8396">
        <f>IF(AND(Tabel1[[#This Row],[Gruppe]]&gt;=610,Tabel1[[#This Row],[Gruppe]]&lt;=765),Tabel1[[#This Row],[Dækmeter]],0)</f>
        <v>42</v>
      </c>
      <c r="L8396">
        <v>0</v>
      </c>
      <c r="M8396" t="s">
        <v>3</v>
      </c>
      <c r="N8396" t="str">
        <f>VLOOKUP($F8396,Statistikkoder!$A$2:$C$158,3,FALSE)</f>
        <v>Bus</v>
      </c>
    </row>
    <row r="8397" spans="1:14" x14ac:dyDescent="0.2">
      <c r="A8397" t="s">
        <v>225</v>
      </c>
      <c r="B8397" s="1">
        <v>0.6875</v>
      </c>
      <c r="C8397" t="s">
        <v>6</v>
      </c>
      <c r="D8397" t="s">
        <v>5</v>
      </c>
      <c r="E8397" t="s">
        <v>196</v>
      </c>
      <c r="F8397">
        <v>710</v>
      </c>
      <c r="G8397" t="str">
        <f>VLOOKUP(Tabel1[[#This Row],[Gruppe]],Statistikkoder!$A$1:$C$158,2,FALSE)</f>
        <v>    Forvogn &lt; 10 meter incl. fører          </v>
      </c>
      <c r="H8397">
        <v>1</v>
      </c>
      <c r="I8397">
        <v>1</v>
      </c>
      <c r="J8397">
        <v>10</v>
      </c>
      <c r="K8397">
        <f>IF(AND(Tabel1[[#This Row],[Gruppe]]&gt;=610,Tabel1[[#This Row],[Gruppe]]&lt;=765),Tabel1[[#This Row],[Dækmeter]],0)</f>
        <v>10</v>
      </c>
      <c r="L8397">
        <v>0</v>
      </c>
      <c r="M8397" t="s">
        <v>3</v>
      </c>
      <c r="N8397" t="str">
        <f>VLOOKUP($F8397,Statistikkoder!$A$2:$C$158,3,FALSE)</f>
        <v>Forvogn</v>
      </c>
    </row>
    <row r="8398" spans="1:14" x14ac:dyDescent="0.2">
      <c r="A8398" t="s">
        <v>225</v>
      </c>
      <c r="B8398" s="1">
        <v>0.6875</v>
      </c>
      <c r="C8398" t="s">
        <v>6</v>
      </c>
      <c r="D8398" t="s">
        <v>5</v>
      </c>
      <c r="E8398" t="s">
        <v>196</v>
      </c>
      <c r="F8398">
        <v>730</v>
      </c>
      <c r="G8398" t="str">
        <f>VLOOKUP(Tabel1[[#This Row],[Gruppe]],Statistikkoder!$A$1:$C$158,2,FALSE)</f>
        <v>    Sættevogn 17 m. max 40 tons            </v>
      </c>
      <c r="H8398">
        <v>1</v>
      </c>
      <c r="I8398">
        <v>1</v>
      </c>
      <c r="J8398">
        <v>18</v>
      </c>
      <c r="K8398">
        <f>IF(AND(Tabel1[[#This Row],[Gruppe]]&gt;=610,Tabel1[[#This Row],[Gruppe]]&lt;=765),Tabel1[[#This Row],[Dækmeter]],0)</f>
        <v>18</v>
      </c>
      <c r="L8398">
        <v>0</v>
      </c>
      <c r="M8398" t="s">
        <v>3</v>
      </c>
      <c r="N8398" t="str">
        <f>VLOOKUP($F8398,Statistikkoder!$A$2:$C$158,3,FALSE)</f>
        <v>Sættevogn</v>
      </c>
    </row>
    <row r="8399" spans="1:14" x14ac:dyDescent="0.2">
      <c r="A8399" t="s">
        <v>225</v>
      </c>
      <c r="B8399" s="1">
        <v>0.6875</v>
      </c>
      <c r="C8399" t="s">
        <v>6</v>
      </c>
      <c r="D8399" t="s">
        <v>5</v>
      </c>
      <c r="E8399" t="s">
        <v>196</v>
      </c>
      <c r="F8399">
        <v>740</v>
      </c>
      <c r="G8399" t="str">
        <f>VLOOKUP(Tabel1[[#This Row],[Gruppe]],Statistikkoder!$A$1:$C$158,2,FALSE)</f>
        <v>    Vogntog 19 m. max 40 tons                </v>
      </c>
      <c r="H8399">
        <v>1</v>
      </c>
      <c r="I8399">
        <v>1</v>
      </c>
      <c r="J8399">
        <v>20</v>
      </c>
      <c r="K8399">
        <f>IF(AND(Tabel1[[#This Row],[Gruppe]]&gt;=610,Tabel1[[#This Row],[Gruppe]]&lt;=765),Tabel1[[#This Row],[Dækmeter]],0)</f>
        <v>20</v>
      </c>
      <c r="L8399">
        <v>0</v>
      </c>
      <c r="M8399" t="s">
        <v>3</v>
      </c>
      <c r="N8399" t="str">
        <f>VLOOKUP($F8399,Statistikkoder!$A$2:$C$158,3,FALSE)</f>
        <v>Vogntog</v>
      </c>
    </row>
    <row r="8400" spans="1:14" x14ac:dyDescent="0.2">
      <c r="A8400" t="s">
        <v>225</v>
      </c>
      <c r="B8400" s="1">
        <v>0.6875</v>
      </c>
      <c r="C8400" t="s">
        <v>6</v>
      </c>
      <c r="D8400" t="s">
        <v>5</v>
      </c>
      <c r="E8400" t="s">
        <v>196</v>
      </c>
      <c r="F8400">
        <v>930</v>
      </c>
      <c r="G8400" t="str">
        <f>VLOOKUP(Tabel1[[#This Row],[Gruppe]],Statistikkoder!$A$1:$C$158,2,FALSE)</f>
        <v>    Pendler Gående Voksen                    </v>
      </c>
      <c r="H8400">
        <v>1</v>
      </c>
      <c r="I8400">
        <v>1</v>
      </c>
      <c r="J8400">
        <v>0</v>
      </c>
      <c r="K8400">
        <f>IF(AND(Tabel1[[#This Row],[Gruppe]]&gt;=610,Tabel1[[#This Row],[Gruppe]]&lt;=765),Tabel1[[#This Row],[Dækmeter]],0)</f>
        <v>0</v>
      </c>
      <c r="L8400">
        <v>0</v>
      </c>
      <c r="M8400" t="s">
        <v>3</v>
      </c>
      <c r="N8400" t="str">
        <f>VLOOKUP($F8400,Statistikkoder!$A$2:$C$158,3,FALSE)</f>
        <v>Passager</v>
      </c>
    </row>
    <row r="8401" spans="1:14" x14ac:dyDescent="0.2">
      <c r="A8401" t="s">
        <v>225</v>
      </c>
      <c r="B8401" s="1">
        <v>0.6875</v>
      </c>
      <c r="C8401" t="s">
        <v>6</v>
      </c>
      <c r="D8401" t="s">
        <v>5</v>
      </c>
      <c r="E8401" t="s">
        <v>196</v>
      </c>
      <c r="F8401">
        <v>945</v>
      </c>
      <c r="G8401" t="str">
        <f>VLOOKUP(Tabel1[[#This Row],[Gruppe]],Statistikkoder!$A$1:$C$158,2,FALSE)</f>
        <v xml:space="preserve">    Pendler Bil &lt; 1,95 m                            </v>
      </c>
      <c r="H8401">
        <v>17</v>
      </c>
      <c r="I8401">
        <v>28</v>
      </c>
      <c r="J8401">
        <v>100</v>
      </c>
      <c r="K8401">
        <f>IF(AND(Tabel1[[#This Row],[Gruppe]]&gt;=610,Tabel1[[#This Row],[Gruppe]]&lt;=765),Tabel1[[#This Row],[Dækmeter]],0)</f>
        <v>0</v>
      </c>
      <c r="L8401">
        <v>0</v>
      </c>
      <c r="M8401" t="s">
        <v>3</v>
      </c>
      <c r="N8401" t="str">
        <f>VLOOKUP($F8401,Statistikkoder!$A$2:$C$158,3,FALSE)</f>
        <v>Personbil</v>
      </c>
    </row>
    <row r="8402" spans="1:14" x14ac:dyDescent="0.2">
      <c r="A8402" t="s">
        <v>225</v>
      </c>
      <c r="B8402" s="1">
        <v>0.6875</v>
      </c>
      <c r="C8402" t="s">
        <v>6</v>
      </c>
      <c r="D8402" t="s">
        <v>5</v>
      </c>
      <c r="E8402" t="s">
        <v>196</v>
      </c>
      <c r="F8402">
        <v>950</v>
      </c>
      <c r="G8402" t="str">
        <f>VLOOKUP(Tabel1[[#This Row],[Gruppe]],Statistikkoder!$A$1:$C$158,2,FALSE)</f>
        <v>    Pendler Bil &gt; 1,95 m                            </v>
      </c>
      <c r="H8402">
        <v>2</v>
      </c>
      <c r="I8402">
        <v>2</v>
      </c>
      <c r="J8402">
        <v>10</v>
      </c>
      <c r="K8402">
        <f>IF(AND(Tabel1[[#This Row],[Gruppe]]&gt;=610,Tabel1[[#This Row],[Gruppe]]&lt;=765),Tabel1[[#This Row],[Dækmeter]],0)</f>
        <v>0</v>
      </c>
      <c r="L8402">
        <v>0</v>
      </c>
      <c r="M8402" t="s">
        <v>3</v>
      </c>
      <c r="N8402" t="str">
        <f>VLOOKUP($F8402,Statistikkoder!$A$2:$C$158,3,FALSE)</f>
        <v>Personbil</v>
      </c>
    </row>
    <row r="8403" spans="1:14" x14ac:dyDescent="0.2">
      <c r="A8403" t="s">
        <v>225</v>
      </c>
      <c r="B8403" s="1">
        <v>0.6875</v>
      </c>
      <c r="C8403" t="s">
        <v>6</v>
      </c>
      <c r="D8403" t="s">
        <v>5</v>
      </c>
      <c r="E8403" t="s">
        <v>196</v>
      </c>
      <c r="F8403">
        <v>996</v>
      </c>
      <c r="G8403" t="str">
        <f>VLOOKUP(Tabel1[[#This Row],[Gruppe]],Statistikkoder!$A$1:$C$158,2,FALSE)</f>
        <v>    Passager i køretøj                            </v>
      </c>
      <c r="H8403">
        <v>506</v>
      </c>
      <c r="I8403">
        <v>506</v>
      </c>
      <c r="J8403">
        <v>0</v>
      </c>
      <c r="K8403">
        <f>IF(AND(Tabel1[[#This Row],[Gruppe]]&gt;=610,Tabel1[[#This Row],[Gruppe]]&lt;=765),Tabel1[[#This Row],[Dækmeter]],0)</f>
        <v>0</v>
      </c>
      <c r="L8403">
        <v>0</v>
      </c>
      <c r="M8403" t="s">
        <v>3</v>
      </c>
      <c r="N8403" t="str">
        <f>VLOOKUP($F8403,Statistikkoder!$A$2:$C$158,3,FALSE)</f>
        <v>Passager</v>
      </c>
    </row>
    <row r="8404" spans="1:14" x14ac:dyDescent="0.2">
      <c r="A8404" t="s">
        <v>225</v>
      </c>
      <c r="B8404" s="1">
        <v>0.6875</v>
      </c>
      <c r="C8404" t="s">
        <v>6</v>
      </c>
      <c r="D8404" t="s">
        <v>5</v>
      </c>
      <c r="E8404" t="s">
        <v>196</v>
      </c>
      <c r="F8404">
        <v>997</v>
      </c>
      <c r="G8404" t="str">
        <f>VLOOKUP(Tabel1[[#This Row],[Gruppe]],Statistikkoder!$A$1:$C$158,2,FALSE)</f>
        <v>    Passager ekstra i bil                          </v>
      </c>
      <c r="H8404">
        <v>18</v>
      </c>
      <c r="I8404">
        <v>18</v>
      </c>
      <c r="J8404">
        <v>0</v>
      </c>
      <c r="K8404">
        <f>IF(AND(Tabel1[[#This Row],[Gruppe]]&gt;=610,Tabel1[[#This Row],[Gruppe]]&lt;=765),Tabel1[[#This Row],[Dækmeter]],0)</f>
        <v>0</v>
      </c>
      <c r="L8404">
        <v>0</v>
      </c>
      <c r="M8404" t="s">
        <v>3</v>
      </c>
      <c r="N8404" t="str">
        <f>VLOOKUP($F8404,Statistikkoder!$A$2:$C$158,3,FALSE)</f>
        <v>Passager</v>
      </c>
    </row>
    <row r="8405" spans="1:14" x14ac:dyDescent="0.2">
      <c r="A8405" t="s">
        <v>225</v>
      </c>
      <c r="B8405" s="1">
        <v>0.70833333333333337</v>
      </c>
      <c r="C8405" t="s">
        <v>4</v>
      </c>
      <c r="D8405" t="s">
        <v>5</v>
      </c>
      <c r="E8405" t="s">
        <v>2</v>
      </c>
      <c r="F8405">
        <v>10</v>
      </c>
      <c r="G8405" t="str">
        <f>VLOOKUP(Tabel1[[#This Row],[Gruppe]],Statistikkoder!$A$1:$C$158,2,FALSE)</f>
        <v>    Voksen gående                    </v>
      </c>
      <c r="H8405">
        <v>19</v>
      </c>
      <c r="I8405">
        <v>19</v>
      </c>
      <c r="J8405">
        <v>0</v>
      </c>
      <c r="K8405">
        <f>IF(AND(Tabel1[[#This Row],[Gruppe]]&gt;=610,Tabel1[[#This Row],[Gruppe]]&lt;=765),Tabel1[[#This Row],[Dækmeter]],0)</f>
        <v>0</v>
      </c>
      <c r="L8405">
        <v>0</v>
      </c>
      <c r="M8405" t="s">
        <v>3</v>
      </c>
      <c r="N8405" t="str">
        <f>VLOOKUP($F8405,Statistikkoder!$A$2:$C$158,3,FALSE)</f>
        <v>Passager</v>
      </c>
    </row>
    <row r="8406" spans="1:14" x14ac:dyDescent="0.2">
      <c r="A8406" t="s">
        <v>225</v>
      </c>
      <c r="B8406" s="1">
        <v>0.70833333333333337</v>
      </c>
      <c r="C8406" t="s">
        <v>4</v>
      </c>
      <c r="D8406" t="s">
        <v>5</v>
      </c>
      <c r="E8406" t="s">
        <v>2</v>
      </c>
      <c r="F8406">
        <v>40</v>
      </c>
      <c r="G8406" t="str">
        <f>VLOOKUP(Tabel1[[#This Row],[Gruppe]],Statistikkoder!$A$1:$C$158,2,FALSE)</f>
        <v>    Pensionist gående                </v>
      </c>
      <c r="H8406">
        <v>5</v>
      </c>
      <c r="I8406">
        <v>5</v>
      </c>
      <c r="J8406">
        <v>0</v>
      </c>
      <c r="K8406">
        <f>IF(AND(Tabel1[[#This Row],[Gruppe]]&gt;=610,Tabel1[[#This Row],[Gruppe]]&lt;=765),Tabel1[[#This Row],[Dækmeter]],0)</f>
        <v>0</v>
      </c>
      <c r="L8406">
        <v>0</v>
      </c>
      <c r="M8406" t="s">
        <v>3</v>
      </c>
      <c r="N8406" t="str">
        <f>VLOOKUP($F8406,Statistikkoder!$A$2:$C$158,3,FALSE)</f>
        <v>Passager</v>
      </c>
    </row>
    <row r="8407" spans="1:14" x14ac:dyDescent="0.2">
      <c r="A8407" t="s">
        <v>225</v>
      </c>
      <c r="B8407" s="1">
        <v>0.70833333333333337</v>
      </c>
      <c r="C8407" t="s">
        <v>4</v>
      </c>
      <c r="D8407" t="s">
        <v>5</v>
      </c>
      <c r="E8407" t="s">
        <v>2</v>
      </c>
      <c r="F8407">
        <v>50</v>
      </c>
      <c r="G8407" t="str">
        <f>VLOOKUP(Tabel1[[#This Row],[Gruppe]],Statistikkoder!$A$1:$C$158,2,FALSE)</f>
        <v>    Handicap gående                  </v>
      </c>
      <c r="H8407">
        <v>1</v>
      </c>
      <c r="I8407">
        <v>1</v>
      </c>
      <c r="J8407">
        <v>0</v>
      </c>
      <c r="K8407">
        <f>IF(AND(Tabel1[[#This Row],[Gruppe]]&gt;=610,Tabel1[[#This Row],[Gruppe]]&lt;=765),Tabel1[[#This Row],[Dækmeter]],0)</f>
        <v>0</v>
      </c>
      <c r="L8407">
        <v>0</v>
      </c>
      <c r="M8407" t="s">
        <v>3</v>
      </c>
      <c r="N8407" t="str">
        <f>VLOOKUP($F8407,Statistikkoder!$A$2:$C$158,3,FALSE)</f>
        <v>Passager</v>
      </c>
    </row>
    <row r="8408" spans="1:14" x14ac:dyDescent="0.2">
      <c r="A8408" t="s">
        <v>225</v>
      </c>
      <c r="B8408" s="1">
        <v>0.70833333333333337</v>
      </c>
      <c r="C8408" t="s">
        <v>4</v>
      </c>
      <c r="D8408" t="s">
        <v>5</v>
      </c>
      <c r="E8408" t="s">
        <v>2</v>
      </c>
      <c r="F8408">
        <v>101</v>
      </c>
      <c r="G8408" t="str">
        <f>VLOOKUP(Tabel1[[#This Row],[Gruppe]],Statistikkoder!$A$1:$C$158,2,FALSE)</f>
        <v>    Kahyt                            </v>
      </c>
      <c r="H8408">
        <v>4</v>
      </c>
      <c r="I8408">
        <v>0</v>
      </c>
      <c r="J8408">
        <v>0</v>
      </c>
      <c r="K8408">
        <f>IF(AND(Tabel1[[#This Row],[Gruppe]]&gt;=610,Tabel1[[#This Row],[Gruppe]]&lt;=765),Tabel1[[#This Row],[Dækmeter]],0)</f>
        <v>0</v>
      </c>
      <c r="L8408">
        <v>0</v>
      </c>
      <c r="M8408" t="s">
        <v>3</v>
      </c>
      <c r="N8408" t="str">
        <f>VLOOKUP($F8408,Statistikkoder!$A$2:$C$158,3,FALSE)</f>
        <v>Kahyt</v>
      </c>
    </row>
    <row r="8409" spans="1:14" x14ac:dyDescent="0.2">
      <c r="A8409" t="s">
        <v>225</v>
      </c>
      <c r="B8409" s="1">
        <v>0.70833333333333337</v>
      </c>
      <c r="C8409" t="s">
        <v>4</v>
      </c>
      <c r="D8409" t="s">
        <v>5</v>
      </c>
      <c r="E8409" t="s">
        <v>2</v>
      </c>
      <c r="F8409">
        <v>105</v>
      </c>
      <c r="G8409" t="str">
        <f>VLOOKUP(Tabel1[[#This Row],[Gruppe]],Statistikkoder!$A$1:$C$158,2,FALSE)</f>
        <v>    Bil                              </v>
      </c>
      <c r="H8409">
        <v>18</v>
      </c>
      <c r="I8409">
        <v>34</v>
      </c>
      <c r="J8409">
        <v>90</v>
      </c>
      <c r="K8409">
        <f>IF(AND(Tabel1[[#This Row],[Gruppe]]&gt;=610,Tabel1[[#This Row],[Gruppe]]&lt;=765),Tabel1[[#This Row],[Dækmeter]],0)</f>
        <v>0</v>
      </c>
      <c r="L8409">
        <v>0</v>
      </c>
      <c r="M8409" t="s">
        <v>3</v>
      </c>
      <c r="N8409" t="str">
        <f>VLOOKUP($F8409,Statistikkoder!$A$2:$C$158,3,FALSE)</f>
        <v>Personbil</v>
      </c>
    </row>
    <row r="8410" spans="1:14" x14ac:dyDescent="0.2">
      <c r="A8410" t="s">
        <v>225</v>
      </c>
      <c r="B8410" s="1">
        <v>0.70833333333333337</v>
      </c>
      <c r="C8410" t="s">
        <v>4</v>
      </c>
      <c r="D8410" t="s">
        <v>5</v>
      </c>
      <c r="E8410" t="s">
        <v>2</v>
      </c>
      <c r="F8410">
        <v>116</v>
      </c>
      <c r="G8410" t="str">
        <f>VLOOKUP(Tabel1[[#This Row],[Gruppe]],Statistikkoder!$A$1:$C$158,2,FALSE)</f>
        <v>    Bil med anhænger                        </v>
      </c>
      <c r="H8410">
        <v>2</v>
      </c>
      <c r="I8410">
        <v>4</v>
      </c>
      <c r="J8410">
        <v>10</v>
      </c>
      <c r="K8410">
        <f>IF(AND(Tabel1[[#This Row],[Gruppe]]&gt;=610,Tabel1[[#This Row],[Gruppe]]&lt;=765),Tabel1[[#This Row],[Dækmeter]],0)</f>
        <v>0</v>
      </c>
      <c r="L8410">
        <v>0</v>
      </c>
      <c r="M8410" t="s">
        <v>3</v>
      </c>
      <c r="N8410" t="str">
        <f>VLOOKUP($F8410,Statistikkoder!$A$2:$C$158,3,FALSE)</f>
        <v>Personbil</v>
      </c>
    </row>
    <row r="8411" spans="1:14" x14ac:dyDescent="0.2">
      <c r="A8411" t="s">
        <v>225</v>
      </c>
      <c r="B8411" s="1">
        <v>0.70833333333333337</v>
      </c>
      <c r="C8411" t="s">
        <v>4</v>
      </c>
      <c r="D8411" t="s">
        <v>5</v>
      </c>
      <c r="E8411" t="s">
        <v>2</v>
      </c>
      <c r="F8411">
        <v>136</v>
      </c>
      <c r="G8411" t="str">
        <f>VLOOKUP(Tabel1[[#This Row],[Gruppe]],Statistikkoder!$A$1:$C$158,2,FALSE)</f>
        <v>    Bil med anhænger pensionist              </v>
      </c>
      <c r="H8411">
        <v>4</v>
      </c>
      <c r="I8411">
        <v>8</v>
      </c>
      <c r="J8411">
        <v>49</v>
      </c>
      <c r="K8411">
        <f>IF(AND(Tabel1[[#This Row],[Gruppe]]&gt;=610,Tabel1[[#This Row],[Gruppe]]&lt;=765),Tabel1[[#This Row],[Dækmeter]],0)</f>
        <v>0</v>
      </c>
      <c r="L8411">
        <v>0</v>
      </c>
      <c r="M8411" t="s">
        <v>3</v>
      </c>
      <c r="N8411" t="str">
        <f>VLOOKUP($F8411,Statistikkoder!$A$2:$C$158,3,FALSE)</f>
        <v>Personbil</v>
      </c>
    </row>
    <row r="8412" spans="1:14" x14ac:dyDescent="0.2">
      <c r="A8412" t="s">
        <v>225</v>
      </c>
      <c r="B8412" s="1">
        <v>0.70833333333333337</v>
      </c>
      <c r="C8412" t="s">
        <v>4</v>
      </c>
      <c r="D8412" t="s">
        <v>5</v>
      </c>
      <c r="E8412" t="s">
        <v>2</v>
      </c>
      <c r="F8412">
        <v>310</v>
      </c>
      <c r="G8412" t="str">
        <f>VLOOKUP(Tabel1[[#This Row],[Gruppe]],Statistikkoder!$A$1:$C$158,2,FALSE)</f>
        <v>    Autocamper &lt;  8 meter                </v>
      </c>
      <c r="H8412">
        <v>4</v>
      </c>
      <c r="I8412">
        <v>8</v>
      </c>
      <c r="J8412">
        <v>32</v>
      </c>
      <c r="K8412">
        <f>IF(AND(Tabel1[[#This Row],[Gruppe]]&gt;=610,Tabel1[[#This Row],[Gruppe]]&lt;=765),Tabel1[[#This Row],[Dækmeter]],0)</f>
        <v>0</v>
      </c>
      <c r="L8412">
        <v>0.8</v>
      </c>
      <c r="M8412">
        <v>2</v>
      </c>
      <c r="N8412" t="str">
        <f>VLOOKUP($F8412,Statistikkoder!$A$2:$C$158,3,FALSE)</f>
        <v>Autocamper</v>
      </c>
    </row>
    <row r="8413" spans="1:14" x14ac:dyDescent="0.2">
      <c r="A8413" t="s">
        <v>225</v>
      </c>
      <c r="B8413" s="1">
        <v>0.70833333333333337</v>
      </c>
      <c r="C8413" t="s">
        <v>4</v>
      </c>
      <c r="D8413" t="s">
        <v>5</v>
      </c>
      <c r="E8413" t="s">
        <v>2</v>
      </c>
      <c r="F8413">
        <v>310</v>
      </c>
      <c r="G8413" t="str">
        <f>VLOOKUP(Tabel1[[#This Row],[Gruppe]],Statistikkoder!$A$1:$C$158,2,FALSE)</f>
        <v>    Autocamper &lt;  8 meter                </v>
      </c>
      <c r="H8413">
        <v>0</v>
      </c>
      <c r="I8413">
        <v>0</v>
      </c>
      <c r="J8413">
        <v>0</v>
      </c>
      <c r="K8413">
        <f>IF(AND(Tabel1[[#This Row],[Gruppe]]&gt;=610,Tabel1[[#This Row],[Gruppe]]&lt;=765),Tabel1[[#This Row],[Dækmeter]],0)</f>
        <v>0</v>
      </c>
      <c r="L8413">
        <v>9</v>
      </c>
      <c r="M8413">
        <v>7</v>
      </c>
      <c r="N8413" t="str">
        <f>VLOOKUP($F8413,Statistikkoder!$A$2:$C$158,3,FALSE)</f>
        <v>Autocamper</v>
      </c>
    </row>
    <row r="8414" spans="1:14" x14ac:dyDescent="0.2">
      <c r="A8414" t="s">
        <v>225</v>
      </c>
      <c r="B8414" s="1">
        <v>0.70833333333333337</v>
      </c>
      <c r="C8414" t="s">
        <v>4</v>
      </c>
      <c r="D8414" t="s">
        <v>5</v>
      </c>
      <c r="E8414" t="s">
        <v>2</v>
      </c>
      <c r="F8414">
        <v>320</v>
      </c>
      <c r="G8414" t="str">
        <f>VLOOKUP(Tabel1[[#This Row],[Gruppe]],Statistikkoder!$A$1:$C$158,2,FALSE)</f>
        <v>    Autocamper &lt; 12 meter                </v>
      </c>
      <c r="H8414">
        <v>1</v>
      </c>
      <c r="I8414">
        <v>2</v>
      </c>
      <c r="J8414">
        <v>10</v>
      </c>
      <c r="K8414">
        <f>IF(AND(Tabel1[[#This Row],[Gruppe]]&gt;=610,Tabel1[[#This Row],[Gruppe]]&lt;=765),Tabel1[[#This Row],[Dækmeter]],0)</f>
        <v>0</v>
      </c>
      <c r="L8414">
        <v>0</v>
      </c>
      <c r="M8414" t="s">
        <v>3</v>
      </c>
      <c r="N8414" t="str">
        <f>VLOOKUP($F8414,Statistikkoder!$A$2:$C$158,3,FALSE)</f>
        <v>Autocamper</v>
      </c>
    </row>
    <row r="8415" spans="1:14" x14ac:dyDescent="0.2">
      <c r="A8415" t="s">
        <v>225</v>
      </c>
      <c r="B8415" s="1">
        <v>0.70833333333333337</v>
      </c>
      <c r="C8415" t="s">
        <v>4</v>
      </c>
      <c r="D8415" t="s">
        <v>5</v>
      </c>
      <c r="E8415" t="s">
        <v>2</v>
      </c>
      <c r="F8415">
        <v>330</v>
      </c>
      <c r="G8415" t="str">
        <f>VLOOKUP(Tabel1[[#This Row],[Gruppe]],Statistikkoder!$A$1:$C$158,2,FALSE)</f>
        <v>    Autocamper &lt;  8 meter pensionist      </v>
      </c>
      <c r="H8415">
        <v>1</v>
      </c>
      <c r="I8415">
        <v>2</v>
      </c>
      <c r="J8415">
        <v>8</v>
      </c>
      <c r="K8415">
        <f>IF(AND(Tabel1[[#This Row],[Gruppe]]&gt;=610,Tabel1[[#This Row],[Gruppe]]&lt;=765),Tabel1[[#This Row],[Dækmeter]],0)</f>
        <v>0</v>
      </c>
      <c r="L8415">
        <v>0</v>
      </c>
      <c r="M8415" t="s">
        <v>3</v>
      </c>
      <c r="N8415" t="str">
        <f>VLOOKUP($F8415,Statistikkoder!$A$2:$C$158,3,FALSE)</f>
        <v>Autocamper</v>
      </c>
    </row>
    <row r="8416" spans="1:14" x14ac:dyDescent="0.2">
      <c r="A8416" t="s">
        <v>225</v>
      </c>
      <c r="B8416" s="1">
        <v>0.70833333333333337</v>
      </c>
      <c r="C8416" t="s">
        <v>4</v>
      </c>
      <c r="D8416" t="s">
        <v>5</v>
      </c>
      <c r="E8416" t="s">
        <v>2</v>
      </c>
      <c r="F8416">
        <v>410</v>
      </c>
      <c r="G8416" t="str">
        <f>VLOOKUP(Tabel1[[#This Row],[Gruppe]],Statistikkoder!$A$1:$C$158,2,FALSE)</f>
        <v>    MC                                    </v>
      </c>
      <c r="H8416">
        <v>2</v>
      </c>
      <c r="I8416">
        <v>3</v>
      </c>
      <c r="J8416">
        <v>4</v>
      </c>
      <c r="K8416">
        <f>IF(AND(Tabel1[[#This Row],[Gruppe]]&gt;=610,Tabel1[[#This Row],[Gruppe]]&lt;=765),Tabel1[[#This Row],[Dækmeter]],0)</f>
        <v>0</v>
      </c>
      <c r="L8416">
        <v>0</v>
      </c>
      <c r="M8416" t="s">
        <v>3</v>
      </c>
      <c r="N8416" t="str">
        <f>VLOOKUP($F8416,Statistikkoder!$A$2:$C$158,3,FALSE)</f>
        <v>MC/Knallert</v>
      </c>
    </row>
    <row r="8417" spans="1:14" x14ac:dyDescent="0.2">
      <c r="A8417" t="s">
        <v>225</v>
      </c>
      <c r="B8417" s="1">
        <v>0.70833333333333337</v>
      </c>
      <c r="C8417" t="s">
        <v>4</v>
      </c>
      <c r="D8417" t="s">
        <v>5</v>
      </c>
      <c r="E8417" t="s">
        <v>2</v>
      </c>
      <c r="F8417">
        <v>510</v>
      </c>
      <c r="G8417" t="str">
        <f>VLOOKUP(Tabel1[[#This Row],[Gruppe]],Statistikkoder!$A$1:$C$158,2,FALSE)</f>
        <v>    Cykel Voksen                            </v>
      </c>
      <c r="H8417">
        <v>6</v>
      </c>
      <c r="I8417">
        <v>0</v>
      </c>
      <c r="J8417">
        <v>6</v>
      </c>
      <c r="K8417">
        <f>IF(AND(Tabel1[[#This Row],[Gruppe]]&gt;=610,Tabel1[[#This Row],[Gruppe]]&lt;=765),Tabel1[[#This Row],[Dækmeter]],0)</f>
        <v>0</v>
      </c>
      <c r="L8417">
        <v>0</v>
      </c>
      <c r="M8417" t="s">
        <v>3</v>
      </c>
      <c r="N8417" t="str">
        <f>VLOOKUP($F8417,Statistikkoder!$A$2:$C$158,3,FALSE)</f>
        <v>Cykel</v>
      </c>
    </row>
    <row r="8418" spans="1:14" x14ac:dyDescent="0.2">
      <c r="A8418" t="s">
        <v>225</v>
      </c>
      <c r="B8418" s="1">
        <v>0.70833333333333337</v>
      </c>
      <c r="C8418" t="s">
        <v>4</v>
      </c>
      <c r="D8418" t="s">
        <v>5</v>
      </c>
      <c r="E8418" t="s">
        <v>2</v>
      </c>
      <c r="F8418">
        <v>710</v>
      </c>
      <c r="G8418" t="str">
        <f>VLOOKUP(Tabel1[[#This Row],[Gruppe]],Statistikkoder!$A$1:$C$158,2,FALSE)</f>
        <v>    Forvogn &lt; 10 meter incl. fører          </v>
      </c>
      <c r="H8418">
        <v>1</v>
      </c>
      <c r="I8418">
        <v>0</v>
      </c>
      <c r="J8418">
        <v>10</v>
      </c>
      <c r="K8418">
        <f>IF(AND(Tabel1[[#This Row],[Gruppe]]&gt;=610,Tabel1[[#This Row],[Gruppe]]&lt;=765),Tabel1[[#This Row],[Dækmeter]],0)</f>
        <v>10</v>
      </c>
      <c r="L8418">
        <v>0</v>
      </c>
      <c r="M8418" t="s">
        <v>3</v>
      </c>
      <c r="N8418" t="str">
        <f>VLOOKUP($F8418,Statistikkoder!$A$2:$C$158,3,FALSE)</f>
        <v>Forvogn</v>
      </c>
    </row>
    <row r="8419" spans="1:14" x14ac:dyDescent="0.2">
      <c r="A8419" t="s">
        <v>225</v>
      </c>
      <c r="B8419" s="1">
        <v>0.70833333333333337</v>
      </c>
      <c r="C8419" t="s">
        <v>4</v>
      </c>
      <c r="D8419" t="s">
        <v>5</v>
      </c>
      <c r="E8419" t="s">
        <v>2</v>
      </c>
      <c r="F8419">
        <v>720</v>
      </c>
      <c r="G8419" t="str">
        <f>VLOOKUP(Tabel1[[#This Row],[Gruppe]],Statistikkoder!$A$1:$C$158,2,FALSE)</f>
        <v>    Forvogn &gt; 10 meter incl. fører          </v>
      </c>
      <c r="H8419">
        <v>9</v>
      </c>
      <c r="I8419">
        <v>0</v>
      </c>
      <c r="J8419">
        <v>108</v>
      </c>
      <c r="K8419">
        <f>IF(AND(Tabel1[[#This Row],[Gruppe]]&gt;=610,Tabel1[[#This Row],[Gruppe]]&lt;=765),Tabel1[[#This Row],[Dækmeter]],0)</f>
        <v>108</v>
      </c>
      <c r="L8419">
        <v>0</v>
      </c>
      <c r="M8419" t="s">
        <v>3</v>
      </c>
      <c r="N8419" t="str">
        <f>VLOOKUP($F8419,Statistikkoder!$A$2:$C$158,3,FALSE)</f>
        <v>Forvogn</v>
      </c>
    </row>
    <row r="8420" spans="1:14" x14ac:dyDescent="0.2">
      <c r="A8420" t="s">
        <v>225</v>
      </c>
      <c r="B8420" s="1">
        <v>0.70833333333333337</v>
      </c>
      <c r="C8420" t="s">
        <v>4</v>
      </c>
      <c r="D8420" t="s">
        <v>5</v>
      </c>
      <c r="E8420" t="s">
        <v>2</v>
      </c>
      <c r="F8420">
        <v>730</v>
      </c>
      <c r="G8420" t="str">
        <f>VLOOKUP(Tabel1[[#This Row],[Gruppe]],Statistikkoder!$A$1:$C$158,2,FALSE)</f>
        <v>    Sættevogn 17 m. max 40 tons            </v>
      </c>
      <c r="H8420">
        <v>5</v>
      </c>
      <c r="I8420">
        <v>5</v>
      </c>
      <c r="J8420">
        <v>90</v>
      </c>
      <c r="K8420">
        <f>IF(AND(Tabel1[[#This Row],[Gruppe]]&gt;=610,Tabel1[[#This Row],[Gruppe]]&lt;=765),Tabel1[[#This Row],[Dækmeter]],0)</f>
        <v>90</v>
      </c>
      <c r="L8420">
        <v>1</v>
      </c>
      <c r="M8420">
        <v>2</v>
      </c>
      <c r="N8420" t="str">
        <f>VLOOKUP($F8420,Statistikkoder!$A$2:$C$158,3,FALSE)</f>
        <v>Sættevogn</v>
      </c>
    </row>
    <row r="8421" spans="1:14" x14ac:dyDescent="0.2">
      <c r="A8421" t="s">
        <v>225</v>
      </c>
      <c r="B8421" s="1">
        <v>0.70833333333333337</v>
      </c>
      <c r="C8421" t="s">
        <v>4</v>
      </c>
      <c r="D8421" t="s">
        <v>5</v>
      </c>
      <c r="E8421" t="s">
        <v>2</v>
      </c>
      <c r="F8421">
        <v>740</v>
      </c>
      <c r="G8421" t="str">
        <f>VLOOKUP(Tabel1[[#This Row],[Gruppe]],Statistikkoder!$A$1:$C$158,2,FALSE)</f>
        <v>    Vogntog 19 m. max 40 tons                </v>
      </c>
      <c r="H8421">
        <v>2</v>
      </c>
      <c r="I8421">
        <v>2</v>
      </c>
      <c r="J8421">
        <v>40</v>
      </c>
      <c r="K8421">
        <f>IF(AND(Tabel1[[#This Row],[Gruppe]]&gt;=610,Tabel1[[#This Row],[Gruppe]]&lt;=765),Tabel1[[#This Row],[Dækmeter]],0)</f>
        <v>40</v>
      </c>
      <c r="L8421">
        <v>0</v>
      </c>
      <c r="M8421">
        <v>2</v>
      </c>
      <c r="N8421" t="str">
        <f>VLOOKUP($F8421,Statistikkoder!$A$2:$C$158,3,FALSE)</f>
        <v>Vogntog</v>
      </c>
    </row>
    <row r="8422" spans="1:14" x14ac:dyDescent="0.2">
      <c r="A8422" t="s">
        <v>225</v>
      </c>
      <c r="B8422" s="1">
        <v>0.70833333333333337</v>
      </c>
      <c r="C8422" t="s">
        <v>4</v>
      </c>
      <c r="D8422" t="s">
        <v>5</v>
      </c>
      <c r="E8422" t="s">
        <v>2</v>
      </c>
      <c r="F8422">
        <v>750</v>
      </c>
      <c r="G8422" t="str">
        <f>VLOOKUP(Tabel1[[#This Row],[Gruppe]],Statistikkoder!$A$1:$C$158,2,FALSE)</f>
        <v>    Løstrailer m/håndtering 34 tons        </v>
      </c>
      <c r="H8422">
        <v>55</v>
      </c>
      <c r="I8422">
        <v>0</v>
      </c>
      <c r="J8422">
        <v>825</v>
      </c>
      <c r="K8422">
        <f>IF(AND(Tabel1[[#This Row],[Gruppe]]&gt;=610,Tabel1[[#This Row],[Gruppe]]&lt;=765),Tabel1[[#This Row],[Dækmeter]],0)</f>
        <v>825</v>
      </c>
      <c r="L8422">
        <v>4</v>
      </c>
      <c r="M8422">
        <v>9</v>
      </c>
      <c r="N8422" t="str">
        <f>VLOOKUP($F8422,Statistikkoder!$A$2:$C$158,3,FALSE)</f>
        <v>Løstrailer</v>
      </c>
    </row>
    <row r="8423" spans="1:14" x14ac:dyDescent="0.2">
      <c r="A8423" t="s">
        <v>225</v>
      </c>
      <c r="B8423" s="1">
        <v>0.70833333333333337</v>
      </c>
      <c r="C8423" t="s">
        <v>4</v>
      </c>
      <c r="D8423" t="s">
        <v>5</v>
      </c>
      <c r="E8423" t="s">
        <v>2</v>
      </c>
      <c r="F8423">
        <v>760</v>
      </c>
      <c r="G8423" t="str">
        <f>VLOOKUP(Tabel1[[#This Row],[Gruppe]],Statistikkoder!$A$1:$C$158,2,FALSE)</f>
        <v>    Løstrailer m/håndtering 34 tons, Haste  </v>
      </c>
      <c r="H8423">
        <v>11</v>
      </c>
      <c r="I8423">
        <v>0</v>
      </c>
      <c r="J8423">
        <v>165</v>
      </c>
      <c r="K8423">
        <f>IF(AND(Tabel1[[#This Row],[Gruppe]]&gt;=610,Tabel1[[#This Row],[Gruppe]]&lt;=765),Tabel1[[#This Row],[Dækmeter]],0)</f>
        <v>165</v>
      </c>
      <c r="L8423">
        <v>0</v>
      </c>
      <c r="M8423" t="s">
        <v>3</v>
      </c>
      <c r="N8423" t="str">
        <f>VLOOKUP($F8423,Statistikkoder!$A$2:$C$158,3,FALSE)</f>
        <v>Løstrailer</v>
      </c>
    </row>
    <row r="8424" spans="1:14" x14ac:dyDescent="0.2">
      <c r="A8424" t="s">
        <v>225</v>
      </c>
      <c r="B8424" s="1">
        <v>0.70833333333333337</v>
      </c>
      <c r="C8424" t="s">
        <v>4</v>
      </c>
      <c r="D8424" t="s">
        <v>5</v>
      </c>
      <c r="E8424" t="s">
        <v>2</v>
      </c>
      <c r="F8424">
        <v>996</v>
      </c>
      <c r="G8424" t="str">
        <f>VLOOKUP(Tabel1[[#This Row],[Gruppe]],Statistikkoder!$A$1:$C$158,2,FALSE)</f>
        <v>    Passager i køretøj                            </v>
      </c>
      <c r="H8424">
        <v>68</v>
      </c>
      <c r="I8424">
        <v>68</v>
      </c>
      <c r="J8424">
        <v>0</v>
      </c>
      <c r="K8424">
        <f>IF(AND(Tabel1[[#This Row],[Gruppe]]&gt;=610,Tabel1[[#This Row],[Gruppe]]&lt;=765),Tabel1[[#This Row],[Dækmeter]],0)</f>
        <v>0</v>
      </c>
      <c r="L8424">
        <v>0</v>
      </c>
      <c r="M8424" t="s">
        <v>3</v>
      </c>
      <c r="N8424" t="str">
        <f>VLOOKUP($F8424,Statistikkoder!$A$2:$C$158,3,FALSE)</f>
        <v>Passager</v>
      </c>
    </row>
    <row r="8425" spans="1:14" x14ac:dyDescent="0.2">
      <c r="A8425" t="s">
        <v>225</v>
      </c>
      <c r="B8425" s="1">
        <v>0.77083333333333337</v>
      </c>
      <c r="C8425" t="s">
        <v>7</v>
      </c>
      <c r="D8425" t="s">
        <v>8</v>
      </c>
      <c r="E8425" t="s">
        <v>196</v>
      </c>
      <c r="F8425">
        <v>10</v>
      </c>
      <c r="G8425" t="str">
        <f>VLOOKUP(Tabel1[[#This Row],[Gruppe]],Statistikkoder!$A$1:$C$158,2,FALSE)</f>
        <v>    Voksen gående                    </v>
      </c>
      <c r="H8425">
        <v>25</v>
      </c>
      <c r="I8425">
        <v>25</v>
      </c>
      <c r="J8425">
        <v>0</v>
      </c>
      <c r="K8425">
        <f>IF(AND(Tabel1[[#This Row],[Gruppe]]&gt;=610,Tabel1[[#This Row],[Gruppe]]&lt;=765),Tabel1[[#This Row],[Dækmeter]],0)</f>
        <v>0</v>
      </c>
      <c r="L8425" s="17">
        <v>0</v>
      </c>
      <c r="M8425" s="19" t="s">
        <v>3</v>
      </c>
      <c r="N8425" t="str">
        <f>VLOOKUP($F8425,Statistikkoder!$A$2:$C$158,3,FALSE)</f>
        <v>Passager</v>
      </c>
    </row>
    <row r="8426" spans="1:14" x14ac:dyDescent="0.2">
      <c r="A8426" t="s">
        <v>225</v>
      </c>
      <c r="B8426" s="1">
        <v>0.77083333333333337</v>
      </c>
      <c r="C8426" t="s">
        <v>7</v>
      </c>
      <c r="D8426" t="s">
        <v>8</v>
      </c>
      <c r="E8426" t="s">
        <v>196</v>
      </c>
      <c r="F8426">
        <v>11</v>
      </c>
      <c r="G8426" t="str">
        <f>VLOOKUP(Tabel1[[#This Row],[Gruppe]],Statistikkoder!$A$1:$C$158,2,FALSE)</f>
        <v>    DSB skolerejser                  </v>
      </c>
      <c r="H8426">
        <v>24</v>
      </c>
      <c r="I8426">
        <v>24</v>
      </c>
      <c r="J8426">
        <v>0</v>
      </c>
      <c r="K8426">
        <f>IF(AND(Tabel1[[#This Row],[Gruppe]]&gt;=610,Tabel1[[#This Row],[Gruppe]]&lt;=765),Tabel1[[#This Row],[Dækmeter]],0)</f>
        <v>0</v>
      </c>
      <c r="L8426" s="17">
        <v>0</v>
      </c>
      <c r="M8426" s="19" t="s">
        <v>3</v>
      </c>
      <c r="N8426" t="str">
        <f>VLOOKUP($F8426,Statistikkoder!$A$2:$C$158,3,FALSE)</f>
        <v>Passager</v>
      </c>
    </row>
    <row r="8427" spans="1:14" x14ac:dyDescent="0.2">
      <c r="A8427" t="s">
        <v>225</v>
      </c>
      <c r="B8427" s="1">
        <v>0.77083333333333337</v>
      </c>
      <c r="C8427" t="s">
        <v>7</v>
      </c>
      <c r="D8427" t="s">
        <v>8</v>
      </c>
      <c r="E8427" t="s">
        <v>196</v>
      </c>
      <c r="F8427">
        <v>14</v>
      </c>
      <c r="G8427" t="str">
        <f>VLOOKUP(Tabel1[[#This Row],[Gruppe]],Statistikkoder!$A$1:$C$158,2,FALSE)</f>
        <v xml:space="preserve">    DSB togrejsende                         </v>
      </c>
      <c r="H8427">
        <v>6</v>
      </c>
      <c r="I8427">
        <v>6</v>
      </c>
      <c r="J8427">
        <v>0</v>
      </c>
      <c r="K8427">
        <f>IF(AND(Tabel1[[#This Row],[Gruppe]]&gt;=610,Tabel1[[#This Row],[Gruppe]]&lt;=765),Tabel1[[#This Row],[Dækmeter]],0)</f>
        <v>0</v>
      </c>
      <c r="L8427" s="17">
        <v>0</v>
      </c>
      <c r="M8427" s="19" t="s">
        <v>3</v>
      </c>
      <c r="N8427" t="str">
        <f>VLOOKUP($F8427,Statistikkoder!$A$2:$C$158,3,FALSE)</f>
        <v>Passager</v>
      </c>
    </row>
    <row r="8428" spans="1:14" x14ac:dyDescent="0.2">
      <c r="A8428" t="s">
        <v>225</v>
      </c>
      <c r="B8428" s="1">
        <v>0.77083333333333337</v>
      </c>
      <c r="C8428" t="s">
        <v>7</v>
      </c>
      <c r="D8428" t="s">
        <v>8</v>
      </c>
      <c r="E8428" t="s">
        <v>196</v>
      </c>
      <c r="F8428">
        <v>18</v>
      </c>
      <c r="G8428" t="str">
        <f>VLOOKUP(Tabel1[[#This Row],[Gruppe]],Statistikkoder!$A$1:$C$158,2,FALSE)</f>
        <v xml:space="preserve">    KE Busrejsende                          </v>
      </c>
      <c r="H8428">
        <v>73</v>
      </c>
      <c r="I8428">
        <v>73</v>
      </c>
      <c r="J8428">
        <v>0</v>
      </c>
      <c r="K8428">
        <f>IF(AND(Tabel1[[#This Row],[Gruppe]]&gt;=610,Tabel1[[#This Row],[Gruppe]]&lt;=765),Tabel1[[#This Row],[Dækmeter]],0)</f>
        <v>0</v>
      </c>
      <c r="L8428" s="17">
        <v>0</v>
      </c>
      <c r="M8428" s="19" t="s">
        <v>3</v>
      </c>
      <c r="N8428" t="str">
        <f>VLOOKUP($F8428,Statistikkoder!$A$2:$C$158,3,FALSE)</f>
        <v>Passager</v>
      </c>
    </row>
    <row r="8429" spans="1:14" x14ac:dyDescent="0.2">
      <c r="A8429" t="s">
        <v>225</v>
      </c>
      <c r="B8429" s="1">
        <v>0.77083333333333337</v>
      </c>
      <c r="C8429" t="s">
        <v>7</v>
      </c>
      <c r="D8429" t="s">
        <v>8</v>
      </c>
      <c r="E8429" t="s">
        <v>196</v>
      </c>
      <c r="F8429">
        <v>20</v>
      </c>
      <c r="G8429" t="str">
        <f>VLOOKUP(Tabel1[[#This Row],[Gruppe]],Statistikkoder!$A$1:$C$158,2,FALSE)</f>
        <v>    Barn 12-15 år gående              </v>
      </c>
      <c r="H8429">
        <v>2</v>
      </c>
      <c r="I8429">
        <v>2</v>
      </c>
      <c r="J8429">
        <v>0</v>
      </c>
      <c r="K8429">
        <f>IF(AND(Tabel1[[#This Row],[Gruppe]]&gt;=610,Tabel1[[#This Row],[Gruppe]]&lt;=765),Tabel1[[#This Row],[Dækmeter]],0)</f>
        <v>0</v>
      </c>
      <c r="L8429" s="17">
        <v>0</v>
      </c>
      <c r="M8429" s="19" t="s">
        <v>3</v>
      </c>
      <c r="N8429" t="str">
        <f>VLOOKUP($F8429,Statistikkoder!$A$2:$C$158,3,FALSE)</f>
        <v>Passager</v>
      </c>
    </row>
    <row r="8430" spans="1:14" x14ac:dyDescent="0.2">
      <c r="A8430" t="s">
        <v>225</v>
      </c>
      <c r="B8430" s="1">
        <v>0.77083333333333337</v>
      </c>
      <c r="C8430" t="s">
        <v>7</v>
      </c>
      <c r="D8430" t="s">
        <v>8</v>
      </c>
      <c r="E8430" t="s">
        <v>196</v>
      </c>
      <c r="F8430">
        <v>30</v>
      </c>
      <c r="G8430" t="str">
        <f>VLOOKUP(Tabel1[[#This Row],[Gruppe]],Statistikkoder!$A$1:$C$158,2,FALSE)</f>
        <v>    Barn  0-11 år gående              </v>
      </c>
      <c r="H8430">
        <v>2</v>
      </c>
      <c r="I8430">
        <v>2</v>
      </c>
      <c r="J8430">
        <v>0</v>
      </c>
      <c r="K8430">
        <f>IF(AND(Tabel1[[#This Row],[Gruppe]]&gt;=610,Tabel1[[#This Row],[Gruppe]]&lt;=765),Tabel1[[#This Row],[Dækmeter]],0)</f>
        <v>0</v>
      </c>
      <c r="L8430" s="17">
        <v>0</v>
      </c>
      <c r="M8430" s="19" t="s">
        <v>3</v>
      </c>
      <c r="N8430" t="str">
        <f>VLOOKUP($F8430,Statistikkoder!$A$2:$C$158,3,FALSE)</f>
        <v>Passager</v>
      </c>
    </row>
    <row r="8431" spans="1:14" x14ac:dyDescent="0.2">
      <c r="A8431" t="s">
        <v>225</v>
      </c>
      <c r="B8431" s="1">
        <v>0.77083333333333337</v>
      </c>
      <c r="C8431" t="s">
        <v>7</v>
      </c>
      <c r="D8431" t="s">
        <v>8</v>
      </c>
      <c r="E8431" t="s">
        <v>196</v>
      </c>
      <c r="F8431">
        <v>40</v>
      </c>
      <c r="G8431" t="str">
        <f>VLOOKUP(Tabel1[[#This Row],[Gruppe]],Statistikkoder!$A$1:$C$158,2,FALSE)</f>
        <v>    Pensionist gående                </v>
      </c>
      <c r="H8431">
        <v>3</v>
      </c>
      <c r="I8431">
        <v>3</v>
      </c>
      <c r="J8431">
        <v>0</v>
      </c>
      <c r="K8431">
        <f>IF(AND(Tabel1[[#This Row],[Gruppe]]&gt;=610,Tabel1[[#This Row],[Gruppe]]&lt;=765),Tabel1[[#This Row],[Dækmeter]],0)</f>
        <v>0</v>
      </c>
      <c r="L8431" s="17">
        <v>0</v>
      </c>
      <c r="M8431" s="19" t="s">
        <v>3</v>
      </c>
      <c r="N8431" t="str">
        <f>VLOOKUP($F8431,Statistikkoder!$A$2:$C$158,3,FALSE)</f>
        <v>Passager</v>
      </c>
    </row>
    <row r="8432" spans="1:14" x14ac:dyDescent="0.2">
      <c r="A8432" t="s">
        <v>225</v>
      </c>
      <c r="B8432" s="1">
        <v>0.77083333333333337</v>
      </c>
      <c r="C8432" t="s">
        <v>7</v>
      </c>
      <c r="D8432" t="s">
        <v>8</v>
      </c>
      <c r="E8432" t="s">
        <v>196</v>
      </c>
      <c r="F8432">
        <v>105</v>
      </c>
      <c r="G8432" t="str">
        <f>VLOOKUP(Tabel1[[#This Row],[Gruppe]],Statistikkoder!$A$1:$C$158,2,FALSE)</f>
        <v>    Bil                              </v>
      </c>
      <c r="H8432">
        <v>1</v>
      </c>
      <c r="I8432">
        <v>0</v>
      </c>
      <c r="J8432">
        <v>6</v>
      </c>
      <c r="K8432">
        <f>IF(AND(Tabel1[[#This Row],[Gruppe]]&gt;=610,Tabel1[[#This Row],[Gruppe]]&lt;=765),Tabel1[[#This Row],[Dækmeter]],0)</f>
        <v>0</v>
      </c>
      <c r="L8432">
        <v>0</v>
      </c>
      <c r="M8432" t="s">
        <v>3</v>
      </c>
      <c r="N8432" t="str">
        <f>VLOOKUP($F8432,Statistikkoder!$A$2:$C$158,3,FALSE)</f>
        <v>Personbil</v>
      </c>
    </row>
    <row r="8433" spans="1:14" x14ac:dyDescent="0.2">
      <c r="A8433" t="s">
        <v>225</v>
      </c>
      <c r="B8433" s="1">
        <v>0.77083333333333337</v>
      </c>
      <c r="C8433" t="s">
        <v>7</v>
      </c>
      <c r="D8433" t="s">
        <v>8</v>
      </c>
      <c r="E8433" t="s">
        <v>196</v>
      </c>
      <c r="F8433">
        <v>110</v>
      </c>
      <c r="G8433" t="str">
        <f>VLOOKUP(Tabel1[[#This Row],[Gruppe]],Statistikkoder!$A$1:$C$158,2,FALSE)</f>
        <v>    Bil &lt; 1,95 m                            </v>
      </c>
      <c r="H8433">
        <v>87</v>
      </c>
      <c r="I8433">
        <v>205</v>
      </c>
      <c r="J8433">
        <v>444</v>
      </c>
      <c r="K8433">
        <f>IF(AND(Tabel1[[#This Row],[Gruppe]]&gt;=610,Tabel1[[#This Row],[Gruppe]]&lt;=765),Tabel1[[#This Row],[Dækmeter]],0)</f>
        <v>0</v>
      </c>
      <c r="L8433">
        <v>0</v>
      </c>
      <c r="M8433" t="s">
        <v>3</v>
      </c>
      <c r="N8433" t="str">
        <f>VLOOKUP($F8433,Statistikkoder!$A$2:$C$158,3,FALSE)</f>
        <v>Personbil</v>
      </c>
    </row>
    <row r="8434" spans="1:14" x14ac:dyDescent="0.2">
      <c r="A8434" t="s">
        <v>225</v>
      </c>
      <c r="B8434" s="1">
        <v>0.77083333333333337</v>
      </c>
      <c r="C8434" t="s">
        <v>7</v>
      </c>
      <c r="D8434" t="s">
        <v>8</v>
      </c>
      <c r="E8434" t="s">
        <v>196</v>
      </c>
      <c r="F8434">
        <v>114</v>
      </c>
      <c r="G8434" t="str">
        <f>VLOOKUP(Tabel1[[#This Row],[Gruppe]],Statistikkoder!$A$1:$C$158,2,FALSE)</f>
        <v>    Bil Fribillet                            </v>
      </c>
      <c r="H8434">
        <v>1</v>
      </c>
      <c r="I8434">
        <v>2</v>
      </c>
      <c r="J8434">
        <v>5</v>
      </c>
      <c r="K8434">
        <f>IF(AND(Tabel1[[#This Row],[Gruppe]]&gt;=610,Tabel1[[#This Row],[Gruppe]]&lt;=765),Tabel1[[#This Row],[Dækmeter]],0)</f>
        <v>0</v>
      </c>
      <c r="L8434">
        <v>0</v>
      </c>
      <c r="M8434" t="s">
        <v>3</v>
      </c>
      <c r="N8434" t="str">
        <f>VLOOKUP($F8434,Statistikkoder!$A$2:$C$158,3,FALSE)</f>
        <v>Personbil</v>
      </c>
    </row>
    <row r="8435" spans="1:14" x14ac:dyDescent="0.2">
      <c r="A8435" t="s">
        <v>225</v>
      </c>
      <c r="B8435" s="1">
        <v>0.77083333333333337</v>
      </c>
      <c r="C8435" t="s">
        <v>7</v>
      </c>
      <c r="D8435" t="s">
        <v>8</v>
      </c>
      <c r="E8435" t="s">
        <v>196</v>
      </c>
      <c r="F8435">
        <v>115</v>
      </c>
      <c r="G8435" t="str">
        <f>VLOOKUP(Tabel1[[#This Row],[Gruppe]],Statistikkoder!$A$1:$C$158,2,FALSE)</f>
        <v>    Bil &lt; 1,95 m med anhænger                </v>
      </c>
      <c r="H8435">
        <v>1</v>
      </c>
      <c r="I8435">
        <v>1</v>
      </c>
      <c r="J8435">
        <v>5</v>
      </c>
      <c r="K8435">
        <f>IF(AND(Tabel1[[#This Row],[Gruppe]]&gt;=610,Tabel1[[#This Row],[Gruppe]]&lt;=765),Tabel1[[#This Row],[Dækmeter]],0)</f>
        <v>0</v>
      </c>
      <c r="L8435">
        <v>0</v>
      </c>
      <c r="M8435" t="s">
        <v>3</v>
      </c>
      <c r="N8435" t="str">
        <f>VLOOKUP($F8435,Statistikkoder!$A$2:$C$158,3,FALSE)</f>
        <v>Personbil</v>
      </c>
    </row>
    <row r="8436" spans="1:14" x14ac:dyDescent="0.2">
      <c r="A8436" t="s">
        <v>225</v>
      </c>
      <c r="B8436" s="1">
        <v>0.77083333333333337</v>
      </c>
      <c r="C8436" t="s">
        <v>7</v>
      </c>
      <c r="D8436" t="s">
        <v>8</v>
      </c>
      <c r="E8436" t="s">
        <v>196</v>
      </c>
      <c r="F8436">
        <v>120</v>
      </c>
      <c r="G8436" t="str">
        <f>VLOOKUP(Tabel1[[#This Row],[Gruppe]],Statistikkoder!$A$1:$C$158,2,FALSE)</f>
        <v>    Bil &gt; 1,95 m                            </v>
      </c>
      <c r="H8436">
        <v>5</v>
      </c>
      <c r="I8436">
        <v>10</v>
      </c>
      <c r="J8436">
        <v>30</v>
      </c>
      <c r="K8436">
        <f>IF(AND(Tabel1[[#This Row],[Gruppe]]&gt;=610,Tabel1[[#This Row],[Gruppe]]&lt;=765),Tabel1[[#This Row],[Dækmeter]],0)</f>
        <v>0</v>
      </c>
      <c r="L8436">
        <v>0</v>
      </c>
      <c r="M8436" t="s">
        <v>3</v>
      </c>
      <c r="N8436" t="str">
        <f>VLOOKUP($F8436,Statistikkoder!$A$2:$C$158,3,FALSE)</f>
        <v>Personbil</v>
      </c>
    </row>
    <row r="8437" spans="1:14" x14ac:dyDescent="0.2">
      <c r="A8437" t="s">
        <v>225</v>
      </c>
      <c r="B8437" s="1">
        <v>0.77083333333333337</v>
      </c>
      <c r="C8437" t="s">
        <v>7</v>
      </c>
      <c r="D8437" t="s">
        <v>8</v>
      </c>
      <c r="E8437" t="s">
        <v>196</v>
      </c>
      <c r="F8437">
        <v>125</v>
      </c>
      <c r="G8437" t="str">
        <f>VLOOKUP(Tabel1[[#This Row],[Gruppe]],Statistikkoder!$A$1:$C$158,2,FALSE)</f>
        <v>    Bil &gt; 1,95 m med anhænger                </v>
      </c>
      <c r="H8437">
        <v>6</v>
      </c>
      <c r="I8437">
        <v>14</v>
      </c>
      <c r="J8437">
        <v>37</v>
      </c>
      <c r="K8437">
        <f>IF(AND(Tabel1[[#This Row],[Gruppe]]&gt;=610,Tabel1[[#This Row],[Gruppe]]&lt;=765),Tabel1[[#This Row],[Dækmeter]],0)</f>
        <v>0</v>
      </c>
      <c r="L8437">
        <v>0</v>
      </c>
      <c r="M8437" t="s">
        <v>3</v>
      </c>
      <c r="N8437" t="str">
        <f>VLOOKUP($F8437,Statistikkoder!$A$2:$C$158,3,FALSE)</f>
        <v>Personbil</v>
      </c>
    </row>
    <row r="8438" spans="1:14" x14ac:dyDescent="0.2">
      <c r="A8438" t="s">
        <v>225</v>
      </c>
      <c r="B8438" s="1">
        <v>0.77083333333333337</v>
      </c>
      <c r="C8438" t="s">
        <v>7</v>
      </c>
      <c r="D8438" t="s">
        <v>8</v>
      </c>
      <c r="E8438" t="s">
        <v>196</v>
      </c>
      <c r="F8438">
        <v>130</v>
      </c>
      <c r="G8438" t="str">
        <f>VLOOKUP(Tabel1[[#This Row],[Gruppe]],Statistikkoder!$A$1:$C$158,2,FALSE)</f>
        <v>    Bil &lt; 1,95 m pensionist                  </v>
      </c>
      <c r="H8438">
        <v>60</v>
      </c>
      <c r="I8438">
        <v>103</v>
      </c>
      <c r="J8438">
        <v>360</v>
      </c>
      <c r="K8438">
        <f>IF(AND(Tabel1[[#This Row],[Gruppe]]&gt;=610,Tabel1[[#This Row],[Gruppe]]&lt;=765),Tabel1[[#This Row],[Dækmeter]],0)</f>
        <v>0</v>
      </c>
      <c r="L8438">
        <v>0</v>
      </c>
      <c r="M8438" t="s">
        <v>3</v>
      </c>
      <c r="N8438" t="str">
        <f>VLOOKUP($F8438,Statistikkoder!$A$2:$C$158,3,FALSE)</f>
        <v>Personbil</v>
      </c>
    </row>
    <row r="8439" spans="1:14" x14ac:dyDescent="0.2">
      <c r="A8439" t="s">
        <v>225</v>
      </c>
      <c r="B8439" s="1">
        <v>0.77083333333333337</v>
      </c>
      <c r="C8439" t="s">
        <v>7</v>
      </c>
      <c r="D8439" t="s">
        <v>8</v>
      </c>
      <c r="E8439" t="s">
        <v>196</v>
      </c>
      <c r="F8439">
        <v>135</v>
      </c>
      <c r="G8439" t="str">
        <f>VLOOKUP(Tabel1[[#This Row],[Gruppe]],Statistikkoder!$A$1:$C$158,2,FALSE)</f>
        <v>    Bil &lt; 1,95 m med anhænger pensionist    </v>
      </c>
      <c r="H8439">
        <v>2</v>
      </c>
      <c r="I8439">
        <v>3</v>
      </c>
      <c r="J8439">
        <v>22</v>
      </c>
      <c r="K8439">
        <f>IF(AND(Tabel1[[#This Row],[Gruppe]]&gt;=610,Tabel1[[#This Row],[Gruppe]]&lt;=765),Tabel1[[#This Row],[Dækmeter]],0)</f>
        <v>0</v>
      </c>
      <c r="L8439">
        <v>0</v>
      </c>
      <c r="M8439" t="s">
        <v>3</v>
      </c>
      <c r="N8439" t="str">
        <f>VLOOKUP($F8439,Statistikkoder!$A$2:$C$158,3,FALSE)</f>
        <v>Personbil</v>
      </c>
    </row>
    <row r="8440" spans="1:14" x14ac:dyDescent="0.2">
      <c r="A8440" t="s">
        <v>225</v>
      </c>
      <c r="B8440" s="1">
        <v>0.77083333333333337</v>
      </c>
      <c r="C8440" t="s">
        <v>7</v>
      </c>
      <c r="D8440" t="s">
        <v>8</v>
      </c>
      <c r="E8440" t="s">
        <v>196</v>
      </c>
      <c r="F8440">
        <v>140</v>
      </c>
      <c r="G8440" t="str">
        <f>VLOOKUP(Tabel1[[#This Row],[Gruppe]],Statistikkoder!$A$1:$C$158,2,FALSE)</f>
        <v>    Bil &gt; 1,95 m pensionist              </v>
      </c>
      <c r="H8440">
        <v>2</v>
      </c>
      <c r="I8440">
        <v>3</v>
      </c>
      <c r="J8440">
        <v>12</v>
      </c>
      <c r="K8440">
        <f>IF(AND(Tabel1[[#This Row],[Gruppe]]&gt;=610,Tabel1[[#This Row],[Gruppe]]&lt;=765),Tabel1[[#This Row],[Dækmeter]],0)</f>
        <v>0</v>
      </c>
      <c r="L8440">
        <v>0</v>
      </c>
      <c r="M8440" t="s">
        <v>3</v>
      </c>
      <c r="N8440" t="str">
        <f>VLOOKUP($F8440,Statistikkoder!$A$2:$C$158,3,FALSE)</f>
        <v>Personbil</v>
      </c>
    </row>
    <row r="8441" spans="1:14" x14ac:dyDescent="0.2">
      <c r="A8441" t="s">
        <v>225</v>
      </c>
      <c r="B8441" s="1">
        <v>0.77083333333333337</v>
      </c>
      <c r="C8441" t="s">
        <v>7</v>
      </c>
      <c r="D8441" t="s">
        <v>8</v>
      </c>
      <c r="E8441" t="s">
        <v>196</v>
      </c>
      <c r="F8441">
        <v>150</v>
      </c>
      <c r="G8441" t="str">
        <f>VLOOKUP(Tabel1[[#This Row],[Gruppe]],Statistikkoder!$A$1:$C$158,2,FALSE)</f>
        <v>    Bil &lt; 2,95 m handicap                </v>
      </c>
      <c r="H8441">
        <v>3</v>
      </c>
      <c r="I8441">
        <v>6</v>
      </c>
      <c r="J8441">
        <v>18</v>
      </c>
      <c r="K8441">
        <f>IF(AND(Tabel1[[#This Row],[Gruppe]]&gt;=610,Tabel1[[#This Row],[Gruppe]]&lt;=765),Tabel1[[#This Row],[Dækmeter]],0)</f>
        <v>0</v>
      </c>
      <c r="L8441">
        <v>0</v>
      </c>
      <c r="M8441" t="s">
        <v>3</v>
      </c>
      <c r="N8441" t="str">
        <f>VLOOKUP($F8441,Statistikkoder!$A$2:$C$158,3,FALSE)</f>
        <v>Personbil</v>
      </c>
    </row>
    <row r="8442" spans="1:14" x14ac:dyDescent="0.2">
      <c r="A8442" t="s">
        <v>225</v>
      </c>
      <c r="B8442" s="1">
        <v>0.77083333333333337</v>
      </c>
      <c r="C8442" t="s">
        <v>7</v>
      </c>
      <c r="D8442" t="s">
        <v>8</v>
      </c>
      <c r="E8442" t="s">
        <v>196</v>
      </c>
      <c r="F8442">
        <v>310</v>
      </c>
      <c r="G8442" t="str">
        <f>VLOOKUP(Tabel1[[#This Row],[Gruppe]],Statistikkoder!$A$1:$C$158,2,FALSE)</f>
        <v>    Autocamper &lt;  8 meter                </v>
      </c>
      <c r="H8442">
        <v>3</v>
      </c>
      <c r="I8442">
        <v>7</v>
      </c>
      <c r="J8442">
        <v>24</v>
      </c>
      <c r="K8442">
        <f>IF(AND(Tabel1[[#This Row],[Gruppe]]&gt;=610,Tabel1[[#This Row],[Gruppe]]&lt;=765),Tabel1[[#This Row],[Dækmeter]],0)</f>
        <v>0</v>
      </c>
      <c r="L8442">
        <v>0</v>
      </c>
      <c r="M8442" t="s">
        <v>3</v>
      </c>
      <c r="N8442" t="str">
        <f>VLOOKUP($F8442,Statistikkoder!$A$2:$C$158,3,FALSE)</f>
        <v>Autocamper</v>
      </c>
    </row>
    <row r="8443" spans="1:14" x14ac:dyDescent="0.2">
      <c r="A8443" t="s">
        <v>225</v>
      </c>
      <c r="B8443" s="1">
        <v>0.77083333333333337</v>
      </c>
      <c r="C8443" t="s">
        <v>7</v>
      </c>
      <c r="D8443" t="s">
        <v>8</v>
      </c>
      <c r="E8443" t="s">
        <v>196</v>
      </c>
      <c r="F8443">
        <v>330</v>
      </c>
      <c r="G8443" t="str">
        <f>VLOOKUP(Tabel1[[#This Row],[Gruppe]],Statistikkoder!$A$1:$C$158,2,FALSE)</f>
        <v>    Autocamper &lt;  8 meter pensionist      </v>
      </c>
      <c r="H8443">
        <v>1</v>
      </c>
      <c r="I8443">
        <v>2</v>
      </c>
      <c r="J8443">
        <v>8</v>
      </c>
      <c r="K8443">
        <f>IF(AND(Tabel1[[#This Row],[Gruppe]]&gt;=610,Tabel1[[#This Row],[Gruppe]]&lt;=765),Tabel1[[#This Row],[Dækmeter]],0)</f>
        <v>0</v>
      </c>
      <c r="L8443">
        <v>0</v>
      </c>
      <c r="M8443" t="s">
        <v>3</v>
      </c>
      <c r="N8443" t="str">
        <f>VLOOKUP($F8443,Statistikkoder!$A$2:$C$158,3,FALSE)</f>
        <v>Autocamper</v>
      </c>
    </row>
    <row r="8444" spans="1:14" x14ac:dyDescent="0.2">
      <c r="A8444" t="s">
        <v>225</v>
      </c>
      <c r="B8444" s="1">
        <v>0.77083333333333337</v>
      </c>
      <c r="C8444" t="s">
        <v>7</v>
      </c>
      <c r="D8444" t="s">
        <v>8</v>
      </c>
      <c r="E8444" t="s">
        <v>196</v>
      </c>
      <c r="F8444">
        <v>410</v>
      </c>
      <c r="G8444" t="str">
        <f>VLOOKUP(Tabel1[[#This Row],[Gruppe]],Statistikkoder!$A$1:$C$158,2,FALSE)</f>
        <v>    MC                                    </v>
      </c>
      <c r="H8444">
        <v>1</v>
      </c>
      <c r="I8444">
        <v>1</v>
      </c>
      <c r="J8444">
        <v>2</v>
      </c>
      <c r="K8444">
        <f>IF(AND(Tabel1[[#This Row],[Gruppe]]&gt;=610,Tabel1[[#This Row],[Gruppe]]&lt;=765),Tabel1[[#This Row],[Dækmeter]],0)</f>
        <v>0</v>
      </c>
      <c r="L8444">
        <v>0</v>
      </c>
      <c r="M8444" t="s">
        <v>3</v>
      </c>
      <c r="N8444" t="str">
        <f>VLOOKUP($F8444,Statistikkoder!$A$2:$C$158,3,FALSE)</f>
        <v>MC/Knallert</v>
      </c>
    </row>
    <row r="8445" spans="1:14" x14ac:dyDescent="0.2">
      <c r="A8445" t="s">
        <v>225</v>
      </c>
      <c r="B8445" s="1">
        <v>0.77083333333333337</v>
      </c>
      <c r="C8445" t="s">
        <v>7</v>
      </c>
      <c r="D8445" t="s">
        <v>8</v>
      </c>
      <c r="E8445" t="s">
        <v>196</v>
      </c>
      <c r="F8445">
        <v>510</v>
      </c>
      <c r="G8445" t="str">
        <f>VLOOKUP(Tabel1[[#This Row],[Gruppe]],Statistikkoder!$A$1:$C$158,2,FALSE)</f>
        <v>    Cykel Voksen                            </v>
      </c>
      <c r="H8445">
        <v>7</v>
      </c>
      <c r="I8445">
        <v>0</v>
      </c>
      <c r="J8445">
        <v>7</v>
      </c>
      <c r="K8445">
        <f>IF(AND(Tabel1[[#This Row],[Gruppe]]&gt;=610,Tabel1[[#This Row],[Gruppe]]&lt;=765),Tabel1[[#This Row],[Dækmeter]],0)</f>
        <v>0</v>
      </c>
      <c r="L8445">
        <v>0</v>
      </c>
      <c r="M8445" t="s">
        <v>3</v>
      </c>
      <c r="N8445" t="str">
        <f>VLOOKUP($F8445,Statistikkoder!$A$2:$C$158,3,FALSE)</f>
        <v>Cykel</v>
      </c>
    </row>
    <row r="8446" spans="1:14" x14ac:dyDescent="0.2">
      <c r="A8446" t="s">
        <v>225</v>
      </c>
      <c r="B8446" s="1">
        <v>0.77083333333333337</v>
      </c>
      <c r="C8446" t="s">
        <v>7</v>
      </c>
      <c r="D8446" t="s">
        <v>8</v>
      </c>
      <c r="E8446" t="s">
        <v>196</v>
      </c>
      <c r="F8446">
        <v>620</v>
      </c>
      <c r="G8446" t="str">
        <f>VLOOKUP(Tabel1[[#This Row],[Gruppe]],Statistikkoder!$A$1:$C$158,2,FALSE)</f>
        <v>    Bus &lt; 14 m incl. passagerer              </v>
      </c>
      <c r="H8446">
        <v>2</v>
      </c>
      <c r="I8446">
        <v>88</v>
      </c>
      <c r="J8446">
        <v>28</v>
      </c>
      <c r="K8446">
        <f>IF(AND(Tabel1[[#This Row],[Gruppe]]&gt;=610,Tabel1[[#This Row],[Gruppe]]&lt;=765),Tabel1[[#This Row],[Dækmeter]],0)</f>
        <v>28</v>
      </c>
      <c r="L8446">
        <v>0</v>
      </c>
      <c r="M8446" t="s">
        <v>3</v>
      </c>
      <c r="N8446" t="str">
        <f>VLOOKUP($F8446,Statistikkoder!$A$2:$C$158,3,FALSE)</f>
        <v>Bus</v>
      </c>
    </row>
    <row r="8447" spans="1:14" x14ac:dyDescent="0.2">
      <c r="A8447" t="s">
        <v>225</v>
      </c>
      <c r="B8447" s="1">
        <v>0.77083333333333337</v>
      </c>
      <c r="C8447" t="s">
        <v>7</v>
      </c>
      <c r="D8447" t="s">
        <v>8</v>
      </c>
      <c r="E8447" t="s">
        <v>196</v>
      </c>
      <c r="F8447">
        <v>730</v>
      </c>
      <c r="G8447" t="str">
        <f>VLOOKUP(Tabel1[[#This Row],[Gruppe]],Statistikkoder!$A$1:$C$158,2,FALSE)</f>
        <v>    Sættevogn 17 m. max 40 tons            </v>
      </c>
      <c r="H8447">
        <v>4</v>
      </c>
      <c r="I8447">
        <v>4</v>
      </c>
      <c r="J8447">
        <v>72</v>
      </c>
      <c r="K8447">
        <f>IF(AND(Tabel1[[#This Row],[Gruppe]]&gt;=610,Tabel1[[#This Row],[Gruppe]]&lt;=765),Tabel1[[#This Row],[Dækmeter]],0)</f>
        <v>72</v>
      </c>
      <c r="L8447">
        <v>0</v>
      </c>
      <c r="M8447" t="s">
        <v>3</v>
      </c>
      <c r="N8447" t="str">
        <f>VLOOKUP($F8447,Statistikkoder!$A$2:$C$158,3,FALSE)</f>
        <v>Sættevogn</v>
      </c>
    </row>
    <row r="8448" spans="1:14" x14ac:dyDescent="0.2">
      <c r="A8448" t="s">
        <v>225</v>
      </c>
      <c r="B8448" s="1">
        <v>0.77083333333333337</v>
      </c>
      <c r="C8448" t="s">
        <v>7</v>
      </c>
      <c r="D8448" t="s">
        <v>8</v>
      </c>
      <c r="E8448" t="s">
        <v>196</v>
      </c>
      <c r="F8448">
        <v>740</v>
      </c>
      <c r="G8448" t="str">
        <f>VLOOKUP(Tabel1[[#This Row],[Gruppe]],Statistikkoder!$A$1:$C$158,2,FALSE)</f>
        <v>    Vogntog 19 m. max 40 tons                </v>
      </c>
      <c r="H8448">
        <v>1</v>
      </c>
      <c r="I8448">
        <v>1</v>
      </c>
      <c r="J8448">
        <v>20</v>
      </c>
      <c r="K8448">
        <f>IF(AND(Tabel1[[#This Row],[Gruppe]]&gt;=610,Tabel1[[#This Row],[Gruppe]]&lt;=765),Tabel1[[#This Row],[Dækmeter]],0)</f>
        <v>20</v>
      </c>
      <c r="L8448" s="17">
        <v>0</v>
      </c>
      <c r="M8448" s="19" t="s">
        <v>3</v>
      </c>
      <c r="N8448" t="str">
        <f>VLOOKUP($F8448,Statistikkoder!$A$2:$C$158,3,FALSE)</f>
        <v>Vogntog</v>
      </c>
    </row>
    <row r="8449" spans="1:14" x14ac:dyDescent="0.2">
      <c r="A8449" t="s">
        <v>225</v>
      </c>
      <c r="B8449" s="1">
        <v>0.77083333333333337</v>
      </c>
      <c r="C8449" t="s">
        <v>7</v>
      </c>
      <c r="D8449" t="s">
        <v>8</v>
      </c>
      <c r="E8449" t="s">
        <v>196</v>
      </c>
      <c r="F8449">
        <v>930</v>
      </c>
      <c r="G8449" t="str">
        <f>VLOOKUP(Tabel1[[#This Row],[Gruppe]],Statistikkoder!$A$1:$C$158,2,FALSE)</f>
        <v>    Pendler Gående Voksen                    </v>
      </c>
      <c r="H8449">
        <v>1</v>
      </c>
      <c r="I8449">
        <v>1</v>
      </c>
      <c r="J8449">
        <v>0</v>
      </c>
      <c r="K8449">
        <f>IF(AND(Tabel1[[#This Row],[Gruppe]]&gt;=610,Tabel1[[#This Row],[Gruppe]]&lt;=765),Tabel1[[#This Row],[Dækmeter]],0)</f>
        <v>0</v>
      </c>
      <c r="L8449" s="17">
        <v>0</v>
      </c>
      <c r="M8449" s="19" t="s">
        <v>3</v>
      </c>
      <c r="N8449" t="str">
        <f>VLOOKUP($F8449,Statistikkoder!$A$2:$C$158,3,FALSE)</f>
        <v>Passager</v>
      </c>
    </row>
    <row r="8450" spans="1:14" x14ac:dyDescent="0.2">
      <c r="A8450" t="s">
        <v>225</v>
      </c>
      <c r="B8450" s="1">
        <v>0.77083333333333337</v>
      </c>
      <c r="C8450" t="s">
        <v>7</v>
      </c>
      <c r="D8450" t="s">
        <v>8</v>
      </c>
      <c r="E8450" t="s">
        <v>196</v>
      </c>
      <c r="F8450">
        <v>945</v>
      </c>
      <c r="G8450" t="str">
        <f>VLOOKUP(Tabel1[[#This Row],[Gruppe]],Statistikkoder!$A$1:$C$158,2,FALSE)</f>
        <v xml:space="preserve">    Pendler Bil &lt; 1,95 m                            </v>
      </c>
      <c r="H8450">
        <v>23</v>
      </c>
      <c r="I8450">
        <v>33</v>
      </c>
      <c r="J8450">
        <v>137</v>
      </c>
      <c r="K8450">
        <f>IF(AND(Tabel1[[#This Row],[Gruppe]]&gt;=610,Tabel1[[#This Row],[Gruppe]]&lt;=765),Tabel1[[#This Row],[Dækmeter]],0)</f>
        <v>0</v>
      </c>
      <c r="L8450" s="17">
        <v>0</v>
      </c>
      <c r="M8450" s="19" t="s">
        <v>3</v>
      </c>
      <c r="N8450" t="str">
        <f>VLOOKUP($F8450,Statistikkoder!$A$2:$C$158,3,FALSE)</f>
        <v>Personbil</v>
      </c>
    </row>
    <row r="8451" spans="1:14" x14ac:dyDescent="0.2">
      <c r="A8451" t="s">
        <v>225</v>
      </c>
      <c r="B8451" s="1">
        <v>0.77083333333333337</v>
      </c>
      <c r="C8451" t="s">
        <v>7</v>
      </c>
      <c r="D8451" t="s">
        <v>8</v>
      </c>
      <c r="E8451" t="s">
        <v>196</v>
      </c>
      <c r="F8451">
        <v>950</v>
      </c>
      <c r="G8451" t="str">
        <f>VLOOKUP(Tabel1[[#This Row],[Gruppe]],Statistikkoder!$A$1:$C$158,2,FALSE)</f>
        <v>    Pendler Bil &gt; 1,95 m                            </v>
      </c>
      <c r="H8451">
        <v>1</v>
      </c>
      <c r="I8451">
        <v>1</v>
      </c>
      <c r="J8451">
        <v>5</v>
      </c>
      <c r="K8451">
        <f>IF(AND(Tabel1[[#This Row],[Gruppe]]&gt;=610,Tabel1[[#This Row],[Gruppe]]&lt;=765),Tabel1[[#This Row],[Dækmeter]],0)</f>
        <v>0</v>
      </c>
      <c r="L8451" s="17">
        <v>0</v>
      </c>
      <c r="M8451" s="19" t="s">
        <v>3</v>
      </c>
      <c r="N8451" t="str">
        <f>VLOOKUP($F8451,Statistikkoder!$A$2:$C$158,3,FALSE)</f>
        <v>Personbil</v>
      </c>
    </row>
    <row r="8452" spans="1:14" x14ac:dyDescent="0.2">
      <c r="A8452" t="s">
        <v>225</v>
      </c>
      <c r="B8452" s="1">
        <v>0.77083333333333337</v>
      </c>
      <c r="C8452" t="s">
        <v>7</v>
      </c>
      <c r="D8452" t="s">
        <v>8</v>
      </c>
      <c r="E8452" t="s">
        <v>196</v>
      </c>
      <c r="F8452">
        <v>996</v>
      </c>
      <c r="G8452" t="str">
        <f>VLOOKUP(Tabel1[[#This Row],[Gruppe]],Statistikkoder!$A$1:$C$158,2,FALSE)</f>
        <v>    Passager i køretøj                            </v>
      </c>
      <c r="H8452">
        <v>485</v>
      </c>
      <c r="I8452">
        <v>485</v>
      </c>
      <c r="J8452">
        <v>0</v>
      </c>
      <c r="K8452">
        <f>IF(AND(Tabel1[[#This Row],[Gruppe]]&gt;=610,Tabel1[[#This Row],[Gruppe]]&lt;=765),Tabel1[[#This Row],[Dækmeter]],0)</f>
        <v>0</v>
      </c>
      <c r="L8452" s="17">
        <v>0</v>
      </c>
      <c r="M8452" s="19" t="s">
        <v>3</v>
      </c>
      <c r="N8452" t="str">
        <f>VLOOKUP($F8452,Statistikkoder!$A$2:$C$158,3,FALSE)</f>
        <v>Passager</v>
      </c>
    </row>
    <row r="8453" spans="1:14" x14ac:dyDescent="0.2">
      <c r="A8453" t="s">
        <v>225</v>
      </c>
      <c r="B8453" s="1">
        <v>0.77083333333333337</v>
      </c>
      <c r="C8453" t="s">
        <v>7</v>
      </c>
      <c r="D8453" t="s">
        <v>8</v>
      </c>
      <c r="E8453" t="s">
        <v>196</v>
      </c>
      <c r="F8453">
        <v>997</v>
      </c>
      <c r="G8453" t="str">
        <f>VLOOKUP(Tabel1[[#This Row],[Gruppe]],Statistikkoder!$A$1:$C$158,2,FALSE)</f>
        <v>    Passager ekstra i bil                          </v>
      </c>
      <c r="H8453">
        <v>10</v>
      </c>
      <c r="I8453">
        <v>10</v>
      </c>
      <c r="J8453">
        <v>0</v>
      </c>
      <c r="K8453">
        <f>IF(AND(Tabel1[[#This Row],[Gruppe]]&gt;=610,Tabel1[[#This Row],[Gruppe]]&lt;=765),Tabel1[[#This Row],[Dækmeter]],0)</f>
        <v>0</v>
      </c>
      <c r="L8453" s="17">
        <v>0</v>
      </c>
      <c r="M8453" s="19" t="s">
        <v>3</v>
      </c>
      <c r="N8453" t="str">
        <f>VLOOKUP($F8453,Statistikkoder!$A$2:$C$158,3,FALSE)</f>
        <v>Passager</v>
      </c>
    </row>
    <row r="8454" spans="1:14" x14ac:dyDescent="0.2">
      <c r="A8454" t="s">
        <v>225</v>
      </c>
      <c r="B8454" s="1">
        <v>0.85416666666666663</v>
      </c>
      <c r="C8454" t="s">
        <v>6</v>
      </c>
      <c r="D8454" t="s">
        <v>5</v>
      </c>
      <c r="E8454" t="s">
        <v>196</v>
      </c>
      <c r="F8454">
        <v>10</v>
      </c>
      <c r="G8454" t="str">
        <f>VLOOKUP(Tabel1[[#This Row],[Gruppe]],Statistikkoder!$A$1:$C$158,2,FALSE)</f>
        <v>    Voksen gående                    </v>
      </c>
      <c r="H8454">
        <v>6</v>
      </c>
      <c r="I8454">
        <v>6</v>
      </c>
      <c r="J8454">
        <v>0</v>
      </c>
      <c r="K8454">
        <f>IF(AND(Tabel1[[#This Row],[Gruppe]]&gt;=610,Tabel1[[#This Row],[Gruppe]]&lt;=765),Tabel1[[#This Row],[Dækmeter]],0)</f>
        <v>0</v>
      </c>
      <c r="L8454">
        <v>0</v>
      </c>
      <c r="M8454" t="s">
        <v>3</v>
      </c>
      <c r="N8454" t="str">
        <f>VLOOKUP($F8454,Statistikkoder!$A$2:$C$158,3,FALSE)</f>
        <v>Passager</v>
      </c>
    </row>
    <row r="8455" spans="1:14" x14ac:dyDescent="0.2">
      <c r="A8455" t="s">
        <v>225</v>
      </c>
      <c r="B8455" s="1">
        <v>0.85416666666666663</v>
      </c>
      <c r="C8455" t="s">
        <v>6</v>
      </c>
      <c r="D8455" t="s">
        <v>5</v>
      </c>
      <c r="E8455" t="s">
        <v>196</v>
      </c>
      <c r="F8455">
        <v>14</v>
      </c>
      <c r="G8455" t="str">
        <f>VLOOKUP(Tabel1[[#This Row],[Gruppe]],Statistikkoder!$A$1:$C$158,2,FALSE)</f>
        <v xml:space="preserve">    DSB togrejsende                         </v>
      </c>
      <c r="H8455">
        <v>1</v>
      </c>
      <c r="I8455">
        <v>1</v>
      </c>
      <c r="J8455">
        <v>0</v>
      </c>
      <c r="K8455">
        <f>IF(AND(Tabel1[[#This Row],[Gruppe]]&gt;=610,Tabel1[[#This Row],[Gruppe]]&lt;=765),Tabel1[[#This Row],[Dækmeter]],0)</f>
        <v>0</v>
      </c>
      <c r="L8455">
        <v>0</v>
      </c>
      <c r="M8455" t="s">
        <v>3</v>
      </c>
      <c r="N8455" t="str">
        <f>VLOOKUP($F8455,Statistikkoder!$A$2:$C$158,3,FALSE)</f>
        <v>Passager</v>
      </c>
    </row>
    <row r="8456" spans="1:14" x14ac:dyDescent="0.2">
      <c r="A8456" t="s">
        <v>225</v>
      </c>
      <c r="B8456" s="1">
        <v>0.85416666666666663</v>
      </c>
      <c r="C8456" t="s">
        <v>6</v>
      </c>
      <c r="D8456" t="s">
        <v>5</v>
      </c>
      <c r="E8456" t="s">
        <v>196</v>
      </c>
      <c r="F8456">
        <v>18</v>
      </c>
      <c r="G8456" t="str">
        <f>VLOOKUP(Tabel1[[#This Row],[Gruppe]],Statistikkoder!$A$1:$C$158,2,FALSE)</f>
        <v xml:space="preserve">    KE Busrejsende                          </v>
      </c>
      <c r="H8456">
        <v>29</v>
      </c>
      <c r="I8456">
        <v>29</v>
      </c>
      <c r="J8456">
        <v>0</v>
      </c>
      <c r="K8456">
        <f>IF(AND(Tabel1[[#This Row],[Gruppe]]&gt;=610,Tabel1[[#This Row],[Gruppe]]&lt;=765),Tabel1[[#This Row],[Dækmeter]],0)</f>
        <v>0</v>
      </c>
      <c r="L8456">
        <v>0</v>
      </c>
      <c r="M8456" t="s">
        <v>3</v>
      </c>
      <c r="N8456" t="str">
        <f>VLOOKUP($F8456,Statistikkoder!$A$2:$C$158,3,FALSE)</f>
        <v>Passager</v>
      </c>
    </row>
    <row r="8457" spans="1:14" x14ac:dyDescent="0.2">
      <c r="A8457" t="s">
        <v>225</v>
      </c>
      <c r="B8457" s="1">
        <v>0.85416666666666663</v>
      </c>
      <c r="C8457" t="s">
        <v>6</v>
      </c>
      <c r="D8457" t="s">
        <v>5</v>
      </c>
      <c r="E8457" t="s">
        <v>196</v>
      </c>
      <c r="F8457">
        <v>40</v>
      </c>
      <c r="G8457" t="str">
        <f>VLOOKUP(Tabel1[[#This Row],[Gruppe]],Statistikkoder!$A$1:$C$158,2,FALSE)</f>
        <v>    Pensionist gående                </v>
      </c>
      <c r="H8457">
        <v>4</v>
      </c>
      <c r="I8457">
        <v>4</v>
      </c>
      <c r="J8457">
        <v>0</v>
      </c>
      <c r="K8457">
        <f>IF(AND(Tabel1[[#This Row],[Gruppe]]&gt;=610,Tabel1[[#This Row],[Gruppe]]&lt;=765),Tabel1[[#This Row],[Dækmeter]],0)</f>
        <v>0</v>
      </c>
      <c r="L8457">
        <v>0</v>
      </c>
      <c r="M8457" t="s">
        <v>3</v>
      </c>
      <c r="N8457" t="str">
        <f>VLOOKUP($F8457,Statistikkoder!$A$2:$C$158,3,FALSE)</f>
        <v>Passager</v>
      </c>
    </row>
    <row r="8458" spans="1:14" x14ac:dyDescent="0.2">
      <c r="A8458" t="s">
        <v>225</v>
      </c>
      <c r="B8458" s="1">
        <v>0.85416666666666663</v>
      </c>
      <c r="C8458" t="s">
        <v>6</v>
      </c>
      <c r="D8458" t="s">
        <v>5</v>
      </c>
      <c r="E8458" t="s">
        <v>196</v>
      </c>
      <c r="F8458">
        <v>110</v>
      </c>
      <c r="G8458" t="str">
        <f>VLOOKUP(Tabel1[[#This Row],[Gruppe]],Statistikkoder!$A$1:$C$158,2,FALSE)</f>
        <v>    Bil &lt; 1,95 m                            </v>
      </c>
      <c r="H8458">
        <v>72</v>
      </c>
      <c r="I8458">
        <v>155</v>
      </c>
      <c r="J8458">
        <v>361</v>
      </c>
      <c r="K8458">
        <f>IF(AND(Tabel1[[#This Row],[Gruppe]]&gt;=610,Tabel1[[#This Row],[Gruppe]]&lt;=765),Tabel1[[#This Row],[Dækmeter]],0)</f>
        <v>0</v>
      </c>
      <c r="L8458">
        <v>0</v>
      </c>
      <c r="M8458" t="s">
        <v>3</v>
      </c>
      <c r="N8458" t="str">
        <f>VLOOKUP($F8458,Statistikkoder!$A$2:$C$158,3,FALSE)</f>
        <v>Personbil</v>
      </c>
    </row>
    <row r="8459" spans="1:14" x14ac:dyDescent="0.2">
      <c r="A8459" t="s">
        <v>225</v>
      </c>
      <c r="B8459" s="1">
        <v>0.85416666666666663</v>
      </c>
      <c r="C8459" t="s">
        <v>6</v>
      </c>
      <c r="D8459" t="s">
        <v>5</v>
      </c>
      <c r="E8459" t="s">
        <v>196</v>
      </c>
      <c r="F8459">
        <v>120</v>
      </c>
      <c r="G8459" t="str">
        <f>VLOOKUP(Tabel1[[#This Row],[Gruppe]],Statistikkoder!$A$1:$C$158,2,FALSE)</f>
        <v>    Bil &gt; 1,95 m                            </v>
      </c>
      <c r="H8459">
        <v>6</v>
      </c>
      <c r="I8459">
        <v>14</v>
      </c>
      <c r="J8459">
        <v>36</v>
      </c>
      <c r="K8459">
        <f>IF(AND(Tabel1[[#This Row],[Gruppe]]&gt;=610,Tabel1[[#This Row],[Gruppe]]&lt;=765),Tabel1[[#This Row],[Dækmeter]],0)</f>
        <v>0</v>
      </c>
      <c r="L8459">
        <v>0</v>
      </c>
      <c r="M8459" t="s">
        <v>3</v>
      </c>
      <c r="N8459" t="str">
        <f>VLOOKUP($F8459,Statistikkoder!$A$2:$C$158,3,FALSE)</f>
        <v>Personbil</v>
      </c>
    </row>
    <row r="8460" spans="1:14" x14ac:dyDescent="0.2">
      <c r="A8460" t="s">
        <v>225</v>
      </c>
      <c r="B8460" s="1">
        <v>0.85416666666666663</v>
      </c>
      <c r="C8460" t="s">
        <v>6</v>
      </c>
      <c r="D8460" t="s">
        <v>5</v>
      </c>
      <c r="E8460" t="s">
        <v>196</v>
      </c>
      <c r="F8460">
        <v>125</v>
      </c>
      <c r="G8460" t="str">
        <f>VLOOKUP(Tabel1[[#This Row],[Gruppe]],Statistikkoder!$A$1:$C$158,2,FALSE)</f>
        <v>    Bil &gt; 1,95 m med anhænger                </v>
      </c>
      <c r="H8460">
        <v>1</v>
      </c>
      <c r="I8460">
        <v>1</v>
      </c>
      <c r="J8460">
        <v>5</v>
      </c>
      <c r="K8460">
        <f>IF(AND(Tabel1[[#This Row],[Gruppe]]&gt;=610,Tabel1[[#This Row],[Gruppe]]&lt;=765),Tabel1[[#This Row],[Dækmeter]],0)</f>
        <v>0</v>
      </c>
      <c r="L8460">
        <v>0</v>
      </c>
      <c r="M8460" t="s">
        <v>3</v>
      </c>
      <c r="N8460" t="str">
        <f>VLOOKUP($F8460,Statistikkoder!$A$2:$C$158,3,FALSE)</f>
        <v>Personbil</v>
      </c>
    </row>
    <row r="8461" spans="1:14" x14ac:dyDescent="0.2">
      <c r="A8461" t="s">
        <v>225</v>
      </c>
      <c r="B8461" s="1">
        <v>0.85416666666666663</v>
      </c>
      <c r="C8461" t="s">
        <v>6</v>
      </c>
      <c r="D8461" t="s">
        <v>5</v>
      </c>
      <c r="E8461" t="s">
        <v>196</v>
      </c>
      <c r="F8461">
        <v>130</v>
      </c>
      <c r="G8461" t="str">
        <f>VLOOKUP(Tabel1[[#This Row],[Gruppe]],Statistikkoder!$A$1:$C$158,2,FALSE)</f>
        <v>    Bil &lt; 1,95 m pensionist                  </v>
      </c>
      <c r="H8461">
        <v>7</v>
      </c>
      <c r="I8461">
        <v>12</v>
      </c>
      <c r="J8461">
        <v>42</v>
      </c>
      <c r="K8461">
        <f>IF(AND(Tabel1[[#This Row],[Gruppe]]&gt;=610,Tabel1[[#This Row],[Gruppe]]&lt;=765),Tabel1[[#This Row],[Dækmeter]],0)</f>
        <v>0</v>
      </c>
      <c r="L8461">
        <v>0</v>
      </c>
      <c r="M8461" t="s">
        <v>3</v>
      </c>
      <c r="N8461" t="str">
        <f>VLOOKUP($F8461,Statistikkoder!$A$2:$C$158,3,FALSE)</f>
        <v>Personbil</v>
      </c>
    </row>
    <row r="8462" spans="1:14" x14ac:dyDescent="0.2">
      <c r="A8462" t="s">
        <v>225</v>
      </c>
      <c r="B8462" s="1">
        <v>0.85416666666666663</v>
      </c>
      <c r="C8462" t="s">
        <v>6</v>
      </c>
      <c r="D8462" t="s">
        <v>5</v>
      </c>
      <c r="E8462" t="s">
        <v>196</v>
      </c>
      <c r="F8462">
        <v>150</v>
      </c>
      <c r="G8462" t="str">
        <f>VLOOKUP(Tabel1[[#This Row],[Gruppe]],Statistikkoder!$A$1:$C$158,2,FALSE)</f>
        <v>    Bil &lt; 2,95 m handicap                </v>
      </c>
      <c r="H8462">
        <v>2</v>
      </c>
      <c r="I8462">
        <v>3</v>
      </c>
      <c r="J8462">
        <v>12</v>
      </c>
      <c r="K8462">
        <f>IF(AND(Tabel1[[#This Row],[Gruppe]]&gt;=610,Tabel1[[#This Row],[Gruppe]]&lt;=765),Tabel1[[#This Row],[Dækmeter]],0)</f>
        <v>0</v>
      </c>
      <c r="L8462">
        <v>0</v>
      </c>
      <c r="M8462" t="s">
        <v>3</v>
      </c>
      <c r="N8462" t="str">
        <f>VLOOKUP($F8462,Statistikkoder!$A$2:$C$158,3,FALSE)</f>
        <v>Personbil</v>
      </c>
    </row>
    <row r="8463" spans="1:14" x14ac:dyDescent="0.2">
      <c r="A8463" t="s">
        <v>225</v>
      </c>
      <c r="B8463" s="1">
        <v>0.85416666666666663</v>
      </c>
      <c r="C8463" t="s">
        <v>6</v>
      </c>
      <c r="D8463" t="s">
        <v>5</v>
      </c>
      <c r="E8463" t="s">
        <v>196</v>
      </c>
      <c r="F8463">
        <v>310</v>
      </c>
      <c r="G8463" t="str">
        <f>VLOOKUP(Tabel1[[#This Row],[Gruppe]],Statistikkoder!$A$1:$C$158,2,FALSE)</f>
        <v>    Autocamper &lt;  8 meter                </v>
      </c>
      <c r="H8463">
        <v>2</v>
      </c>
      <c r="I8463">
        <v>5</v>
      </c>
      <c r="J8463">
        <v>16</v>
      </c>
      <c r="K8463">
        <f>IF(AND(Tabel1[[#This Row],[Gruppe]]&gt;=610,Tabel1[[#This Row],[Gruppe]]&lt;=765),Tabel1[[#This Row],[Dækmeter]],0)</f>
        <v>0</v>
      </c>
      <c r="L8463">
        <v>0</v>
      </c>
      <c r="M8463" t="s">
        <v>3</v>
      </c>
      <c r="N8463" t="str">
        <f>VLOOKUP($F8463,Statistikkoder!$A$2:$C$158,3,FALSE)</f>
        <v>Autocamper</v>
      </c>
    </row>
    <row r="8464" spans="1:14" x14ac:dyDescent="0.2">
      <c r="A8464" t="s">
        <v>225</v>
      </c>
      <c r="B8464" s="1">
        <v>0.85416666666666663</v>
      </c>
      <c r="C8464" t="s">
        <v>6</v>
      </c>
      <c r="D8464" t="s">
        <v>5</v>
      </c>
      <c r="E8464" t="s">
        <v>196</v>
      </c>
      <c r="F8464">
        <v>320</v>
      </c>
      <c r="G8464" t="str">
        <f>VLOOKUP(Tabel1[[#This Row],[Gruppe]],Statistikkoder!$A$1:$C$158,2,FALSE)</f>
        <v>    Autocamper &lt; 12 meter                </v>
      </c>
      <c r="H8464">
        <v>1</v>
      </c>
      <c r="I8464">
        <v>2</v>
      </c>
      <c r="J8464">
        <v>10</v>
      </c>
      <c r="K8464">
        <f>IF(AND(Tabel1[[#This Row],[Gruppe]]&gt;=610,Tabel1[[#This Row],[Gruppe]]&lt;=765),Tabel1[[#This Row],[Dækmeter]],0)</f>
        <v>0</v>
      </c>
      <c r="L8464">
        <v>0</v>
      </c>
      <c r="M8464" t="s">
        <v>3</v>
      </c>
      <c r="N8464" t="str">
        <f>VLOOKUP($F8464,Statistikkoder!$A$2:$C$158,3,FALSE)</f>
        <v>Autocamper</v>
      </c>
    </row>
    <row r="8465" spans="1:14" x14ac:dyDescent="0.2">
      <c r="A8465" t="s">
        <v>225</v>
      </c>
      <c r="B8465" s="1">
        <v>0.85416666666666663</v>
      </c>
      <c r="C8465" t="s">
        <v>6</v>
      </c>
      <c r="D8465" t="s">
        <v>5</v>
      </c>
      <c r="E8465" t="s">
        <v>196</v>
      </c>
      <c r="F8465">
        <v>330</v>
      </c>
      <c r="G8465" t="str">
        <f>VLOOKUP(Tabel1[[#This Row],[Gruppe]],Statistikkoder!$A$1:$C$158,2,FALSE)</f>
        <v>    Autocamper &lt;  8 meter pensionist      </v>
      </c>
      <c r="H8465">
        <v>1</v>
      </c>
      <c r="I8465">
        <v>2</v>
      </c>
      <c r="J8465">
        <v>8</v>
      </c>
      <c r="K8465">
        <f>IF(AND(Tabel1[[#This Row],[Gruppe]]&gt;=610,Tabel1[[#This Row],[Gruppe]]&lt;=765),Tabel1[[#This Row],[Dækmeter]],0)</f>
        <v>0</v>
      </c>
      <c r="L8465">
        <v>0</v>
      </c>
      <c r="M8465" t="s">
        <v>3</v>
      </c>
      <c r="N8465" t="str">
        <f>VLOOKUP($F8465,Statistikkoder!$A$2:$C$158,3,FALSE)</f>
        <v>Autocamper</v>
      </c>
    </row>
    <row r="8466" spans="1:14" x14ac:dyDescent="0.2">
      <c r="A8466" t="s">
        <v>225</v>
      </c>
      <c r="B8466" s="1">
        <v>0.85416666666666663</v>
      </c>
      <c r="C8466" t="s">
        <v>6</v>
      </c>
      <c r="D8466" t="s">
        <v>5</v>
      </c>
      <c r="E8466" t="s">
        <v>196</v>
      </c>
      <c r="F8466">
        <v>410</v>
      </c>
      <c r="G8466" t="str">
        <f>VLOOKUP(Tabel1[[#This Row],[Gruppe]],Statistikkoder!$A$1:$C$158,2,FALSE)</f>
        <v>    MC                                    </v>
      </c>
      <c r="H8466">
        <v>2</v>
      </c>
      <c r="I8466">
        <v>2</v>
      </c>
      <c r="J8466">
        <v>4</v>
      </c>
      <c r="K8466">
        <f>IF(AND(Tabel1[[#This Row],[Gruppe]]&gt;=610,Tabel1[[#This Row],[Gruppe]]&lt;=765),Tabel1[[#This Row],[Dækmeter]],0)</f>
        <v>0</v>
      </c>
      <c r="L8466">
        <v>0</v>
      </c>
      <c r="M8466" t="s">
        <v>3</v>
      </c>
      <c r="N8466" t="str">
        <f>VLOOKUP($F8466,Statistikkoder!$A$2:$C$158,3,FALSE)</f>
        <v>MC/Knallert</v>
      </c>
    </row>
    <row r="8467" spans="1:14" x14ac:dyDescent="0.2">
      <c r="A8467" t="s">
        <v>225</v>
      </c>
      <c r="B8467" s="1">
        <v>0.85416666666666663</v>
      </c>
      <c r="C8467" t="s">
        <v>6</v>
      </c>
      <c r="D8467" t="s">
        <v>5</v>
      </c>
      <c r="E8467" t="s">
        <v>196</v>
      </c>
      <c r="F8467">
        <v>720</v>
      </c>
      <c r="G8467" t="str">
        <f>VLOOKUP(Tabel1[[#This Row],[Gruppe]],Statistikkoder!$A$1:$C$158,2,FALSE)</f>
        <v>    Forvogn &gt; 10 meter incl. fører          </v>
      </c>
      <c r="H8467">
        <v>1</v>
      </c>
      <c r="I8467">
        <v>1</v>
      </c>
      <c r="J8467">
        <v>12</v>
      </c>
      <c r="K8467">
        <f>IF(AND(Tabel1[[#This Row],[Gruppe]]&gt;=610,Tabel1[[#This Row],[Gruppe]]&lt;=765),Tabel1[[#This Row],[Dækmeter]],0)</f>
        <v>12</v>
      </c>
      <c r="L8467">
        <v>0</v>
      </c>
      <c r="M8467" t="s">
        <v>3</v>
      </c>
      <c r="N8467" t="str">
        <f>VLOOKUP($F8467,Statistikkoder!$A$2:$C$158,3,FALSE)</f>
        <v>Forvogn</v>
      </c>
    </row>
    <row r="8468" spans="1:14" x14ac:dyDescent="0.2">
      <c r="A8468" t="s">
        <v>225</v>
      </c>
      <c r="B8468" s="1">
        <v>0.85416666666666663</v>
      </c>
      <c r="C8468" t="s">
        <v>6</v>
      </c>
      <c r="D8468" t="s">
        <v>5</v>
      </c>
      <c r="E8468" t="s">
        <v>196</v>
      </c>
      <c r="F8468">
        <v>730</v>
      </c>
      <c r="G8468" t="str">
        <f>VLOOKUP(Tabel1[[#This Row],[Gruppe]],Statistikkoder!$A$1:$C$158,2,FALSE)</f>
        <v>    Sættevogn 17 m. max 40 tons            </v>
      </c>
      <c r="H8468">
        <v>4</v>
      </c>
      <c r="I8468">
        <v>4</v>
      </c>
      <c r="J8468">
        <v>72</v>
      </c>
      <c r="K8468">
        <f>IF(AND(Tabel1[[#This Row],[Gruppe]]&gt;=610,Tabel1[[#This Row],[Gruppe]]&lt;=765),Tabel1[[#This Row],[Dækmeter]],0)</f>
        <v>72</v>
      </c>
      <c r="L8468">
        <v>0</v>
      </c>
      <c r="M8468" t="s">
        <v>3</v>
      </c>
      <c r="N8468" t="str">
        <f>VLOOKUP($F8468,Statistikkoder!$A$2:$C$158,3,FALSE)</f>
        <v>Sættevogn</v>
      </c>
    </row>
    <row r="8469" spans="1:14" x14ac:dyDescent="0.2">
      <c r="A8469" t="s">
        <v>225</v>
      </c>
      <c r="B8469" s="1">
        <v>0.85416666666666663</v>
      </c>
      <c r="C8469" t="s">
        <v>6</v>
      </c>
      <c r="D8469" t="s">
        <v>5</v>
      </c>
      <c r="E8469" t="s">
        <v>196</v>
      </c>
      <c r="F8469">
        <v>750</v>
      </c>
      <c r="G8469" t="str">
        <f>VLOOKUP(Tabel1[[#This Row],[Gruppe]],Statistikkoder!$A$1:$C$158,2,FALSE)</f>
        <v>    Løstrailer m/håndtering 34 tons        </v>
      </c>
      <c r="H8469">
        <v>8</v>
      </c>
      <c r="I8469">
        <v>0</v>
      </c>
      <c r="J8469">
        <v>120</v>
      </c>
      <c r="K8469">
        <f>IF(AND(Tabel1[[#This Row],[Gruppe]]&gt;=610,Tabel1[[#This Row],[Gruppe]]&lt;=765),Tabel1[[#This Row],[Dækmeter]],0)</f>
        <v>120</v>
      </c>
      <c r="L8469">
        <v>0</v>
      </c>
      <c r="M8469" t="s">
        <v>3</v>
      </c>
      <c r="N8469" t="str">
        <f>VLOOKUP($F8469,Statistikkoder!$A$2:$C$158,3,FALSE)</f>
        <v>Løstrailer</v>
      </c>
    </row>
    <row r="8470" spans="1:14" x14ac:dyDescent="0.2">
      <c r="A8470" t="s">
        <v>225</v>
      </c>
      <c r="B8470" s="1">
        <v>0.85416666666666663</v>
      </c>
      <c r="C8470" t="s">
        <v>6</v>
      </c>
      <c r="D8470" t="s">
        <v>5</v>
      </c>
      <c r="E8470" t="s">
        <v>196</v>
      </c>
      <c r="F8470">
        <v>930</v>
      </c>
      <c r="G8470" t="str">
        <f>VLOOKUP(Tabel1[[#This Row],[Gruppe]],Statistikkoder!$A$1:$C$158,2,FALSE)</f>
        <v>    Pendler Gående Voksen                    </v>
      </c>
      <c r="H8470">
        <v>1</v>
      </c>
      <c r="I8470">
        <v>1</v>
      </c>
      <c r="J8470">
        <v>0</v>
      </c>
      <c r="K8470">
        <f>IF(AND(Tabel1[[#This Row],[Gruppe]]&gt;=610,Tabel1[[#This Row],[Gruppe]]&lt;=765),Tabel1[[#This Row],[Dækmeter]],0)</f>
        <v>0</v>
      </c>
      <c r="L8470">
        <v>0</v>
      </c>
      <c r="M8470" t="s">
        <v>3</v>
      </c>
      <c r="N8470" t="str">
        <f>VLOOKUP($F8470,Statistikkoder!$A$2:$C$158,3,FALSE)</f>
        <v>Passager</v>
      </c>
    </row>
    <row r="8471" spans="1:14" x14ac:dyDescent="0.2">
      <c r="A8471" t="s">
        <v>225</v>
      </c>
      <c r="B8471" s="1">
        <v>0.85416666666666663</v>
      </c>
      <c r="C8471" t="s">
        <v>6</v>
      </c>
      <c r="D8471" t="s">
        <v>5</v>
      </c>
      <c r="E8471" t="s">
        <v>196</v>
      </c>
      <c r="F8471">
        <v>950</v>
      </c>
      <c r="G8471" t="str">
        <f>VLOOKUP(Tabel1[[#This Row],[Gruppe]],Statistikkoder!$A$1:$C$158,2,FALSE)</f>
        <v>    Pendler Bil &gt; 1,95 m                            </v>
      </c>
      <c r="H8471">
        <v>1</v>
      </c>
      <c r="I8471">
        <v>2</v>
      </c>
      <c r="J8471">
        <v>5</v>
      </c>
      <c r="K8471">
        <f>IF(AND(Tabel1[[#This Row],[Gruppe]]&gt;=610,Tabel1[[#This Row],[Gruppe]]&lt;=765),Tabel1[[#This Row],[Dækmeter]],0)</f>
        <v>0</v>
      </c>
      <c r="L8471">
        <v>0</v>
      </c>
      <c r="M8471" t="s">
        <v>3</v>
      </c>
      <c r="N8471" t="str">
        <f>VLOOKUP($F8471,Statistikkoder!$A$2:$C$158,3,FALSE)</f>
        <v>Personbil</v>
      </c>
    </row>
    <row r="8472" spans="1:14" x14ac:dyDescent="0.2">
      <c r="A8472" t="s">
        <v>225</v>
      </c>
      <c r="B8472" s="1">
        <v>0.85416666666666663</v>
      </c>
      <c r="C8472" t="s">
        <v>6</v>
      </c>
      <c r="D8472" t="s">
        <v>5</v>
      </c>
      <c r="E8472" t="s">
        <v>196</v>
      </c>
      <c r="F8472">
        <v>996</v>
      </c>
      <c r="G8472" t="str">
        <f>VLOOKUP(Tabel1[[#This Row],[Gruppe]],Statistikkoder!$A$1:$C$158,2,FALSE)</f>
        <v>    Passager i køretøj                            </v>
      </c>
      <c r="H8472">
        <v>203</v>
      </c>
      <c r="I8472">
        <v>203</v>
      </c>
      <c r="J8472">
        <v>0</v>
      </c>
      <c r="K8472">
        <f>IF(AND(Tabel1[[#This Row],[Gruppe]]&gt;=610,Tabel1[[#This Row],[Gruppe]]&lt;=765),Tabel1[[#This Row],[Dækmeter]],0)</f>
        <v>0</v>
      </c>
      <c r="L8472">
        <v>0</v>
      </c>
      <c r="M8472" t="s">
        <v>3</v>
      </c>
      <c r="N8472" t="str">
        <f>VLOOKUP($F8472,Statistikkoder!$A$2:$C$158,3,FALSE)</f>
        <v>Passager</v>
      </c>
    </row>
    <row r="8473" spans="1:14" x14ac:dyDescent="0.2">
      <c r="A8473" t="s">
        <v>225</v>
      </c>
      <c r="B8473" s="1">
        <v>0.85416666666666663</v>
      </c>
      <c r="C8473" t="s">
        <v>6</v>
      </c>
      <c r="D8473" t="s">
        <v>5</v>
      </c>
      <c r="E8473" t="s">
        <v>196</v>
      </c>
      <c r="F8473">
        <v>997</v>
      </c>
      <c r="G8473" t="str">
        <f>VLOOKUP(Tabel1[[#This Row],[Gruppe]],Statistikkoder!$A$1:$C$158,2,FALSE)</f>
        <v>    Passager ekstra i bil                          </v>
      </c>
      <c r="H8473">
        <v>2</v>
      </c>
      <c r="I8473">
        <v>2</v>
      </c>
      <c r="J8473">
        <v>0</v>
      </c>
      <c r="K8473">
        <f>IF(AND(Tabel1[[#This Row],[Gruppe]]&gt;=610,Tabel1[[#This Row],[Gruppe]]&lt;=765),Tabel1[[#This Row],[Dækmeter]],0)</f>
        <v>0</v>
      </c>
      <c r="L8473">
        <v>0</v>
      </c>
      <c r="M8473" t="s">
        <v>3</v>
      </c>
      <c r="N8473" t="str">
        <f>VLOOKUP($F8473,Statistikkoder!$A$2:$C$158,3,FALSE)</f>
        <v>Passager</v>
      </c>
    </row>
    <row r="8474" spans="1:14" x14ac:dyDescent="0.2">
      <c r="A8474" t="s">
        <v>225</v>
      </c>
      <c r="B8474" s="1">
        <v>0.9375</v>
      </c>
      <c r="C8474" t="s">
        <v>7</v>
      </c>
      <c r="D8474" t="s">
        <v>8</v>
      </c>
      <c r="E8474" t="s">
        <v>196</v>
      </c>
      <c r="F8474">
        <v>10</v>
      </c>
      <c r="G8474" t="str">
        <f>VLOOKUP(Tabel1[[#This Row],[Gruppe]],Statistikkoder!$A$1:$C$158,2,FALSE)</f>
        <v>    Voksen gående                    </v>
      </c>
      <c r="H8474">
        <v>4</v>
      </c>
      <c r="I8474">
        <v>4</v>
      </c>
      <c r="J8474">
        <v>0</v>
      </c>
      <c r="K8474">
        <f>IF(AND(Tabel1[[#This Row],[Gruppe]]&gt;=610,Tabel1[[#This Row],[Gruppe]]&lt;=765),Tabel1[[#This Row],[Dækmeter]],0)</f>
        <v>0</v>
      </c>
      <c r="L8474" s="17">
        <v>0</v>
      </c>
      <c r="M8474" s="19" t="s">
        <v>3</v>
      </c>
      <c r="N8474" t="str">
        <f>VLOOKUP($F8474,Statistikkoder!$A$2:$C$158,3,FALSE)</f>
        <v>Passager</v>
      </c>
    </row>
    <row r="8475" spans="1:14" x14ac:dyDescent="0.2">
      <c r="A8475" t="s">
        <v>225</v>
      </c>
      <c r="B8475" s="1">
        <v>0.9375</v>
      </c>
      <c r="C8475" t="s">
        <v>7</v>
      </c>
      <c r="D8475" t="s">
        <v>8</v>
      </c>
      <c r="E8475" t="s">
        <v>196</v>
      </c>
      <c r="F8475">
        <v>14</v>
      </c>
      <c r="G8475" t="str">
        <f>VLOOKUP(Tabel1[[#This Row],[Gruppe]],Statistikkoder!$A$1:$C$158,2,FALSE)</f>
        <v xml:space="preserve">    DSB togrejsende                         </v>
      </c>
      <c r="H8475">
        <v>3</v>
      </c>
      <c r="I8475">
        <v>3</v>
      </c>
      <c r="J8475">
        <v>0</v>
      </c>
      <c r="K8475">
        <f>IF(AND(Tabel1[[#This Row],[Gruppe]]&gt;=610,Tabel1[[#This Row],[Gruppe]]&lt;=765),Tabel1[[#This Row],[Dækmeter]],0)</f>
        <v>0</v>
      </c>
      <c r="L8475" s="17">
        <v>0</v>
      </c>
      <c r="M8475" s="19" t="s">
        <v>3</v>
      </c>
      <c r="N8475" t="str">
        <f>VLOOKUP($F8475,Statistikkoder!$A$2:$C$158,3,FALSE)</f>
        <v>Passager</v>
      </c>
    </row>
    <row r="8476" spans="1:14" x14ac:dyDescent="0.2">
      <c r="A8476" t="s">
        <v>225</v>
      </c>
      <c r="B8476" s="1">
        <v>0.9375</v>
      </c>
      <c r="C8476" t="s">
        <v>7</v>
      </c>
      <c r="D8476" t="s">
        <v>8</v>
      </c>
      <c r="E8476" t="s">
        <v>196</v>
      </c>
      <c r="F8476">
        <v>18</v>
      </c>
      <c r="G8476" t="str">
        <f>VLOOKUP(Tabel1[[#This Row],[Gruppe]],Statistikkoder!$A$1:$C$158,2,FALSE)</f>
        <v xml:space="preserve">    KE Busrejsende                          </v>
      </c>
      <c r="H8476">
        <v>40</v>
      </c>
      <c r="I8476">
        <v>40</v>
      </c>
      <c r="J8476">
        <v>0</v>
      </c>
      <c r="K8476">
        <f>IF(AND(Tabel1[[#This Row],[Gruppe]]&gt;=610,Tabel1[[#This Row],[Gruppe]]&lt;=765),Tabel1[[#This Row],[Dækmeter]],0)</f>
        <v>0</v>
      </c>
      <c r="L8476" s="17">
        <v>0</v>
      </c>
      <c r="M8476" s="19" t="s">
        <v>3</v>
      </c>
      <c r="N8476" t="str">
        <f>VLOOKUP($F8476,Statistikkoder!$A$2:$C$158,3,FALSE)</f>
        <v>Passager</v>
      </c>
    </row>
    <row r="8477" spans="1:14" x14ac:dyDescent="0.2">
      <c r="A8477" t="s">
        <v>225</v>
      </c>
      <c r="B8477" s="1">
        <v>0.9375</v>
      </c>
      <c r="C8477" t="s">
        <v>7</v>
      </c>
      <c r="D8477" t="s">
        <v>8</v>
      </c>
      <c r="E8477" t="s">
        <v>196</v>
      </c>
      <c r="F8477">
        <v>110</v>
      </c>
      <c r="G8477" t="str">
        <f>VLOOKUP(Tabel1[[#This Row],[Gruppe]],Statistikkoder!$A$1:$C$158,2,FALSE)</f>
        <v>    Bil &lt; 1,95 m                            </v>
      </c>
      <c r="H8477">
        <v>56</v>
      </c>
      <c r="I8477">
        <v>108</v>
      </c>
      <c r="J8477">
        <v>281</v>
      </c>
      <c r="K8477">
        <f>IF(AND(Tabel1[[#This Row],[Gruppe]]&gt;=610,Tabel1[[#This Row],[Gruppe]]&lt;=765),Tabel1[[#This Row],[Dækmeter]],0)</f>
        <v>0</v>
      </c>
      <c r="L8477" s="17">
        <v>0</v>
      </c>
      <c r="M8477" s="19" t="s">
        <v>3</v>
      </c>
      <c r="N8477" t="str">
        <f>VLOOKUP($F8477,Statistikkoder!$A$2:$C$158,3,FALSE)</f>
        <v>Personbil</v>
      </c>
    </row>
    <row r="8478" spans="1:14" x14ac:dyDescent="0.2">
      <c r="A8478" t="s">
        <v>225</v>
      </c>
      <c r="B8478" s="1">
        <v>0.9375</v>
      </c>
      <c r="C8478" t="s">
        <v>7</v>
      </c>
      <c r="D8478" t="s">
        <v>8</v>
      </c>
      <c r="E8478" t="s">
        <v>196</v>
      </c>
      <c r="F8478">
        <v>115</v>
      </c>
      <c r="G8478" t="str">
        <f>VLOOKUP(Tabel1[[#This Row],[Gruppe]],Statistikkoder!$A$1:$C$158,2,FALSE)</f>
        <v>    Bil &lt; 1,95 m med anhænger                </v>
      </c>
      <c r="H8478">
        <v>1</v>
      </c>
      <c r="I8478">
        <v>1</v>
      </c>
      <c r="J8478">
        <v>5</v>
      </c>
      <c r="K8478">
        <f>IF(AND(Tabel1[[#This Row],[Gruppe]]&gt;=610,Tabel1[[#This Row],[Gruppe]]&lt;=765),Tabel1[[#This Row],[Dækmeter]],0)</f>
        <v>0</v>
      </c>
      <c r="L8478" s="17">
        <v>0</v>
      </c>
      <c r="M8478" s="19" t="s">
        <v>3</v>
      </c>
      <c r="N8478" t="str">
        <f>VLOOKUP($F8478,Statistikkoder!$A$2:$C$158,3,FALSE)</f>
        <v>Personbil</v>
      </c>
    </row>
    <row r="8479" spans="1:14" x14ac:dyDescent="0.2">
      <c r="A8479" t="s">
        <v>225</v>
      </c>
      <c r="B8479" s="1">
        <v>0.9375</v>
      </c>
      <c r="C8479" t="s">
        <v>7</v>
      </c>
      <c r="D8479" t="s">
        <v>8</v>
      </c>
      <c r="E8479" t="s">
        <v>196</v>
      </c>
      <c r="F8479">
        <v>120</v>
      </c>
      <c r="G8479" t="str">
        <f>VLOOKUP(Tabel1[[#This Row],[Gruppe]],Statistikkoder!$A$1:$C$158,2,FALSE)</f>
        <v>    Bil &gt; 1,95 m                            </v>
      </c>
      <c r="H8479">
        <v>2</v>
      </c>
      <c r="I8479">
        <v>5</v>
      </c>
      <c r="J8479">
        <v>12</v>
      </c>
      <c r="K8479">
        <f>IF(AND(Tabel1[[#This Row],[Gruppe]]&gt;=610,Tabel1[[#This Row],[Gruppe]]&lt;=765),Tabel1[[#This Row],[Dækmeter]],0)</f>
        <v>0</v>
      </c>
      <c r="L8479" s="17">
        <v>0</v>
      </c>
      <c r="M8479" s="19" t="s">
        <v>3</v>
      </c>
      <c r="N8479" t="str">
        <f>VLOOKUP($F8479,Statistikkoder!$A$2:$C$158,3,FALSE)</f>
        <v>Personbil</v>
      </c>
    </row>
    <row r="8480" spans="1:14" x14ac:dyDescent="0.2">
      <c r="A8480" t="s">
        <v>225</v>
      </c>
      <c r="B8480" s="1">
        <v>0.9375</v>
      </c>
      <c r="C8480" t="s">
        <v>7</v>
      </c>
      <c r="D8480" t="s">
        <v>8</v>
      </c>
      <c r="E8480" t="s">
        <v>196</v>
      </c>
      <c r="F8480">
        <v>125</v>
      </c>
      <c r="G8480" t="str">
        <f>VLOOKUP(Tabel1[[#This Row],[Gruppe]],Statistikkoder!$A$1:$C$158,2,FALSE)</f>
        <v>    Bil &gt; 1,95 m med anhænger                </v>
      </c>
      <c r="H8480">
        <v>3</v>
      </c>
      <c r="I8480">
        <v>5</v>
      </c>
      <c r="J8480">
        <v>15</v>
      </c>
      <c r="K8480">
        <f>IF(AND(Tabel1[[#This Row],[Gruppe]]&gt;=610,Tabel1[[#This Row],[Gruppe]]&lt;=765),Tabel1[[#This Row],[Dækmeter]],0)</f>
        <v>0</v>
      </c>
      <c r="L8480" s="17">
        <v>0</v>
      </c>
      <c r="M8480" s="19" t="s">
        <v>3</v>
      </c>
      <c r="N8480" t="str">
        <f>VLOOKUP($F8480,Statistikkoder!$A$2:$C$158,3,FALSE)</f>
        <v>Personbil</v>
      </c>
    </row>
    <row r="8481" spans="1:14" x14ac:dyDescent="0.2">
      <c r="A8481" t="s">
        <v>225</v>
      </c>
      <c r="B8481" s="1">
        <v>0.9375</v>
      </c>
      <c r="C8481" t="s">
        <v>7</v>
      </c>
      <c r="D8481" t="s">
        <v>8</v>
      </c>
      <c r="E8481" t="s">
        <v>196</v>
      </c>
      <c r="F8481">
        <v>130</v>
      </c>
      <c r="G8481" t="str">
        <f>VLOOKUP(Tabel1[[#This Row],[Gruppe]],Statistikkoder!$A$1:$C$158,2,FALSE)</f>
        <v>    Bil &lt; 1,95 m pensionist                  </v>
      </c>
      <c r="H8481">
        <v>5</v>
      </c>
      <c r="I8481">
        <v>9</v>
      </c>
      <c r="J8481">
        <v>30</v>
      </c>
      <c r="K8481">
        <f>IF(AND(Tabel1[[#This Row],[Gruppe]]&gt;=610,Tabel1[[#This Row],[Gruppe]]&lt;=765),Tabel1[[#This Row],[Dækmeter]],0)</f>
        <v>0</v>
      </c>
      <c r="L8481" s="17">
        <v>0</v>
      </c>
      <c r="M8481" s="19" t="s">
        <v>3</v>
      </c>
      <c r="N8481" t="str">
        <f>VLOOKUP($F8481,Statistikkoder!$A$2:$C$158,3,FALSE)</f>
        <v>Personbil</v>
      </c>
    </row>
    <row r="8482" spans="1:14" x14ac:dyDescent="0.2">
      <c r="A8482" t="s">
        <v>225</v>
      </c>
      <c r="B8482" s="1">
        <v>0.9375</v>
      </c>
      <c r="C8482" t="s">
        <v>7</v>
      </c>
      <c r="D8482" t="s">
        <v>8</v>
      </c>
      <c r="E8482" t="s">
        <v>196</v>
      </c>
      <c r="F8482">
        <v>150</v>
      </c>
      <c r="G8482" t="str">
        <f>VLOOKUP(Tabel1[[#This Row],[Gruppe]],Statistikkoder!$A$1:$C$158,2,FALSE)</f>
        <v>    Bil &lt; 2,95 m handicap                </v>
      </c>
      <c r="H8482">
        <v>1</v>
      </c>
      <c r="I8482">
        <v>2</v>
      </c>
      <c r="J8482">
        <v>6</v>
      </c>
      <c r="K8482">
        <f>IF(AND(Tabel1[[#This Row],[Gruppe]]&gt;=610,Tabel1[[#This Row],[Gruppe]]&lt;=765),Tabel1[[#This Row],[Dækmeter]],0)</f>
        <v>0</v>
      </c>
      <c r="L8482">
        <v>0</v>
      </c>
      <c r="M8482" t="s">
        <v>3</v>
      </c>
      <c r="N8482" t="str">
        <f>VLOOKUP($F8482,Statistikkoder!$A$2:$C$158,3,FALSE)</f>
        <v>Personbil</v>
      </c>
    </row>
    <row r="8483" spans="1:14" x14ac:dyDescent="0.2">
      <c r="A8483" t="s">
        <v>225</v>
      </c>
      <c r="B8483" s="1">
        <v>0.9375</v>
      </c>
      <c r="C8483" t="s">
        <v>7</v>
      </c>
      <c r="D8483" t="s">
        <v>8</v>
      </c>
      <c r="E8483" t="s">
        <v>196</v>
      </c>
      <c r="F8483">
        <v>340</v>
      </c>
      <c r="G8483" t="str">
        <f>VLOOKUP(Tabel1[[#This Row],[Gruppe]],Statistikkoder!$A$1:$C$158,2,FALSE)</f>
        <v>    Autocamper &lt; 12 meter pensionist      </v>
      </c>
      <c r="H8483">
        <v>1</v>
      </c>
      <c r="I8483">
        <v>2</v>
      </c>
      <c r="J8483">
        <v>10</v>
      </c>
      <c r="K8483">
        <f>IF(AND(Tabel1[[#This Row],[Gruppe]]&gt;=610,Tabel1[[#This Row],[Gruppe]]&lt;=765),Tabel1[[#This Row],[Dækmeter]],0)</f>
        <v>0</v>
      </c>
      <c r="L8483">
        <v>0</v>
      </c>
      <c r="M8483" t="s">
        <v>3</v>
      </c>
      <c r="N8483" t="str">
        <f>VLOOKUP($F8483,Statistikkoder!$A$2:$C$158,3,FALSE)</f>
        <v>Autocamper</v>
      </c>
    </row>
    <row r="8484" spans="1:14" x14ac:dyDescent="0.2">
      <c r="A8484" t="s">
        <v>225</v>
      </c>
      <c r="B8484" s="1">
        <v>0.9375</v>
      </c>
      <c r="C8484" t="s">
        <v>7</v>
      </c>
      <c r="D8484" t="s">
        <v>8</v>
      </c>
      <c r="E8484" t="s">
        <v>196</v>
      </c>
      <c r="F8484">
        <v>710</v>
      </c>
      <c r="G8484" t="str">
        <f>VLOOKUP(Tabel1[[#This Row],[Gruppe]],Statistikkoder!$A$1:$C$158,2,FALSE)</f>
        <v>    Forvogn &lt; 10 meter incl. fører          </v>
      </c>
      <c r="H8484">
        <v>1</v>
      </c>
      <c r="I8484">
        <v>2</v>
      </c>
      <c r="J8484">
        <v>10</v>
      </c>
      <c r="K8484">
        <f>IF(AND(Tabel1[[#This Row],[Gruppe]]&gt;=610,Tabel1[[#This Row],[Gruppe]]&lt;=765),Tabel1[[#This Row],[Dækmeter]],0)</f>
        <v>10</v>
      </c>
      <c r="L8484">
        <v>0</v>
      </c>
      <c r="M8484" t="s">
        <v>3</v>
      </c>
      <c r="N8484" t="str">
        <f>VLOOKUP($F8484,Statistikkoder!$A$2:$C$158,3,FALSE)</f>
        <v>Forvogn</v>
      </c>
    </row>
    <row r="8485" spans="1:14" x14ac:dyDescent="0.2">
      <c r="A8485" t="s">
        <v>225</v>
      </c>
      <c r="B8485" s="1">
        <v>0.9375</v>
      </c>
      <c r="C8485" t="s">
        <v>7</v>
      </c>
      <c r="D8485" t="s">
        <v>8</v>
      </c>
      <c r="E8485" t="s">
        <v>196</v>
      </c>
      <c r="F8485">
        <v>730</v>
      </c>
      <c r="G8485" t="str">
        <f>VLOOKUP(Tabel1[[#This Row],[Gruppe]],Statistikkoder!$A$1:$C$158,2,FALSE)</f>
        <v>    Sættevogn 17 m. max 40 tons            </v>
      </c>
      <c r="H8485">
        <v>1</v>
      </c>
      <c r="I8485">
        <v>1</v>
      </c>
      <c r="J8485">
        <v>18</v>
      </c>
      <c r="K8485">
        <f>IF(AND(Tabel1[[#This Row],[Gruppe]]&gt;=610,Tabel1[[#This Row],[Gruppe]]&lt;=765),Tabel1[[#This Row],[Dækmeter]],0)</f>
        <v>18</v>
      </c>
      <c r="L8485">
        <v>0</v>
      </c>
      <c r="M8485" t="s">
        <v>3</v>
      </c>
      <c r="N8485" t="str">
        <f>VLOOKUP($F8485,Statistikkoder!$A$2:$C$158,3,FALSE)</f>
        <v>Sættevogn</v>
      </c>
    </row>
    <row r="8486" spans="1:14" x14ac:dyDescent="0.2">
      <c r="A8486" t="s">
        <v>225</v>
      </c>
      <c r="B8486" s="1">
        <v>0.9375</v>
      </c>
      <c r="C8486" t="s">
        <v>7</v>
      </c>
      <c r="D8486" t="s">
        <v>8</v>
      </c>
      <c r="E8486" t="s">
        <v>196</v>
      </c>
      <c r="F8486">
        <v>750</v>
      </c>
      <c r="G8486" t="str">
        <f>VLOOKUP(Tabel1[[#This Row],[Gruppe]],Statistikkoder!$A$1:$C$158,2,FALSE)</f>
        <v>    Løstrailer m/håndtering 34 tons        </v>
      </c>
      <c r="H8486">
        <v>3</v>
      </c>
      <c r="I8486">
        <v>0</v>
      </c>
      <c r="J8486">
        <v>45</v>
      </c>
      <c r="K8486">
        <f>IF(AND(Tabel1[[#This Row],[Gruppe]]&gt;=610,Tabel1[[#This Row],[Gruppe]]&lt;=765),Tabel1[[#This Row],[Dækmeter]],0)</f>
        <v>45</v>
      </c>
      <c r="L8486">
        <v>0</v>
      </c>
      <c r="M8486" t="s">
        <v>3</v>
      </c>
      <c r="N8486" t="str">
        <f>VLOOKUP($F8486,Statistikkoder!$A$2:$C$158,3,FALSE)</f>
        <v>Løstrailer</v>
      </c>
    </row>
    <row r="8487" spans="1:14" x14ac:dyDescent="0.2">
      <c r="A8487" t="s">
        <v>225</v>
      </c>
      <c r="B8487" s="1">
        <v>0.9375</v>
      </c>
      <c r="C8487" t="s">
        <v>7</v>
      </c>
      <c r="D8487" t="s">
        <v>8</v>
      </c>
      <c r="E8487" t="s">
        <v>196</v>
      </c>
      <c r="F8487">
        <v>930</v>
      </c>
      <c r="G8487" t="str">
        <f>VLOOKUP(Tabel1[[#This Row],[Gruppe]],Statistikkoder!$A$1:$C$158,2,FALSE)</f>
        <v>    Pendler Gående Voksen                    </v>
      </c>
      <c r="H8487">
        <v>2</v>
      </c>
      <c r="I8487">
        <v>2</v>
      </c>
      <c r="J8487">
        <v>0</v>
      </c>
      <c r="K8487">
        <f>IF(AND(Tabel1[[#This Row],[Gruppe]]&gt;=610,Tabel1[[#This Row],[Gruppe]]&lt;=765),Tabel1[[#This Row],[Dækmeter]],0)</f>
        <v>0</v>
      </c>
      <c r="L8487">
        <v>0</v>
      </c>
      <c r="M8487" t="s">
        <v>3</v>
      </c>
      <c r="N8487" t="str">
        <f>VLOOKUP($F8487,Statistikkoder!$A$2:$C$158,3,FALSE)</f>
        <v>Passager</v>
      </c>
    </row>
    <row r="8488" spans="1:14" x14ac:dyDescent="0.2">
      <c r="A8488" t="s">
        <v>225</v>
      </c>
      <c r="B8488" s="1">
        <v>0.9375</v>
      </c>
      <c r="C8488" t="s">
        <v>7</v>
      </c>
      <c r="D8488" t="s">
        <v>8</v>
      </c>
      <c r="E8488" t="s">
        <v>196</v>
      </c>
      <c r="F8488">
        <v>945</v>
      </c>
      <c r="G8488" t="str">
        <f>VLOOKUP(Tabel1[[#This Row],[Gruppe]],Statistikkoder!$A$1:$C$158,2,FALSE)</f>
        <v xml:space="preserve">    Pendler Bil &lt; 1,95 m                            </v>
      </c>
      <c r="H8488">
        <v>5</v>
      </c>
      <c r="I8488">
        <v>7</v>
      </c>
      <c r="J8488">
        <v>29</v>
      </c>
      <c r="K8488">
        <f>IF(AND(Tabel1[[#This Row],[Gruppe]]&gt;=610,Tabel1[[#This Row],[Gruppe]]&lt;=765),Tabel1[[#This Row],[Dækmeter]],0)</f>
        <v>0</v>
      </c>
      <c r="L8488">
        <v>0</v>
      </c>
      <c r="M8488" t="s">
        <v>3</v>
      </c>
      <c r="N8488" t="str">
        <f>VLOOKUP($F8488,Statistikkoder!$A$2:$C$158,3,FALSE)</f>
        <v>Personbil</v>
      </c>
    </row>
    <row r="8489" spans="1:14" x14ac:dyDescent="0.2">
      <c r="A8489" t="s">
        <v>225</v>
      </c>
      <c r="B8489" s="1">
        <v>0.9375</v>
      </c>
      <c r="C8489" t="s">
        <v>7</v>
      </c>
      <c r="D8489" t="s">
        <v>8</v>
      </c>
      <c r="E8489" t="s">
        <v>196</v>
      </c>
      <c r="F8489">
        <v>996</v>
      </c>
      <c r="G8489" t="str">
        <f>VLOOKUP(Tabel1[[#This Row],[Gruppe]],Statistikkoder!$A$1:$C$158,2,FALSE)</f>
        <v>    Passager i køretøj                            </v>
      </c>
      <c r="H8489">
        <v>142</v>
      </c>
      <c r="I8489">
        <v>142</v>
      </c>
      <c r="J8489">
        <v>0</v>
      </c>
      <c r="K8489">
        <f>IF(AND(Tabel1[[#This Row],[Gruppe]]&gt;=610,Tabel1[[#This Row],[Gruppe]]&lt;=765),Tabel1[[#This Row],[Dækmeter]],0)</f>
        <v>0</v>
      </c>
      <c r="L8489">
        <v>0</v>
      </c>
      <c r="M8489" t="s">
        <v>3</v>
      </c>
      <c r="N8489" t="str">
        <f>VLOOKUP($F8489,Statistikkoder!$A$2:$C$158,3,FALSE)</f>
        <v>Passager</v>
      </c>
    </row>
    <row r="8490" spans="1:14" x14ac:dyDescent="0.2">
      <c r="A8490" t="s">
        <v>226</v>
      </c>
      <c r="B8490" s="1">
        <v>2.0833333333333332E-2</v>
      </c>
      <c r="C8490" t="s">
        <v>0</v>
      </c>
      <c r="D8490" t="s">
        <v>1</v>
      </c>
      <c r="E8490" t="s">
        <v>2</v>
      </c>
      <c r="F8490">
        <v>10</v>
      </c>
      <c r="G8490" t="str">
        <f>VLOOKUP(Tabel1[[#This Row],[Gruppe]],Statistikkoder!$A$1:$C$158,2,FALSE)</f>
        <v>    Voksen gående                    </v>
      </c>
      <c r="H8490">
        <v>24</v>
      </c>
      <c r="I8490">
        <v>24</v>
      </c>
      <c r="J8490">
        <v>0</v>
      </c>
      <c r="K8490">
        <f>IF(AND(Tabel1[[#This Row],[Gruppe]]&gt;=610,Tabel1[[#This Row],[Gruppe]]&lt;=765),Tabel1[[#This Row],[Dækmeter]],0)</f>
        <v>0</v>
      </c>
      <c r="L8490">
        <v>0</v>
      </c>
      <c r="M8490" t="s">
        <v>3</v>
      </c>
      <c r="N8490" t="str">
        <f>VLOOKUP($F8490,Statistikkoder!$A$2:$C$158,3,FALSE)</f>
        <v>Passager</v>
      </c>
    </row>
    <row r="8491" spans="1:14" x14ac:dyDescent="0.2">
      <c r="A8491" t="s">
        <v>226</v>
      </c>
      <c r="B8491" s="1">
        <v>2.0833333333333332E-2</v>
      </c>
      <c r="C8491" t="s">
        <v>0</v>
      </c>
      <c r="D8491" t="s">
        <v>1</v>
      </c>
      <c r="E8491" t="s">
        <v>2</v>
      </c>
      <c r="F8491">
        <v>40</v>
      </c>
      <c r="G8491" t="str">
        <f>VLOOKUP(Tabel1[[#This Row],[Gruppe]],Statistikkoder!$A$1:$C$158,2,FALSE)</f>
        <v>    Pensionist gående                </v>
      </c>
      <c r="H8491">
        <v>3</v>
      </c>
      <c r="I8491">
        <v>3</v>
      </c>
      <c r="J8491">
        <v>0</v>
      </c>
      <c r="K8491">
        <f>IF(AND(Tabel1[[#This Row],[Gruppe]]&gt;=610,Tabel1[[#This Row],[Gruppe]]&lt;=765),Tabel1[[#This Row],[Dækmeter]],0)</f>
        <v>0</v>
      </c>
      <c r="L8491">
        <v>0</v>
      </c>
      <c r="M8491" t="s">
        <v>3</v>
      </c>
      <c r="N8491" t="str">
        <f>VLOOKUP($F8491,Statistikkoder!$A$2:$C$158,3,FALSE)</f>
        <v>Passager</v>
      </c>
    </row>
    <row r="8492" spans="1:14" x14ac:dyDescent="0.2">
      <c r="A8492" t="s">
        <v>226</v>
      </c>
      <c r="B8492" s="1">
        <v>2.0833333333333332E-2</v>
      </c>
      <c r="C8492" t="s">
        <v>0</v>
      </c>
      <c r="D8492" t="s">
        <v>1</v>
      </c>
      <c r="E8492" t="s">
        <v>2</v>
      </c>
      <c r="F8492">
        <v>100</v>
      </c>
      <c r="G8492" t="str">
        <f>VLOOKUP(Tabel1[[#This Row],[Gruppe]],Statistikkoder!$A$1:$C$158,2,FALSE)</f>
        <v>    Køje                            </v>
      </c>
      <c r="H8492">
        <v>5</v>
      </c>
      <c r="I8492">
        <v>0</v>
      </c>
      <c r="J8492">
        <v>0</v>
      </c>
      <c r="K8492">
        <f>IF(AND(Tabel1[[#This Row],[Gruppe]]&gt;=610,Tabel1[[#This Row],[Gruppe]]&lt;=765),Tabel1[[#This Row],[Dækmeter]],0)</f>
        <v>0</v>
      </c>
      <c r="L8492">
        <v>0</v>
      </c>
      <c r="M8492" t="s">
        <v>3</v>
      </c>
      <c r="N8492" t="str">
        <f>VLOOKUP($F8492,Statistikkoder!$A$2:$C$158,3,FALSE)</f>
        <v>Kahyt</v>
      </c>
    </row>
    <row r="8493" spans="1:14" x14ac:dyDescent="0.2">
      <c r="A8493" t="s">
        <v>226</v>
      </c>
      <c r="B8493" s="1">
        <v>2.0833333333333332E-2</v>
      </c>
      <c r="C8493" t="s">
        <v>0</v>
      </c>
      <c r="D8493" t="s">
        <v>1</v>
      </c>
      <c r="E8493" t="s">
        <v>2</v>
      </c>
      <c r="F8493">
        <v>101</v>
      </c>
      <c r="G8493" t="str">
        <f>VLOOKUP(Tabel1[[#This Row],[Gruppe]],Statistikkoder!$A$1:$C$158,2,FALSE)</f>
        <v>    Kahyt                            </v>
      </c>
      <c r="H8493">
        <v>11</v>
      </c>
      <c r="I8493">
        <v>0</v>
      </c>
      <c r="J8493">
        <v>0</v>
      </c>
      <c r="K8493">
        <f>IF(AND(Tabel1[[#This Row],[Gruppe]]&gt;=610,Tabel1[[#This Row],[Gruppe]]&lt;=765),Tabel1[[#This Row],[Dækmeter]],0)</f>
        <v>0</v>
      </c>
      <c r="L8493">
        <v>0</v>
      </c>
      <c r="M8493" t="s">
        <v>3</v>
      </c>
      <c r="N8493" t="str">
        <f>VLOOKUP($F8493,Statistikkoder!$A$2:$C$158,3,FALSE)</f>
        <v>Kahyt</v>
      </c>
    </row>
    <row r="8494" spans="1:14" x14ac:dyDescent="0.2">
      <c r="A8494" t="s">
        <v>226</v>
      </c>
      <c r="B8494" s="1">
        <v>2.0833333333333332E-2</v>
      </c>
      <c r="C8494" t="s">
        <v>0</v>
      </c>
      <c r="D8494" t="s">
        <v>1</v>
      </c>
      <c r="E8494" t="s">
        <v>2</v>
      </c>
      <c r="F8494">
        <v>105</v>
      </c>
      <c r="G8494" t="str">
        <f>VLOOKUP(Tabel1[[#This Row],[Gruppe]],Statistikkoder!$A$1:$C$158,2,FALSE)</f>
        <v>    Bil                              </v>
      </c>
      <c r="H8494">
        <v>14</v>
      </c>
      <c r="I8494">
        <v>30</v>
      </c>
      <c r="J8494">
        <v>71</v>
      </c>
      <c r="K8494">
        <f>IF(AND(Tabel1[[#This Row],[Gruppe]]&gt;=610,Tabel1[[#This Row],[Gruppe]]&lt;=765),Tabel1[[#This Row],[Dækmeter]],0)</f>
        <v>0</v>
      </c>
      <c r="L8494">
        <v>0</v>
      </c>
      <c r="M8494" t="s">
        <v>3</v>
      </c>
      <c r="N8494" t="str">
        <f>VLOOKUP($F8494,Statistikkoder!$A$2:$C$158,3,FALSE)</f>
        <v>Personbil</v>
      </c>
    </row>
    <row r="8495" spans="1:14" x14ac:dyDescent="0.2">
      <c r="A8495" t="s">
        <v>226</v>
      </c>
      <c r="B8495" s="1">
        <v>2.0833333333333332E-2</v>
      </c>
      <c r="C8495" t="s">
        <v>0</v>
      </c>
      <c r="D8495" t="s">
        <v>1</v>
      </c>
      <c r="E8495" t="s">
        <v>2</v>
      </c>
      <c r="F8495">
        <v>106</v>
      </c>
      <c r="G8495" t="str">
        <f>VLOOKUP(Tabel1[[#This Row],[Gruppe]],Statistikkoder!$A$1:$C$158,2,FALSE)</f>
        <v>    Bil Pensionist                  </v>
      </c>
      <c r="H8495">
        <v>2</v>
      </c>
      <c r="I8495">
        <v>3</v>
      </c>
      <c r="J8495">
        <v>10</v>
      </c>
      <c r="K8495">
        <f>IF(AND(Tabel1[[#This Row],[Gruppe]]&gt;=610,Tabel1[[#This Row],[Gruppe]]&lt;=765),Tabel1[[#This Row],[Dækmeter]],0)</f>
        <v>0</v>
      </c>
      <c r="L8495">
        <v>0</v>
      </c>
      <c r="M8495" t="s">
        <v>3</v>
      </c>
      <c r="N8495" t="str">
        <f>VLOOKUP($F8495,Statistikkoder!$A$2:$C$158,3,FALSE)</f>
        <v>Personbil</v>
      </c>
    </row>
    <row r="8496" spans="1:14" x14ac:dyDescent="0.2">
      <c r="A8496" t="s">
        <v>226</v>
      </c>
      <c r="B8496" s="1">
        <v>2.0833333333333332E-2</v>
      </c>
      <c r="C8496" t="s">
        <v>0</v>
      </c>
      <c r="D8496" t="s">
        <v>1</v>
      </c>
      <c r="E8496" t="s">
        <v>2</v>
      </c>
      <c r="F8496">
        <v>116</v>
      </c>
      <c r="G8496" t="str">
        <f>VLOOKUP(Tabel1[[#This Row],[Gruppe]],Statistikkoder!$A$1:$C$158,2,FALSE)</f>
        <v>    Bil med anhænger                        </v>
      </c>
      <c r="H8496">
        <v>1</v>
      </c>
      <c r="I8496">
        <v>1</v>
      </c>
      <c r="J8496">
        <v>5</v>
      </c>
      <c r="K8496">
        <f>IF(AND(Tabel1[[#This Row],[Gruppe]]&gt;=610,Tabel1[[#This Row],[Gruppe]]&lt;=765),Tabel1[[#This Row],[Dækmeter]],0)</f>
        <v>0</v>
      </c>
      <c r="L8496">
        <v>0</v>
      </c>
      <c r="M8496" t="s">
        <v>3</v>
      </c>
      <c r="N8496" t="str">
        <f>VLOOKUP($F8496,Statistikkoder!$A$2:$C$158,3,FALSE)</f>
        <v>Personbil</v>
      </c>
    </row>
    <row r="8497" spans="1:14" x14ac:dyDescent="0.2">
      <c r="A8497" t="s">
        <v>226</v>
      </c>
      <c r="B8497" s="1">
        <v>2.0833333333333332E-2</v>
      </c>
      <c r="C8497" t="s">
        <v>0</v>
      </c>
      <c r="D8497" t="s">
        <v>1</v>
      </c>
      <c r="E8497" t="s">
        <v>2</v>
      </c>
      <c r="F8497">
        <v>136</v>
      </c>
      <c r="G8497" t="str">
        <f>VLOOKUP(Tabel1[[#This Row],[Gruppe]],Statistikkoder!$A$1:$C$158,2,FALSE)</f>
        <v>    Bil med anhænger pensionist              </v>
      </c>
      <c r="H8497">
        <v>1</v>
      </c>
      <c r="I8497">
        <v>2</v>
      </c>
      <c r="J8497">
        <v>13</v>
      </c>
      <c r="K8497">
        <f>IF(AND(Tabel1[[#This Row],[Gruppe]]&gt;=610,Tabel1[[#This Row],[Gruppe]]&lt;=765),Tabel1[[#This Row],[Dækmeter]],0)</f>
        <v>0</v>
      </c>
      <c r="L8497">
        <v>0</v>
      </c>
      <c r="M8497" t="s">
        <v>3</v>
      </c>
      <c r="N8497" t="str">
        <f>VLOOKUP($F8497,Statistikkoder!$A$2:$C$158,3,FALSE)</f>
        <v>Personbil</v>
      </c>
    </row>
    <row r="8498" spans="1:14" x14ac:dyDescent="0.2">
      <c r="A8498" t="s">
        <v>226</v>
      </c>
      <c r="B8498" s="1">
        <v>2.0833333333333332E-2</v>
      </c>
      <c r="C8498" t="s">
        <v>0</v>
      </c>
      <c r="D8498" t="s">
        <v>1</v>
      </c>
      <c r="E8498" t="s">
        <v>2</v>
      </c>
      <c r="F8498">
        <v>510</v>
      </c>
      <c r="G8498" t="str">
        <f>VLOOKUP(Tabel1[[#This Row],[Gruppe]],Statistikkoder!$A$1:$C$158,2,FALSE)</f>
        <v>    Cykel Voksen                            </v>
      </c>
      <c r="H8498">
        <v>13</v>
      </c>
      <c r="I8498">
        <v>0</v>
      </c>
      <c r="J8498">
        <v>13</v>
      </c>
      <c r="K8498">
        <f>IF(AND(Tabel1[[#This Row],[Gruppe]]&gt;=610,Tabel1[[#This Row],[Gruppe]]&lt;=765),Tabel1[[#This Row],[Dækmeter]],0)</f>
        <v>0</v>
      </c>
      <c r="L8498">
        <v>0</v>
      </c>
      <c r="M8498" t="s">
        <v>3</v>
      </c>
      <c r="N8498" t="str">
        <f>VLOOKUP($F8498,Statistikkoder!$A$2:$C$158,3,FALSE)</f>
        <v>Cykel</v>
      </c>
    </row>
    <row r="8499" spans="1:14" x14ac:dyDescent="0.2">
      <c r="A8499" t="s">
        <v>226</v>
      </c>
      <c r="B8499" s="1">
        <v>2.0833333333333332E-2</v>
      </c>
      <c r="C8499" t="s">
        <v>0</v>
      </c>
      <c r="D8499" t="s">
        <v>1</v>
      </c>
      <c r="E8499" t="s">
        <v>2</v>
      </c>
      <c r="F8499">
        <v>720</v>
      </c>
      <c r="G8499" t="str">
        <f>VLOOKUP(Tabel1[[#This Row],[Gruppe]],Statistikkoder!$A$1:$C$158,2,FALSE)</f>
        <v>    Forvogn &gt; 10 meter incl. fører          </v>
      </c>
      <c r="H8499">
        <v>9</v>
      </c>
      <c r="I8499">
        <v>0</v>
      </c>
      <c r="J8499">
        <v>108</v>
      </c>
      <c r="K8499">
        <f>IF(AND(Tabel1[[#This Row],[Gruppe]]&gt;=610,Tabel1[[#This Row],[Gruppe]]&lt;=765),Tabel1[[#This Row],[Dækmeter]],0)</f>
        <v>108</v>
      </c>
      <c r="L8499">
        <v>0</v>
      </c>
      <c r="M8499" t="s">
        <v>3</v>
      </c>
      <c r="N8499" t="str">
        <f>VLOOKUP($F8499,Statistikkoder!$A$2:$C$158,3,FALSE)</f>
        <v>Forvogn</v>
      </c>
    </row>
    <row r="8500" spans="1:14" x14ac:dyDescent="0.2">
      <c r="A8500" t="s">
        <v>226</v>
      </c>
      <c r="B8500" s="1">
        <v>2.0833333333333332E-2</v>
      </c>
      <c r="C8500" t="s">
        <v>0</v>
      </c>
      <c r="D8500" t="s">
        <v>1</v>
      </c>
      <c r="E8500" t="s">
        <v>2</v>
      </c>
      <c r="F8500">
        <v>730</v>
      </c>
      <c r="G8500" t="str">
        <f>VLOOKUP(Tabel1[[#This Row],[Gruppe]],Statistikkoder!$A$1:$C$158,2,FALSE)</f>
        <v>    Sættevogn 17 m. max 40 tons            </v>
      </c>
      <c r="H8500">
        <v>4</v>
      </c>
      <c r="I8500">
        <v>4</v>
      </c>
      <c r="J8500">
        <v>72</v>
      </c>
      <c r="K8500">
        <f>IF(AND(Tabel1[[#This Row],[Gruppe]]&gt;=610,Tabel1[[#This Row],[Gruppe]]&lt;=765),Tabel1[[#This Row],[Dækmeter]],0)</f>
        <v>72</v>
      </c>
      <c r="L8500">
        <v>0</v>
      </c>
      <c r="M8500" t="s">
        <v>3</v>
      </c>
      <c r="N8500" t="str">
        <f>VLOOKUP($F8500,Statistikkoder!$A$2:$C$158,3,FALSE)</f>
        <v>Sættevogn</v>
      </c>
    </row>
    <row r="8501" spans="1:14" x14ac:dyDescent="0.2">
      <c r="A8501" t="s">
        <v>226</v>
      </c>
      <c r="B8501" s="1">
        <v>2.0833333333333332E-2</v>
      </c>
      <c r="C8501" t="s">
        <v>0</v>
      </c>
      <c r="D8501" t="s">
        <v>1</v>
      </c>
      <c r="E8501" t="s">
        <v>2</v>
      </c>
      <c r="F8501">
        <v>740</v>
      </c>
      <c r="G8501" t="str">
        <f>VLOOKUP(Tabel1[[#This Row],[Gruppe]],Statistikkoder!$A$1:$C$158,2,FALSE)</f>
        <v>    Vogntog 19 m. max 40 tons                </v>
      </c>
      <c r="H8501">
        <v>1</v>
      </c>
      <c r="I8501">
        <v>1</v>
      </c>
      <c r="J8501">
        <v>20</v>
      </c>
      <c r="K8501">
        <f>IF(AND(Tabel1[[#This Row],[Gruppe]]&gt;=610,Tabel1[[#This Row],[Gruppe]]&lt;=765),Tabel1[[#This Row],[Dækmeter]],0)</f>
        <v>20</v>
      </c>
      <c r="L8501">
        <v>36000</v>
      </c>
      <c r="M8501">
        <v>8</v>
      </c>
      <c r="N8501" t="str">
        <f>VLOOKUP($F8501,Statistikkoder!$A$2:$C$158,3,FALSE)</f>
        <v>Vogntog</v>
      </c>
    </row>
    <row r="8502" spans="1:14" x14ac:dyDescent="0.2">
      <c r="A8502" t="s">
        <v>226</v>
      </c>
      <c r="B8502" s="1">
        <v>2.0833333333333332E-2</v>
      </c>
      <c r="C8502" t="s">
        <v>0</v>
      </c>
      <c r="D8502" t="s">
        <v>1</v>
      </c>
      <c r="E8502" t="s">
        <v>2</v>
      </c>
      <c r="F8502">
        <v>750</v>
      </c>
      <c r="G8502" t="str">
        <f>VLOOKUP(Tabel1[[#This Row],[Gruppe]],Statistikkoder!$A$1:$C$158,2,FALSE)</f>
        <v>    Løstrailer m/håndtering 34 tons        </v>
      </c>
      <c r="H8502">
        <v>41</v>
      </c>
      <c r="I8502">
        <v>0</v>
      </c>
      <c r="J8502">
        <v>615</v>
      </c>
      <c r="K8502">
        <f>IF(AND(Tabel1[[#This Row],[Gruppe]]&gt;=610,Tabel1[[#This Row],[Gruppe]]&lt;=765),Tabel1[[#This Row],[Dækmeter]],0)</f>
        <v>615</v>
      </c>
      <c r="L8502">
        <v>307</v>
      </c>
      <c r="M8502">
        <v>2</v>
      </c>
      <c r="N8502" t="str">
        <f>VLOOKUP($F8502,Statistikkoder!$A$2:$C$158,3,FALSE)</f>
        <v>Løstrailer</v>
      </c>
    </row>
    <row r="8503" spans="1:14" x14ac:dyDescent="0.2">
      <c r="A8503" t="s">
        <v>226</v>
      </c>
      <c r="B8503" s="1">
        <v>2.0833333333333332E-2</v>
      </c>
      <c r="C8503" t="s">
        <v>0</v>
      </c>
      <c r="D8503" t="s">
        <v>1</v>
      </c>
      <c r="E8503" t="s">
        <v>2</v>
      </c>
      <c r="F8503">
        <v>750</v>
      </c>
      <c r="G8503" t="str">
        <f>VLOOKUP(Tabel1[[#This Row],[Gruppe]],Statistikkoder!$A$1:$C$158,2,FALSE)</f>
        <v>    Løstrailer m/håndtering 34 tons        </v>
      </c>
      <c r="H8503">
        <v>1</v>
      </c>
      <c r="I8503">
        <v>0</v>
      </c>
      <c r="J8503">
        <v>15</v>
      </c>
      <c r="K8503">
        <f>IF(AND(Tabel1[[#This Row],[Gruppe]]&gt;=610,Tabel1[[#This Row],[Gruppe]]&lt;=765),Tabel1[[#This Row],[Dækmeter]],0)</f>
        <v>15</v>
      </c>
      <c r="L8503">
        <v>2080</v>
      </c>
      <c r="M8503">
        <v>3</v>
      </c>
      <c r="N8503" t="str">
        <f>VLOOKUP($F8503,Statistikkoder!$A$2:$C$158,3,FALSE)</f>
        <v>Løstrailer</v>
      </c>
    </row>
    <row r="8504" spans="1:14" x14ac:dyDescent="0.2">
      <c r="A8504" t="s">
        <v>226</v>
      </c>
      <c r="B8504" s="1">
        <v>2.0833333333333332E-2</v>
      </c>
      <c r="C8504" t="s">
        <v>0</v>
      </c>
      <c r="D8504" t="s">
        <v>1</v>
      </c>
      <c r="E8504" t="s">
        <v>2</v>
      </c>
      <c r="F8504">
        <v>750</v>
      </c>
      <c r="G8504" t="str">
        <f>VLOOKUP(Tabel1[[#This Row],[Gruppe]],Statistikkoder!$A$1:$C$158,2,FALSE)</f>
        <v>    Løstrailer m/håndtering 34 tons        </v>
      </c>
      <c r="H8504">
        <v>0</v>
      </c>
      <c r="I8504">
        <v>0</v>
      </c>
      <c r="J8504">
        <v>0</v>
      </c>
      <c r="K8504">
        <f>IF(AND(Tabel1[[#This Row],[Gruppe]]&gt;=610,Tabel1[[#This Row],[Gruppe]]&lt;=765),Tabel1[[#This Row],[Dækmeter]],0)</f>
        <v>0</v>
      </c>
      <c r="L8504">
        <v>18</v>
      </c>
      <c r="M8504">
        <v>4</v>
      </c>
      <c r="N8504" t="str">
        <f>VLOOKUP($F8504,Statistikkoder!$A$2:$C$158,3,FALSE)</f>
        <v>Løstrailer</v>
      </c>
    </row>
    <row r="8505" spans="1:14" x14ac:dyDescent="0.2">
      <c r="A8505" t="s">
        <v>226</v>
      </c>
      <c r="B8505" s="1">
        <v>2.0833333333333332E-2</v>
      </c>
      <c r="C8505" t="s">
        <v>0</v>
      </c>
      <c r="D8505" t="s">
        <v>1</v>
      </c>
      <c r="E8505" t="s">
        <v>2</v>
      </c>
      <c r="F8505">
        <v>750</v>
      </c>
      <c r="G8505" t="str">
        <f>VLOOKUP(Tabel1[[#This Row],[Gruppe]],Statistikkoder!$A$1:$C$158,2,FALSE)</f>
        <v>    Løstrailer m/håndtering 34 tons        </v>
      </c>
      <c r="H8505">
        <v>0</v>
      </c>
      <c r="I8505">
        <v>0</v>
      </c>
      <c r="J8505">
        <v>0</v>
      </c>
      <c r="K8505">
        <f>IF(AND(Tabel1[[#This Row],[Gruppe]]&gt;=610,Tabel1[[#This Row],[Gruppe]]&lt;=765),Tabel1[[#This Row],[Dækmeter]],0)</f>
        <v>0</v>
      </c>
      <c r="L8505">
        <v>422</v>
      </c>
      <c r="M8505">
        <v>8</v>
      </c>
      <c r="N8505" t="str">
        <f>VLOOKUP($F8505,Statistikkoder!$A$2:$C$158,3,FALSE)</f>
        <v>Løstrailer</v>
      </c>
    </row>
    <row r="8506" spans="1:14" x14ac:dyDescent="0.2">
      <c r="A8506" t="s">
        <v>226</v>
      </c>
      <c r="B8506" s="1">
        <v>2.0833333333333332E-2</v>
      </c>
      <c r="C8506" t="s">
        <v>0</v>
      </c>
      <c r="D8506" t="s">
        <v>1</v>
      </c>
      <c r="E8506" t="s">
        <v>2</v>
      </c>
      <c r="F8506">
        <v>750</v>
      </c>
      <c r="G8506" t="str">
        <f>VLOOKUP(Tabel1[[#This Row],[Gruppe]],Statistikkoder!$A$1:$C$158,2,FALSE)</f>
        <v>    Løstrailer m/håndtering 34 tons        </v>
      </c>
      <c r="H8506">
        <v>1</v>
      </c>
      <c r="I8506">
        <v>0</v>
      </c>
      <c r="J8506">
        <v>15</v>
      </c>
      <c r="K8506">
        <f>IF(AND(Tabel1[[#This Row],[Gruppe]]&gt;=610,Tabel1[[#This Row],[Gruppe]]&lt;=765),Tabel1[[#This Row],[Dækmeter]],0)</f>
        <v>15</v>
      </c>
      <c r="L8506">
        <v>154</v>
      </c>
      <c r="M8506">
        <v>9</v>
      </c>
      <c r="N8506" t="str">
        <f>VLOOKUP($F8506,Statistikkoder!$A$2:$C$158,3,FALSE)</f>
        <v>Løstrailer</v>
      </c>
    </row>
    <row r="8507" spans="1:14" x14ac:dyDescent="0.2">
      <c r="A8507" t="s">
        <v>226</v>
      </c>
      <c r="B8507" s="1">
        <v>2.0833333333333332E-2</v>
      </c>
      <c r="C8507" t="s">
        <v>0</v>
      </c>
      <c r="D8507" t="s">
        <v>1</v>
      </c>
      <c r="E8507" t="s">
        <v>2</v>
      </c>
      <c r="F8507">
        <v>760</v>
      </c>
      <c r="G8507" t="str">
        <f>VLOOKUP(Tabel1[[#This Row],[Gruppe]],Statistikkoder!$A$1:$C$158,2,FALSE)</f>
        <v>    Løstrailer m/håndtering 34 tons, Haste  </v>
      </c>
      <c r="H8507">
        <v>18</v>
      </c>
      <c r="I8507">
        <v>0</v>
      </c>
      <c r="J8507">
        <v>270</v>
      </c>
      <c r="K8507">
        <f>IF(AND(Tabel1[[#This Row],[Gruppe]]&gt;=610,Tabel1[[#This Row],[Gruppe]]&lt;=765),Tabel1[[#This Row],[Dækmeter]],0)</f>
        <v>270</v>
      </c>
      <c r="L8507">
        <v>36</v>
      </c>
      <c r="M8507">
        <v>2</v>
      </c>
      <c r="N8507" t="str">
        <f>VLOOKUP($F8507,Statistikkoder!$A$2:$C$158,3,FALSE)</f>
        <v>Løstrailer</v>
      </c>
    </row>
    <row r="8508" spans="1:14" x14ac:dyDescent="0.2">
      <c r="A8508" t="s">
        <v>226</v>
      </c>
      <c r="B8508" s="1">
        <v>2.0833333333333332E-2</v>
      </c>
      <c r="C8508" t="s">
        <v>0</v>
      </c>
      <c r="D8508" t="s">
        <v>1</v>
      </c>
      <c r="E8508" t="s">
        <v>2</v>
      </c>
      <c r="F8508">
        <v>760</v>
      </c>
      <c r="G8508" t="str">
        <f>VLOOKUP(Tabel1[[#This Row],[Gruppe]],Statistikkoder!$A$1:$C$158,2,FALSE)</f>
        <v>    Løstrailer m/håndtering 34 tons, Haste  </v>
      </c>
      <c r="H8508">
        <v>0</v>
      </c>
      <c r="I8508">
        <v>0</v>
      </c>
      <c r="J8508">
        <v>0</v>
      </c>
      <c r="K8508">
        <f>IF(AND(Tabel1[[#This Row],[Gruppe]]&gt;=610,Tabel1[[#This Row],[Gruppe]]&lt;=765),Tabel1[[#This Row],[Dækmeter]],0)</f>
        <v>0</v>
      </c>
      <c r="L8508">
        <v>1</v>
      </c>
      <c r="M8508">
        <v>3</v>
      </c>
      <c r="N8508" t="str">
        <f>VLOOKUP($F8508,Statistikkoder!$A$2:$C$158,3,FALSE)</f>
        <v>Løstrailer</v>
      </c>
    </row>
    <row r="8509" spans="1:14" x14ac:dyDescent="0.2">
      <c r="A8509" t="s">
        <v>226</v>
      </c>
      <c r="B8509" s="1">
        <v>2.0833333333333332E-2</v>
      </c>
      <c r="C8509" t="s">
        <v>0</v>
      </c>
      <c r="D8509" t="s">
        <v>1</v>
      </c>
      <c r="E8509" t="s">
        <v>2</v>
      </c>
      <c r="F8509">
        <v>760</v>
      </c>
      <c r="G8509" t="str">
        <f>VLOOKUP(Tabel1[[#This Row],[Gruppe]],Statistikkoder!$A$1:$C$158,2,FALSE)</f>
        <v>    Løstrailer m/håndtering 34 tons, Haste  </v>
      </c>
      <c r="H8509">
        <v>2</v>
      </c>
      <c r="I8509">
        <v>0</v>
      </c>
      <c r="J8509">
        <v>30</v>
      </c>
      <c r="K8509">
        <f>IF(AND(Tabel1[[#This Row],[Gruppe]]&gt;=610,Tabel1[[#This Row],[Gruppe]]&lt;=765),Tabel1[[#This Row],[Dækmeter]],0)</f>
        <v>30</v>
      </c>
      <c r="L8509">
        <v>426</v>
      </c>
      <c r="M8509">
        <v>8</v>
      </c>
      <c r="N8509" t="str">
        <f>VLOOKUP($F8509,Statistikkoder!$A$2:$C$158,3,FALSE)</f>
        <v>Løstrailer</v>
      </c>
    </row>
    <row r="8510" spans="1:14" x14ac:dyDescent="0.2">
      <c r="A8510" t="s">
        <v>226</v>
      </c>
      <c r="B8510" s="1">
        <v>2.0833333333333332E-2</v>
      </c>
      <c r="C8510" t="s">
        <v>0</v>
      </c>
      <c r="D8510" t="s">
        <v>1</v>
      </c>
      <c r="E8510" t="s">
        <v>2</v>
      </c>
      <c r="F8510">
        <v>765</v>
      </c>
      <c r="G8510" t="str">
        <f>VLOOKUP(Tabel1[[#This Row],[Gruppe]],Statistikkoder!$A$1:$C$158,2,FALSE)</f>
        <v>    Specialtransport                        </v>
      </c>
      <c r="H8510">
        <v>2</v>
      </c>
      <c r="I8510">
        <v>2</v>
      </c>
      <c r="J8510">
        <v>46</v>
      </c>
      <c r="K8510">
        <f>IF(AND(Tabel1[[#This Row],[Gruppe]]&gt;=610,Tabel1[[#This Row],[Gruppe]]&lt;=765),Tabel1[[#This Row],[Dækmeter]],0)</f>
        <v>46</v>
      </c>
      <c r="L8510">
        <v>0</v>
      </c>
      <c r="M8510" t="s">
        <v>3</v>
      </c>
      <c r="N8510" t="str">
        <f>VLOOKUP($F8510,Statistikkoder!$A$2:$C$158,3,FALSE)</f>
        <v>Specialtransport</v>
      </c>
    </row>
    <row r="8511" spans="1:14" x14ac:dyDescent="0.2">
      <c r="A8511" t="s">
        <v>226</v>
      </c>
      <c r="B8511" s="1">
        <v>2.0833333333333332E-2</v>
      </c>
      <c r="C8511" t="s">
        <v>0</v>
      </c>
      <c r="D8511" t="s">
        <v>1</v>
      </c>
      <c r="E8511" t="s">
        <v>2</v>
      </c>
      <c r="F8511">
        <v>773</v>
      </c>
      <c r="G8511" t="str">
        <f>VLOOKUP(Tabel1[[#This Row],[Gruppe]],Statistikkoder!$A$1:$C$158,2,FALSE)</f>
        <v>    Ekstra bred                              </v>
      </c>
      <c r="H8511">
        <v>7</v>
      </c>
      <c r="I8511">
        <v>0</v>
      </c>
      <c r="J8511">
        <v>28</v>
      </c>
      <c r="K8511">
        <f>IF(AND(Tabel1[[#This Row],[Gruppe]]&gt;=610,Tabel1[[#This Row],[Gruppe]]&lt;=765),Tabel1[[#This Row],[Dækmeter]],0)</f>
        <v>0</v>
      </c>
      <c r="L8511">
        <v>0</v>
      </c>
      <c r="M8511" t="s">
        <v>3</v>
      </c>
      <c r="N8511" t="str">
        <f>VLOOKUP($F8511,Statistikkoder!$A$2:$C$158,3,FALSE)</f>
        <v>n/a</v>
      </c>
    </row>
    <row r="8512" spans="1:14" x14ac:dyDescent="0.2">
      <c r="A8512" t="s">
        <v>226</v>
      </c>
      <c r="B8512" s="1">
        <v>2.0833333333333332E-2</v>
      </c>
      <c r="C8512" t="s">
        <v>0</v>
      </c>
      <c r="D8512" t="s">
        <v>1</v>
      </c>
      <c r="E8512" t="s">
        <v>2</v>
      </c>
      <c r="F8512">
        <v>930</v>
      </c>
      <c r="G8512" t="str">
        <f>VLOOKUP(Tabel1[[#This Row],[Gruppe]],Statistikkoder!$A$1:$C$158,2,FALSE)</f>
        <v>    Pendler Gående Voksen                    </v>
      </c>
      <c r="H8512">
        <v>1</v>
      </c>
      <c r="I8512">
        <v>1</v>
      </c>
      <c r="J8512">
        <v>0</v>
      </c>
      <c r="K8512">
        <f>IF(AND(Tabel1[[#This Row],[Gruppe]]&gt;=610,Tabel1[[#This Row],[Gruppe]]&lt;=765),Tabel1[[#This Row],[Dækmeter]],0)</f>
        <v>0</v>
      </c>
      <c r="L8512">
        <v>0</v>
      </c>
      <c r="M8512" t="s">
        <v>3</v>
      </c>
      <c r="N8512" t="str">
        <f>VLOOKUP($F8512,Statistikkoder!$A$2:$C$158,3,FALSE)</f>
        <v>Passager</v>
      </c>
    </row>
    <row r="8513" spans="1:14" x14ac:dyDescent="0.2">
      <c r="A8513" t="s">
        <v>226</v>
      </c>
      <c r="B8513" s="1">
        <v>2.0833333333333332E-2</v>
      </c>
      <c r="C8513" t="s">
        <v>0</v>
      </c>
      <c r="D8513" t="s">
        <v>1</v>
      </c>
      <c r="E8513" t="s">
        <v>2</v>
      </c>
      <c r="F8513">
        <v>996</v>
      </c>
      <c r="G8513" t="str">
        <f>VLOOKUP(Tabel1[[#This Row],[Gruppe]],Statistikkoder!$A$1:$C$158,2,FALSE)</f>
        <v>    Passager i køretøj                            </v>
      </c>
      <c r="H8513">
        <v>45</v>
      </c>
      <c r="I8513">
        <v>45</v>
      </c>
      <c r="J8513">
        <v>0</v>
      </c>
      <c r="K8513">
        <f>IF(AND(Tabel1[[#This Row],[Gruppe]]&gt;=610,Tabel1[[#This Row],[Gruppe]]&lt;=765),Tabel1[[#This Row],[Dækmeter]],0)</f>
        <v>0</v>
      </c>
      <c r="L8513">
        <v>0</v>
      </c>
      <c r="M8513" t="s">
        <v>3</v>
      </c>
      <c r="N8513" t="str">
        <f>VLOOKUP($F8513,Statistikkoder!$A$2:$C$158,3,FALSE)</f>
        <v>Passager</v>
      </c>
    </row>
    <row r="8514" spans="1:14" x14ac:dyDescent="0.2">
      <c r="A8514" t="s">
        <v>226</v>
      </c>
      <c r="B8514" s="1">
        <v>2.0833333333333332E-2</v>
      </c>
      <c r="C8514" t="s">
        <v>0</v>
      </c>
      <c r="D8514" t="s">
        <v>1</v>
      </c>
      <c r="E8514" t="s">
        <v>2</v>
      </c>
      <c r="F8514">
        <v>997</v>
      </c>
      <c r="G8514" t="str">
        <f>VLOOKUP(Tabel1[[#This Row],[Gruppe]],Statistikkoder!$A$1:$C$158,2,FALSE)</f>
        <v>    Passager ekstra i bil                          </v>
      </c>
      <c r="H8514">
        <v>3</v>
      </c>
      <c r="I8514">
        <v>3</v>
      </c>
      <c r="J8514">
        <v>0</v>
      </c>
      <c r="K8514">
        <f>IF(AND(Tabel1[[#This Row],[Gruppe]]&gt;=610,Tabel1[[#This Row],[Gruppe]]&lt;=765),Tabel1[[#This Row],[Dækmeter]],0)</f>
        <v>0</v>
      </c>
      <c r="L8514">
        <v>0</v>
      </c>
      <c r="M8514" t="s">
        <v>3</v>
      </c>
      <c r="N8514" t="str">
        <f>VLOOKUP($F8514,Statistikkoder!$A$2:$C$158,3,FALSE)</f>
        <v>Passager</v>
      </c>
    </row>
    <row r="8515" spans="1:14" x14ac:dyDescent="0.2">
      <c r="A8515" t="s">
        <v>226</v>
      </c>
      <c r="B8515" s="1">
        <v>0.27083333333333331</v>
      </c>
      <c r="C8515" t="s">
        <v>6</v>
      </c>
      <c r="D8515" t="s">
        <v>5</v>
      </c>
      <c r="E8515" t="s">
        <v>196</v>
      </c>
      <c r="F8515">
        <v>10</v>
      </c>
      <c r="G8515" t="str">
        <f>VLOOKUP(Tabel1[[#This Row],[Gruppe]],Statistikkoder!$A$1:$C$158,2,FALSE)</f>
        <v>    Voksen gående                    </v>
      </c>
      <c r="H8515">
        <v>6</v>
      </c>
      <c r="I8515">
        <v>6</v>
      </c>
      <c r="J8515">
        <v>0</v>
      </c>
      <c r="K8515">
        <f>IF(AND(Tabel1[[#This Row],[Gruppe]]&gt;=610,Tabel1[[#This Row],[Gruppe]]&lt;=765),Tabel1[[#This Row],[Dækmeter]],0)</f>
        <v>0</v>
      </c>
      <c r="L8515">
        <v>0</v>
      </c>
      <c r="M8515" t="s">
        <v>3</v>
      </c>
      <c r="N8515" t="str">
        <f>VLOOKUP($F8515,Statistikkoder!$A$2:$C$158,3,FALSE)</f>
        <v>Passager</v>
      </c>
    </row>
    <row r="8516" spans="1:14" x14ac:dyDescent="0.2">
      <c r="A8516" t="s">
        <v>226</v>
      </c>
      <c r="B8516" s="1">
        <v>0.27083333333333331</v>
      </c>
      <c r="C8516" t="s">
        <v>6</v>
      </c>
      <c r="D8516" t="s">
        <v>5</v>
      </c>
      <c r="E8516" t="s">
        <v>196</v>
      </c>
      <c r="F8516">
        <v>14</v>
      </c>
      <c r="G8516" t="str">
        <f>VLOOKUP(Tabel1[[#This Row],[Gruppe]],Statistikkoder!$A$1:$C$158,2,FALSE)</f>
        <v xml:space="preserve">    DSB togrejsende                         </v>
      </c>
      <c r="H8516">
        <v>5</v>
      </c>
      <c r="I8516">
        <v>5</v>
      </c>
      <c r="J8516">
        <v>0</v>
      </c>
      <c r="K8516">
        <f>IF(AND(Tabel1[[#This Row],[Gruppe]]&gt;=610,Tabel1[[#This Row],[Gruppe]]&lt;=765),Tabel1[[#This Row],[Dækmeter]],0)</f>
        <v>0</v>
      </c>
      <c r="L8516">
        <v>0</v>
      </c>
      <c r="M8516" t="s">
        <v>3</v>
      </c>
      <c r="N8516" t="str">
        <f>VLOOKUP($F8516,Statistikkoder!$A$2:$C$158,3,FALSE)</f>
        <v>Passager</v>
      </c>
    </row>
    <row r="8517" spans="1:14" x14ac:dyDescent="0.2">
      <c r="A8517" t="s">
        <v>226</v>
      </c>
      <c r="B8517" s="1">
        <v>0.27083333333333331</v>
      </c>
      <c r="C8517" t="s">
        <v>6</v>
      </c>
      <c r="D8517" t="s">
        <v>5</v>
      </c>
      <c r="E8517" t="s">
        <v>196</v>
      </c>
      <c r="F8517">
        <v>30</v>
      </c>
      <c r="G8517" t="str">
        <f>VLOOKUP(Tabel1[[#This Row],[Gruppe]],Statistikkoder!$A$1:$C$158,2,FALSE)</f>
        <v>    Barn  0-11 år gående              </v>
      </c>
      <c r="H8517">
        <v>1</v>
      </c>
      <c r="I8517">
        <v>1</v>
      </c>
      <c r="J8517">
        <v>0</v>
      </c>
      <c r="K8517">
        <f>IF(AND(Tabel1[[#This Row],[Gruppe]]&gt;=610,Tabel1[[#This Row],[Gruppe]]&lt;=765),Tabel1[[#This Row],[Dækmeter]],0)</f>
        <v>0</v>
      </c>
      <c r="L8517">
        <v>0</v>
      </c>
      <c r="M8517" t="s">
        <v>3</v>
      </c>
      <c r="N8517" t="str">
        <f>VLOOKUP($F8517,Statistikkoder!$A$2:$C$158,3,FALSE)</f>
        <v>Passager</v>
      </c>
    </row>
    <row r="8518" spans="1:14" x14ac:dyDescent="0.2">
      <c r="A8518" t="s">
        <v>226</v>
      </c>
      <c r="B8518" s="1">
        <v>0.27083333333333331</v>
      </c>
      <c r="C8518" t="s">
        <v>6</v>
      </c>
      <c r="D8518" t="s">
        <v>5</v>
      </c>
      <c r="E8518" t="s">
        <v>196</v>
      </c>
      <c r="F8518">
        <v>40</v>
      </c>
      <c r="G8518" t="str">
        <f>VLOOKUP(Tabel1[[#This Row],[Gruppe]],Statistikkoder!$A$1:$C$158,2,FALSE)</f>
        <v>    Pensionist gående                </v>
      </c>
      <c r="H8518">
        <v>1</v>
      </c>
      <c r="I8518">
        <v>1</v>
      </c>
      <c r="J8518">
        <v>0</v>
      </c>
      <c r="K8518">
        <f>IF(AND(Tabel1[[#This Row],[Gruppe]]&gt;=610,Tabel1[[#This Row],[Gruppe]]&lt;=765),Tabel1[[#This Row],[Dækmeter]],0)</f>
        <v>0</v>
      </c>
      <c r="L8518">
        <v>0</v>
      </c>
      <c r="M8518" t="s">
        <v>3</v>
      </c>
      <c r="N8518" t="str">
        <f>VLOOKUP($F8518,Statistikkoder!$A$2:$C$158,3,FALSE)</f>
        <v>Passager</v>
      </c>
    </row>
    <row r="8519" spans="1:14" x14ac:dyDescent="0.2">
      <c r="A8519" t="s">
        <v>226</v>
      </c>
      <c r="B8519" s="1">
        <v>0.27083333333333331</v>
      </c>
      <c r="C8519" t="s">
        <v>6</v>
      </c>
      <c r="D8519" t="s">
        <v>5</v>
      </c>
      <c r="E8519" t="s">
        <v>196</v>
      </c>
      <c r="F8519">
        <v>110</v>
      </c>
      <c r="G8519" t="str">
        <f>VLOOKUP(Tabel1[[#This Row],[Gruppe]],Statistikkoder!$A$1:$C$158,2,FALSE)</f>
        <v>    Bil &lt; 1,95 m                            </v>
      </c>
      <c r="H8519">
        <v>72</v>
      </c>
      <c r="I8519">
        <v>154</v>
      </c>
      <c r="J8519">
        <v>362</v>
      </c>
      <c r="K8519">
        <f>IF(AND(Tabel1[[#This Row],[Gruppe]]&gt;=610,Tabel1[[#This Row],[Gruppe]]&lt;=765),Tabel1[[#This Row],[Dækmeter]],0)</f>
        <v>0</v>
      </c>
      <c r="L8519">
        <v>0</v>
      </c>
      <c r="M8519" t="s">
        <v>3</v>
      </c>
      <c r="N8519" t="str">
        <f>VLOOKUP($F8519,Statistikkoder!$A$2:$C$158,3,FALSE)</f>
        <v>Personbil</v>
      </c>
    </row>
    <row r="8520" spans="1:14" x14ac:dyDescent="0.2">
      <c r="A8520" t="s">
        <v>226</v>
      </c>
      <c r="B8520" s="1">
        <v>0.27083333333333331</v>
      </c>
      <c r="C8520" t="s">
        <v>6</v>
      </c>
      <c r="D8520" t="s">
        <v>5</v>
      </c>
      <c r="E8520" t="s">
        <v>196</v>
      </c>
      <c r="F8520">
        <v>114</v>
      </c>
      <c r="G8520" t="str">
        <f>VLOOKUP(Tabel1[[#This Row],[Gruppe]],Statistikkoder!$A$1:$C$158,2,FALSE)</f>
        <v>    Bil Fribillet                            </v>
      </c>
      <c r="H8520">
        <v>1</v>
      </c>
      <c r="I8520">
        <v>4</v>
      </c>
      <c r="J8520">
        <v>6</v>
      </c>
      <c r="K8520">
        <f>IF(AND(Tabel1[[#This Row],[Gruppe]]&gt;=610,Tabel1[[#This Row],[Gruppe]]&lt;=765),Tabel1[[#This Row],[Dækmeter]],0)</f>
        <v>0</v>
      </c>
      <c r="L8520">
        <v>0</v>
      </c>
      <c r="M8520" t="s">
        <v>3</v>
      </c>
      <c r="N8520" t="str">
        <f>VLOOKUP($F8520,Statistikkoder!$A$2:$C$158,3,FALSE)</f>
        <v>Personbil</v>
      </c>
    </row>
    <row r="8521" spans="1:14" x14ac:dyDescent="0.2">
      <c r="A8521" t="s">
        <v>226</v>
      </c>
      <c r="B8521" s="1">
        <v>0.27083333333333331</v>
      </c>
      <c r="C8521" t="s">
        <v>6</v>
      </c>
      <c r="D8521" t="s">
        <v>5</v>
      </c>
      <c r="E8521" t="s">
        <v>196</v>
      </c>
      <c r="F8521">
        <v>115</v>
      </c>
      <c r="G8521" t="str">
        <f>VLOOKUP(Tabel1[[#This Row],[Gruppe]],Statistikkoder!$A$1:$C$158,2,FALSE)</f>
        <v>    Bil &lt; 1,95 m med anhænger                </v>
      </c>
      <c r="H8521">
        <v>1</v>
      </c>
      <c r="I8521">
        <v>3</v>
      </c>
      <c r="J8521">
        <v>5</v>
      </c>
      <c r="K8521">
        <f>IF(AND(Tabel1[[#This Row],[Gruppe]]&gt;=610,Tabel1[[#This Row],[Gruppe]]&lt;=765),Tabel1[[#This Row],[Dækmeter]],0)</f>
        <v>0</v>
      </c>
      <c r="L8521">
        <v>0</v>
      </c>
      <c r="M8521" t="s">
        <v>3</v>
      </c>
      <c r="N8521" t="str">
        <f>VLOOKUP($F8521,Statistikkoder!$A$2:$C$158,3,FALSE)</f>
        <v>Personbil</v>
      </c>
    </row>
    <row r="8522" spans="1:14" x14ac:dyDescent="0.2">
      <c r="A8522" t="s">
        <v>226</v>
      </c>
      <c r="B8522" s="1">
        <v>0.27083333333333331</v>
      </c>
      <c r="C8522" t="s">
        <v>6</v>
      </c>
      <c r="D8522" t="s">
        <v>5</v>
      </c>
      <c r="E8522" t="s">
        <v>196</v>
      </c>
      <c r="F8522">
        <v>120</v>
      </c>
      <c r="G8522" t="str">
        <f>VLOOKUP(Tabel1[[#This Row],[Gruppe]],Statistikkoder!$A$1:$C$158,2,FALSE)</f>
        <v>    Bil &gt; 1,95 m                            </v>
      </c>
      <c r="H8522">
        <v>8</v>
      </c>
      <c r="I8522">
        <v>15</v>
      </c>
      <c r="J8522">
        <v>48</v>
      </c>
      <c r="K8522">
        <f>IF(AND(Tabel1[[#This Row],[Gruppe]]&gt;=610,Tabel1[[#This Row],[Gruppe]]&lt;=765),Tabel1[[#This Row],[Dækmeter]],0)</f>
        <v>0</v>
      </c>
      <c r="L8522">
        <v>0</v>
      </c>
      <c r="M8522" t="s">
        <v>3</v>
      </c>
      <c r="N8522" t="str">
        <f>VLOOKUP($F8522,Statistikkoder!$A$2:$C$158,3,FALSE)</f>
        <v>Personbil</v>
      </c>
    </row>
    <row r="8523" spans="1:14" x14ac:dyDescent="0.2">
      <c r="A8523" t="s">
        <v>226</v>
      </c>
      <c r="B8523" s="1">
        <v>0.27083333333333331</v>
      </c>
      <c r="C8523" t="s">
        <v>6</v>
      </c>
      <c r="D8523" t="s">
        <v>5</v>
      </c>
      <c r="E8523" t="s">
        <v>196</v>
      </c>
      <c r="F8523">
        <v>125</v>
      </c>
      <c r="G8523" t="str">
        <f>VLOOKUP(Tabel1[[#This Row],[Gruppe]],Statistikkoder!$A$1:$C$158,2,FALSE)</f>
        <v>    Bil &gt; 1,95 m med anhænger                </v>
      </c>
      <c r="H8523">
        <v>3</v>
      </c>
      <c r="I8523">
        <v>8</v>
      </c>
      <c r="J8523">
        <v>35</v>
      </c>
      <c r="K8523">
        <f>IF(AND(Tabel1[[#This Row],[Gruppe]]&gt;=610,Tabel1[[#This Row],[Gruppe]]&lt;=765),Tabel1[[#This Row],[Dækmeter]],0)</f>
        <v>0</v>
      </c>
      <c r="L8523">
        <v>0</v>
      </c>
      <c r="M8523" t="s">
        <v>3</v>
      </c>
      <c r="N8523" t="str">
        <f>VLOOKUP($F8523,Statistikkoder!$A$2:$C$158,3,FALSE)</f>
        <v>Personbil</v>
      </c>
    </row>
    <row r="8524" spans="1:14" x14ac:dyDescent="0.2">
      <c r="A8524" t="s">
        <v>226</v>
      </c>
      <c r="B8524" s="1">
        <v>0.27083333333333331</v>
      </c>
      <c r="C8524" t="s">
        <v>6</v>
      </c>
      <c r="D8524" t="s">
        <v>5</v>
      </c>
      <c r="E8524" t="s">
        <v>196</v>
      </c>
      <c r="F8524">
        <v>130</v>
      </c>
      <c r="G8524" t="str">
        <f>VLOOKUP(Tabel1[[#This Row],[Gruppe]],Statistikkoder!$A$1:$C$158,2,FALSE)</f>
        <v>    Bil &lt; 1,95 m pensionist                  </v>
      </c>
      <c r="H8524">
        <v>25</v>
      </c>
      <c r="I8524">
        <v>39</v>
      </c>
      <c r="J8524">
        <v>150</v>
      </c>
      <c r="K8524">
        <f>IF(AND(Tabel1[[#This Row],[Gruppe]]&gt;=610,Tabel1[[#This Row],[Gruppe]]&lt;=765),Tabel1[[#This Row],[Dækmeter]],0)</f>
        <v>0</v>
      </c>
      <c r="L8524">
        <v>0</v>
      </c>
      <c r="M8524" t="s">
        <v>3</v>
      </c>
      <c r="N8524" t="str">
        <f>VLOOKUP($F8524,Statistikkoder!$A$2:$C$158,3,FALSE)</f>
        <v>Personbil</v>
      </c>
    </row>
    <row r="8525" spans="1:14" x14ac:dyDescent="0.2">
      <c r="A8525" t="s">
        <v>226</v>
      </c>
      <c r="B8525" s="1">
        <v>0.27083333333333331</v>
      </c>
      <c r="C8525" t="s">
        <v>6</v>
      </c>
      <c r="D8525" t="s">
        <v>5</v>
      </c>
      <c r="E8525" t="s">
        <v>196</v>
      </c>
      <c r="F8525">
        <v>140</v>
      </c>
      <c r="G8525" t="str">
        <f>VLOOKUP(Tabel1[[#This Row],[Gruppe]],Statistikkoder!$A$1:$C$158,2,FALSE)</f>
        <v>    Bil &gt; 1,95 m pensionist              </v>
      </c>
      <c r="H8525">
        <v>1</v>
      </c>
      <c r="I8525">
        <v>2</v>
      </c>
      <c r="J8525">
        <v>6</v>
      </c>
      <c r="K8525">
        <f>IF(AND(Tabel1[[#This Row],[Gruppe]]&gt;=610,Tabel1[[#This Row],[Gruppe]]&lt;=765),Tabel1[[#This Row],[Dækmeter]],0)</f>
        <v>0</v>
      </c>
      <c r="L8525">
        <v>0</v>
      </c>
      <c r="M8525" t="s">
        <v>3</v>
      </c>
      <c r="N8525" t="str">
        <f>VLOOKUP($F8525,Statistikkoder!$A$2:$C$158,3,FALSE)</f>
        <v>Personbil</v>
      </c>
    </row>
    <row r="8526" spans="1:14" x14ac:dyDescent="0.2">
      <c r="A8526" t="s">
        <v>226</v>
      </c>
      <c r="B8526" s="1">
        <v>0.27083333333333331</v>
      </c>
      <c r="C8526" t="s">
        <v>6</v>
      </c>
      <c r="D8526" t="s">
        <v>5</v>
      </c>
      <c r="E8526" t="s">
        <v>196</v>
      </c>
      <c r="F8526">
        <v>150</v>
      </c>
      <c r="G8526" t="str">
        <f>VLOOKUP(Tabel1[[#This Row],[Gruppe]],Statistikkoder!$A$1:$C$158,2,FALSE)</f>
        <v>    Bil &lt; 2,95 m handicap                </v>
      </c>
      <c r="H8526">
        <v>3</v>
      </c>
      <c r="I8526">
        <v>6</v>
      </c>
      <c r="J8526">
        <v>18</v>
      </c>
      <c r="K8526">
        <f>IF(AND(Tabel1[[#This Row],[Gruppe]]&gt;=610,Tabel1[[#This Row],[Gruppe]]&lt;=765),Tabel1[[#This Row],[Dækmeter]],0)</f>
        <v>0</v>
      </c>
      <c r="L8526">
        <v>0</v>
      </c>
      <c r="M8526" t="s">
        <v>3</v>
      </c>
      <c r="N8526" t="str">
        <f>VLOOKUP($F8526,Statistikkoder!$A$2:$C$158,3,FALSE)</f>
        <v>Personbil</v>
      </c>
    </row>
    <row r="8527" spans="1:14" x14ac:dyDescent="0.2">
      <c r="A8527" t="s">
        <v>226</v>
      </c>
      <c r="B8527" s="1">
        <v>0.27083333333333331</v>
      </c>
      <c r="C8527" t="s">
        <v>6</v>
      </c>
      <c r="D8527" t="s">
        <v>5</v>
      </c>
      <c r="E8527" t="s">
        <v>196</v>
      </c>
      <c r="F8527">
        <v>310</v>
      </c>
      <c r="G8527" t="str">
        <f>VLOOKUP(Tabel1[[#This Row],[Gruppe]],Statistikkoder!$A$1:$C$158,2,FALSE)</f>
        <v>    Autocamper &lt;  8 meter                </v>
      </c>
      <c r="H8527">
        <v>1</v>
      </c>
      <c r="I8527">
        <v>2</v>
      </c>
      <c r="J8527">
        <v>8</v>
      </c>
      <c r="K8527">
        <f>IF(AND(Tabel1[[#This Row],[Gruppe]]&gt;=610,Tabel1[[#This Row],[Gruppe]]&lt;=765),Tabel1[[#This Row],[Dækmeter]],0)</f>
        <v>0</v>
      </c>
      <c r="L8527">
        <v>0</v>
      </c>
      <c r="M8527" t="s">
        <v>3</v>
      </c>
      <c r="N8527" t="str">
        <f>VLOOKUP($F8527,Statistikkoder!$A$2:$C$158,3,FALSE)</f>
        <v>Autocamper</v>
      </c>
    </row>
    <row r="8528" spans="1:14" x14ac:dyDescent="0.2">
      <c r="A8528" t="s">
        <v>226</v>
      </c>
      <c r="B8528" s="1">
        <v>0.27083333333333331</v>
      </c>
      <c r="C8528" t="s">
        <v>6</v>
      </c>
      <c r="D8528" t="s">
        <v>5</v>
      </c>
      <c r="E8528" t="s">
        <v>196</v>
      </c>
      <c r="F8528">
        <v>320</v>
      </c>
      <c r="G8528" t="str">
        <f>VLOOKUP(Tabel1[[#This Row],[Gruppe]],Statistikkoder!$A$1:$C$158,2,FALSE)</f>
        <v>    Autocamper &lt; 12 meter                </v>
      </c>
      <c r="H8528">
        <v>1</v>
      </c>
      <c r="I8528">
        <v>1</v>
      </c>
      <c r="J8528">
        <v>10</v>
      </c>
      <c r="K8528">
        <f>IF(AND(Tabel1[[#This Row],[Gruppe]]&gt;=610,Tabel1[[#This Row],[Gruppe]]&lt;=765),Tabel1[[#This Row],[Dækmeter]],0)</f>
        <v>0</v>
      </c>
      <c r="L8528">
        <v>0</v>
      </c>
      <c r="M8528" t="s">
        <v>3</v>
      </c>
      <c r="N8528" t="str">
        <f>VLOOKUP($F8528,Statistikkoder!$A$2:$C$158,3,FALSE)</f>
        <v>Autocamper</v>
      </c>
    </row>
    <row r="8529" spans="1:14" x14ac:dyDescent="0.2">
      <c r="A8529" t="s">
        <v>226</v>
      </c>
      <c r="B8529" s="1">
        <v>0.27083333333333331</v>
      </c>
      <c r="C8529" t="s">
        <v>6</v>
      </c>
      <c r="D8529" t="s">
        <v>5</v>
      </c>
      <c r="E8529" t="s">
        <v>196</v>
      </c>
      <c r="F8529">
        <v>330</v>
      </c>
      <c r="G8529" t="str">
        <f>VLOOKUP(Tabel1[[#This Row],[Gruppe]],Statistikkoder!$A$1:$C$158,2,FALSE)</f>
        <v>    Autocamper &lt;  8 meter pensionist      </v>
      </c>
      <c r="H8529">
        <v>3</v>
      </c>
      <c r="I8529">
        <v>6</v>
      </c>
      <c r="J8529">
        <v>24</v>
      </c>
      <c r="K8529">
        <f>IF(AND(Tabel1[[#This Row],[Gruppe]]&gt;=610,Tabel1[[#This Row],[Gruppe]]&lt;=765),Tabel1[[#This Row],[Dækmeter]],0)</f>
        <v>0</v>
      </c>
      <c r="L8529">
        <v>0</v>
      </c>
      <c r="M8529" t="s">
        <v>3</v>
      </c>
      <c r="N8529" t="str">
        <f>VLOOKUP($F8529,Statistikkoder!$A$2:$C$158,3,FALSE)</f>
        <v>Autocamper</v>
      </c>
    </row>
    <row r="8530" spans="1:14" x14ac:dyDescent="0.2">
      <c r="A8530" t="s">
        <v>226</v>
      </c>
      <c r="B8530" s="1">
        <v>0.27083333333333331</v>
      </c>
      <c r="C8530" t="s">
        <v>6</v>
      </c>
      <c r="D8530" t="s">
        <v>5</v>
      </c>
      <c r="E8530" t="s">
        <v>196</v>
      </c>
      <c r="F8530">
        <v>410</v>
      </c>
      <c r="G8530" t="str">
        <f>VLOOKUP(Tabel1[[#This Row],[Gruppe]],Statistikkoder!$A$1:$C$158,2,FALSE)</f>
        <v>    MC                                    </v>
      </c>
      <c r="H8530">
        <v>7</v>
      </c>
      <c r="I8530">
        <v>7</v>
      </c>
      <c r="J8530">
        <v>14</v>
      </c>
      <c r="K8530">
        <f>IF(AND(Tabel1[[#This Row],[Gruppe]]&gt;=610,Tabel1[[#This Row],[Gruppe]]&lt;=765),Tabel1[[#This Row],[Dækmeter]],0)</f>
        <v>0</v>
      </c>
      <c r="L8530">
        <v>0</v>
      </c>
      <c r="M8530" t="s">
        <v>3</v>
      </c>
      <c r="N8530" t="str">
        <f>VLOOKUP($F8530,Statistikkoder!$A$2:$C$158,3,FALSE)</f>
        <v>MC/Knallert</v>
      </c>
    </row>
    <row r="8531" spans="1:14" x14ac:dyDescent="0.2">
      <c r="A8531" t="s">
        <v>226</v>
      </c>
      <c r="B8531" s="1">
        <v>0.27083333333333331</v>
      </c>
      <c r="C8531" t="s">
        <v>6</v>
      </c>
      <c r="D8531" t="s">
        <v>5</v>
      </c>
      <c r="E8531" t="s">
        <v>196</v>
      </c>
      <c r="F8531">
        <v>510</v>
      </c>
      <c r="G8531" t="str">
        <f>VLOOKUP(Tabel1[[#This Row],[Gruppe]],Statistikkoder!$A$1:$C$158,2,FALSE)</f>
        <v>    Cykel Voksen                            </v>
      </c>
      <c r="H8531">
        <v>1</v>
      </c>
      <c r="I8531">
        <v>0</v>
      </c>
      <c r="J8531">
        <v>1</v>
      </c>
      <c r="K8531">
        <f>IF(AND(Tabel1[[#This Row],[Gruppe]]&gt;=610,Tabel1[[#This Row],[Gruppe]]&lt;=765),Tabel1[[#This Row],[Dækmeter]],0)</f>
        <v>0</v>
      </c>
      <c r="L8531">
        <v>0</v>
      </c>
      <c r="M8531" t="s">
        <v>3</v>
      </c>
      <c r="N8531" t="str">
        <f>VLOOKUP($F8531,Statistikkoder!$A$2:$C$158,3,FALSE)</f>
        <v>Cykel</v>
      </c>
    </row>
    <row r="8532" spans="1:14" x14ac:dyDescent="0.2">
      <c r="A8532" t="s">
        <v>226</v>
      </c>
      <c r="B8532" s="1">
        <v>0.27083333333333331</v>
      </c>
      <c r="C8532" t="s">
        <v>6</v>
      </c>
      <c r="D8532" t="s">
        <v>5</v>
      </c>
      <c r="E8532" t="s">
        <v>196</v>
      </c>
      <c r="F8532">
        <v>620</v>
      </c>
      <c r="G8532" t="str">
        <f>VLOOKUP(Tabel1[[#This Row],[Gruppe]],Statistikkoder!$A$1:$C$158,2,FALSE)</f>
        <v>    Bus &lt; 14 m incl. passagerer              </v>
      </c>
      <c r="H8532">
        <v>3</v>
      </c>
      <c r="I8532">
        <v>135</v>
      </c>
      <c r="J8532">
        <v>42</v>
      </c>
      <c r="K8532">
        <f>IF(AND(Tabel1[[#This Row],[Gruppe]]&gt;=610,Tabel1[[#This Row],[Gruppe]]&lt;=765),Tabel1[[#This Row],[Dækmeter]],0)</f>
        <v>42</v>
      </c>
      <c r="L8532">
        <v>0</v>
      </c>
      <c r="M8532" t="s">
        <v>3</v>
      </c>
      <c r="N8532" t="str">
        <f>VLOOKUP($F8532,Statistikkoder!$A$2:$C$158,3,FALSE)</f>
        <v>Bus</v>
      </c>
    </row>
    <row r="8533" spans="1:14" x14ac:dyDescent="0.2">
      <c r="A8533" t="s">
        <v>226</v>
      </c>
      <c r="B8533" s="1">
        <v>0.27083333333333331</v>
      </c>
      <c r="C8533" t="s">
        <v>6</v>
      </c>
      <c r="D8533" t="s">
        <v>5</v>
      </c>
      <c r="E8533" t="s">
        <v>196</v>
      </c>
      <c r="F8533">
        <v>730</v>
      </c>
      <c r="G8533" t="str">
        <f>VLOOKUP(Tabel1[[#This Row],[Gruppe]],Statistikkoder!$A$1:$C$158,2,FALSE)</f>
        <v>    Sættevogn 17 m. max 40 tons            </v>
      </c>
      <c r="H8533">
        <v>6</v>
      </c>
      <c r="I8533">
        <v>8</v>
      </c>
      <c r="J8533">
        <v>108</v>
      </c>
      <c r="K8533">
        <f>IF(AND(Tabel1[[#This Row],[Gruppe]]&gt;=610,Tabel1[[#This Row],[Gruppe]]&lt;=765),Tabel1[[#This Row],[Dækmeter]],0)</f>
        <v>108</v>
      </c>
      <c r="L8533">
        <v>0</v>
      </c>
      <c r="M8533" t="s">
        <v>3</v>
      </c>
      <c r="N8533" t="str">
        <f>VLOOKUP($F8533,Statistikkoder!$A$2:$C$158,3,FALSE)</f>
        <v>Sættevogn</v>
      </c>
    </row>
    <row r="8534" spans="1:14" x14ac:dyDescent="0.2">
      <c r="A8534" t="s">
        <v>226</v>
      </c>
      <c r="B8534" s="1">
        <v>0.27083333333333331</v>
      </c>
      <c r="C8534" t="s">
        <v>6</v>
      </c>
      <c r="D8534" t="s">
        <v>5</v>
      </c>
      <c r="E8534" t="s">
        <v>196</v>
      </c>
      <c r="F8534">
        <v>945</v>
      </c>
      <c r="G8534" t="str">
        <f>VLOOKUP(Tabel1[[#This Row],[Gruppe]],Statistikkoder!$A$1:$C$158,2,FALSE)</f>
        <v xml:space="preserve">    Pendler Bil &lt; 1,95 m                            </v>
      </c>
      <c r="H8534">
        <v>9</v>
      </c>
      <c r="I8534">
        <v>14</v>
      </c>
      <c r="J8534">
        <v>54</v>
      </c>
      <c r="K8534">
        <f>IF(AND(Tabel1[[#This Row],[Gruppe]]&gt;=610,Tabel1[[#This Row],[Gruppe]]&lt;=765),Tabel1[[#This Row],[Dækmeter]],0)</f>
        <v>0</v>
      </c>
      <c r="L8534">
        <v>0</v>
      </c>
      <c r="M8534" t="s">
        <v>3</v>
      </c>
      <c r="N8534" t="str">
        <f>VLOOKUP($F8534,Statistikkoder!$A$2:$C$158,3,FALSE)</f>
        <v>Personbil</v>
      </c>
    </row>
    <row r="8535" spans="1:14" x14ac:dyDescent="0.2">
      <c r="A8535" t="s">
        <v>226</v>
      </c>
      <c r="B8535" s="1">
        <v>0.27083333333333331</v>
      </c>
      <c r="C8535" t="s">
        <v>6</v>
      </c>
      <c r="D8535" t="s">
        <v>5</v>
      </c>
      <c r="E8535" t="s">
        <v>196</v>
      </c>
      <c r="F8535">
        <v>996</v>
      </c>
      <c r="G8535" t="str">
        <f>VLOOKUP(Tabel1[[#This Row],[Gruppe]],Statistikkoder!$A$1:$C$158,2,FALSE)</f>
        <v>    Passager i køretøj                            </v>
      </c>
      <c r="H8535">
        <v>404</v>
      </c>
      <c r="I8535">
        <v>404</v>
      </c>
      <c r="J8535">
        <v>0</v>
      </c>
      <c r="K8535">
        <f>IF(AND(Tabel1[[#This Row],[Gruppe]]&gt;=610,Tabel1[[#This Row],[Gruppe]]&lt;=765),Tabel1[[#This Row],[Dækmeter]],0)</f>
        <v>0</v>
      </c>
      <c r="L8535">
        <v>0</v>
      </c>
      <c r="M8535" t="s">
        <v>3</v>
      </c>
      <c r="N8535" t="str">
        <f>VLOOKUP($F8535,Statistikkoder!$A$2:$C$158,3,FALSE)</f>
        <v>Passager</v>
      </c>
    </row>
    <row r="8536" spans="1:14" x14ac:dyDescent="0.2">
      <c r="A8536" t="s">
        <v>226</v>
      </c>
      <c r="B8536" s="1">
        <v>0.27083333333333331</v>
      </c>
      <c r="C8536" t="s">
        <v>6</v>
      </c>
      <c r="D8536" t="s">
        <v>5</v>
      </c>
      <c r="E8536" t="s">
        <v>196</v>
      </c>
      <c r="F8536">
        <v>997</v>
      </c>
      <c r="G8536" t="str">
        <f>VLOOKUP(Tabel1[[#This Row],[Gruppe]],Statistikkoder!$A$1:$C$158,2,FALSE)</f>
        <v>    Passager ekstra i bil                          </v>
      </c>
      <c r="H8536">
        <v>10</v>
      </c>
      <c r="I8536">
        <v>10</v>
      </c>
      <c r="J8536">
        <v>0</v>
      </c>
      <c r="K8536">
        <f>IF(AND(Tabel1[[#This Row],[Gruppe]]&gt;=610,Tabel1[[#This Row],[Gruppe]]&lt;=765),Tabel1[[#This Row],[Dækmeter]],0)</f>
        <v>0</v>
      </c>
      <c r="L8536">
        <v>0</v>
      </c>
      <c r="M8536" t="s">
        <v>3</v>
      </c>
      <c r="N8536" t="str">
        <f>VLOOKUP($F8536,Statistikkoder!$A$2:$C$158,3,FALSE)</f>
        <v>Passager</v>
      </c>
    </row>
    <row r="8537" spans="1:14" x14ac:dyDescent="0.2">
      <c r="A8537" t="s">
        <v>226</v>
      </c>
      <c r="B8537" s="1">
        <v>0.35416666666666669</v>
      </c>
      <c r="C8537" t="s">
        <v>7</v>
      </c>
      <c r="D8537" t="s">
        <v>8</v>
      </c>
      <c r="E8537" t="s">
        <v>196</v>
      </c>
      <c r="F8537">
        <v>10</v>
      </c>
      <c r="G8537" t="str">
        <f>VLOOKUP(Tabel1[[#This Row],[Gruppe]],Statistikkoder!$A$1:$C$158,2,FALSE)</f>
        <v>    Voksen gående                    </v>
      </c>
      <c r="H8537">
        <v>47</v>
      </c>
      <c r="I8537">
        <v>47</v>
      </c>
      <c r="J8537">
        <v>0</v>
      </c>
      <c r="K8537">
        <f>IF(AND(Tabel1[[#This Row],[Gruppe]]&gt;=610,Tabel1[[#This Row],[Gruppe]]&lt;=765),Tabel1[[#This Row],[Dækmeter]],0)</f>
        <v>0</v>
      </c>
      <c r="L8537">
        <v>0</v>
      </c>
      <c r="M8537" t="s">
        <v>3</v>
      </c>
      <c r="N8537" t="str">
        <f>VLOOKUP($F8537,Statistikkoder!$A$2:$C$158,3,FALSE)</f>
        <v>Passager</v>
      </c>
    </row>
    <row r="8538" spans="1:14" x14ac:dyDescent="0.2">
      <c r="A8538" t="s">
        <v>226</v>
      </c>
      <c r="B8538" s="1">
        <v>0.35416666666666669</v>
      </c>
      <c r="C8538" t="s">
        <v>7</v>
      </c>
      <c r="D8538" t="s">
        <v>8</v>
      </c>
      <c r="E8538" t="s">
        <v>196</v>
      </c>
      <c r="F8538">
        <v>14</v>
      </c>
      <c r="G8538" t="str">
        <f>VLOOKUP(Tabel1[[#This Row],[Gruppe]],Statistikkoder!$A$1:$C$158,2,FALSE)</f>
        <v xml:space="preserve">    DSB togrejsende                         </v>
      </c>
      <c r="H8538">
        <v>6</v>
      </c>
      <c r="I8538">
        <v>6</v>
      </c>
      <c r="J8538">
        <v>0</v>
      </c>
      <c r="K8538">
        <f>IF(AND(Tabel1[[#This Row],[Gruppe]]&gt;=610,Tabel1[[#This Row],[Gruppe]]&lt;=765),Tabel1[[#This Row],[Dækmeter]],0)</f>
        <v>0</v>
      </c>
      <c r="L8538">
        <v>0</v>
      </c>
      <c r="M8538" t="s">
        <v>3</v>
      </c>
      <c r="N8538" t="str">
        <f>VLOOKUP($F8538,Statistikkoder!$A$2:$C$158,3,FALSE)</f>
        <v>Passager</v>
      </c>
    </row>
    <row r="8539" spans="1:14" x14ac:dyDescent="0.2">
      <c r="A8539" t="s">
        <v>226</v>
      </c>
      <c r="B8539" s="1">
        <v>0.35416666666666669</v>
      </c>
      <c r="C8539" t="s">
        <v>7</v>
      </c>
      <c r="D8539" t="s">
        <v>8</v>
      </c>
      <c r="E8539" t="s">
        <v>196</v>
      </c>
      <c r="F8539">
        <v>20</v>
      </c>
      <c r="G8539" t="str">
        <f>VLOOKUP(Tabel1[[#This Row],[Gruppe]],Statistikkoder!$A$1:$C$158,2,FALSE)</f>
        <v>    Barn 12-15 år gående              </v>
      </c>
      <c r="H8539">
        <v>1</v>
      </c>
      <c r="I8539">
        <v>1</v>
      </c>
      <c r="J8539">
        <v>0</v>
      </c>
      <c r="K8539">
        <f>IF(AND(Tabel1[[#This Row],[Gruppe]]&gt;=610,Tabel1[[#This Row],[Gruppe]]&lt;=765),Tabel1[[#This Row],[Dækmeter]],0)</f>
        <v>0</v>
      </c>
      <c r="L8539">
        <v>0</v>
      </c>
      <c r="M8539" t="s">
        <v>3</v>
      </c>
      <c r="N8539" t="str">
        <f>VLOOKUP($F8539,Statistikkoder!$A$2:$C$158,3,FALSE)</f>
        <v>Passager</v>
      </c>
    </row>
    <row r="8540" spans="1:14" x14ac:dyDescent="0.2">
      <c r="A8540" t="s">
        <v>226</v>
      </c>
      <c r="B8540" s="1">
        <v>0.35416666666666669</v>
      </c>
      <c r="C8540" t="s">
        <v>7</v>
      </c>
      <c r="D8540" t="s">
        <v>8</v>
      </c>
      <c r="E8540" t="s">
        <v>196</v>
      </c>
      <c r="F8540">
        <v>30</v>
      </c>
      <c r="G8540" t="str">
        <f>VLOOKUP(Tabel1[[#This Row],[Gruppe]],Statistikkoder!$A$1:$C$158,2,FALSE)</f>
        <v>    Barn  0-11 år gående              </v>
      </c>
      <c r="H8540">
        <v>1</v>
      </c>
      <c r="I8540">
        <v>1</v>
      </c>
      <c r="J8540">
        <v>0</v>
      </c>
      <c r="K8540">
        <f>IF(AND(Tabel1[[#This Row],[Gruppe]]&gt;=610,Tabel1[[#This Row],[Gruppe]]&lt;=765),Tabel1[[#This Row],[Dækmeter]],0)</f>
        <v>0</v>
      </c>
      <c r="L8540">
        <v>0</v>
      </c>
      <c r="M8540" t="s">
        <v>3</v>
      </c>
      <c r="N8540" t="str">
        <f>VLOOKUP($F8540,Statistikkoder!$A$2:$C$158,3,FALSE)</f>
        <v>Passager</v>
      </c>
    </row>
    <row r="8541" spans="1:14" x14ac:dyDescent="0.2">
      <c r="A8541" t="s">
        <v>226</v>
      </c>
      <c r="B8541" s="1">
        <v>0.35416666666666669</v>
      </c>
      <c r="C8541" t="s">
        <v>7</v>
      </c>
      <c r="D8541" t="s">
        <v>8</v>
      </c>
      <c r="E8541" t="s">
        <v>196</v>
      </c>
      <c r="F8541">
        <v>40</v>
      </c>
      <c r="G8541" t="str">
        <f>VLOOKUP(Tabel1[[#This Row],[Gruppe]],Statistikkoder!$A$1:$C$158,2,FALSE)</f>
        <v>    Pensionist gående                </v>
      </c>
      <c r="H8541">
        <v>46</v>
      </c>
      <c r="I8541">
        <v>46</v>
      </c>
      <c r="J8541">
        <v>0</v>
      </c>
      <c r="K8541">
        <f>IF(AND(Tabel1[[#This Row],[Gruppe]]&gt;=610,Tabel1[[#This Row],[Gruppe]]&lt;=765),Tabel1[[#This Row],[Dækmeter]],0)</f>
        <v>0</v>
      </c>
      <c r="L8541">
        <v>0</v>
      </c>
      <c r="M8541" t="s">
        <v>3</v>
      </c>
      <c r="N8541" t="str">
        <f>VLOOKUP($F8541,Statistikkoder!$A$2:$C$158,3,FALSE)</f>
        <v>Passager</v>
      </c>
    </row>
    <row r="8542" spans="1:14" x14ac:dyDescent="0.2">
      <c r="A8542" t="s">
        <v>226</v>
      </c>
      <c r="B8542" s="1">
        <v>0.35416666666666669</v>
      </c>
      <c r="C8542" t="s">
        <v>7</v>
      </c>
      <c r="D8542" t="s">
        <v>8</v>
      </c>
      <c r="E8542" t="s">
        <v>196</v>
      </c>
      <c r="F8542">
        <v>110</v>
      </c>
      <c r="G8542" t="str">
        <f>VLOOKUP(Tabel1[[#This Row],[Gruppe]],Statistikkoder!$A$1:$C$158,2,FALSE)</f>
        <v>    Bil &lt; 1,95 m                            </v>
      </c>
      <c r="H8542">
        <v>100</v>
      </c>
      <c r="I8542">
        <v>218</v>
      </c>
      <c r="J8542">
        <v>503</v>
      </c>
      <c r="K8542">
        <f>IF(AND(Tabel1[[#This Row],[Gruppe]]&gt;=610,Tabel1[[#This Row],[Gruppe]]&lt;=765),Tabel1[[#This Row],[Dækmeter]],0)</f>
        <v>0</v>
      </c>
      <c r="L8542">
        <v>0</v>
      </c>
      <c r="M8542" t="s">
        <v>3</v>
      </c>
      <c r="N8542" t="str">
        <f>VLOOKUP($F8542,Statistikkoder!$A$2:$C$158,3,FALSE)</f>
        <v>Personbil</v>
      </c>
    </row>
    <row r="8543" spans="1:14" x14ac:dyDescent="0.2">
      <c r="A8543" t="s">
        <v>226</v>
      </c>
      <c r="B8543" s="1">
        <v>0.35416666666666669</v>
      </c>
      <c r="C8543" t="s">
        <v>7</v>
      </c>
      <c r="D8543" t="s">
        <v>8</v>
      </c>
      <c r="E8543" t="s">
        <v>196</v>
      </c>
      <c r="F8543">
        <v>115</v>
      </c>
      <c r="G8543" t="str">
        <f>VLOOKUP(Tabel1[[#This Row],[Gruppe]],Statistikkoder!$A$1:$C$158,2,FALSE)</f>
        <v>    Bil &lt; 1,95 m med anhænger                </v>
      </c>
      <c r="H8543">
        <v>2</v>
      </c>
      <c r="I8543">
        <v>4</v>
      </c>
      <c r="J8543">
        <v>10</v>
      </c>
      <c r="K8543">
        <f>IF(AND(Tabel1[[#This Row],[Gruppe]]&gt;=610,Tabel1[[#This Row],[Gruppe]]&lt;=765),Tabel1[[#This Row],[Dækmeter]],0)</f>
        <v>0</v>
      </c>
      <c r="L8543">
        <v>0</v>
      </c>
      <c r="M8543" t="s">
        <v>3</v>
      </c>
      <c r="N8543" t="str">
        <f>VLOOKUP($F8543,Statistikkoder!$A$2:$C$158,3,FALSE)</f>
        <v>Personbil</v>
      </c>
    </row>
    <row r="8544" spans="1:14" x14ac:dyDescent="0.2">
      <c r="A8544" t="s">
        <v>226</v>
      </c>
      <c r="B8544" s="1">
        <v>0.35416666666666669</v>
      </c>
      <c r="C8544" t="s">
        <v>7</v>
      </c>
      <c r="D8544" t="s">
        <v>8</v>
      </c>
      <c r="E8544" t="s">
        <v>196</v>
      </c>
      <c r="F8544">
        <v>120</v>
      </c>
      <c r="G8544" t="str">
        <f>VLOOKUP(Tabel1[[#This Row],[Gruppe]],Statistikkoder!$A$1:$C$158,2,FALSE)</f>
        <v>    Bil &gt; 1,95 m                            </v>
      </c>
      <c r="H8544">
        <v>10</v>
      </c>
      <c r="I8544">
        <v>17</v>
      </c>
      <c r="J8544">
        <v>60</v>
      </c>
      <c r="K8544">
        <f>IF(AND(Tabel1[[#This Row],[Gruppe]]&gt;=610,Tabel1[[#This Row],[Gruppe]]&lt;=765),Tabel1[[#This Row],[Dækmeter]],0)</f>
        <v>0</v>
      </c>
      <c r="L8544">
        <v>0</v>
      </c>
      <c r="M8544" t="s">
        <v>3</v>
      </c>
      <c r="N8544" t="str">
        <f>VLOOKUP($F8544,Statistikkoder!$A$2:$C$158,3,FALSE)</f>
        <v>Personbil</v>
      </c>
    </row>
    <row r="8545" spans="1:14" x14ac:dyDescent="0.2">
      <c r="A8545" t="s">
        <v>226</v>
      </c>
      <c r="B8545" s="1">
        <v>0.35416666666666669</v>
      </c>
      <c r="C8545" t="s">
        <v>7</v>
      </c>
      <c r="D8545" t="s">
        <v>8</v>
      </c>
      <c r="E8545" t="s">
        <v>196</v>
      </c>
      <c r="F8545">
        <v>125</v>
      </c>
      <c r="G8545" t="str">
        <f>VLOOKUP(Tabel1[[#This Row],[Gruppe]],Statistikkoder!$A$1:$C$158,2,FALSE)</f>
        <v>    Bil &gt; 1,95 m med anhænger                </v>
      </c>
      <c r="H8545">
        <v>2</v>
      </c>
      <c r="I8545">
        <v>3</v>
      </c>
      <c r="J8545">
        <v>10</v>
      </c>
      <c r="K8545">
        <f>IF(AND(Tabel1[[#This Row],[Gruppe]]&gt;=610,Tabel1[[#This Row],[Gruppe]]&lt;=765),Tabel1[[#This Row],[Dækmeter]],0)</f>
        <v>0</v>
      </c>
      <c r="L8545">
        <v>0</v>
      </c>
      <c r="M8545" t="s">
        <v>3</v>
      </c>
      <c r="N8545" t="str">
        <f>VLOOKUP($F8545,Statistikkoder!$A$2:$C$158,3,FALSE)</f>
        <v>Personbil</v>
      </c>
    </row>
    <row r="8546" spans="1:14" x14ac:dyDescent="0.2">
      <c r="A8546" t="s">
        <v>226</v>
      </c>
      <c r="B8546" s="1">
        <v>0.35416666666666669</v>
      </c>
      <c r="C8546" t="s">
        <v>7</v>
      </c>
      <c r="D8546" t="s">
        <v>8</v>
      </c>
      <c r="E8546" t="s">
        <v>196</v>
      </c>
      <c r="F8546">
        <v>130</v>
      </c>
      <c r="G8546" t="str">
        <f>VLOOKUP(Tabel1[[#This Row],[Gruppe]],Statistikkoder!$A$1:$C$158,2,FALSE)</f>
        <v>    Bil &lt; 1,95 m pensionist                  </v>
      </c>
      <c r="H8546">
        <v>22</v>
      </c>
      <c r="I8546">
        <v>41</v>
      </c>
      <c r="J8546">
        <v>132</v>
      </c>
      <c r="K8546">
        <f>IF(AND(Tabel1[[#This Row],[Gruppe]]&gt;=610,Tabel1[[#This Row],[Gruppe]]&lt;=765),Tabel1[[#This Row],[Dækmeter]],0)</f>
        <v>0</v>
      </c>
      <c r="L8546">
        <v>0</v>
      </c>
      <c r="M8546" t="s">
        <v>3</v>
      </c>
      <c r="N8546" t="str">
        <f>VLOOKUP($F8546,Statistikkoder!$A$2:$C$158,3,FALSE)</f>
        <v>Personbil</v>
      </c>
    </row>
    <row r="8547" spans="1:14" x14ac:dyDescent="0.2">
      <c r="A8547" t="s">
        <v>226</v>
      </c>
      <c r="B8547" s="1">
        <v>0.35416666666666669</v>
      </c>
      <c r="C8547" t="s">
        <v>7</v>
      </c>
      <c r="D8547" t="s">
        <v>8</v>
      </c>
      <c r="E8547" t="s">
        <v>196</v>
      </c>
      <c r="F8547">
        <v>310</v>
      </c>
      <c r="G8547" t="str">
        <f>VLOOKUP(Tabel1[[#This Row],[Gruppe]],Statistikkoder!$A$1:$C$158,2,FALSE)</f>
        <v>    Autocamper &lt;  8 meter                </v>
      </c>
      <c r="H8547">
        <v>1</v>
      </c>
      <c r="I8547">
        <v>4</v>
      </c>
      <c r="J8547">
        <v>8</v>
      </c>
      <c r="K8547">
        <f>IF(AND(Tabel1[[#This Row],[Gruppe]]&gt;=610,Tabel1[[#This Row],[Gruppe]]&lt;=765),Tabel1[[#This Row],[Dækmeter]],0)</f>
        <v>0</v>
      </c>
      <c r="L8547">
        <v>0</v>
      </c>
      <c r="M8547" t="s">
        <v>3</v>
      </c>
      <c r="N8547" t="str">
        <f>VLOOKUP($F8547,Statistikkoder!$A$2:$C$158,3,FALSE)</f>
        <v>Autocamper</v>
      </c>
    </row>
    <row r="8548" spans="1:14" x14ac:dyDescent="0.2">
      <c r="A8548" t="s">
        <v>226</v>
      </c>
      <c r="B8548" s="1">
        <v>0.35416666666666669</v>
      </c>
      <c r="C8548" t="s">
        <v>7</v>
      </c>
      <c r="D8548" t="s">
        <v>8</v>
      </c>
      <c r="E8548" t="s">
        <v>196</v>
      </c>
      <c r="F8548">
        <v>330</v>
      </c>
      <c r="G8548" t="str">
        <f>VLOOKUP(Tabel1[[#This Row],[Gruppe]],Statistikkoder!$A$1:$C$158,2,FALSE)</f>
        <v>    Autocamper &lt;  8 meter pensionist      </v>
      </c>
      <c r="H8548">
        <v>2</v>
      </c>
      <c r="I8548">
        <v>4</v>
      </c>
      <c r="J8548">
        <v>16</v>
      </c>
      <c r="K8548">
        <f>IF(AND(Tabel1[[#This Row],[Gruppe]]&gt;=610,Tabel1[[#This Row],[Gruppe]]&lt;=765),Tabel1[[#This Row],[Dækmeter]],0)</f>
        <v>0</v>
      </c>
      <c r="L8548">
        <v>0</v>
      </c>
      <c r="M8548" t="s">
        <v>3</v>
      </c>
      <c r="N8548" t="str">
        <f>VLOOKUP($F8548,Statistikkoder!$A$2:$C$158,3,FALSE)</f>
        <v>Autocamper</v>
      </c>
    </row>
    <row r="8549" spans="1:14" x14ac:dyDescent="0.2">
      <c r="A8549" t="s">
        <v>226</v>
      </c>
      <c r="B8549" s="1">
        <v>0.35416666666666669</v>
      </c>
      <c r="C8549" t="s">
        <v>7</v>
      </c>
      <c r="D8549" t="s">
        <v>8</v>
      </c>
      <c r="E8549" t="s">
        <v>196</v>
      </c>
      <c r="F8549">
        <v>410</v>
      </c>
      <c r="G8549" t="str">
        <f>VLOOKUP(Tabel1[[#This Row],[Gruppe]],Statistikkoder!$A$1:$C$158,2,FALSE)</f>
        <v>    MC                                    </v>
      </c>
      <c r="H8549">
        <v>3</v>
      </c>
      <c r="I8549">
        <v>4</v>
      </c>
      <c r="J8549">
        <v>6</v>
      </c>
      <c r="K8549">
        <f>IF(AND(Tabel1[[#This Row],[Gruppe]]&gt;=610,Tabel1[[#This Row],[Gruppe]]&lt;=765),Tabel1[[#This Row],[Dækmeter]],0)</f>
        <v>0</v>
      </c>
      <c r="L8549">
        <v>0</v>
      </c>
      <c r="M8549" t="s">
        <v>3</v>
      </c>
      <c r="N8549" t="str">
        <f>VLOOKUP($F8549,Statistikkoder!$A$2:$C$158,3,FALSE)</f>
        <v>MC/Knallert</v>
      </c>
    </row>
    <row r="8550" spans="1:14" x14ac:dyDescent="0.2">
      <c r="A8550" t="s">
        <v>226</v>
      </c>
      <c r="B8550" s="1">
        <v>0.35416666666666669</v>
      </c>
      <c r="C8550" t="s">
        <v>7</v>
      </c>
      <c r="D8550" t="s">
        <v>8</v>
      </c>
      <c r="E8550" t="s">
        <v>196</v>
      </c>
      <c r="F8550">
        <v>510</v>
      </c>
      <c r="G8550" t="str">
        <f>VLOOKUP(Tabel1[[#This Row],[Gruppe]],Statistikkoder!$A$1:$C$158,2,FALSE)</f>
        <v>    Cykel Voksen                            </v>
      </c>
      <c r="H8550">
        <v>7</v>
      </c>
      <c r="I8550">
        <v>0</v>
      </c>
      <c r="J8550">
        <v>7</v>
      </c>
      <c r="K8550">
        <f>IF(AND(Tabel1[[#This Row],[Gruppe]]&gt;=610,Tabel1[[#This Row],[Gruppe]]&lt;=765),Tabel1[[#This Row],[Dækmeter]],0)</f>
        <v>0</v>
      </c>
      <c r="L8550">
        <v>0</v>
      </c>
      <c r="M8550" t="s">
        <v>3</v>
      </c>
      <c r="N8550" t="str">
        <f>VLOOKUP($F8550,Statistikkoder!$A$2:$C$158,3,FALSE)</f>
        <v>Cykel</v>
      </c>
    </row>
    <row r="8551" spans="1:14" x14ac:dyDescent="0.2">
      <c r="A8551" t="s">
        <v>226</v>
      </c>
      <c r="B8551" s="1">
        <v>0.35416666666666669</v>
      </c>
      <c r="C8551" t="s">
        <v>7</v>
      </c>
      <c r="D8551" t="s">
        <v>8</v>
      </c>
      <c r="E8551" t="s">
        <v>196</v>
      </c>
      <c r="F8551">
        <v>620</v>
      </c>
      <c r="G8551" t="str">
        <f>VLOOKUP(Tabel1[[#This Row],[Gruppe]],Statistikkoder!$A$1:$C$158,2,FALSE)</f>
        <v>    Bus &lt; 14 m incl. passagerer              </v>
      </c>
      <c r="H8551">
        <v>1</v>
      </c>
      <c r="I8551">
        <v>37</v>
      </c>
      <c r="J8551">
        <v>14</v>
      </c>
      <c r="K8551">
        <f>IF(AND(Tabel1[[#This Row],[Gruppe]]&gt;=610,Tabel1[[#This Row],[Gruppe]]&lt;=765),Tabel1[[#This Row],[Dækmeter]],0)</f>
        <v>14</v>
      </c>
      <c r="L8551">
        <v>0</v>
      </c>
      <c r="M8551" t="s">
        <v>3</v>
      </c>
      <c r="N8551" t="str">
        <f>VLOOKUP($F8551,Statistikkoder!$A$2:$C$158,3,FALSE)</f>
        <v>Bus</v>
      </c>
    </row>
    <row r="8552" spans="1:14" x14ac:dyDescent="0.2">
      <c r="A8552" t="s">
        <v>226</v>
      </c>
      <c r="B8552" s="1">
        <v>0.35416666666666669</v>
      </c>
      <c r="C8552" t="s">
        <v>7</v>
      </c>
      <c r="D8552" t="s">
        <v>8</v>
      </c>
      <c r="E8552" t="s">
        <v>196</v>
      </c>
      <c r="F8552">
        <v>710</v>
      </c>
      <c r="G8552" t="str">
        <f>VLOOKUP(Tabel1[[#This Row],[Gruppe]],Statistikkoder!$A$1:$C$158,2,FALSE)</f>
        <v>    Forvogn &lt; 10 meter incl. fører          </v>
      </c>
      <c r="H8552">
        <v>1</v>
      </c>
      <c r="I8552">
        <v>2</v>
      </c>
      <c r="J8552">
        <v>10</v>
      </c>
      <c r="K8552">
        <f>IF(AND(Tabel1[[#This Row],[Gruppe]]&gt;=610,Tabel1[[#This Row],[Gruppe]]&lt;=765),Tabel1[[#This Row],[Dækmeter]],0)</f>
        <v>10</v>
      </c>
      <c r="L8552" s="17">
        <v>0</v>
      </c>
      <c r="M8552" s="19" t="s">
        <v>3</v>
      </c>
      <c r="N8552" t="str">
        <f>VLOOKUP($F8552,Statistikkoder!$A$2:$C$158,3,FALSE)</f>
        <v>Forvogn</v>
      </c>
    </row>
    <row r="8553" spans="1:14" x14ac:dyDescent="0.2">
      <c r="A8553" t="s">
        <v>226</v>
      </c>
      <c r="B8553" s="1">
        <v>0.35416666666666669</v>
      </c>
      <c r="C8553" t="s">
        <v>7</v>
      </c>
      <c r="D8553" t="s">
        <v>8</v>
      </c>
      <c r="E8553" t="s">
        <v>196</v>
      </c>
      <c r="F8553">
        <v>730</v>
      </c>
      <c r="G8553" t="str">
        <f>VLOOKUP(Tabel1[[#This Row],[Gruppe]],Statistikkoder!$A$1:$C$158,2,FALSE)</f>
        <v>    Sættevogn 17 m. max 40 tons            </v>
      </c>
      <c r="H8553">
        <v>3</v>
      </c>
      <c r="I8553">
        <v>3</v>
      </c>
      <c r="J8553">
        <v>54</v>
      </c>
      <c r="K8553">
        <f>IF(AND(Tabel1[[#This Row],[Gruppe]]&gt;=610,Tabel1[[#This Row],[Gruppe]]&lt;=765),Tabel1[[#This Row],[Dækmeter]],0)</f>
        <v>54</v>
      </c>
      <c r="L8553" s="17">
        <v>0</v>
      </c>
      <c r="M8553" s="19" t="s">
        <v>3</v>
      </c>
      <c r="N8553" t="str">
        <f>VLOOKUP($F8553,Statistikkoder!$A$2:$C$158,3,FALSE)</f>
        <v>Sættevogn</v>
      </c>
    </row>
    <row r="8554" spans="1:14" x14ac:dyDescent="0.2">
      <c r="A8554" t="s">
        <v>226</v>
      </c>
      <c r="B8554" s="1">
        <v>0.35416666666666669</v>
      </c>
      <c r="C8554" t="s">
        <v>7</v>
      </c>
      <c r="D8554" t="s">
        <v>8</v>
      </c>
      <c r="E8554" t="s">
        <v>196</v>
      </c>
      <c r="F8554">
        <v>930</v>
      </c>
      <c r="G8554" t="str">
        <f>VLOOKUP(Tabel1[[#This Row],[Gruppe]],Statistikkoder!$A$1:$C$158,2,FALSE)</f>
        <v>    Pendler Gående Voksen                    </v>
      </c>
      <c r="H8554">
        <v>1</v>
      </c>
      <c r="I8554">
        <v>1</v>
      </c>
      <c r="J8554">
        <v>0</v>
      </c>
      <c r="K8554">
        <f>IF(AND(Tabel1[[#This Row],[Gruppe]]&gt;=610,Tabel1[[#This Row],[Gruppe]]&lt;=765),Tabel1[[#This Row],[Dækmeter]],0)</f>
        <v>0</v>
      </c>
      <c r="L8554" s="17">
        <v>0</v>
      </c>
      <c r="M8554" s="19" t="s">
        <v>3</v>
      </c>
      <c r="N8554" t="str">
        <f>VLOOKUP($F8554,Statistikkoder!$A$2:$C$158,3,FALSE)</f>
        <v>Passager</v>
      </c>
    </row>
    <row r="8555" spans="1:14" x14ac:dyDescent="0.2">
      <c r="A8555" t="s">
        <v>226</v>
      </c>
      <c r="B8555" s="1">
        <v>0.35416666666666669</v>
      </c>
      <c r="C8555" t="s">
        <v>7</v>
      </c>
      <c r="D8555" t="s">
        <v>8</v>
      </c>
      <c r="E8555" t="s">
        <v>196</v>
      </c>
      <c r="F8555">
        <v>945</v>
      </c>
      <c r="G8555" t="str">
        <f>VLOOKUP(Tabel1[[#This Row],[Gruppe]],Statistikkoder!$A$1:$C$158,2,FALSE)</f>
        <v xml:space="preserve">    Pendler Bil &lt; 1,95 m                            </v>
      </c>
      <c r="H8555">
        <v>4</v>
      </c>
      <c r="I8555">
        <v>4</v>
      </c>
      <c r="J8555">
        <v>23</v>
      </c>
      <c r="K8555">
        <f>IF(AND(Tabel1[[#This Row],[Gruppe]]&gt;=610,Tabel1[[#This Row],[Gruppe]]&lt;=765),Tabel1[[#This Row],[Dækmeter]],0)</f>
        <v>0</v>
      </c>
      <c r="L8555" s="17">
        <v>0</v>
      </c>
      <c r="M8555" s="19" t="s">
        <v>3</v>
      </c>
      <c r="N8555" t="str">
        <f>VLOOKUP($F8555,Statistikkoder!$A$2:$C$158,3,FALSE)</f>
        <v>Personbil</v>
      </c>
    </row>
    <row r="8556" spans="1:14" x14ac:dyDescent="0.2">
      <c r="A8556" t="s">
        <v>226</v>
      </c>
      <c r="B8556" s="1">
        <v>0.35416666666666669</v>
      </c>
      <c r="C8556" t="s">
        <v>7</v>
      </c>
      <c r="D8556" t="s">
        <v>8</v>
      </c>
      <c r="E8556" t="s">
        <v>196</v>
      </c>
      <c r="F8556">
        <v>950</v>
      </c>
      <c r="G8556" t="str">
        <f>VLOOKUP(Tabel1[[#This Row],[Gruppe]],Statistikkoder!$A$1:$C$158,2,FALSE)</f>
        <v>    Pendler Bil &gt; 1,95 m                            </v>
      </c>
      <c r="H8556">
        <v>1</v>
      </c>
      <c r="I8556">
        <v>1</v>
      </c>
      <c r="J8556">
        <v>5</v>
      </c>
      <c r="K8556">
        <f>IF(AND(Tabel1[[#This Row],[Gruppe]]&gt;=610,Tabel1[[#This Row],[Gruppe]]&lt;=765),Tabel1[[#This Row],[Dækmeter]],0)</f>
        <v>0</v>
      </c>
      <c r="L8556" s="17">
        <v>0</v>
      </c>
      <c r="M8556" s="19" t="s">
        <v>3</v>
      </c>
      <c r="N8556" t="str">
        <f>VLOOKUP($F8556,Statistikkoder!$A$2:$C$158,3,FALSE)</f>
        <v>Personbil</v>
      </c>
    </row>
    <row r="8557" spans="1:14" x14ac:dyDescent="0.2">
      <c r="A8557" t="s">
        <v>226</v>
      </c>
      <c r="B8557" s="1">
        <v>0.35416666666666669</v>
      </c>
      <c r="C8557" t="s">
        <v>7</v>
      </c>
      <c r="D8557" t="s">
        <v>8</v>
      </c>
      <c r="E8557" t="s">
        <v>196</v>
      </c>
      <c r="F8557">
        <v>996</v>
      </c>
      <c r="G8557" t="str">
        <f>VLOOKUP(Tabel1[[#This Row],[Gruppe]],Statistikkoder!$A$1:$C$158,2,FALSE)</f>
        <v>    Passager i køretøj                            </v>
      </c>
      <c r="H8557">
        <v>342</v>
      </c>
      <c r="I8557">
        <v>342</v>
      </c>
      <c r="J8557">
        <v>0</v>
      </c>
      <c r="K8557">
        <f>IF(AND(Tabel1[[#This Row],[Gruppe]]&gt;=610,Tabel1[[#This Row],[Gruppe]]&lt;=765),Tabel1[[#This Row],[Dækmeter]],0)</f>
        <v>0</v>
      </c>
      <c r="L8557" s="17">
        <v>0</v>
      </c>
      <c r="M8557" s="19" t="s">
        <v>3</v>
      </c>
      <c r="N8557" t="str">
        <f>VLOOKUP($F8557,Statistikkoder!$A$2:$C$158,3,FALSE)</f>
        <v>Passager</v>
      </c>
    </row>
    <row r="8558" spans="1:14" x14ac:dyDescent="0.2">
      <c r="A8558" t="s">
        <v>226</v>
      </c>
      <c r="B8558" s="1">
        <v>0.35416666666666669</v>
      </c>
      <c r="C8558" t="s">
        <v>7</v>
      </c>
      <c r="D8558" t="s">
        <v>8</v>
      </c>
      <c r="E8558" t="s">
        <v>196</v>
      </c>
      <c r="F8558">
        <v>997</v>
      </c>
      <c r="G8558" t="str">
        <f>VLOOKUP(Tabel1[[#This Row],[Gruppe]],Statistikkoder!$A$1:$C$158,2,FALSE)</f>
        <v>    Passager ekstra i bil                          </v>
      </c>
      <c r="H8558">
        <v>9</v>
      </c>
      <c r="I8558">
        <v>9</v>
      </c>
      <c r="J8558">
        <v>0</v>
      </c>
      <c r="K8558">
        <f>IF(AND(Tabel1[[#This Row],[Gruppe]]&gt;=610,Tabel1[[#This Row],[Gruppe]]&lt;=765),Tabel1[[#This Row],[Dækmeter]],0)</f>
        <v>0</v>
      </c>
      <c r="L8558" s="17">
        <v>0</v>
      </c>
      <c r="M8558" s="19" t="s">
        <v>3</v>
      </c>
      <c r="N8558" t="str">
        <f>VLOOKUP($F8558,Statistikkoder!$A$2:$C$158,3,FALSE)</f>
        <v>Passager</v>
      </c>
    </row>
    <row r="8559" spans="1:14" x14ac:dyDescent="0.2">
      <c r="A8559" t="s">
        <v>226</v>
      </c>
      <c r="B8559" s="1">
        <v>0.4375</v>
      </c>
      <c r="C8559" t="s">
        <v>6</v>
      </c>
      <c r="D8559" t="s">
        <v>5</v>
      </c>
      <c r="E8559" t="s">
        <v>196</v>
      </c>
      <c r="F8559">
        <v>10</v>
      </c>
      <c r="G8559" t="str">
        <f>VLOOKUP(Tabel1[[#This Row],[Gruppe]],Statistikkoder!$A$1:$C$158,2,FALSE)</f>
        <v>    Voksen gående                    </v>
      </c>
      <c r="H8559">
        <v>36</v>
      </c>
      <c r="I8559">
        <v>36</v>
      </c>
      <c r="J8559">
        <v>0</v>
      </c>
      <c r="K8559">
        <f>IF(AND(Tabel1[[#This Row],[Gruppe]]&gt;=610,Tabel1[[#This Row],[Gruppe]]&lt;=765),Tabel1[[#This Row],[Dækmeter]],0)</f>
        <v>0</v>
      </c>
      <c r="L8559">
        <v>0</v>
      </c>
      <c r="M8559" t="s">
        <v>3</v>
      </c>
      <c r="N8559" t="str">
        <f>VLOOKUP($F8559,Statistikkoder!$A$2:$C$158,3,FALSE)</f>
        <v>Passager</v>
      </c>
    </row>
    <row r="8560" spans="1:14" x14ac:dyDescent="0.2">
      <c r="A8560" t="s">
        <v>226</v>
      </c>
      <c r="B8560" s="1">
        <v>0.4375</v>
      </c>
      <c r="C8560" t="s">
        <v>6</v>
      </c>
      <c r="D8560" t="s">
        <v>5</v>
      </c>
      <c r="E8560" t="s">
        <v>196</v>
      </c>
      <c r="F8560">
        <v>11</v>
      </c>
      <c r="G8560" t="str">
        <f>VLOOKUP(Tabel1[[#This Row],[Gruppe]],Statistikkoder!$A$1:$C$158,2,FALSE)</f>
        <v>    DSB skolerejser                  </v>
      </c>
      <c r="H8560">
        <v>257</v>
      </c>
      <c r="I8560">
        <v>257</v>
      </c>
      <c r="J8560">
        <v>0</v>
      </c>
      <c r="K8560">
        <f>IF(AND(Tabel1[[#This Row],[Gruppe]]&gt;=610,Tabel1[[#This Row],[Gruppe]]&lt;=765),Tabel1[[#This Row],[Dækmeter]],0)</f>
        <v>0</v>
      </c>
      <c r="L8560">
        <v>0</v>
      </c>
      <c r="M8560" t="s">
        <v>3</v>
      </c>
      <c r="N8560" t="str">
        <f>VLOOKUP($F8560,Statistikkoder!$A$2:$C$158,3,FALSE)</f>
        <v>Passager</v>
      </c>
    </row>
    <row r="8561" spans="1:14" x14ac:dyDescent="0.2">
      <c r="A8561" t="s">
        <v>226</v>
      </c>
      <c r="B8561" s="1">
        <v>0.4375</v>
      </c>
      <c r="C8561" t="s">
        <v>6</v>
      </c>
      <c r="D8561" t="s">
        <v>5</v>
      </c>
      <c r="E8561" t="s">
        <v>196</v>
      </c>
      <c r="F8561">
        <v>14</v>
      </c>
      <c r="G8561" t="str">
        <f>VLOOKUP(Tabel1[[#This Row],[Gruppe]],Statistikkoder!$A$1:$C$158,2,FALSE)</f>
        <v xml:space="preserve">    DSB togrejsende                         </v>
      </c>
      <c r="H8561">
        <v>9</v>
      </c>
      <c r="I8561">
        <v>9</v>
      </c>
      <c r="J8561">
        <v>0</v>
      </c>
      <c r="K8561">
        <f>IF(AND(Tabel1[[#This Row],[Gruppe]]&gt;=610,Tabel1[[#This Row],[Gruppe]]&lt;=765),Tabel1[[#This Row],[Dækmeter]],0)</f>
        <v>0</v>
      </c>
      <c r="L8561">
        <v>0</v>
      </c>
      <c r="M8561" t="s">
        <v>3</v>
      </c>
      <c r="N8561" t="str">
        <f>VLOOKUP($F8561,Statistikkoder!$A$2:$C$158,3,FALSE)</f>
        <v>Passager</v>
      </c>
    </row>
    <row r="8562" spans="1:14" x14ac:dyDescent="0.2">
      <c r="A8562" t="s">
        <v>226</v>
      </c>
      <c r="B8562" s="1">
        <v>0.4375</v>
      </c>
      <c r="C8562" t="s">
        <v>6</v>
      </c>
      <c r="D8562" t="s">
        <v>5</v>
      </c>
      <c r="E8562" t="s">
        <v>196</v>
      </c>
      <c r="F8562">
        <v>18</v>
      </c>
      <c r="G8562" t="str">
        <f>VLOOKUP(Tabel1[[#This Row],[Gruppe]],Statistikkoder!$A$1:$C$158,2,FALSE)</f>
        <v xml:space="preserve">    KE Busrejsende                          </v>
      </c>
      <c r="H8562">
        <v>133</v>
      </c>
      <c r="I8562">
        <v>133</v>
      </c>
      <c r="J8562">
        <v>0</v>
      </c>
      <c r="K8562">
        <f>IF(AND(Tabel1[[#This Row],[Gruppe]]&gt;=610,Tabel1[[#This Row],[Gruppe]]&lt;=765),Tabel1[[#This Row],[Dækmeter]],0)</f>
        <v>0</v>
      </c>
      <c r="L8562">
        <v>0</v>
      </c>
      <c r="M8562" t="s">
        <v>3</v>
      </c>
      <c r="N8562" t="str">
        <f>VLOOKUP($F8562,Statistikkoder!$A$2:$C$158,3,FALSE)</f>
        <v>Passager</v>
      </c>
    </row>
    <row r="8563" spans="1:14" x14ac:dyDescent="0.2">
      <c r="A8563" t="s">
        <v>226</v>
      </c>
      <c r="B8563" s="1">
        <v>0.4375</v>
      </c>
      <c r="C8563" t="s">
        <v>6</v>
      </c>
      <c r="D8563" t="s">
        <v>5</v>
      </c>
      <c r="E8563" t="s">
        <v>196</v>
      </c>
      <c r="F8563">
        <v>20</v>
      </c>
      <c r="G8563" t="str">
        <f>VLOOKUP(Tabel1[[#This Row],[Gruppe]],Statistikkoder!$A$1:$C$158,2,FALSE)</f>
        <v>    Barn 12-15 år gående              </v>
      </c>
      <c r="H8563">
        <v>2</v>
      </c>
      <c r="I8563">
        <v>2</v>
      </c>
      <c r="J8563">
        <v>0</v>
      </c>
      <c r="K8563">
        <f>IF(AND(Tabel1[[#This Row],[Gruppe]]&gt;=610,Tabel1[[#This Row],[Gruppe]]&lt;=765),Tabel1[[#This Row],[Dækmeter]],0)</f>
        <v>0</v>
      </c>
      <c r="L8563">
        <v>0</v>
      </c>
      <c r="M8563" t="s">
        <v>3</v>
      </c>
      <c r="N8563" t="str">
        <f>VLOOKUP($F8563,Statistikkoder!$A$2:$C$158,3,FALSE)</f>
        <v>Passager</v>
      </c>
    </row>
    <row r="8564" spans="1:14" x14ac:dyDescent="0.2">
      <c r="A8564" t="s">
        <v>226</v>
      </c>
      <c r="B8564" s="1">
        <v>0.4375</v>
      </c>
      <c r="C8564" t="s">
        <v>6</v>
      </c>
      <c r="D8564" t="s">
        <v>5</v>
      </c>
      <c r="E8564" t="s">
        <v>196</v>
      </c>
      <c r="F8564">
        <v>30</v>
      </c>
      <c r="G8564" t="str">
        <f>VLOOKUP(Tabel1[[#This Row],[Gruppe]],Statistikkoder!$A$1:$C$158,2,FALSE)</f>
        <v>    Barn  0-11 år gående              </v>
      </c>
      <c r="H8564">
        <v>2</v>
      </c>
      <c r="I8564">
        <v>2</v>
      </c>
      <c r="J8564">
        <v>0</v>
      </c>
      <c r="K8564">
        <f>IF(AND(Tabel1[[#This Row],[Gruppe]]&gt;=610,Tabel1[[#This Row],[Gruppe]]&lt;=765),Tabel1[[#This Row],[Dækmeter]],0)</f>
        <v>0</v>
      </c>
      <c r="L8564">
        <v>0</v>
      </c>
      <c r="M8564" t="s">
        <v>3</v>
      </c>
      <c r="N8564" t="str">
        <f>VLOOKUP($F8564,Statistikkoder!$A$2:$C$158,3,FALSE)</f>
        <v>Passager</v>
      </c>
    </row>
    <row r="8565" spans="1:14" x14ac:dyDescent="0.2">
      <c r="A8565" t="s">
        <v>226</v>
      </c>
      <c r="B8565" s="1">
        <v>0.4375</v>
      </c>
      <c r="C8565" t="s">
        <v>6</v>
      </c>
      <c r="D8565" t="s">
        <v>5</v>
      </c>
      <c r="E8565" t="s">
        <v>196</v>
      </c>
      <c r="F8565">
        <v>40</v>
      </c>
      <c r="G8565" t="str">
        <f>VLOOKUP(Tabel1[[#This Row],[Gruppe]],Statistikkoder!$A$1:$C$158,2,FALSE)</f>
        <v>    Pensionist gående                </v>
      </c>
      <c r="H8565">
        <v>9</v>
      </c>
      <c r="I8565">
        <v>9</v>
      </c>
      <c r="J8565">
        <v>0</v>
      </c>
      <c r="K8565">
        <f>IF(AND(Tabel1[[#This Row],[Gruppe]]&gt;=610,Tabel1[[#This Row],[Gruppe]]&lt;=765),Tabel1[[#This Row],[Dækmeter]],0)</f>
        <v>0</v>
      </c>
      <c r="L8565">
        <v>0</v>
      </c>
      <c r="M8565" t="s">
        <v>3</v>
      </c>
      <c r="N8565" t="str">
        <f>VLOOKUP($F8565,Statistikkoder!$A$2:$C$158,3,FALSE)</f>
        <v>Passager</v>
      </c>
    </row>
    <row r="8566" spans="1:14" x14ac:dyDescent="0.2">
      <c r="A8566" t="s">
        <v>226</v>
      </c>
      <c r="B8566" s="1">
        <v>0.4375</v>
      </c>
      <c r="C8566" t="s">
        <v>6</v>
      </c>
      <c r="D8566" t="s">
        <v>5</v>
      </c>
      <c r="E8566" t="s">
        <v>196</v>
      </c>
      <c r="F8566">
        <v>105</v>
      </c>
      <c r="G8566" t="str">
        <f>VLOOKUP(Tabel1[[#This Row],[Gruppe]],Statistikkoder!$A$1:$C$158,2,FALSE)</f>
        <v>    Bil                              </v>
      </c>
      <c r="H8566">
        <v>1</v>
      </c>
      <c r="I8566">
        <v>1</v>
      </c>
      <c r="J8566">
        <v>6</v>
      </c>
      <c r="K8566">
        <f>IF(AND(Tabel1[[#This Row],[Gruppe]]&gt;=610,Tabel1[[#This Row],[Gruppe]]&lt;=765),Tabel1[[#This Row],[Dækmeter]],0)</f>
        <v>0</v>
      </c>
      <c r="L8566">
        <v>0</v>
      </c>
      <c r="M8566" t="s">
        <v>3</v>
      </c>
      <c r="N8566" t="str">
        <f>VLOOKUP($F8566,Statistikkoder!$A$2:$C$158,3,FALSE)</f>
        <v>Personbil</v>
      </c>
    </row>
    <row r="8567" spans="1:14" x14ac:dyDescent="0.2">
      <c r="A8567" t="s">
        <v>226</v>
      </c>
      <c r="B8567" s="1">
        <v>0.4375</v>
      </c>
      <c r="C8567" t="s">
        <v>6</v>
      </c>
      <c r="D8567" t="s">
        <v>5</v>
      </c>
      <c r="E8567" t="s">
        <v>196</v>
      </c>
      <c r="F8567">
        <v>110</v>
      </c>
      <c r="G8567" t="str">
        <f>VLOOKUP(Tabel1[[#This Row],[Gruppe]],Statistikkoder!$A$1:$C$158,2,FALSE)</f>
        <v>    Bil &lt; 1,95 m                            </v>
      </c>
      <c r="H8567">
        <v>122</v>
      </c>
      <c r="I8567">
        <v>307</v>
      </c>
      <c r="J8567">
        <v>671</v>
      </c>
      <c r="K8567">
        <f>IF(AND(Tabel1[[#This Row],[Gruppe]]&gt;=610,Tabel1[[#This Row],[Gruppe]]&lt;=765),Tabel1[[#This Row],[Dækmeter]],0)</f>
        <v>0</v>
      </c>
      <c r="L8567">
        <v>0</v>
      </c>
      <c r="M8567" t="s">
        <v>3</v>
      </c>
      <c r="N8567" t="str">
        <f>VLOOKUP($F8567,Statistikkoder!$A$2:$C$158,3,FALSE)</f>
        <v>Personbil</v>
      </c>
    </row>
    <row r="8568" spans="1:14" x14ac:dyDescent="0.2">
      <c r="A8568" t="s">
        <v>226</v>
      </c>
      <c r="B8568" s="1">
        <v>0.4375</v>
      </c>
      <c r="C8568" t="s">
        <v>6</v>
      </c>
      <c r="D8568" t="s">
        <v>5</v>
      </c>
      <c r="E8568" t="s">
        <v>196</v>
      </c>
      <c r="F8568">
        <v>115</v>
      </c>
      <c r="G8568" t="str">
        <f>VLOOKUP(Tabel1[[#This Row],[Gruppe]],Statistikkoder!$A$1:$C$158,2,FALSE)</f>
        <v>    Bil &lt; 1,95 m med anhænger                </v>
      </c>
      <c r="H8568">
        <v>4</v>
      </c>
      <c r="I8568">
        <v>8</v>
      </c>
      <c r="J8568">
        <v>29</v>
      </c>
      <c r="K8568">
        <f>IF(AND(Tabel1[[#This Row],[Gruppe]]&gt;=610,Tabel1[[#This Row],[Gruppe]]&lt;=765),Tabel1[[#This Row],[Dækmeter]],0)</f>
        <v>0</v>
      </c>
      <c r="L8568">
        <v>0</v>
      </c>
      <c r="M8568" t="s">
        <v>3</v>
      </c>
      <c r="N8568" t="str">
        <f>VLOOKUP($F8568,Statistikkoder!$A$2:$C$158,3,FALSE)</f>
        <v>Personbil</v>
      </c>
    </row>
    <row r="8569" spans="1:14" x14ac:dyDescent="0.2">
      <c r="A8569" t="s">
        <v>226</v>
      </c>
      <c r="B8569" s="1">
        <v>0.4375</v>
      </c>
      <c r="C8569" t="s">
        <v>6</v>
      </c>
      <c r="D8569" t="s">
        <v>5</v>
      </c>
      <c r="E8569" t="s">
        <v>196</v>
      </c>
      <c r="F8569">
        <v>120</v>
      </c>
      <c r="G8569" t="str">
        <f>VLOOKUP(Tabel1[[#This Row],[Gruppe]],Statistikkoder!$A$1:$C$158,2,FALSE)</f>
        <v>    Bil &gt; 1,95 m                            </v>
      </c>
      <c r="H8569">
        <v>7</v>
      </c>
      <c r="I8569">
        <v>21</v>
      </c>
      <c r="J8569">
        <v>42</v>
      </c>
      <c r="K8569">
        <f>IF(AND(Tabel1[[#This Row],[Gruppe]]&gt;=610,Tabel1[[#This Row],[Gruppe]]&lt;=765),Tabel1[[#This Row],[Dækmeter]],0)</f>
        <v>0</v>
      </c>
      <c r="L8569">
        <v>0</v>
      </c>
      <c r="M8569" t="s">
        <v>3</v>
      </c>
      <c r="N8569" t="str">
        <f>VLOOKUP($F8569,Statistikkoder!$A$2:$C$158,3,FALSE)</f>
        <v>Personbil</v>
      </c>
    </row>
    <row r="8570" spans="1:14" x14ac:dyDescent="0.2">
      <c r="A8570" t="s">
        <v>226</v>
      </c>
      <c r="B8570" s="1">
        <v>0.4375</v>
      </c>
      <c r="C8570" t="s">
        <v>6</v>
      </c>
      <c r="D8570" t="s">
        <v>5</v>
      </c>
      <c r="E8570" t="s">
        <v>196</v>
      </c>
      <c r="F8570">
        <v>125</v>
      </c>
      <c r="G8570" t="str">
        <f>VLOOKUP(Tabel1[[#This Row],[Gruppe]],Statistikkoder!$A$1:$C$158,2,FALSE)</f>
        <v>    Bil &gt; 1,95 m med anhænger                </v>
      </c>
      <c r="H8570">
        <v>3</v>
      </c>
      <c r="I8570">
        <v>8</v>
      </c>
      <c r="J8570">
        <v>15</v>
      </c>
      <c r="K8570">
        <f>IF(AND(Tabel1[[#This Row],[Gruppe]]&gt;=610,Tabel1[[#This Row],[Gruppe]]&lt;=765),Tabel1[[#This Row],[Dækmeter]],0)</f>
        <v>0</v>
      </c>
      <c r="L8570">
        <v>0</v>
      </c>
      <c r="M8570" t="s">
        <v>3</v>
      </c>
      <c r="N8570" t="str">
        <f>VLOOKUP($F8570,Statistikkoder!$A$2:$C$158,3,FALSE)</f>
        <v>Personbil</v>
      </c>
    </row>
    <row r="8571" spans="1:14" x14ac:dyDescent="0.2">
      <c r="A8571" t="s">
        <v>226</v>
      </c>
      <c r="B8571" s="1">
        <v>0.4375</v>
      </c>
      <c r="C8571" t="s">
        <v>6</v>
      </c>
      <c r="D8571" t="s">
        <v>5</v>
      </c>
      <c r="E8571" t="s">
        <v>196</v>
      </c>
      <c r="F8571">
        <v>130</v>
      </c>
      <c r="G8571" t="str">
        <f>VLOOKUP(Tabel1[[#This Row],[Gruppe]],Statistikkoder!$A$1:$C$158,2,FALSE)</f>
        <v>    Bil &lt; 1,95 m pensionist                  </v>
      </c>
      <c r="H8571">
        <v>111</v>
      </c>
      <c r="I8571">
        <v>198</v>
      </c>
      <c r="J8571">
        <v>666</v>
      </c>
      <c r="K8571">
        <f>IF(AND(Tabel1[[#This Row],[Gruppe]]&gt;=610,Tabel1[[#This Row],[Gruppe]]&lt;=765),Tabel1[[#This Row],[Dækmeter]],0)</f>
        <v>0</v>
      </c>
      <c r="L8571">
        <v>0</v>
      </c>
      <c r="M8571" t="s">
        <v>3</v>
      </c>
      <c r="N8571" t="str">
        <f>VLOOKUP($F8571,Statistikkoder!$A$2:$C$158,3,FALSE)</f>
        <v>Personbil</v>
      </c>
    </row>
    <row r="8572" spans="1:14" x14ac:dyDescent="0.2">
      <c r="A8572" t="s">
        <v>226</v>
      </c>
      <c r="B8572" s="1">
        <v>0.4375</v>
      </c>
      <c r="C8572" t="s">
        <v>6</v>
      </c>
      <c r="D8572" t="s">
        <v>5</v>
      </c>
      <c r="E8572" t="s">
        <v>196</v>
      </c>
      <c r="F8572">
        <v>145</v>
      </c>
      <c r="G8572" t="str">
        <f>VLOOKUP(Tabel1[[#This Row],[Gruppe]],Statistikkoder!$A$1:$C$158,2,FALSE)</f>
        <v>    Bil &gt; 1,95 m med anhænger pensionist  </v>
      </c>
      <c r="H8572">
        <v>2</v>
      </c>
      <c r="I8572">
        <v>4</v>
      </c>
      <c r="J8572">
        <v>28</v>
      </c>
      <c r="K8572">
        <f>IF(AND(Tabel1[[#This Row],[Gruppe]]&gt;=610,Tabel1[[#This Row],[Gruppe]]&lt;=765),Tabel1[[#This Row],[Dækmeter]],0)</f>
        <v>0</v>
      </c>
      <c r="L8572">
        <v>0</v>
      </c>
      <c r="M8572" t="s">
        <v>3</v>
      </c>
      <c r="N8572" t="str">
        <f>VLOOKUP($F8572,Statistikkoder!$A$2:$C$158,3,FALSE)</f>
        <v>Personbil</v>
      </c>
    </row>
    <row r="8573" spans="1:14" x14ac:dyDescent="0.2">
      <c r="A8573" t="s">
        <v>226</v>
      </c>
      <c r="B8573" s="1">
        <v>0.4375</v>
      </c>
      <c r="C8573" t="s">
        <v>6</v>
      </c>
      <c r="D8573" t="s">
        <v>5</v>
      </c>
      <c r="E8573" t="s">
        <v>196</v>
      </c>
      <c r="F8573">
        <v>150</v>
      </c>
      <c r="G8573" t="str">
        <f>VLOOKUP(Tabel1[[#This Row],[Gruppe]],Statistikkoder!$A$1:$C$158,2,FALSE)</f>
        <v>    Bil &lt; 2,95 m handicap                </v>
      </c>
      <c r="H8573">
        <v>3</v>
      </c>
      <c r="I8573">
        <v>6</v>
      </c>
      <c r="J8573">
        <v>18</v>
      </c>
      <c r="K8573">
        <f>IF(AND(Tabel1[[#This Row],[Gruppe]]&gt;=610,Tabel1[[#This Row],[Gruppe]]&lt;=765),Tabel1[[#This Row],[Dækmeter]],0)</f>
        <v>0</v>
      </c>
      <c r="L8573">
        <v>0</v>
      </c>
      <c r="M8573" t="s">
        <v>3</v>
      </c>
      <c r="N8573" t="str">
        <f>VLOOKUP($F8573,Statistikkoder!$A$2:$C$158,3,FALSE)</f>
        <v>Personbil</v>
      </c>
    </row>
    <row r="8574" spans="1:14" x14ac:dyDescent="0.2">
      <c r="A8574" t="s">
        <v>226</v>
      </c>
      <c r="B8574" s="1">
        <v>0.4375</v>
      </c>
      <c r="C8574" t="s">
        <v>6</v>
      </c>
      <c r="D8574" t="s">
        <v>5</v>
      </c>
      <c r="E8574" t="s">
        <v>196</v>
      </c>
      <c r="F8574">
        <v>310</v>
      </c>
      <c r="G8574" t="str">
        <f>VLOOKUP(Tabel1[[#This Row],[Gruppe]],Statistikkoder!$A$1:$C$158,2,FALSE)</f>
        <v>    Autocamper &lt;  8 meter                </v>
      </c>
      <c r="H8574">
        <v>2</v>
      </c>
      <c r="I8574">
        <v>3</v>
      </c>
      <c r="J8574">
        <v>16</v>
      </c>
      <c r="K8574">
        <f>IF(AND(Tabel1[[#This Row],[Gruppe]]&gt;=610,Tabel1[[#This Row],[Gruppe]]&lt;=765),Tabel1[[#This Row],[Dækmeter]],0)</f>
        <v>0</v>
      </c>
      <c r="L8574">
        <v>0</v>
      </c>
      <c r="M8574" t="s">
        <v>3</v>
      </c>
      <c r="N8574" t="str">
        <f>VLOOKUP($F8574,Statistikkoder!$A$2:$C$158,3,FALSE)</f>
        <v>Autocamper</v>
      </c>
    </row>
    <row r="8575" spans="1:14" x14ac:dyDescent="0.2">
      <c r="A8575" t="s">
        <v>226</v>
      </c>
      <c r="B8575" s="1">
        <v>0.4375</v>
      </c>
      <c r="C8575" t="s">
        <v>6</v>
      </c>
      <c r="D8575" t="s">
        <v>5</v>
      </c>
      <c r="E8575" t="s">
        <v>196</v>
      </c>
      <c r="F8575">
        <v>330</v>
      </c>
      <c r="G8575" t="str">
        <f>VLOOKUP(Tabel1[[#This Row],[Gruppe]],Statistikkoder!$A$1:$C$158,2,FALSE)</f>
        <v>    Autocamper &lt;  8 meter pensionist      </v>
      </c>
      <c r="H8575">
        <v>4</v>
      </c>
      <c r="I8575">
        <v>8</v>
      </c>
      <c r="J8575">
        <v>32</v>
      </c>
      <c r="K8575">
        <f>IF(AND(Tabel1[[#This Row],[Gruppe]]&gt;=610,Tabel1[[#This Row],[Gruppe]]&lt;=765),Tabel1[[#This Row],[Dækmeter]],0)</f>
        <v>0</v>
      </c>
      <c r="L8575">
        <v>0</v>
      </c>
      <c r="M8575" t="s">
        <v>3</v>
      </c>
      <c r="N8575" t="str">
        <f>VLOOKUP($F8575,Statistikkoder!$A$2:$C$158,3,FALSE)</f>
        <v>Autocamper</v>
      </c>
    </row>
    <row r="8576" spans="1:14" x14ac:dyDescent="0.2">
      <c r="A8576" t="s">
        <v>226</v>
      </c>
      <c r="B8576" s="1">
        <v>0.4375</v>
      </c>
      <c r="C8576" t="s">
        <v>6</v>
      </c>
      <c r="D8576" t="s">
        <v>5</v>
      </c>
      <c r="E8576" t="s">
        <v>196</v>
      </c>
      <c r="F8576">
        <v>410</v>
      </c>
      <c r="G8576" t="str">
        <f>VLOOKUP(Tabel1[[#This Row],[Gruppe]],Statistikkoder!$A$1:$C$158,2,FALSE)</f>
        <v>    MC                                    </v>
      </c>
      <c r="H8576">
        <v>6</v>
      </c>
      <c r="I8576">
        <v>7</v>
      </c>
      <c r="J8576">
        <v>12</v>
      </c>
      <c r="K8576">
        <f>IF(AND(Tabel1[[#This Row],[Gruppe]]&gt;=610,Tabel1[[#This Row],[Gruppe]]&lt;=765),Tabel1[[#This Row],[Dækmeter]],0)</f>
        <v>0</v>
      </c>
      <c r="L8576">
        <v>0</v>
      </c>
      <c r="M8576" t="s">
        <v>3</v>
      </c>
      <c r="N8576" t="str">
        <f>VLOOKUP($F8576,Statistikkoder!$A$2:$C$158,3,FALSE)</f>
        <v>MC/Knallert</v>
      </c>
    </row>
    <row r="8577" spans="1:14" x14ac:dyDescent="0.2">
      <c r="A8577" t="s">
        <v>226</v>
      </c>
      <c r="B8577" s="1">
        <v>0.4375</v>
      </c>
      <c r="C8577" t="s">
        <v>6</v>
      </c>
      <c r="D8577" t="s">
        <v>5</v>
      </c>
      <c r="E8577" t="s">
        <v>196</v>
      </c>
      <c r="F8577">
        <v>510</v>
      </c>
      <c r="G8577" t="str">
        <f>VLOOKUP(Tabel1[[#This Row],[Gruppe]],Statistikkoder!$A$1:$C$158,2,FALSE)</f>
        <v>    Cykel Voksen                            </v>
      </c>
      <c r="H8577">
        <v>9</v>
      </c>
      <c r="I8577">
        <v>0</v>
      </c>
      <c r="J8577">
        <v>9</v>
      </c>
      <c r="K8577">
        <f>IF(AND(Tabel1[[#This Row],[Gruppe]]&gt;=610,Tabel1[[#This Row],[Gruppe]]&lt;=765),Tabel1[[#This Row],[Dækmeter]],0)</f>
        <v>0</v>
      </c>
      <c r="L8577">
        <v>0</v>
      </c>
      <c r="M8577" t="s">
        <v>3</v>
      </c>
      <c r="N8577" t="str">
        <f>VLOOKUP($F8577,Statistikkoder!$A$2:$C$158,3,FALSE)</f>
        <v>Cykel</v>
      </c>
    </row>
    <row r="8578" spans="1:14" x14ac:dyDescent="0.2">
      <c r="A8578" t="s">
        <v>226</v>
      </c>
      <c r="B8578" s="1">
        <v>0.4375</v>
      </c>
      <c r="C8578" t="s">
        <v>6</v>
      </c>
      <c r="D8578" t="s">
        <v>5</v>
      </c>
      <c r="E8578" t="s">
        <v>196</v>
      </c>
      <c r="F8578">
        <v>530</v>
      </c>
      <c r="G8578" t="str">
        <f>VLOOKUP(Tabel1[[#This Row],[Gruppe]],Statistikkoder!$A$1:$C$158,2,FALSE)</f>
        <v>    Cykel Barn  0-11 år                      </v>
      </c>
      <c r="H8578">
        <v>2</v>
      </c>
      <c r="I8578">
        <v>0</v>
      </c>
      <c r="J8578">
        <v>2</v>
      </c>
      <c r="K8578">
        <f>IF(AND(Tabel1[[#This Row],[Gruppe]]&gt;=610,Tabel1[[#This Row],[Gruppe]]&lt;=765),Tabel1[[#This Row],[Dækmeter]],0)</f>
        <v>0</v>
      </c>
      <c r="L8578">
        <v>0</v>
      </c>
      <c r="M8578" t="s">
        <v>3</v>
      </c>
      <c r="N8578" t="str">
        <f>VLOOKUP($F8578,Statistikkoder!$A$2:$C$158,3,FALSE)</f>
        <v>Cykel</v>
      </c>
    </row>
    <row r="8579" spans="1:14" x14ac:dyDescent="0.2">
      <c r="A8579" t="s">
        <v>226</v>
      </c>
      <c r="B8579" s="1">
        <v>0.4375</v>
      </c>
      <c r="C8579" t="s">
        <v>6</v>
      </c>
      <c r="D8579" t="s">
        <v>5</v>
      </c>
      <c r="E8579" t="s">
        <v>196</v>
      </c>
      <c r="F8579">
        <v>620</v>
      </c>
      <c r="G8579" t="str">
        <f>VLOOKUP(Tabel1[[#This Row],[Gruppe]],Statistikkoder!$A$1:$C$158,2,FALSE)</f>
        <v>    Bus &lt; 14 m incl. passagerer              </v>
      </c>
      <c r="H8579">
        <v>4</v>
      </c>
      <c r="I8579">
        <v>167</v>
      </c>
      <c r="J8579">
        <v>56</v>
      </c>
      <c r="K8579">
        <f>IF(AND(Tabel1[[#This Row],[Gruppe]]&gt;=610,Tabel1[[#This Row],[Gruppe]]&lt;=765),Tabel1[[#This Row],[Dækmeter]],0)</f>
        <v>56</v>
      </c>
      <c r="L8579">
        <v>0</v>
      </c>
      <c r="M8579" t="s">
        <v>3</v>
      </c>
      <c r="N8579" t="str">
        <f>VLOOKUP($F8579,Statistikkoder!$A$2:$C$158,3,FALSE)</f>
        <v>Bus</v>
      </c>
    </row>
    <row r="8580" spans="1:14" x14ac:dyDescent="0.2">
      <c r="A8580" t="s">
        <v>226</v>
      </c>
      <c r="B8580" s="1">
        <v>0.4375</v>
      </c>
      <c r="C8580" t="s">
        <v>6</v>
      </c>
      <c r="D8580" t="s">
        <v>5</v>
      </c>
      <c r="E8580" t="s">
        <v>196</v>
      </c>
      <c r="F8580">
        <v>740</v>
      </c>
      <c r="G8580" t="str">
        <f>VLOOKUP(Tabel1[[#This Row],[Gruppe]],Statistikkoder!$A$1:$C$158,2,FALSE)</f>
        <v>    Vogntog 19 m. max 40 tons                </v>
      </c>
      <c r="H8580">
        <v>1</v>
      </c>
      <c r="I8580">
        <v>1</v>
      </c>
      <c r="J8580">
        <v>20</v>
      </c>
      <c r="K8580">
        <f>IF(AND(Tabel1[[#This Row],[Gruppe]]&gt;=610,Tabel1[[#This Row],[Gruppe]]&lt;=765),Tabel1[[#This Row],[Dækmeter]],0)</f>
        <v>20</v>
      </c>
      <c r="L8580">
        <v>0</v>
      </c>
      <c r="M8580" t="s">
        <v>3</v>
      </c>
      <c r="N8580" t="str">
        <f>VLOOKUP($F8580,Statistikkoder!$A$2:$C$158,3,FALSE)</f>
        <v>Vogntog</v>
      </c>
    </row>
    <row r="8581" spans="1:14" x14ac:dyDescent="0.2">
      <c r="A8581" t="s">
        <v>226</v>
      </c>
      <c r="B8581" s="1">
        <v>0.4375</v>
      </c>
      <c r="C8581" t="s">
        <v>6</v>
      </c>
      <c r="D8581" t="s">
        <v>5</v>
      </c>
      <c r="E8581" t="s">
        <v>196</v>
      </c>
      <c r="F8581">
        <v>945</v>
      </c>
      <c r="G8581" t="str">
        <f>VLOOKUP(Tabel1[[#This Row],[Gruppe]],Statistikkoder!$A$1:$C$158,2,FALSE)</f>
        <v xml:space="preserve">    Pendler Bil &lt; 1,95 m                            </v>
      </c>
      <c r="H8581">
        <v>16</v>
      </c>
      <c r="I8581">
        <v>26</v>
      </c>
      <c r="J8581">
        <v>92</v>
      </c>
      <c r="K8581">
        <f>IF(AND(Tabel1[[#This Row],[Gruppe]]&gt;=610,Tabel1[[#This Row],[Gruppe]]&lt;=765),Tabel1[[#This Row],[Dækmeter]],0)</f>
        <v>0</v>
      </c>
      <c r="L8581">
        <v>0</v>
      </c>
      <c r="M8581" t="s">
        <v>3</v>
      </c>
      <c r="N8581" t="str">
        <f>VLOOKUP($F8581,Statistikkoder!$A$2:$C$158,3,FALSE)</f>
        <v>Personbil</v>
      </c>
    </row>
    <row r="8582" spans="1:14" x14ac:dyDescent="0.2">
      <c r="A8582" t="s">
        <v>226</v>
      </c>
      <c r="B8582" s="1">
        <v>0.4375</v>
      </c>
      <c r="C8582" t="s">
        <v>6</v>
      </c>
      <c r="D8582" t="s">
        <v>5</v>
      </c>
      <c r="E8582" t="s">
        <v>196</v>
      </c>
      <c r="F8582">
        <v>996</v>
      </c>
      <c r="G8582" t="str">
        <f>VLOOKUP(Tabel1[[#This Row],[Gruppe]],Statistikkoder!$A$1:$C$158,2,FALSE)</f>
        <v>    Passager i køretøj                            </v>
      </c>
      <c r="H8582">
        <v>765</v>
      </c>
      <c r="I8582">
        <v>765</v>
      </c>
      <c r="J8582">
        <v>0</v>
      </c>
      <c r="K8582">
        <f>IF(AND(Tabel1[[#This Row],[Gruppe]]&gt;=610,Tabel1[[#This Row],[Gruppe]]&lt;=765),Tabel1[[#This Row],[Dækmeter]],0)</f>
        <v>0</v>
      </c>
      <c r="L8582">
        <v>0</v>
      </c>
      <c r="M8582" t="s">
        <v>3</v>
      </c>
      <c r="N8582" t="str">
        <f>VLOOKUP($F8582,Statistikkoder!$A$2:$C$158,3,FALSE)</f>
        <v>Passager</v>
      </c>
    </row>
    <row r="8583" spans="1:14" x14ac:dyDescent="0.2">
      <c r="A8583" t="s">
        <v>226</v>
      </c>
      <c r="B8583" s="1">
        <v>0.4375</v>
      </c>
      <c r="C8583" t="s">
        <v>6</v>
      </c>
      <c r="D8583" t="s">
        <v>5</v>
      </c>
      <c r="E8583" t="s">
        <v>196</v>
      </c>
      <c r="F8583">
        <v>997</v>
      </c>
      <c r="G8583" t="str">
        <f>VLOOKUP(Tabel1[[#This Row],[Gruppe]],Statistikkoder!$A$1:$C$158,2,FALSE)</f>
        <v>    Passager ekstra i bil                          </v>
      </c>
      <c r="H8583">
        <v>21</v>
      </c>
      <c r="I8583">
        <v>21</v>
      </c>
      <c r="J8583">
        <v>0</v>
      </c>
      <c r="K8583">
        <f>IF(AND(Tabel1[[#This Row],[Gruppe]]&gt;=610,Tabel1[[#This Row],[Gruppe]]&lt;=765),Tabel1[[#This Row],[Dækmeter]],0)</f>
        <v>0</v>
      </c>
      <c r="L8583">
        <v>0</v>
      </c>
      <c r="M8583" t="s">
        <v>3</v>
      </c>
      <c r="N8583" t="str">
        <f>VLOOKUP($F8583,Statistikkoder!$A$2:$C$158,3,FALSE)</f>
        <v>Passager</v>
      </c>
    </row>
    <row r="8584" spans="1:14" x14ac:dyDescent="0.2">
      <c r="A8584" t="s">
        <v>226</v>
      </c>
      <c r="B8584" s="1">
        <v>0.52083333333333337</v>
      </c>
      <c r="C8584" t="s">
        <v>7</v>
      </c>
      <c r="D8584" t="s">
        <v>8</v>
      </c>
      <c r="E8584" t="s">
        <v>196</v>
      </c>
      <c r="F8584">
        <v>10</v>
      </c>
      <c r="G8584" t="str">
        <f>VLOOKUP(Tabel1[[#This Row],[Gruppe]],Statistikkoder!$A$1:$C$158,2,FALSE)</f>
        <v>    Voksen gående                    </v>
      </c>
      <c r="H8584">
        <v>23</v>
      </c>
      <c r="I8584">
        <v>23</v>
      </c>
      <c r="J8584">
        <v>0</v>
      </c>
      <c r="K8584">
        <f>IF(AND(Tabel1[[#This Row],[Gruppe]]&gt;=610,Tabel1[[#This Row],[Gruppe]]&lt;=765),Tabel1[[#This Row],[Dækmeter]],0)</f>
        <v>0</v>
      </c>
      <c r="L8584" s="17">
        <v>0</v>
      </c>
      <c r="M8584" s="19" t="s">
        <v>3</v>
      </c>
      <c r="N8584" t="str">
        <f>VLOOKUP($F8584,Statistikkoder!$A$2:$C$158,3,FALSE)</f>
        <v>Passager</v>
      </c>
    </row>
    <row r="8585" spans="1:14" x14ac:dyDescent="0.2">
      <c r="A8585" t="s">
        <v>226</v>
      </c>
      <c r="B8585" s="1">
        <v>0.52083333333333337</v>
      </c>
      <c r="C8585" t="s">
        <v>7</v>
      </c>
      <c r="D8585" t="s">
        <v>8</v>
      </c>
      <c r="E8585" t="s">
        <v>196</v>
      </c>
      <c r="F8585">
        <v>14</v>
      </c>
      <c r="G8585" t="str">
        <f>VLOOKUP(Tabel1[[#This Row],[Gruppe]],Statistikkoder!$A$1:$C$158,2,FALSE)</f>
        <v xml:space="preserve">    DSB togrejsende                         </v>
      </c>
      <c r="H8585">
        <v>8</v>
      </c>
      <c r="I8585">
        <v>8</v>
      </c>
      <c r="J8585">
        <v>0</v>
      </c>
      <c r="K8585">
        <f>IF(AND(Tabel1[[#This Row],[Gruppe]]&gt;=610,Tabel1[[#This Row],[Gruppe]]&lt;=765),Tabel1[[#This Row],[Dækmeter]],0)</f>
        <v>0</v>
      </c>
      <c r="L8585" s="17">
        <v>0</v>
      </c>
      <c r="M8585" s="19" t="s">
        <v>3</v>
      </c>
      <c r="N8585" t="str">
        <f>VLOOKUP($F8585,Statistikkoder!$A$2:$C$158,3,FALSE)</f>
        <v>Passager</v>
      </c>
    </row>
    <row r="8586" spans="1:14" x14ac:dyDescent="0.2">
      <c r="A8586" t="s">
        <v>226</v>
      </c>
      <c r="B8586" s="1">
        <v>0.52083333333333337</v>
      </c>
      <c r="C8586" t="s">
        <v>7</v>
      </c>
      <c r="D8586" t="s">
        <v>8</v>
      </c>
      <c r="E8586" t="s">
        <v>196</v>
      </c>
      <c r="F8586">
        <v>18</v>
      </c>
      <c r="G8586" t="str">
        <f>VLOOKUP(Tabel1[[#This Row],[Gruppe]],Statistikkoder!$A$1:$C$158,2,FALSE)</f>
        <v xml:space="preserve">    KE Busrejsende                          </v>
      </c>
      <c r="H8586">
        <v>102</v>
      </c>
      <c r="I8586">
        <v>102</v>
      </c>
      <c r="J8586">
        <v>0</v>
      </c>
      <c r="K8586">
        <f>IF(AND(Tabel1[[#This Row],[Gruppe]]&gt;=610,Tabel1[[#This Row],[Gruppe]]&lt;=765),Tabel1[[#This Row],[Dækmeter]],0)</f>
        <v>0</v>
      </c>
      <c r="L8586" s="17">
        <v>0</v>
      </c>
      <c r="M8586" s="19" t="s">
        <v>3</v>
      </c>
      <c r="N8586" t="str">
        <f>VLOOKUP($F8586,Statistikkoder!$A$2:$C$158,3,FALSE)</f>
        <v>Passager</v>
      </c>
    </row>
    <row r="8587" spans="1:14" x14ac:dyDescent="0.2">
      <c r="A8587" t="s">
        <v>226</v>
      </c>
      <c r="B8587" s="1">
        <v>0.52083333333333337</v>
      </c>
      <c r="C8587" t="s">
        <v>7</v>
      </c>
      <c r="D8587" t="s">
        <v>8</v>
      </c>
      <c r="E8587" t="s">
        <v>196</v>
      </c>
      <c r="F8587">
        <v>20</v>
      </c>
      <c r="G8587" t="str">
        <f>VLOOKUP(Tabel1[[#This Row],[Gruppe]],Statistikkoder!$A$1:$C$158,2,FALSE)</f>
        <v>    Barn 12-15 år gående              </v>
      </c>
      <c r="H8587">
        <v>2</v>
      </c>
      <c r="I8587">
        <v>2</v>
      </c>
      <c r="J8587">
        <v>0</v>
      </c>
      <c r="K8587">
        <f>IF(AND(Tabel1[[#This Row],[Gruppe]]&gt;=610,Tabel1[[#This Row],[Gruppe]]&lt;=765),Tabel1[[#This Row],[Dækmeter]],0)</f>
        <v>0</v>
      </c>
      <c r="L8587">
        <v>0</v>
      </c>
      <c r="M8587" t="s">
        <v>3</v>
      </c>
      <c r="N8587" t="str">
        <f>VLOOKUP($F8587,Statistikkoder!$A$2:$C$158,3,FALSE)</f>
        <v>Passager</v>
      </c>
    </row>
    <row r="8588" spans="1:14" x14ac:dyDescent="0.2">
      <c r="A8588" t="s">
        <v>226</v>
      </c>
      <c r="B8588" s="1">
        <v>0.52083333333333337</v>
      </c>
      <c r="C8588" t="s">
        <v>7</v>
      </c>
      <c r="D8588" t="s">
        <v>8</v>
      </c>
      <c r="E8588" t="s">
        <v>196</v>
      </c>
      <c r="F8588">
        <v>30</v>
      </c>
      <c r="G8588" t="str">
        <f>VLOOKUP(Tabel1[[#This Row],[Gruppe]],Statistikkoder!$A$1:$C$158,2,FALSE)</f>
        <v>    Barn  0-11 år gående              </v>
      </c>
      <c r="H8588">
        <v>2</v>
      </c>
      <c r="I8588">
        <v>2</v>
      </c>
      <c r="J8588">
        <v>0</v>
      </c>
      <c r="K8588">
        <f>IF(AND(Tabel1[[#This Row],[Gruppe]]&gt;=610,Tabel1[[#This Row],[Gruppe]]&lt;=765),Tabel1[[#This Row],[Dækmeter]],0)</f>
        <v>0</v>
      </c>
      <c r="L8588">
        <v>0</v>
      </c>
      <c r="M8588" t="s">
        <v>3</v>
      </c>
      <c r="N8588" t="str">
        <f>VLOOKUP($F8588,Statistikkoder!$A$2:$C$158,3,FALSE)</f>
        <v>Passager</v>
      </c>
    </row>
    <row r="8589" spans="1:14" x14ac:dyDescent="0.2">
      <c r="A8589" t="s">
        <v>226</v>
      </c>
      <c r="B8589" s="1">
        <v>0.52083333333333337</v>
      </c>
      <c r="C8589" t="s">
        <v>7</v>
      </c>
      <c r="D8589" t="s">
        <v>8</v>
      </c>
      <c r="E8589" t="s">
        <v>196</v>
      </c>
      <c r="F8589">
        <v>40</v>
      </c>
      <c r="G8589" t="str">
        <f>VLOOKUP(Tabel1[[#This Row],[Gruppe]],Statistikkoder!$A$1:$C$158,2,FALSE)</f>
        <v>    Pensionist gående                </v>
      </c>
      <c r="H8589">
        <v>9</v>
      </c>
      <c r="I8589">
        <v>9</v>
      </c>
      <c r="J8589">
        <v>0</v>
      </c>
      <c r="K8589">
        <f>IF(AND(Tabel1[[#This Row],[Gruppe]]&gt;=610,Tabel1[[#This Row],[Gruppe]]&lt;=765),Tabel1[[#This Row],[Dækmeter]],0)</f>
        <v>0</v>
      </c>
      <c r="L8589">
        <v>0</v>
      </c>
      <c r="M8589" t="s">
        <v>3</v>
      </c>
      <c r="N8589" t="str">
        <f>VLOOKUP($F8589,Statistikkoder!$A$2:$C$158,3,FALSE)</f>
        <v>Passager</v>
      </c>
    </row>
    <row r="8590" spans="1:14" x14ac:dyDescent="0.2">
      <c r="A8590" t="s">
        <v>226</v>
      </c>
      <c r="B8590" s="1">
        <v>0.52083333333333337</v>
      </c>
      <c r="C8590" t="s">
        <v>7</v>
      </c>
      <c r="D8590" t="s">
        <v>8</v>
      </c>
      <c r="E8590" t="s">
        <v>196</v>
      </c>
      <c r="F8590">
        <v>110</v>
      </c>
      <c r="G8590" t="str">
        <f>VLOOKUP(Tabel1[[#This Row],[Gruppe]],Statistikkoder!$A$1:$C$158,2,FALSE)</f>
        <v>    Bil &lt; 1,95 m                            </v>
      </c>
      <c r="H8590">
        <v>95</v>
      </c>
      <c r="I8590">
        <v>249</v>
      </c>
      <c r="J8590">
        <v>519</v>
      </c>
      <c r="K8590">
        <f>IF(AND(Tabel1[[#This Row],[Gruppe]]&gt;=610,Tabel1[[#This Row],[Gruppe]]&lt;=765),Tabel1[[#This Row],[Dækmeter]],0)</f>
        <v>0</v>
      </c>
      <c r="L8590">
        <v>0</v>
      </c>
      <c r="M8590" t="s">
        <v>3</v>
      </c>
      <c r="N8590" t="str">
        <f>VLOOKUP($F8590,Statistikkoder!$A$2:$C$158,3,FALSE)</f>
        <v>Personbil</v>
      </c>
    </row>
    <row r="8591" spans="1:14" x14ac:dyDescent="0.2">
      <c r="A8591" t="s">
        <v>226</v>
      </c>
      <c r="B8591" s="1">
        <v>0.52083333333333337</v>
      </c>
      <c r="C8591" t="s">
        <v>7</v>
      </c>
      <c r="D8591" t="s">
        <v>8</v>
      </c>
      <c r="E8591" t="s">
        <v>196</v>
      </c>
      <c r="F8591">
        <v>115</v>
      </c>
      <c r="G8591" t="str">
        <f>VLOOKUP(Tabel1[[#This Row],[Gruppe]],Statistikkoder!$A$1:$C$158,2,FALSE)</f>
        <v>    Bil &lt; 1,95 m med anhænger                </v>
      </c>
      <c r="H8591">
        <v>3</v>
      </c>
      <c r="I8591">
        <v>11</v>
      </c>
      <c r="J8591">
        <v>15</v>
      </c>
      <c r="K8591">
        <f>IF(AND(Tabel1[[#This Row],[Gruppe]]&gt;=610,Tabel1[[#This Row],[Gruppe]]&lt;=765),Tabel1[[#This Row],[Dækmeter]],0)</f>
        <v>0</v>
      </c>
      <c r="L8591">
        <v>0</v>
      </c>
      <c r="M8591" t="s">
        <v>3</v>
      </c>
      <c r="N8591" t="str">
        <f>VLOOKUP($F8591,Statistikkoder!$A$2:$C$158,3,FALSE)</f>
        <v>Personbil</v>
      </c>
    </row>
    <row r="8592" spans="1:14" x14ac:dyDescent="0.2">
      <c r="A8592" t="s">
        <v>226</v>
      </c>
      <c r="B8592" s="1">
        <v>0.52083333333333337</v>
      </c>
      <c r="C8592" t="s">
        <v>7</v>
      </c>
      <c r="D8592" t="s">
        <v>8</v>
      </c>
      <c r="E8592" t="s">
        <v>196</v>
      </c>
      <c r="F8592">
        <v>120</v>
      </c>
      <c r="G8592" t="str">
        <f>VLOOKUP(Tabel1[[#This Row],[Gruppe]],Statistikkoder!$A$1:$C$158,2,FALSE)</f>
        <v>    Bil &gt; 1,95 m                            </v>
      </c>
      <c r="H8592">
        <v>7</v>
      </c>
      <c r="I8592">
        <v>20</v>
      </c>
      <c r="J8592">
        <v>42</v>
      </c>
      <c r="K8592">
        <f>IF(AND(Tabel1[[#This Row],[Gruppe]]&gt;=610,Tabel1[[#This Row],[Gruppe]]&lt;=765),Tabel1[[#This Row],[Dækmeter]],0)</f>
        <v>0</v>
      </c>
      <c r="L8592">
        <v>0</v>
      </c>
      <c r="M8592" t="s">
        <v>3</v>
      </c>
      <c r="N8592" t="str">
        <f>VLOOKUP($F8592,Statistikkoder!$A$2:$C$158,3,FALSE)</f>
        <v>Personbil</v>
      </c>
    </row>
    <row r="8593" spans="1:14" x14ac:dyDescent="0.2">
      <c r="A8593" t="s">
        <v>226</v>
      </c>
      <c r="B8593" s="1">
        <v>0.52083333333333337</v>
      </c>
      <c r="C8593" t="s">
        <v>7</v>
      </c>
      <c r="D8593" t="s">
        <v>8</v>
      </c>
      <c r="E8593" t="s">
        <v>196</v>
      </c>
      <c r="F8593">
        <v>125</v>
      </c>
      <c r="G8593" t="str">
        <f>VLOOKUP(Tabel1[[#This Row],[Gruppe]],Statistikkoder!$A$1:$C$158,2,FALSE)</f>
        <v>    Bil &gt; 1,95 m med anhænger                </v>
      </c>
      <c r="H8593">
        <v>4</v>
      </c>
      <c r="I8593">
        <v>11</v>
      </c>
      <c r="J8593">
        <v>20</v>
      </c>
      <c r="K8593">
        <f>IF(AND(Tabel1[[#This Row],[Gruppe]]&gt;=610,Tabel1[[#This Row],[Gruppe]]&lt;=765),Tabel1[[#This Row],[Dækmeter]],0)</f>
        <v>0</v>
      </c>
      <c r="L8593">
        <v>0</v>
      </c>
      <c r="M8593" t="s">
        <v>3</v>
      </c>
      <c r="N8593" t="str">
        <f>VLOOKUP($F8593,Statistikkoder!$A$2:$C$158,3,FALSE)</f>
        <v>Personbil</v>
      </c>
    </row>
    <row r="8594" spans="1:14" x14ac:dyDescent="0.2">
      <c r="A8594" t="s">
        <v>226</v>
      </c>
      <c r="B8594" s="1">
        <v>0.52083333333333337</v>
      </c>
      <c r="C8594" t="s">
        <v>7</v>
      </c>
      <c r="D8594" t="s">
        <v>8</v>
      </c>
      <c r="E8594" t="s">
        <v>196</v>
      </c>
      <c r="F8594">
        <v>130</v>
      </c>
      <c r="G8594" t="str">
        <f>VLOOKUP(Tabel1[[#This Row],[Gruppe]],Statistikkoder!$A$1:$C$158,2,FALSE)</f>
        <v>    Bil &lt; 1,95 m pensionist                  </v>
      </c>
      <c r="H8594">
        <v>91</v>
      </c>
      <c r="I8594">
        <v>172</v>
      </c>
      <c r="J8594">
        <v>546</v>
      </c>
      <c r="K8594">
        <f>IF(AND(Tabel1[[#This Row],[Gruppe]]&gt;=610,Tabel1[[#This Row],[Gruppe]]&lt;=765),Tabel1[[#This Row],[Dækmeter]],0)</f>
        <v>0</v>
      </c>
      <c r="L8594">
        <v>0</v>
      </c>
      <c r="M8594" t="s">
        <v>3</v>
      </c>
      <c r="N8594" t="str">
        <f>VLOOKUP($F8594,Statistikkoder!$A$2:$C$158,3,FALSE)</f>
        <v>Personbil</v>
      </c>
    </row>
    <row r="8595" spans="1:14" x14ac:dyDescent="0.2">
      <c r="A8595" t="s">
        <v>226</v>
      </c>
      <c r="B8595" s="1">
        <v>0.52083333333333337</v>
      </c>
      <c r="C8595" t="s">
        <v>7</v>
      </c>
      <c r="D8595" t="s">
        <v>8</v>
      </c>
      <c r="E8595" t="s">
        <v>196</v>
      </c>
      <c r="F8595">
        <v>140</v>
      </c>
      <c r="G8595" t="str">
        <f>VLOOKUP(Tabel1[[#This Row],[Gruppe]],Statistikkoder!$A$1:$C$158,2,FALSE)</f>
        <v>    Bil &gt; 1,95 m pensionist              </v>
      </c>
      <c r="H8595">
        <v>2</v>
      </c>
      <c r="I8595">
        <v>3</v>
      </c>
      <c r="J8595">
        <v>12</v>
      </c>
      <c r="K8595">
        <f>IF(AND(Tabel1[[#This Row],[Gruppe]]&gt;=610,Tabel1[[#This Row],[Gruppe]]&lt;=765),Tabel1[[#This Row],[Dækmeter]],0)</f>
        <v>0</v>
      </c>
      <c r="L8595">
        <v>0</v>
      </c>
      <c r="M8595" t="s">
        <v>3</v>
      </c>
      <c r="N8595" t="str">
        <f>VLOOKUP($F8595,Statistikkoder!$A$2:$C$158,3,FALSE)</f>
        <v>Personbil</v>
      </c>
    </row>
    <row r="8596" spans="1:14" x14ac:dyDescent="0.2">
      <c r="A8596" t="s">
        <v>226</v>
      </c>
      <c r="B8596" s="1">
        <v>0.52083333333333337</v>
      </c>
      <c r="C8596" t="s">
        <v>7</v>
      </c>
      <c r="D8596" t="s">
        <v>8</v>
      </c>
      <c r="E8596" t="s">
        <v>196</v>
      </c>
      <c r="F8596">
        <v>145</v>
      </c>
      <c r="G8596" t="str">
        <f>VLOOKUP(Tabel1[[#This Row],[Gruppe]],Statistikkoder!$A$1:$C$158,2,FALSE)</f>
        <v>    Bil &gt; 1,95 m med anhænger pensionist  </v>
      </c>
      <c r="H8596">
        <v>2</v>
      </c>
      <c r="I8596">
        <v>4</v>
      </c>
      <c r="J8596">
        <v>30</v>
      </c>
      <c r="K8596">
        <f>IF(AND(Tabel1[[#This Row],[Gruppe]]&gt;=610,Tabel1[[#This Row],[Gruppe]]&lt;=765),Tabel1[[#This Row],[Dækmeter]],0)</f>
        <v>0</v>
      </c>
      <c r="L8596">
        <v>0</v>
      </c>
      <c r="M8596" t="s">
        <v>3</v>
      </c>
      <c r="N8596" t="str">
        <f>VLOOKUP($F8596,Statistikkoder!$A$2:$C$158,3,FALSE)</f>
        <v>Personbil</v>
      </c>
    </row>
    <row r="8597" spans="1:14" x14ac:dyDescent="0.2">
      <c r="A8597" t="s">
        <v>226</v>
      </c>
      <c r="B8597" s="1">
        <v>0.52083333333333337</v>
      </c>
      <c r="C8597" t="s">
        <v>7</v>
      </c>
      <c r="D8597" t="s">
        <v>8</v>
      </c>
      <c r="E8597" t="s">
        <v>196</v>
      </c>
      <c r="F8597">
        <v>150</v>
      </c>
      <c r="G8597" t="str">
        <f>VLOOKUP(Tabel1[[#This Row],[Gruppe]],Statistikkoder!$A$1:$C$158,2,FALSE)</f>
        <v>    Bil &lt; 2,95 m handicap                </v>
      </c>
      <c r="H8597">
        <v>5</v>
      </c>
      <c r="I8597">
        <v>10</v>
      </c>
      <c r="J8597">
        <v>30</v>
      </c>
      <c r="K8597">
        <f>IF(AND(Tabel1[[#This Row],[Gruppe]]&gt;=610,Tabel1[[#This Row],[Gruppe]]&lt;=765),Tabel1[[#This Row],[Dækmeter]],0)</f>
        <v>0</v>
      </c>
      <c r="L8597">
        <v>0</v>
      </c>
      <c r="M8597" t="s">
        <v>3</v>
      </c>
      <c r="N8597" t="str">
        <f>VLOOKUP($F8597,Statistikkoder!$A$2:$C$158,3,FALSE)</f>
        <v>Personbil</v>
      </c>
    </row>
    <row r="8598" spans="1:14" x14ac:dyDescent="0.2">
      <c r="A8598" t="s">
        <v>226</v>
      </c>
      <c r="B8598" s="1">
        <v>0.52083333333333337</v>
      </c>
      <c r="C8598" t="s">
        <v>7</v>
      </c>
      <c r="D8598" t="s">
        <v>8</v>
      </c>
      <c r="E8598" t="s">
        <v>196</v>
      </c>
      <c r="F8598">
        <v>310</v>
      </c>
      <c r="G8598" t="str">
        <f>VLOOKUP(Tabel1[[#This Row],[Gruppe]],Statistikkoder!$A$1:$C$158,2,FALSE)</f>
        <v>    Autocamper &lt;  8 meter                </v>
      </c>
      <c r="H8598">
        <v>2</v>
      </c>
      <c r="I8598">
        <v>8</v>
      </c>
      <c r="J8598">
        <v>16</v>
      </c>
      <c r="K8598">
        <f>IF(AND(Tabel1[[#This Row],[Gruppe]]&gt;=610,Tabel1[[#This Row],[Gruppe]]&lt;=765),Tabel1[[#This Row],[Dækmeter]],0)</f>
        <v>0</v>
      </c>
      <c r="L8598">
        <v>0</v>
      </c>
      <c r="M8598" t="s">
        <v>3</v>
      </c>
      <c r="N8598" t="str">
        <f>VLOOKUP($F8598,Statistikkoder!$A$2:$C$158,3,FALSE)</f>
        <v>Autocamper</v>
      </c>
    </row>
    <row r="8599" spans="1:14" x14ac:dyDescent="0.2">
      <c r="A8599" t="s">
        <v>226</v>
      </c>
      <c r="B8599" s="1">
        <v>0.52083333333333337</v>
      </c>
      <c r="C8599" t="s">
        <v>7</v>
      </c>
      <c r="D8599" t="s">
        <v>8</v>
      </c>
      <c r="E8599" t="s">
        <v>196</v>
      </c>
      <c r="F8599">
        <v>330</v>
      </c>
      <c r="G8599" t="str">
        <f>VLOOKUP(Tabel1[[#This Row],[Gruppe]],Statistikkoder!$A$1:$C$158,2,FALSE)</f>
        <v>    Autocamper &lt;  8 meter pensionist      </v>
      </c>
      <c r="H8599">
        <v>3</v>
      </c>
      <c r="I8599">
        <v>6</v>
      </c>
      <c r="J8599">
        <v>24</v>
      </c>
      <c r="K8599">
        <f>IF(AND(Tabel1[[#This Row],[Gruppe]]&gt;=610,Tabel1[[#This Row],[Gruppe]]&lt;=765),Tabel1[[#This Row],[Dækmeter]],0)</f>
        <v>0</v>
      </c>
      <c r="L8599">
        <v>0</v>
      </c>
      <c r="M8599" t="s">
        <v>3</v>
      </c>
      <c r="N8599" t="str">
        <f>VLOOKUP($F8599,Statistikkoder!$A$2:$C$158,3,FALSE)</f>
        <v>Autocamper</v>
      </c>
    </row>
    <row r="8600" spans="1:14" x14ac:dyDescent="0.2">
      <c r="A8600" t="s">
        <v>226</v>
      </c>
      <c r="B8600" s="1">
        <v>0.52083333333333337</v>
      </c>
      <c r="C8600" t="s">
        <v>7</v>
      </c>
      <c r="D8600" t="s">
        <v>8</v>
      </c>
      <c r="E8600" t="s">
        <v>196</v>
      </c>
      <c r="F8600">
        <v>410</v>
      </c>
      <c r="G8600" t="str">
        <f>VLOOKUP(Tabel1[[#This Row],[Gruppe]],Statistikkoder!$A$1:$C$158,2,FALSE)</f>
        <v>    MC                                    </v>
      </c>
      <c r="H8600">
        <v>7</v>
      </c>
      <c r="I8600">
        <v>7</v>
      </c>
      <c r="J8600">
        <v>14</v>
      </c>
      <c r="K8600">
        <f>IF(AND(Tabel1[[#This Row],[Gruppe]]&gt;=610,Tabel1[[#This Row],[Gruppe]]&lt;=765),Tabel1[[#This Row],[Dækmeter]],0)</f>
        <v>0</v>
      </c>
      <c r="L8600">
        <v>0</v>
      </c>
      <c r="M8600" t="s">
        <v>3</v>
      </c>
      <c r="N8600" t="str">
        <f>VLOOKUP($F8600,Statistikkoder!$A$2:$C$158,3,FALSE)</f>
        <v>MC/Knallert</v>
      </c>
    </row>
    <row r="8601" spans="1:14" x14ac:dyDescent="0.2">
      <c r="A8601" t="s">
        <v>226</v>
      </c>
      <c r="B8601" s="1">
        <v>0.52083333333333337</v>
      </c>
      <c r="C8601" t="s">
        <v>7</v>
      </c>
      <c r="D8601" t="s">
        <v>8</v>
      </c>
      <c r="E8601" t="s">
        <v>196</v>
      </c>
      <c r="F8601">
        <v>420</v>
      </c>
      <c r="G8601" t="str">
        <f>VLOOKUP(Tabel1[[#This Row],[Gruppe]],Statistikkoder!$A$1:$C$158,2,FALSE)</f>
        <v>    MC/Knallert pensionist                </v>
      </c>
      <c r="H8601">
        <v>1</v>
      </c>
      <c r="I8601">
        <v>1</v>
      </c>
      <c r="J8601">
        <v>2</v>
      </c>
      <c r="K8601">
        <f>IF(AND(Tabel1[[#This Row],[Gruppe]]&gt;=610,Tabel1[[#This Row],[Gruppe]]&lt;=765),Tabel1[[#This Row],[Dækmeter]],0)</f>
        <v>0</v>
      </c>
      <c r="L8601">
        <v>0</v>
      </c>
      <c r="M8601" t="s">
        <v>3</v>
      </c>
      <c r="N8601" t="str">
        <f>VLOOKUP($F8601,Statistikkoder!$A$2:$C$158,3,FALSE)</f>
        <v>MC/Knallert</v>
      </c>
    </row>
    <row r="8602" spans="1:14" x14ac:dyDescent="0.2">
      <c r="A8602" t="s">
        <v>226</v>
      </c>
      <c r="B8602" s="1">
        <v>0.52083333333333337</v>
      </c>
      <c r="C8602" t="s">
        <v>7</v>
      </c>
      <c r="D8602" t="s">
        <v>8</v>
      </c>
      <c r="E8602" t="s">
        <v>196</v>
      </c>
      <c r="F8602">
        <v>510</v>
      </c>
      <c r="G8602" t="str">
        <f>VLOOKUP(Tabel1[[#This Row],[Gruppe]],Statistikkoder!$A$1:$C$158,2,FALSE)</f>
        <v>    Cykel Voksen                            </v>
      </c>
      <c r="H8602">
        <v>8</v>
      </c>
      <c r="I8602">
        <v>0</v>
      </c>
      <c r="J8602">
        <v>8</v>
      </c>
      <c r="K8602">
        <f>IF(AND(Tabel1[[#This Row],[Gruppe]]&gt;=610,Tabel1[[#This Row],[Gruppe]]&lt;=765),Tabel1[[#This Row],[Dækmeter]],0)</f>
        <v>0</v>
      </c>
      <c r="L8602">
        <v>0</v>
      </c>
      <c r="M8602" t="s">
        <v>3</v>
      </c>
      <c r="N8602" t="str">
        <f>VLOOKUP($F8602,Statistikkoder!$A$2:$C$158,3,FALSE)</f>
        <v>Cykel</v>
      </c>
    </row>
    <row r="8603" spans="1:14" x14ac:dyDescent="0.2">
      <c r="A8603" t="s">
        <v>226</v>
      </c>
      <c r="B8603" s="1">
        <v>0.52083333333333337</v>
      </c>
      <c r="C8603" t="s">
        <v>7</v>
      </c>
      <c r="D8603" t="s">
        <v>8</v>
      </c>
      <c r="E8603" t="s">
        <v>196</v>
      </c>
      <c r="F8603">
        <v>710</v>
      </c>
      <c r="G8603" t="str">
        <f>VLOOKUP(Tabel1[[#This Row],[Gruppe]],Statistikkoder!$A$1:$C$158,2,FALSE)</f>
        <v>    Forvogn &lt; 10 meter incl. fører          </v>
      </c>
      <c r="H8603">
        <v>1</v>
      </c>
      <c r="I8603">
        <v>1</v>
      </c>
      <c r="J8603">
        <v>10</v>
      </c>
      <c r="K8603">
        <f>IF(AND(Tabel1[[#This Row],[Gruppe]]&gt;=610,Tabel1[[#This Row],[Gruppe]]&lt;=765),Tabel1[[#This Row],[Dækmeter]],0)</f>
        <v>10</v>
      </c>
      <c r="L8603">
        <v>0</v>
      </c>
      <c r="M8603" t="s">
        <v>3</v>
      </c>
      <c r="N8603" t="str">
        <f>VLOOKUP($F8603,Statistikkoder!$A$2:$C$158,3,FALSE)</f>
        <v>Forvogn</v>
      </c>
    </row>
    <row r="8604" spans="1:14" x14ac:dyDescent="0.2">
      <c r="A8604" t="s">
        <v>226</v>
      </c>
      <c r="B8604" s="1">
        <v>0.52083333333333337</v>
      </c>
      <c r="C8604" t="s">
        <v>7</v>
      </c>
      <c r="D8604" t="s">
        <v>8</v>
      </c>
      <c r="E8604" t="s">
        <v>196</v>
      </c>
      <c r="F8604">
        <v>730</v>
      </c>
      <c r="G8604" t="str">
        <f>VLOOKUP(Tabel1[[#This Row],[Gruppe]],Statistikkoder!$A$1:$C$158,2,FALSE)</f>
        <v>    Sættevogn 17 m. max 40 tons            </v>
      </c>
      <c r="H8604">
        <v>2</v>
      </c>
      <c r="I8604">
        <v>3</v>
      </c>
      <c r="J8604">
        <v>36</v>
      </c>
      <c r="K8604">
        <f>IF(AND(Tabel1[[#This Row],[Gruppe]]&gt;=610,Tabel1[[#This Row],[Gruppe]]&lt;=765),Tabel1[[#This Row],[Dækmeter]],0)</f>
        <v>36</v>
      </c>
      <c r="L8604">
        <v>0</v>
      </c>
      <c r="M8604" t="s">
        <v>3</v>
      </c>
      <c r="N8604" t="str">
        <f>VLOOKUP($F8604,Statistikkoder!$A$2:$C$158,3,FALSE)</f>
        <v>Sættevogn</v>
      </c>
    </row>
    <row r="8605" spans="1:14" x14ac:dyDescent="0.2">
      <c r="A8605" t="s">
        <v>226</v>
      </c>
      <c r="B8605" s="1">
        <v>0.52083333333333337</v>
      </c>
      <c r="C8605" t="s">
        <v>7</v>
      </c>
      <c r="D8605" t="s">
        <v>8</v>
      </c>
      <c r="E8605" t="s">
        <v>196</v>
      </c>
      <c r="F8605">
        <v>930</v>
      </c>
      <c r="G8605" t="str">
        <f>VLOOKUP(Tabel1[[#This Row],[Gruppe]],Statistikkoder!$A$1:$C$158,2,FALSE)</f>
        <v>    Pendler Gående Voksen                    </v>
      </c>
      <c r="H8605">
        <v>1</v>
      </c>
      <c r="I8605">
        <v>1</v>
      </c>
      <c r="J8605">
        <v>0</v>
      </c>
      <c r="K8605">
        <f>IF(AND(Tabel1[[#This Row],[Gruppe]]&gt;=610,Tabel1[[#This Row],[Gruppe]]&lt;=765),Tabel1[[#This Row],[Dækmeter]],0)</f>
        <v>0</v>
      </c>
      <c r="L8605">
        <v>0</v>
      </c>
      <c r="M8605" t="s">
        <v>3</v>
      </c>
      <c r="N8605" t="str">
        <f>VLOOKUP($F8605,Statistikkoder!$A$2:$C$158,3,FALSE)</f>
        <v>Passager</v>
      </c>
    </row>
    <row r="8606" spans="1:14" x14ac:dyDescent="0.2">
      <c r="A8606" t="s">
        <v>226</v>
      </c>
      <c r="B8606" s="1">
        <v>0.52083333333333337</v>
      </c>
      <c r="C8606" t="s">
        <v>7</v>
      </c>
      <c r="D8606" t="s">
        <v>8</v>
      </c>
      <c r="E8606" t="s">
        <v>196</v>
      </c>
      <c r="F8606">
        <v>945</v>
      </c>
      <c r="G8606" t="str">
        <f>VLOOKUP(Tabel1[[#This Row],[Gruppe]],Statistikkoder!$A$1:$C$158,2,FALSE)</f>
        <v xml:space="preserve">    Pendler Bil &lt; 1,95 m                            </v>
      </c>
      <c r="H8606">
        <v>5</v>
      </c>
      <c r="I8606">
        <v>6</v>
      </c>
      <c r="J8606">
        <v>29</v>
      </c>
      <c r="K8606">
        <f>IF(AND(Tabel1[[#This Row],[Gruppe]]&gt;=610,Tabel1[[#This Row],[Gruppe]]&lt;=765),Tabel1[[#This Row],[Dækmeter]],0)</f>
        <v>0</v>
      </c>
      <c r="L8606">
        <v>0</v>
      </c>
      <c r="M8606" t="s">
        <v>3</v>
      </c>
      <c r="N8606" t="str">
        <f>VLOOKUP($F8606,Statistikkoder!$A$2:$C$158,3,FALSE)</f>
        <v>Personbil</v>
      </c>
    </row>
    <row r="8607" spans="1:14" x14ac:dyDescent="0.2">
      <c r="A8607" t="s">
        <v>226</v>
      </c>
      <c r="B8607" s="1">
        <v>0.52083333333333337</v>
      </c>
      <c r="C8607" t="s">
        <v>7</v>
      </c>
      <c r="D8607" t="s">
        <v>8</v>
      </c>
      <c r="E8607" t="s">
        <v>196</v>
      </c>
      <c r="F8607">
        <v>996</v>
      </c>
      <c r="G8607" t="str">
        <f>VLOOKUP(Tabel1[[#This Row],[Gruppe]],Statistikkoder!$A$1:$C$158,2,FALSE)</f>
        <v>    Passager i køretøj                            </v>
      </c>
      <c r="H8607">
        <v>512</v>
      </c>
      <c r="I8607">
        <v>512</v>
      </c>
      <c r="J8607">
        <v>0</v>
      </c>
      <c r="K8607">
        <f>IF(AND(Tabel1[[#This Row],[Gruppe]]&gt;=610,Tabel1[[#This Row],[Gruppe]]&lt;=765),Tabel1[[#This Row],[Dækmeter]],0)</f>
        <v>0</v>
      </c>
      <c r="L8607">
        <v>0</v>
      </c>
      <c r="M8607" t="s">
        <v>3</v>
      </c>
      <c r="N8607" t="str">
        <f>VLOOKUP($F8607,Statistikkoder!$A$2:$C$158,3,FALSE)</f>
        <v>Passager</v>
      </c>
    </row>
    <row r="8608" spans="1:14" x14ac:dyDescent="0.2">
      <c r="A8608" t="s">
        <v>226</v>
      </c>
      <c r="B8608" s="1">
        <v>0.52083333333333337</v>
      </c>
      <c r="C8608" t="s">
        <v>7</v>
      </c>
      <c r="D8608" t="s">
        <v>8</v>
      </c>
      <c r="E8608" t="s">
        <v>196</v>
      </c>
      <c r="F8608">
        <v>997</v>
      </c>
      <c r="G8608" t="str">
        <f>VLOOKUP(Tabel1[[#This Row],[Gruppe]],Statistikkoder!$A$1:$C$158,2,FALSE)</f>
        <v>    Passager ekstra i bil                          </v>
      </c>
      <c r="H8608">
        <v>21</v>
      </c>
      <c r="I8608">
        <v>21</v>
      </c>
      <c r="J8608">
        <v>0</v>
      </c>
      <c r="K8608">
        <f>IF(AND(Tabel1[[#This Row],[Gruppe]]&gt;=610,Tabel1[[#This Row],[Gruppe]]&lt;=765),Tabel1[[#This Row],[Dækmeter]],0)</f>
        <v>0</v>
      </c>
      <c r="L8608">
        <v>0</v>
      </c>
      <c r="M8608" t="s">
        <v>3</v>
      </c>
      <c r="N8608" t="str">
        <f>VLOOKUP($F8608,Statistikkoder!$A$2:$C$158,3,FALSE)</f>
        <v>Passager</v>
      </c>
    </row>
    <row r="8609" spans="1:14" x14ac:dyDescent="0.2">
      <c r="A8609" t="s">
        <v>226</v>
      </c>
      <c r="B8609" s="1">
        <v>0.6875</v>
      </c>
      <c r="C8609" t="s">
        <v>6</v>
      </c>
      <c r="D8609" t="s">
        <v>5</v>
      </c>
      <c r="E8609" t="s">
        <v>196</v>
      </c>
      <c r="F8609">
        <v>10</v>
      </c>
      <c r="G8609" t="str">
        <f>VLOOKUP(Tabel1[[#This Row],[Gruppe]],Statistikkoder!$A$1:$C$158,2,FALSE)</f>
        <v>    Voksen gående                    </v>
      </c>
      <c r="H8609">
        <v>44</v>
      </c>
      <c r="I8609">
        <v>44</v>
      </c>
      <c r="J8609">
        <v>0</v>
      </c>
      <c r="K8609">
        <f>IF(AND(Tabel1[[#This Row],[Gruppe]]&gt;=610,Tabel1[[#This Row],[Gruppe]]&lt;=765),Tabel1[[#This Row],[Dækmeter]],0)</f>
        <v>0</v>
      </c>
      <c r="L8609">
        <v>0</v>
      </c>
      <c r="M8609" t="s">
        <v>3</v>
      </c>
      <c r="N8609" t="str">
        <f>VLOOKUP($F8609,Statistikkoder!$A$2:$C$158,3,FALSE)</f>
        <v>Passager</v>
      </c>
    </row>
    <row r="8610" spans="1:14" x14ac:dyDescent="0.2">
      <c r="A8610" t="s">
        <v>226</v>
      </c>
      <c r="B8610" s="1">
        <v>0.6875</v>
      </c>
      <c r="C8610" t="s">
        <v>6</v>
      </c>
      <c r="D8610" t="s">
        <v>5</v>
      </c>
      <c r="E8610" t="s">
        <v>196</v>
      </c>
      <c r="F8610">
        <v>11</v>
      </c>
      <c r="G8610" t="str">
        <f>VLOOKUP(Tabel1[[#This Row],[Gruppe]],Statistikkoder!$A$1:$C$158,2,FALSE)</f>
        <v>    DSB skolerejser                  </v>
      </c>
      <c r="H8610">
        <v>27</v>
      </c>
      <c r="I8610">
        <v>27</v>
      </c>
      <c r="J8610">
        <v>0</v>
      </c>
      <c r="K8610">
        <f>IF(AND(Tabel1[[#This Row],[Gruppe]]&gt;=610,Tabel1[[#This Row],[Gruppe]]&lt;=765),Tabel1[[#This Row],[Dækmeter]],0)</f>
        <v>0</v>
      </c>
      <c r="L8610">
        <v>0</v>
      </c>
      <c r="M8610" t="s">
        <v>3</v>
      </c>
      <c r="N8610" t="str">
        <f>VLOOKUP($F8610,Statistikkoder!$A$2:$C$158,3,FALSE)</f>
        <v>Passager</v>
      </c>
    </row>
    <row r="8611" spans="1:14" x14ac:dyDescent="0.2">
      <c r="A8611" t="s">
        <v>226</v>
      </c>
      <c r="B8611" s="1">
        <v>0.6875</v>
      </c>
      <c r="C8611" t="s">
        <v>6</v>
      </c>
      <c r="D8611" t="s">
        <v>5</v>
      </c>
      <c r="E8611" t="s">
        <v>196</v>
      </c>
      <c r="F8611">
        <v>14</v>
      </c>
      <c r="G8611" t="str">
        <f>VLOOKUP(Tabel1[[#This Row],[Gruppe]],Statistikkoder!$A$1:$C$158,2,FALSE)</f>
        <v xml:space="preserve">    DSB togrejsende                         </v>
      </c>
      <c r="H8611">
        <v>9</v>
      </c>
      <c r="I8611">
        <v>9</v>
      </c>
      <c r="J8611">
        <v>0</v>
      </c>
      <c r="K8611">
        <f>IF(AND(Tabel1[[#This Row],[Gruppe]]&gt;=610,Tabel1[[#This Row],[Gruppe]]&lt;=765),Tabel1[[#This Row],[Dækmeter]],0)</f>
        <v>0</v>
      </c>
      <c r="L8611">
        <v>0</v>
      </c>
      <c r="M8611" t="s">
        <v>3</v>
      </c>
      <c r="N8611" t="str">
        <f>VLOOKUP($F8611,Statistikkoder!$A$2:$C$158,3,FALSE)</f>
        <v>Passager</v>
      </c>
    </row>
    <row r="8612" spans="1:14" x14ac:dyDescent="0.2">
      <c r="A8612" t="s">
        <v>226</v>
      </c>
      <c r="B8612" s="1">
        <v>0.6875</v>
      </c>
      <c r="C8612" t="s">
        <v>6</v>
      </c>
      <c r="D8612" t="s">
        <v>5</v>
      </c>
      <c r="E8612" t="s">
        <v>196</v>
      </c>
      <c r="F8612">
        <v>18</v>
      </c>
      <c r="G8612" t="str">
        <f>VLOOKUP(Tabel1[[#This Row],[Gruppe]],Statistikkoder!$A$1:$C$158,2,FALSE)</f>
        <v xml:space="preserve">    KE Busrejsende                          </v>
      </c>
      <c r="H8612">
        <v>97</v>
      </c>
      <c r="I8612">
        <v>97</v>
      </c>
      <c r="J8612">
        <v>0</v>
      </c>
      <c r="K8612">
        <f>IF(AND(Tabel1[[#This Row],[Gruppe]]&gt;=610,Tabel1[[#This Row],[Gruppe]]&lt;=765),Tabel1[[#This Row],[Dækmeter]],0)</f>
        <v>0</v>
      </c>
      <c r="L8612">
        <v>0</v>
      </c>
      <c r="M8612" t="s">
        <v>3</v>
      </c>
      <c r="N8612" t="str">
        <f>VLOOKUP($F8612,Statistikkoder!$A$2:$C$158,3,FALSE)</f>
        <v>Passager</v>
      </c>
    </row>
    <row r="8613" spans="1:14" x14ac:dyDescent="0.2">
      <c r="A8613" t="s">
        <v>226</v>
      </c>
      <c r="B8613" s="1">
        <v>0.6875</v>
      </c>
      <c r="C8613" t="s">
        <v>6</v>
      </c>
      <c r="D8613" t="s">
        <v>5</v>
      </c>
      <c r="E8613" t="s">
        <v>196</v>
      </c>
      <c r="F8613">
        <v>20</v>
      </c>
      <c r="G8613" t="str">
        <f>VLOOKUP(Tabel1[[#This Row],[Gruppe]],Statistikkoder!$A$1:$C$158,2,FALSE)</f>
        <v>    Barn 12-15 år gående              </v>
      </c>
      <c r="H8613">
        <v>1</v>
      </c>
      <c r="I8613">
        <v>1</v>
      </c>
      <c r="J8613">
        <v>0</v>
      </c>
      <c r="K8613">
        <f>IF(AND(Tabel1[[#This Row],[Gruppe]]&gt;=610,Tabel1[[#This Row],[Gruppe]]&lt;=765),Tabel1[[#This Row],[Dækmeter]],0)</f>
        <v>0</v>
      </c>
      <c r="L8613">
        <v>0</v>
      </c>
      <c r="M8613" t="s">
        <v>3</v>
      </c>
      <c r="N8613" t="str">
        <f>VLOOKUP($F8613,Statistikkoder!$A$2:$C$158,3,FALSE)</f>
        <v>Passager</v>
      </c>
    </row>
    <row r="8614" spans="1:14" x14ac:dyDescent="0.2">
      <c r="A8614" t="s">
        <v>226</v>
      </c>
      <c r="B8614" s="1">
        <v>0.6875</v>
      </c>
      <c r="C8614" t="s">
        <v>6</v>
      </c>
      <c r="D8614" t="s">
        <v>5</v>
      </c>
      <c r="E8614" t="s">
        <v>196</v>
      </c>
      <c r="F8614">
        <v>30</v>
      </c>
      <c r="G8614" t="str">
        <f>VLOOKUP(Tabel1[[#This Row],[Gruppe]],Statistikkoder!$A$1:$C$158,2,FALSE)</f>
        <v>    Barn  0-11 år gående              </v>
      </c>
      <c r="H8614">
        <v>2</v>
      </c>
      <c r="I8614">
        <v>2</v>
      </c>
      <c r="J8614">
        <v>0</v>
      </c>
      <c r="K8614">
        <f>IF(AND(Tabel1[[#This Row],[Gruppe]]&gt;=610,Tabel1[[#This Row],[Gruppe]]&lt;=765),Tabel1[[#This Row],[Dækmeter]],0)</f>
        <v>0</v>
      </c>
      <c r="L8614">
        <v>0</v>
      </c>
      <c r="M8614" t="s">
        <v>3</v>
      </c>
      <c r="N8614" t="str">
        <f>VLOOKUP($F8614,Statistikkoder!$A$2:$C$158,3,FALSE)</f>
        <v>Passager</v>
      </c>
    </row>
    <row r="8615" spans="1:14" x14ac:dyDescent="0.2">
      <c r="A8615" t="s">
        <v>226</v>
      </c>
      <c r="B8615" s="1">
        <v>0.6875</v>
      </c>
      <c r="C8615" t="s">
        <v>6</v>
      </c>
      <c r="D8615" t="s">
        <v>5</v>
      </c>
      <c r="E8615" t="s">
        <v>196</v>
      </c>
      <c r="F8615">
        <v>40</v>
      </c>
      <c r="G8615" t="str">
        <f>VLOOKUP(Tabel1[[#This Row],[Gruppe]],Statistikkoder!$A$1:$C$158,2,FALSE)</f>
        <v>    Pensionist gående                </v>
      </c>
      <c r="H8615">
        <v>43</v>
      </c>
      <c r="I8615">
        <v>43</v>
      </c>
      <c r="J8615">
        <v>0</v>
      </c>
      <c r="K8615">
        <f>IF(AND(Tabel1[[#This Row],[Gruppe]]&gt;=610,Tabel1[[#This Row],[Gruppe]]&lt;=765),Tabel1[[#This Row],[Dækmeter]],0)</f>
        <v>0</v>
      </c>
      <c r="L8615">
        <v>0</v>
      </c>
      <c r="M8615" t="s">
        <v>3</v>
      </c>
      <c r="N8615" t="str">
        <f>VLOOKUP($F8615,Statistikkoder!$A$2:$C$158,3,FALSE)</f>
        <v>Passager</v>
      </c>
    </row>
    <row r="8616" spans="1:14" x14ac:dyDescent="0.2">
      <c r="A8616" t="s">
        <v>226</v>
      </c>
      <c r="B8616" s="1">
        <v>0.6875</v>
      </c>
      <c r="C8616" t="s">
        <v>6</v>
      </c>
      <c r="D8616" t="s">
        <v>5</v>
      </c>
      <c r="E8616" t="s">
        <v>196</v>
      </c>
      <c r="F8616">
        <v>105</v>
      </c>
      <c r="G8616" t="str">
        <f>VLOOKUP(Tabel1[[#This Row],[Gruppe]],Statistikkoder!$A$1:$C$158,2,FALSE)</f>
        <v>    Bil                              </v>
      </c>
      <c r="H8616">
        <v>1</v>
      </c>
      <c r="I8616">
        <v>0</v>
      </c>
      <c r="J8616">
        <v>6</v>
      </c>
      <c r="K8616">
        <f>IF(AND(Tabel1[[#This Row],[Gruppe]]&gt;=610,Tabel1[[#This Row],[Gruppe]]&lt;=765),Tabel1[[#This Row],[Dækmeter]],0)</f>
        <v>0</v>
      </c>
      <c r="L8616">
        <v>0</v>
      </c>
      <c r="M8616" t="s">
        <v>3</v>
      </c>
      <c r="N8616" t="str">
        <f>VLOOKUP($F8616,Statistikkoder!$A$2:$C$158,3,FALSE)</f>
        <v>Personbil</v>
      </c>
    </row>
    <row r="8617" spans="1:14" x14ac:dyDescent="0.2">
      <c r="A8617" t="s">
        <v>226</v>
      </c>
      <c r="B8617" s="1">
        <v>0.6875</v>
      </c>
      <c r="C8617" t="s">
        <v>6</v>
      </c>
      <c r="D8617" t="s">
        <v>5</v>
      </c>
      <c r="E8617" t="s">
        <v>196</v>
      </c>
      <c r="F8617">
        <v>110</v>
      </c>
      <c r="G8617" t="str">
        <f>VLOOKUP(Tabel1[[#This Row],[Gruppe]],Statistikkoder!$A$1:$C$158,2,FALSE)</f>
        <v>    Bil &lt; 1,95 m                            </v>
      </c>
      <c r="H8617">
        <v>118</v>
      </c>
      <c r="I8617">
        <v>251</v>
      </c>
      <c r="J8617">
        <v>680</v>
      </c>
      <c r="K8617">
        <f>IF(AND(Tabel1[[#This Row],[Gruppe]]&gt;=610,Tabel1[[#This Row],[Gruppe]]&lt;=765),Tabel1[[#This Row],[Dækmeter]],0)</f>
        <v>0</v>
      </c>
      <c r="L8617">
        <v>0</v>
      </c>
      <c r="M8617" t="s">
        <v>3</v>
      </c>
      <c r="N8617" t="str">
        <f>VLOOKUP($F8617,Statistikkoder!$A$2:$C$158,3,FALSE)</f>
        <v>Personbil</v>
      </c>
    </row>
    <row r="8618" spans="1:14" x14ac:dyDescent="0.2">
      <c r="A8618" t="s">
        <v>226</v>
      </c>
      <c r="B8618" s="1">
        <v>0.6875</v>
      </c>
      <c r="C8618" t="s">
        <v>6</v>
      </c>
      <c r="D8618" t="s">
        <v>5</v>
      </c>
      <c r="E8618" t="s">
        <v>196</v>
      </c>
      <c r="F8618">
        <v>115</v>
      </c>
      <c r="G8618" t="str">
        <f>VLOOKUP(Tabel1[[#This Row],[Gruppe]],Statistikkoder!$A$1:$C$158,2,FALSE)</f>
        <v>    Bil &lt; 1,95 m med anhænger                </v>
      </c>
      <c r="H8618">
        <v>1</v>
      </c>
      <c r="I8618">
        <v>2</v>
      </c>
      <c r="J8618">
        <v>5</v>
      </c>
      <c r="K8618">
        <f>IF(AND(Tabel1[[#This Row],[Gruppe]]&gt;=610,Tabel1[[#This Row],[Gruppe]]&lt;=765),Tabel1[[#This Row],[Dækmeter]],0)</f>
        <v>0</v>
      </c>
      <c r="L8618">
        <v>0</v>
      </c>
      <c r="M8618" t="s">
        <v>3</v>
      </c>
      <c r="N8618" t="str">
        <f>VLOOKUP($F8618,Statistikkoder!$A$2:$C$158,3,FALSE)</f>
        <v>Personbil</v>
      </c>
    </row>
    <row r="8619" spans="1:14" x14ac:dyDescent="0.2">
      <c r="A8619" t="s">
        <v>226</v>
      </c>
      <c r="B8619" s="1">
        <v>0.6875</v>
      </c>
      <c r="C8619" t="s">
        <v>6</v>
      </c>
      <c r="D8619" t="s">
        <v>5</v>
      </c>
      <c r="E8619" t="s">
        <v>196</v>
      </c>
      <c r="F8619">
        <v>120</v>
      </c>
      <c r="G8619" t="str">
        <f>VLOOKUP(Tabel1[[#This Row],[Gruppe]],Statistikkoder!$A$1:$C$158,2,FALSE)</f>
        <v>    Bil &gt; 1,95 m                            </v>
      </c>
      <c r="H8619">
        <v>18</v>
      </c>
      <c r="I8619">
        <v>32</v>
      </c>
      <c r="J8619">
        <v>108</v>
      </c>
      <c r="K8619">
        <f>IF(AND(Tabel1[[#This Row],[Gruppe]]&gt;=610,Tabel1[[#This Row],[Gruppe]]&lt;=765),Tabel1[[#This Row],[Dækmeter]],0)</f>
        <v>0</v>
      </c>
      <c r="L8619">
        <v>0</v>
      </c>
      <c r="M8619" t="s">
        <v>3</v>
      </c>
      <c r="N8619" t="str">
        <f>VLOOKUP($F8619,Statistikkoder!$A$2:$C$158,3,FALSE)</f>
        <v>Personbil</v>
      </c>
    </row>
    <row r="8620" spans="1:14" x14ac:dyDescent="0.2">
      <c r="A8620" t="s">
        <v>226</v>
      </c>
      <c r="B8620" s="1">
        <v>0.6875</v>
      </c>
      <c r="C8620" t="s">
        <v>6</v>
      </c>
      <c r="D8620" t="s">
        <v>5</v>
      </c>
      <c r="E8620" t="s">
        <v>196</v>
      </c>
      <c r="F8620">
        <v>125</v>
      </c>
      <c r="G8620" t="str">
        <f>VLOOKUP(Tabel1[[#This Row],[Gruppe]],Statistikkoder!$A$1:$C$158,2,FALSE)</f>
        <v>    Bil &gt; 1,95 m med anhænger                </v>
      </c>
      <c r="H8620">
        <v>5</v>
      </c>
      <c r="I8620">
        <v>11</v>
      </c>
      <c r="J8620">
        <v>25</v>
      </c>
      <c r="K8620">
        <f>IF(AND(Tabel1[[#This Row],[Gruppe]]&gt;=610,Tabel1[[#This Row],[Gruppe]]&lt;=765),Tabel1[[#This Row],[Dækmeter]],0)</f>
        <v>0</v>
      </c>
      <c r="L8620">
        <v>0</v>
      </c>
      <c r="M8620" t="s">
        <v>3</v>
      </c>
      <c r="N8620" t="str">
        <f>VLOOKUP($F8620,Statistikkoder!$A$2:$C$158,3,FALSE)</f>
        <v>Personbil</v>
      </c>
    </row>
    <row r="8621" spans="1:14" x14ac:dyDescent="0.2">
      <c r="A8621" t="s">
        <v>226</v>
      </c>
      <c r="B8621" s="1">
        <v>0.6875</v>
      </c>
      <c r="C8621" t="s">
        <v>6</v>
      </c>
      <c r="D8621" t="s">
        <v>5</v>
      </c>
      <c r="E8621" t="s">
        <v>196</v>
      </c>
      <c r="F8621">
        <v>130</v>
      </c>
      <c r="G8621" t="str">
        <f>VLOOKUP(Tabel1[[#This Row],[Gruppe]],Statistikkoder!$A$1:$C$158,2,FALSE)</f>
        <v>    Bil &lt; 1,95 m pensionist                  </v>
      </c>
      <c r="H8621">
        <v>76</v>
      </c>
      <c r="I8621">
        <v>138</v>
      </c>
      <c r="J8621">
        <v>456</v>
      </c>
      <c r="K8621">
        <f>IF(AND(Tabel1[[#This Row],[Gruppe]]&gt;=610,Tabel1[[#This Row],[Gruppe]]&lt;=765),Tabel1[[#This Row],[Dækmeter]],0)</f>
        <v>0</v>
      </c>
      <c r="L8621">
        <v>0</v>
      </c>
      <c r="M8621" t="s">
        <v>3</v>
      </c>
      <c r="N8621" t="str">
        <f>VLOOKUP($F8621,Statistikkoder!$A$2:$C$158,3,FALSE)</f>
        <v>Personbil</v>
      </c>
    </row>
    <row r="8622" spans="1:14" x14ac:dyDescent="0.2">
      <c r="A8622" t="s">
        <v>226</v>
      </c>
      <c r="B8622" s="1">
        <v>0.6875</v>
      </c>
      <c r="C8622" t="s">
        <v>6</v>
      </c>
      <c r="D8622" t="s">
        <v>5</v>
      </c>
      <c r="E8622" t="s">
        <v>196</v>
      </c>
      <c r="F8622">
        <v>135</v>
      </c>
      <c r="G8622" t="str">
        <f>VLOOKUP(Tabel1[[#This Row],[Gruppe]],Statistikkoder!$A$1:$C$158,2,FALSE)</f>
        <v>    Bil &lt; 1,95 m med anhænger pensionist    </v>
      </c>
      <c r="H8622">
        <v>1</v>
      </c>
      <c r="I8622">
        <v>2</v>
      </c>
      <c r="J8622">
        <v>11</v>
      </c>
      <c r="K8622">
        <f>IF(AND(Tabel1[[#This Row],[Gruppe]]&gt;=610,Tabel1[[#This Row],[Gruppe]]&lt;=765),Tabel1[[#This Row],[Dækmeter]],0)</f>
        <v>0</v>
      </c>
      <c r="L8622">
        <v>0</v>
      </c>
      <c r="M8622" t="s">
        <v>3</v>
      </c>
      <c r="N8622" t="str">
        <f>VLOOKUP($F8622,Statistikkoder!$A$2:$C$158,3,FALSE)</f>
        <v>Personbil</v>
      </c>
    </row>
    <row r="8623" spans="1:14" x14ac:dyDescent="0.2">
      <c r="A8623" t="s">
        <v>226</v>
      </c>
      <c r="B8623" s="1">
        <v>0.6875</v>
      </c>
      <c r="C8623" t="s">
        <v>6</v>
      </c>
      <c r="D8623" t="s">
        <v>5</v>
      </c>
      <c r="E8623" t="s">
        <v>196</v>
      </c>
      <c r="F8623">
        <v>140</v>
      </c>
      <c r="G8623" t="str">
        <f>VLOOKUP(Tabel1[[#This Row],[Gruppe]],Statistikkoder!$A$1:$C$158,2,FALSE)</f>
        <v>    Bil &gt; 1,95 m pensionist              </v>
      </c>
      <c r="H8623">
        <v>3</v>
      </c>
      <c r="I8623">
        <v>6</v>
      </c>
      <c r="J8623">
        <v>18</v>
      </c>
      <c r="K8623">
        <f>IF(AND(Tabel1[[#This Row],[Gruppe]]&gt;=610,Tabel1[[#This Row],[Gruppe]]&lt;=765),Tabel1[[#This Row],[Dækmeter]],0)</f>
        <v>0</v>
      </c>
      <c r="L8623">
        <v>0</v>
      </c>
      <c r="M8623" t="s">
        <v>3</v>
      </c>
      <c r="N8623" t="str">
        <f>VLOOKUP($F8623,Statistikkoder!$A$2:$C$158,3,FALSE)</f>
        <v>Personbil</v>
      </c>
    </row>
    <row r="8624" spans="1:14" x14ac:dyDescent="0.2">
      <c r="A8624" t="s">
        <v>226</v>
      </c>
      <c r="B8624" s="1">
        <v>0.6875</v>
      </c>
      <c r="C8624" t="s">
        <v>6</v>
      </c>
      <c r="D8624" t="s">
        <v>5</v>
      </c>
      <c r="E8624" t="s">
        <v>196</v>
      </c>
      <c r="F8624">
        <v>145</v>
      </c>
      <c r="G8624" t="str">
        <f>VLOOKUP(Tabel1[[#This Row],[Gruppe]],Statistikkoder!$A$1:$C$158,2,FALSE)</f>
        <v>    Bil &gt; 1,95 m med anhænger pensionist  </v>
      </c>
      <c r="H8624">
        <v>2</v>
      </c>
      <c r="I8624">
        <v>4</v>
      </c>
      <c r="J8624">
        <v>28</v>
      </c>
      <c r="K8624">
        <f>IF(AND(Tabel1[[#This Row],[Gruppe]]&gt;=610,Tabel1[[#This Row],[Gruppe]]&lt;=765),Tabel1[[#This Row],[Dækmeter]],0)</f>
        <v>0</v>
      </c>
      <c r="L8624">
        <v>0</v>
      </c>
      <c r="M8624" t="s">
        <v>3</v>
      </c>
      <c r="N8624" t="str">
        <f>VLOOKUP($F8624,Statistikkoder!$A$2:$C$158,3,FALSE)</f>
        <v>Personbil</v>
      </c>
    </row>
    <row r="8625" spans="1:14" x14ac:dyDescent="0.2">
      <c r="A8625" t="s">
        <v>226</v>
      </c>
      <c r="B8625" s="1">
        <v>0.6875</v>
      </c>
      <c r="C8625" t="s">
        <v>6</v>
      </c>
      <c r="D8625" t="s">
        <v>5</v>
      </c>
      <c r="E8625" t="s">
        <v>196</v>
      </c>
      <c r="F8625">
        <v>150</v>
      </c>
      <c r="G8625" t="str">
        <f>VLOOKUP(Tabel1[[#This Row],[Gruppe]],Statistikkoder!$A$1:$C$158,2,FALSE)</f>
        <v>    Bil &lt; 2,95 m handicap                </v>
      </c>
      <c r="H8625">
        <v>5</v>
      </c>
      <c r="I8625">
        <v>9</v>
      </c>
      <c r="J8625">
        <v>30</v>
      </c>
      <c r="K8625">
        <f>IF(AND(Tabel1[[#This Row],[Gruppe]]&gt;=610,Tabel1[[#This Row],[Gruppe]]&lt;=765),Tabel1[[#This Row],[Dækmeter]],0)</f>
        <v>0</v>
      </c>
      <c r="L8625">
        <v>0</v>
      </c>
      <c r="M8625" t="s">
        <v>3</v>
      </c>
      <c r="N8625" t="str">
        <f>VLOOKUP($F8625,Statistikkoder!$A$2:$C$158,3,FALSE)</f>
        <v>Personbil</v>
      </c>
    </row>
    <row r="8626" spans="1:14" x14ac:dyDescent="0.2">
      <c r="A8626" t="s">
        <v>226</v>
      </c>
      <c r="B8626" s="1">
        <v>0.6875</v>
      </c>
      <c r="C8626" t="s">
        <v>6</v>
      </c>
      <c r="D8626" t="s">
        <v>5</v>
      </c>
      <c r="E8626" t="s">
        <v>196</v>
      </c>
      <c r="F8626">
        <v>310</v>
      </c>
      <c r="G8626" t="str">
        <f>VLOOKUP(Tabel1[[#This Row],[Gruppe]],Statistikkoder!$A$1:$C$158,2,FALSE)</f>
        <v>    Autocamper &lt;  8 meter                </v>
      </c>
      <c r="H8626">
        <v>3</v>
      </c>
      <c r="I8626">
        <v>8</v>
      </c>
      <c r="J8626">
        <v>24</v>
      </c>
      <c r="K8626">
        <f>IF(AND(Tabel1[[#This Row],[Gruppe]]&gt;=610,Tabel1[[#This Row],[Gruppe]]&lt;=765),Tabel1[[#This Row],[Dækmeter]],0)</f>
        <v>0</v>
      </c>
      <c r="L8626">
        <v>0</v>
      </c>
      <c r="M8626" t="s">
        <v>3</v>
      </c>
      <c r="N8626" t="str">
        <f>VLOOKUP($F8626,Statistikkoder!$A$2:$C$158,3,FALSE)</f>
        <v>Autocamper</v>
      </c>
    </row>
    <row r="8627" spans="1:14" x14ac:dyDescent="0.2">
      <c r="A8627" t="s">
        <v>226</v>
      </c>
      <c r="B8627" s="1">
        <v>0.6875</v>
      </c>
      <c r="C8627" t="s">
        <v>6</v>
      </c>
      <c r="D8627" t="s">
        <v>5</v>
      </c>
      <c r="E8627" t="s">
        <v>196</v>
      </c>
      <c r="F8627">
        <v>320</v>
      </c>
      <c r="G8627" t="str">
        <f>VLOOKUP(Tabel1[[#This Row],[Gruppe]],Statistikkoder!$A$1:$C$158,2,FALSE)</f>
        <v>    Autocamper &lt; 12 meter                </v>
      </c>
      <c r="H8627">
        <v>1</v>
      </c>
      <c r="I8627">
        <v>4</v>
      </c>
      <c r="J8627">
        <v>10</v>
      </c>
      <c r="K8627">
        <f>IF(AND(Tabel1[[#This Row],[Gruppe]]&gt;=610,Tabel1[[#This Row],[Gruppe]]&lt;=765),Tabel1[[#This Row],[Dækmeter]],0)</f>
        <v>0</v>
      </c>
      <c r="L8627">
        <v>0</v>
      </c>
      <c r="M8627" t="s">
        <v>3</v>
      </c>
      <c r="N8627" t="str">
        <f>VLOOKUP($F8627,Statistikkoder!$A$2:$C$158,3,FALSE)</f>
        <v>Autocamper</v>
      </c>
    </row>
    <row r="8628" spans="1:14" x14ac:dyDescent="0.2">
      <c r="A8628" t="s">
        <v>226</v>
      </c>
      <c r="B8628" s="1">
        <v>0.6875</v>
      </c>
      <c r="C8628" t="s">
        <v>6</v>
      </c>
      <c r="D8628" t="s">
        <v>5</v>
      </c>
      <c r="E8628" t="s">
        <v>196</v>
      </c>
      <c r="F8628">
        <v>330</v>
      </c>
      <c r="G8628" t="str">
        <f>VLOOKUP(Tabel1[[#This Row],[Gruppe]],Statistikkoder!$A$1:$C$158,2,FALSE)</f>
        <v>    Autocamper &lt;  8 meter pensionist      </v>
      </c>
      <c r="H8628">
        <v>1</v>
      </c>
      <c r="I8628">
        <v>2</v>
      </c>
      <c r="J8628">
        <v>8</v>
      </c>
      <c r="K8628">
        <f>IF(AND(Tabel1[[#This Row],[Gruppe]]&gt;=610,Tabel1[[#This Row],[Gruppe]]&lt;=765),Tabel1[[#This Row],[Dækmeter]],0)</f>
        <v>0</v>
      </c>
      <c r="L8628">
        <v>0</v>
      </c>
      <c r="M8628" t="s">
        <v>3</v>
      </c>
      <c r="N8628" t="str">
        <f>VLOOKUP($F8628,Statistikkoder!$A$2:$C$158,3,FALSE)</f>
        <v>Autocamper</v>
      </c>
    </row>
    <row r="8629" spans="1:14" x14ac:dyDescent="0.2">
      <c r="A8629" t="s">
        <v>226</v>
      </c>
      <c r="B8629" s="1">
        <v>0.6875</v>
      </c>
      <c r="C8629" t="s">
        <v>6</v>
      </c>
      <c r="D8629" t="s">
        <v>5</v>
      </c>
      <c r="E8629" t="s">
        <v>196</v>
      </c>
      <c r="F8629">
        <v>340</v>
      </c>
      <c r="G8629" t="str">
        <f>VLOOKUP(Tabel1[[#This Row],[Gruppe]],Statistikkoder!$A$1:$C$158,2,FALSE)</f>
        <v>    Autocamper &lt; 12 meter pensionist      </v>
      </c>
      <c r="H8629">
        <v>1</v>
      </c>
      <c r="I8629">
        <v>2</v>
      </c>
      <c r="J8629">
        <v>10</v>
      </c>
      <c r="K8629">
        <f>IF(AND(Tabel1[[#This Row],[Gruppe]]&gt;=610,Tabel1[[#This Row],[Gruppe]]&lt;=765),Tabel1[[#This Row],[Dækmeter]],0)</f>
        <v>0</v>
      </c>
      <c r="L8629">
        <v>0</v>
      </c>
      <c r="M8629" t="s">
        <v>3</v>
      </c>
      <c r="N8629" t="str">
        <f>VLOOKUP($F8629,Statistikkoder!$A$2:$C$158,3,FALSE)</f>
        <v>Autocamper</v>
      </c>
    </row>
    <row r="8630" spans="1:14" x14ac:dyDescent="0.2">
      <c r="A8630" t="s">
        <v>226</v>
      </c>
      <c r="B8630" s="1">
        <v>0.6875</v>
      </c>
      <c r="C8630" t="s">
        <v>6</v>
      </c>
      <c r="D8630" t="s">
        <v>5</v>
      </c>
      <c r="E8630" t="s">
        <v>196</v>
      </c>
      <c r="F8630">
        <v>410</v>
      </c>
      <c r="G8630" t="str">
        <f>VLOOKUP(Tabel1[[#This Row],[Gruppe]],Statistikkoder!$A$1:$C$158,2,FALSE)</f>
        <v>    MC                                    </v>
      </c>
      <c r="H8630">
        <v>4</v>
      </c>
      <c r="I8630">
        <v>4</v>
      </c>
      <c r="J8630">
        <v>8</v>
      </c>
      <c r="K8630">
        <f>IF(AND(Tabel1[[#This Row],[Gruppe]]&gt;=610,Tabel1[[#This Row],[Gruppe]]&lt;=765),Tabel1[[#This Row],[Dækmeter]],0)</f>
        <v>0</v>
      </c>
      <c r="L8630">
        <v>0</v>
      </c>
      <c r="M8630" t="s">
        <v>3</v>
      </c>
      <c r="N8630" t="str">
        <f>VLOOKUP($F8630,Statistikkoder!$A$2:$C$158,3,FALSE)</f>
        <v>MC/Knallert</v>
      </c>
    </row>
    <row r="8631" spans="1:14" x14ac:dyDescent="0.2">
      <c r="A8631" t="s">
        <v>226</v>
      </c>
      <c r="B8631" s="1">
        <v>0.6875</v>
      </c>
      <c r="C8631" t="s">
        <v>6</v>
      </c>
      <c r="D8631" t="s">
        <v>5</v>
      </c>
      <c r="E8631" t="s">
        <v>196</v>
      </c>
      <c r="F8631">
        <v>420</v>
      </c>
      <c r="G8631" t="str">
        <f>VLOOKUP(Tabel1[[#This Row],[Gruppe]],Statistikkoder!$A$1:$C$158,2,FALSE)</f>
        <v>    MC/Knallert pensionist                </v>
      </c>
      <c r="H8631">
        <v>1</v>
      </c>
      <c r="I8631">
        <v>2</v>
      </c>
      <c r="J8631">
        <v>2</v>
      </c>
      <c r="K8631">
        <f>IF(AND(Tabel1[[#This Row],[Gruppe]]&gt;=610,Tabel1[[#This Row],[Gruppe]]&lt;=765),Tabel1[[#This Row],[Dækmeter]],0)</f>
        <v>0</v>
      </c>
      <c r="L8631">
        <v>0</v>
      </c>
      <c r="M8631" t="s">
        <v>3</v>
      </c>
      <c r="N8631" t="str">
        <f>VLOOKUP($F8631,Statistikkoder!$A$2:$C$158,3,FALSE)</f>
        <v>MC/Knallert</v>
      </c>
    </row>
    <row r="8632" spans="1:14" x14ac:dyDescent="0.2">
      <c r="A8632" t="s">
        <v>226</v>
      </c>
      <c r="B8632" s="1">
        <v>0.6875</v>
      </c>
      <c r="C8632" t="s">
        <v>6</v>
      </c>
      <c r="D8632" t="s">
        <v>5</v>
      </c>
      <c r="E8632" t="s">
        <v>196</v>
      </c>
      <c r="F8632">
        <v>510</v>
      </c>
      <c r="G8632" t="str">
        <f>VLOOKUP(Tabel1[[#This Row],[Gruppe]],Statistikkoder!$A$1:$C$158,2,FALSE)</f>
        <v>    Cykel Voksen                            </v>
      </c>
      <c r="H8632">
        <v>5</v>
      </c>
      <c r="I8632">
        <v>0</v>
      </c>
      <c r="J8632">
        <v>5</v>
      </c>
      <c r="K8632">
        <f>IF(AND(Tabel1[[#This Row],[Gruppe]]&gt;=610,Tabel1[[#This Row],[Gruppe]]&lt;=765),Tabel1[[#This Row],[Dækmeter]],0)</f>
        <v>0</v>
      </c>
      <c r="L8632">
        <v>0</v>
      </c>
      <c r="M8632" t="s">
        <v>3</v>
      </c>
      <c r="N8632" t="str">
        <f>VLOOKUP($F8632,Statistikkoder!$A$2:$C$158,3,FALSE)</f>
        <v>Cykel</v>
      </c>
    </row>
    <row r="8633" spans="1:14" x14ac:dyDescent="0.2">
      <c r="A8633" t="s">
        <v>226</v>
      </c>
      <c r="B8633" s="1">
        <v>0.6875</v>
      </c>
      <c r="C8633" t="s">
        <v>6</v>
      </c>
      <c r="D8633" t="s">
        <v>5</v>
      </c>
      <c r="E8633" t="s">
        <v>196</v>
      </c>
      <c r="F8633">
        <v>620</v>
      </c>
      <c r="G8633" t="str">
        <f>VLOOKUP(Tabel1[[#This Row],[Gruppe]],Statistikkoder!$A$1:$C$158,2,FALSE)</f>
        <v>    Bus &lt; 14 m incl. passagerer              </v>
      </c>
      <c r="H8633">
        <v>1</v>
      </c>
      <c r="I8633">
        <v>46</v>
      </c>
      <c r="J8633">
        <v>14</v>
      </c>
      <c r="K8633">
        <f>IF(AND(Tabel1[[#This Row],[Gruppe]]&gt;=610,Tabel1[[#This Row],[Gruppe]]&lt;=765),Tabel1[[#This Row],[Dækmeter]],0)</f>
        <v>14</v>
      </c>
      <c r="L8633">
        <v>0</v>
      </c>
      <c r="M8633" t="s">
        <v>3</v>
      </c>
      <c r="N8633" t="str">
        <f>VLOOKUP($F8633,Statistikkoder!$A$2:$C$158,3,FALSE)</f>
        <v>Bus</v>
      </c>
    </row>
    <row r="8634" spans="1:14" x14ac:dyDescent="0.2">
      <c r="A8634" t="s">
        <v>226</v>
      </c>
      <c r="B8634" s="1">
        <v>0.6875</v>
      </c>
      <c r="C8634" t="s">
        <v>6</v>
      </c>
      <c r="D8634" t="s">
        <v>5</v>
      </c>
      <c r="E8634" t="s">
        <v>196</v>
      </c>
      <c r="F8634">
        <v>710</v>
      </c>
      <c r="G8634" t="str">
        <f>VLOOKUP(Tabel1[[#This Row],[Gruppe]],Statistikkoder!$A$1:$C$158,2,FALSE)</f>
        <v>    Forvogn &lt; 10 meter incl. fører          </v>
      </c>
      <c r="H8634">
        <v>3</v>
      </c>
      <c r="I8634">
        <v>3</v>
      </c>
      <c r="J8634">
        <v>30</v>
      </c>
      <c r="K8634">
        <f>IF(AND(Tabel1[[#This Row],[Gruppe]]&gt;=610,Tabel1[[#This Row],[Gruppe]]&lt;=765),Tabel1[[#This Row],[Dækmeter]],0)</f>
        <v>30</v>
      </c>
      <c r="L8634">
        <v>0</v>
      </c>
      <c r="M8634" t="s">
        <v>3</v>
      </c>
      <c r="N8634" t="str">
        <f>VLOOKUP($F8634,Statistikkoder!$A$2:$C$158,3,FALSE)</f>
        <v>Forvogn</v>
      </c>
    </row>
    <row r="8635" spans="1:14" x14ac:dyDescent="0.2">
      <c r="A8635" t="s">
        <v>226</v>
      </c>
      <c r="B8635" s="1">
        <v>0.6875</v>
      </c>
      <c r="C8635" t="s">
        <v>6</v>
      </c>
      <c r="D8635" t="s">
        <v>5</v>
      </c>
      <c r="E8635" t="s">
        <v>196</v>
      </c>
      <c r="F8635">
        <v>730</v>
      </c>
      <c r="G8635" t="str">
        <f>VLOOKUP(Tabel1[[#This Row],[Gruppe]],Statistikkoder!$A$1:$C$158,2,FALSE)</f>
        <v>    Sættevogn 17 m. max 40 tons            </v>
      </c>
      <c r="H8635">
        <v>1</v>
      </c>
      <c r="I8635">
        <v>1</v>
      </c>
      <c r="J8635">
        <v>18</v>
      </c>
      <c r="K8635">
        <f>IF(AND(Tabel1[[#This Row],[Gruppe]]&gt;=610,Tabel1[[#This Row],[Gruppe]]&lt;=765),Tabel1[[#This Row],[Dækmeter]],0)</f>
        <v>18</v>
      </c>
      <c r="L8635">
        <v>0</v>
      </c>
      <c r="M8635" t="s">
        <v>3</v>
      </c>
      <c r="N8635" t="str">
        <f>VLOOKUP($F8635,Statistikkoder!$A$2:$C$158,3,FALSE)</f>
        <v>Sættevogn</v>
      </c>
    </row>
    <row r="8636" spans="1:14" x14ac:dyDescent="0.2">
      <c r="A8636" t="s">
        <v>226</v>
      </c>
      <c r="B8636" s="1">
        <v>0.6875</v>
      </c>
      <c r="C8636" t="s">
        <v>6</v>
      </c>
      <c r="D8636" t="s">
        <v>5</v>
      </c>
      <c r="E8636" t="s">
        <v>196</v>
      </c>
      <c r="F8636">
        <v>930</v>
      </c>
      <c r="G8636" t="str">
        <f>VLOOKUP(Tabel1[[#This Row],[Gruppe]],Statistikkoder!$A$1:$C$158,2,FALSE)</f>
        <v>    Pendler Gående Voksen                    </v>
      </c>
      <c r="H8636">
        <v>1</v>
      </c>
      <c r="I8636">
        <v>1</v>
      </c>
      <c r="J8636">
        <v>0</v>
      </c>
      <c r="K8636">
        <f>IF(AND(Tabel1[[#This Row],[Gruppe]]&gt;=610,Tabel1[[#This Row],[Gruppe]]&lt;=765),Tabel1[[#This Row],[Dækmeter]],0)</f>
        <v>0</v>
      </c>
      <c r="L8636">
        <v>0</v>
      </c>
      <c r="M8636" t="s">
        <v>3</v>
      </c>
      <c r="N8636" t="str">
        <f>VLOOKUP($F8636,Statistikkoder!$A$2:$C$158,3,FALSE)</f>
        <v>Passager</v>
      </c>
    </row>
    <row r="8637" spans="1:14" x14ac:dyDescent="0.2">
      <c r="A8637" t="s">
        <v>226</v>
      </c>
      <c r="B8637" s="1">
        <v>0.6875</v>
      </c>
      <c r="C8637" t="s">
        <v>6</v>
      </c>
      <c r="D8637" t="s">
        <v>5</v>
      </c>
      <c r="E8637" t="s">
        <v>196</v>
      </c>
      <c r="F8637">
        <v>945</v>
      </c>
      <c r="G8637" t="str">
        <f>VLOOKUP(Tabel1[[#This Row],[Gruppe]],Statistikkoder!$A$1:$C$158,2,FALSE)</f>
        <v xml:space="preserve">    Pendler Bil &lt; 1,95 m                            </v>
      </c>
      <c r="H8637">
        <v>26</v>
      </c>
      <c r="I8637">
        <v>44</v>
      </c>
      <c r="J8637">
        <v>149</v>
      </c>
      <c r="K8637">
        <f>IF(AND(Tabel1[[#This Row],[Gruppe]]&gt;=610,Tabel1[[#This Row],[Gruppe]]&lt;=765),Tabel1[[#This Row],[Dækmeter]],0)</f>
        <v>0</v>
      </c>
      <c r="L8637">
        <v>0</v>
      </c>
      <c r="M8637" t="s">
        <v>3</v>
      </c>
      <c r="N8637" t="str">
        <f>VLOOKUP($F8637,Statistikkoder!$A$2:$C$158,3,FALSE)</f>
        <v>Personbil</v>
      </c>
    </row>
    <row r="8638" spans="1:14" x14ac:dyDescent="0.2">
      <c r="A8638" t="s">
        <v>226</v>
      </c>
      <c r="B8638" s="1">
        <v>0.6875</v>
      </c>
      <c r="C8638" t="s">
        <v>6</v>
      </c>
      <c r="D8638" t="s">
        <v>5</v>
      </c>
      <c r="E8638" t="s">
        <v>196</v>
      </c>
      <c r="F8638">
        <v>950</v>
      </c>
      <c r="G8638" t="str">
        <f>VLOOKUP(Tabel1[[#This Row],[Gruppe]],Statistikkoder!$A$1:$C$158,2,FALSE)</f>
        <v>    Pendler Bil &gt; 1,95 m                            </v>
      </c>
      <c r="H8638">
        <v>1</v>
      </c>
      <c r="I8638">
        <v>2</v>
      </c>
      <c r="J8638">
        <v>5</v>
      </c>
      <c r="K8638">
        <f>IF(AND(Tabel1[[#This Row],[Gruppe]]&gt;=610,Tabel1[[#This Row],[Gruppe]]&lt;=765),Tabel1[[#This Row],[Dækmeter]],0)</f>
        <v>0</v>
      </c>
      <c r="L8638">
        <v>0</v>
      </c>
      <c r="M8638" t="s">
        <v>3</v>
      </c>
      <c r="N8638" t="str">
        <f>VLOOKUP($F8638,Statistikkoder!$A$2:$C$158,3,FALSE)</f>
        <v>Personbil</v>
      </c>
    </row>
    <row r="8639" spans="1:14" x14ac:dyDescent="0.2">
      <c r="A8639" t="s">
        <v>226</v>
      </c>
      <c r="B8639" s="1">
        <v>0.6875</v>
      </c>
      <c r="C8639" t="s">
        <v>6</v>
      </c>
      <c r="D8639" t="s">
        <v>5</v>
      </c>
      <c r="E8639" t="s">
        <v>196</v>
      </c>
      <c r="F8639">
        <v>996</v>
      </c>
      <c r="G8639" t="str">
        <f>VLOOKUP(Tabel1[[#This Row],[Gruppe]],Statistikkoder!$A$1:$C$158,2,FALSE)</f>
        <v>    Passager i køretøj                            </v>
      </c>
      <c r="H8639">
        <v>574</v>
      </c>
      <c r="I8639">
        <v>574</v>
      </c>
      <c r="J8639">
        <v>0</v>
      </c>
      <c r="K8639">
        <f>IF(AND(Tabel1[[#This Row],[Gruppe]]&gt;=610,Tabel1[[#This Row],[Gruppe]]&lt;=765),Tabel1[[#This Row],[Dækmeter]],0)</f>
        <v>0</v>
      </c>
      <c r="L8639">
        <v>0</v>
      </c>
      <c r="M8639" t="s">
        <v>3</v>
      </c>
      <c r="N8639" t="str">
        <f>VLOOKUP($F8639,Statistikkoder!$A$2:$C$158,3,FALSE)</f>
        <v>Passager</v>
      </c>
    </row>
    <row r="8640" spans="1:14" x14ac:dyDescent="0.2">
      <c r="A8640" t="s">
        <v>226</v>
      </c>
      <c r="B8640" s="1">
        <v>0.6875</v>
      </c>
      <c r="C8640" t="s">
        <v>6</v>
      </c>
      <c r="D8640" t="s">
        <v>5</v>
      </c>
      <c r="E8640" t="s">
        <v>196</v>
      </c>
      <c r="F8640">
        <v>997</v>
      </c>
      <c r="G8640" t="str">
        <f>VLOOKUP(Tabel1[[#This Row],[Gruppe]],Statistikkoder!$A$1:$C$158,2,FALSE)</f>
        <v>    Passager ekstra i bil                          </v>
      </c>
      <c r="H8640">
        <v>14</v>
      </c>
      <c r="I8640">
        <v>14</v>
      </c>
      <c r="J8640">
        <v>0</v>
      </c>
      <c r="K8640">
        <f>IF(AND(Tabel1[[#This Row],[Gruppe]]&gt;=610,Tabel1[[#This Row],[Gruppe]]&lt;=765),Tabel1[[#This Row],[Dækmeter]],0)</f>
        <v>0</v>
      </c>
      <c r="L8640">
        <v>0</v>
      </c>
      <c r="M8640" t="s">
        <v>3</v>
      </c>
      <c r="N8640" t="str">
        <f>VLOOKUP($F8640,Statistikkoder!$A$2:$C$158,3,FALSE)</f>
        <v>Passager</v>
      </c>
    </row>
    <row r="8641" spans="1:14" x14ac:dyDescent="0.2">
      <c r="A8641" t="s">
        <v>226</v>
      </c>
      <c r="B8641" s="1">
        <v>0.70833333333333337</v>
      </c>
      <c r="C8641" t="s">
        <v>4</v>
      </c>
      <c r="D8641" t="s">
        <v>5</v>
      </c>
      <c r="E8641" t="s">
        <v>2</v>
      </c>
      <c r="F8641">
        <v>10</v>
      </c>
      <c r="G8641" t="str">
        <f>VLOOKUP(Tabel1[[#This Row],[Gruppe]],Statistikkoder!$A$1:$C$158,2,FALSE)</f>
        <v>    Voksen gående                    </v>
      </c>
      <c r="H8641">
        <v>10</v>
      </c>
      <c r="I8641">
        <v>10</v>
      </c>
      <c r="J8641">
        <v>0</v>
      </c>
      <c r="K8641">
        <f>IF(AND(Tabel1[[#This Row],[Gruppe]]&gt;=610,Tabel1[[#This Row],[Gruppe]]&lt;=765),Tabel1[[#This Row],[Dækmeter]],0)</f>
        <v>0</v>
      </c>
      <c r="L8641">
        <v>0</v>
      </c>
      <c r="M8641" t="s">
        <v>3</v>
      </c>
      <c r="N8641" t="str">
        <f>VLOOKUP($F8641,Statistikkoder!$A$2:$C$158,3,FALSE)</f>
        <v>Passager</v>
      </c>
    </row>
    <row r="8642" spans="1:14" x14ac:dyDescent="0.2">
      <c r="A8642" t="s">
        <v>226</v>
      </c>
      <c r="B8642" s="1">
        <v>0.70833333333333337</v>
      </c>
      <c r="C8642" t="s">
        <v>4</v>
      </c>
      <c r="D8642" t="s">
        <v>5</v>
      </c>
      <c r="E8642" t="s">
        <v>2</v>
      </c>
      <c r="F8642">
        <v>40</v>
      </c>
      <c r="G8642" t="str">
        <f>VLOOKUP(Tabel1[[#This Row],[Gruppe]],Statistikkoder!$A$1:$C$158,2,FALSE)</f>
        <v>    Pensionist gående                </v>
      </c>
      <c r="H8642">
        <v>8</v>
      </c>
      <c r="I8642">
        <v>8</v>
      </c>
      <c r="J8642">
        <v>0</v>
      </c>
      <c r="K8642">
        <f>IF(AND(Tabel1[[#This Row],[Gruppe]]&gt;=610,Tabel1[[#This Row],[Gruppe]]&lt;=765),Tabel1[[#This Row],[Dækmeter]],0)</f>
        <v>0</v>
      </c>
      <c r="L8642">
        <v>0</v>
      </c>
      <c r="M8642" t="s">
        <v>3</v>
      </c>
      <c r="N8642" t="str">
        <f>VLOOKUP($F8642,Statistikkoder!$A$2:$C$158,3,FALSE)</f>
        <v>Passager</v>
      </c>
    </row>
    <row r="8643" spans="1:14" x14ac:dyDescent="0.2">
      <c r="A8643" t="s">
        <v>226</v>
      </c>
      <c r="B8643" s="1">
        <v>0.70833333333333337</v>
      </c>
      <c r="C8643" t="s">
        <v>4</v>
      </c>
      <c r="D8643" t="s">
        <v>5</v>
      </c>
      <c r="E8643" t="s">
        <v>2</v>
      </c>
      <c r="F8643">
        <v>100</v>
      </c>
      <c r="G8643" t="str">
        <f>VLOOKUP(Tabel1[[#This Row],[Gruppe]],Statistikkoder!$A$1:$C$158,2,FALSE)</f>
        <v>    Køje                            </v>
      </c>
      <c r="H8643">
        <v>3</v>
      </c>
      <c r="I8643">
        <v>0</v>
      </c>
      <c r="J8643">
        <v>0</v>
      </c>
      <c r="K8643">
        <f>IF(AND(Tabel1[[#This Row],[Gruppe]]&gt;=610,Tabel1[[#This Row],[Gruppe]]&lt;=765),Tabel1[[#This Row],[Dækmeter]],0)</f>
        <v>0</v>
      </c>
      <c r="L8643">
        <v>0</v>
      </c>
      <c r="M8643" t="s">
        <v>3</v>
      </c>
      <c r="N8643" t="str">
        <f>VLOOKUP($F8643,Statistikkoder!$A$2:$C$158,3,FALSE)</f>
        <v>Kahyt</v>
      </c>
    </row>
    <row r="8644" spans="1:14" x14ac:dyDescent="0.2">
      <c r="A8644" t="s">
        <v>226</v>
      </c>
      <c r="B8644" s="1">
        <v>0.70833333333333337</v>
      </c>
      <c r="C8644" t="s">
        <v>4</v>
      </c>
      <c r="D8644" t="s">
        <v>5</v>
      </c>
      <c r="E8644" t="s">
        <v>2</v>
      </c>
      <c r="F8644">
        <v>101</v>
      </c>
      <c r="G8644" t="str">
        <f>VLOOKUP(Tabel1[[#This Row],[Gruppe]],Statistikkoder!$A$1:$C$158,2,FALSE)</f>
        <v>    Kahyt                            </v>
      </c>
      <c r="H8644">
        <v>4</v>
      </c>
      <c r="I8644">
        <v>0</v>
      </c>
      <c r="J8644">
        <v>0</v>
      </c>
      <c r="K8644">
        <f>IF(AND(Tabel1[[#This Row],[Gruppe]]&gt;=610,Tabel1[[#This Row],[Gruppe]]&lt;=765),Tabel1[[#This Row],[Dækmeter]],0)</f>
        <v>0</v>
      </c>
      <c r="L8644">
        <v>0</v>
      </c>
      <c r="M8644" t="s">
        <v>3</v>
      </c>
      <c r="N8644" t="str">
        <f>VLOOKUP($F8644,Statistikkoder!$A$2:$C$158,3,FALSE)</f>
        <v>Kahyt</v>
      </c>
    </row>
    <row r="8645" spans="1:14" x14ac:dyDescent="0.2">
      <c r="A8645" t="s">
        <v>226</v>
      </c>
      <c r="B8645" s="1">
        <v>0.70833333333333337</v>
      </c>
      <c r="C8645" t="s">
        <v>4</v>
      </c>
      <c r="D8645" t="s">
        <v>5</v>
      </c>
      <c r="E8645" t="s">
        <v>2</v>
      </c>
      <c r="F8645">
        <v>105</v>
      </c>
      <c r="G8645" t="str">
        <f>VLOOKUP(Tabel1[[#This Row],[Gruppe]],Statistikkoder!$A$1:$C$158,2,FALSE)</f>
        <v>    Bil                              </v>
      </c>
      <c r="H8645">
        <v>20</v>
      </c>
      <c r="I8645">
        <v>38</v>
      </c>
      <c r="J8645">
        <v>100</v>
      </c>
      <c r="K8645">
        <f>IF(AND(Tabel1[[#This Row],[Gruppe]]&gt;=610,Tabel1[[#This Row],[Gruppe]]&lt;=765),Tabel1[[#This Row],[Dækmeter]],0)</f>
        <v>0</v>
      </c>
      <c r="L8645">
        <v>0</v>
      </c>
      <c r="M8645" t="s">
        <v>3</v>
      </c>
      <c r="N8645" t="str">
        <f>VLOOKUP($F8645,Statistikkoder!$A$2:$C$158,3,FALSE)</f>
        <v>Personbil</v>
      </c>
    </row>
    <row r="8646" spans="1:14" x14ac:dyDescent="0.2">
      <c r="A8646" t="s">
        <v>226</v>
      </c>
      <c r="B8646" s="1">
        <v>0.70833333333333337</v>
      </c>
      <c r="C8646" t="s">
        <v>4</v>
      </c>
      <c r="D8646" t="s">
        <v>5</v>
      </c>
      <c r="E8646" t="s">
        <v>2</v>
      </c>
      <c r="F8646">
        <v>106</v>
      </c>
      <c r="G8646" t="str">
        <f>VLOOKUP(Tabel1[[#This Row],[Gruppe]],Statistikkoder!$A$1:$C$158,2,FALSE)</f>
        <v>    Bil Pensionist                  </v>
      </c>
      <c r="H8646">
        <v>4</v>
      </c>
      <c r="I8646">
        <v>8</v>
      </c>
      <c r="J8646">
        <v>20</v>
      </c>
      <c r="K8646">
        <f>IF(AND(Tabel1[[#This Row],[Gruppe]]&gt;=610,Tabel1[[#This Row],[Gruppe]]&lt;=765),Tabel1[[#This Row],[Dækmeter]],0)</f>
        <v>0</v>
      </c>
      <c r="L8646">
        <v>0</v>
      </c>
      <c r="M8646" t="s">
        <v>3</v>
      </c>
      <c r="N8646" t="str">
        <f>VLOOKUP($F8646,Statistikkoder!$A$2:$C$158,3,FALSE)</f>
        <v>Personbil</v>
      </c>
    </row>
    <row r="8647" spans="1:14" x14ac:dyDescent="0.2">
      <c r="A8647" t="s">
        <v>226</v>
      </c>
      <c r="B8647" s="1">
        <v>0.70833333333333337</v>
      </c>
      <c r="C8647" t="s">
        <v>4</v>
      </c>
      <c r="D8647" t="s">
        <v>5</v>
      </c>
      <c r="E8647" t="s">
        <v>2</v>
      </c>
      <c r="F8647">
        <v>116</v>
      </c>
      <c r="G8647" t="str">
        <f>VLOOKUP(Tabel1[[#This Row],[Gruppe]],Statistikkoder!$A$1:$C$158,2,FALSE)</f>
        <v>    Bil med anhænger                        </v>
      </c>
      <c r="H8647">
        <v>6</v>
      </c>
      <c r="I8647">
        <v>13</v>
      </c>
      <c r="J8647">
        <v>30</v>
      </c>
      <c r="K8647">
        <f>IF(AND(Tabel1[[#This Row],[Gruppe]]&gt;=610,Tabel1[[#This Row],[Gruppe]]&lt;=765),Tabel1[[#This Row],[Dækmeter]],0)</f>
        <v>0</v>
      </c>
      <c r="L8647">
        <v>0</v>
      </c>
      <c r="M8647" t="s">
        <v>3</v>
      </c>
      <c r="N8647" t="str">
        <f>VLOOKUP($F8647,Statistikkoder!$A$2:$C$158,3,FALSE)</f>
        <v>Personbil</v>
      </c>
    </row>
    <row r="8648" spans="1:14" x14ac:dyDescent="0.2">
      <c r="A8648" t="s">
        <v>226</v>
      </c>
      <c r="B8648" s="1">
        <v>0.70833333333333337</v>
      </c>
      <c r="C8648" t="s">
        <v>4</v>
      </c>
      <c r="D8648" t="s">
        <v>5</v>
      </c>
      <c r="E8648" t="s">
        <v>2</v>
      </c>
      <c r="F8648">
        <v>136</v>
      </c>
      <c r="G8648" t="str">
        <f>VLOOKUP(Tabel1[[#This Row],[Gruppe]],Statistikkoder!$A$1:$C$158,2,FALSE)</f>
        <v>    Bil med anhænger pensionist              </v>
      </c>
      <c r="H8648">
        <v>1</v>
      </c>
      <c r="I8648">
        <v>2</v>
      </c>
      <c r="J8648">
        <v>10</v>
      </c>
      <c r="K8648">
        <f>IF(AND(Tabel1[[#This Row],[Gruppe]]&gt;=610,Tabel1[[#This Row],[Gruppe]]&lt;=765),Tabel1[[#This Row],[Dækmeter]],0)</f>
        <v>0</v>
      </c>
      <c r="L8648">
        <v>0</v>
      </c>
      <c r="M8648" t="s">
        <v>3</v>
      </c>
      <c r="N8648" t="str">
        <f>VLOOKUP($F8648,Statistikkoder!$A$2:$C$158,3,FALSE)</f>
        <v>Personbil</v>
      </c>
    </row>
    <row r="8649" spans="1:14" x14ac:dyDescent="0.2">
      <c r="A8649" t="s">
        <v>226</v>
      </c>
      <c r="B8649" s="1">
        <v>0.70833333333333337</v>
      </c>
      <c r="C8649" t="s">
        <v>4</v>
      </c>
      <c r="D8649" t="s">
        <v>5</v>
      </c>
      <c r="E8649" t="s">
        <v>2</v>
      </c>
      <c r="F8649">
        <v>310</v>
      </c>
      <c r="G8649" t="str">
        <f>VLOOKUP(Tabel1[[#This Row],[Gruppe]],Statistikkoder!$A$1:$C$158,2,FALSE)</f>
        <v>    Autocamper &lt;  8 meter                </v>
      </c>
      <c r="H8649">
        <v>1</v>
      </c>
      <c r="I8649">
        <v>3</v>
      </c>
      <c r="J8649">
        <v>8</v>
      </c>
      <c r="K8649">
        <f>IF(AND(Tabel1[[#This Row],[Gruppe]]&gt;=610,Tabel1[[#This Row],[Gruppe]]&lt;=765),Tabel1[[#This Row],[Dækmeter]],0)</f>
        <v>0</v>
      </c>
      <c r="L8649">
        <v>0</v>
      </c>
      <c r="M8649" t="s">
        <v>3</v>
      </c>
      <c r="N8649" t="str">
        <f>VLOOKUP($F8649,Statistikkoder!$A$2:$C$158,3,FALSE)</f>
        <v>Autocamper</v>
      </c>
    </row>
    <row r="8650" spans="1:14" x14ac:dyDescent="0.2">
      <c r="A8650" t="s">
        <v>226</v>
      </c>
      <c r="B8650" s="1">
        <v>0.70833333333333337</v>
      </c>
      <c r="C8650" t="s">
        <v>4</v>
      </c>
      <c r="D8650" t="s">
        <v>5</v>
      </c>
      <c r="E8650" t="s">
        <v>2</v>
      </c>
      <c r="F8650">
        <v>330</v>
      </c>
      <c r="G8650" t="str">
        <f>VLOOKUP(Tabel1[[#This Row],[Gruppe]],Statistikkoder!$A$1:$C$158,2,FALSE)</f>
        <v>    Autocamper &lt;  8 meter pensionist      </v>
      </c>
      <c r="H8650">
        <v>1</v>
      </c>
      <c r="I8650">
        <v>2</v>
      </c>
      <c r="J8650">
        <v>8</v>
      </c>
      <c r="K8650">
        <f>IF(AND(Tabel1[[#This Row],[Gruppe]]&gt;=610,Tabel1[[#This Row],[Gruppe]]&lt;=765),Tabel1[[#This Row],[Dækmeter]],0)</f>
        <v>0</v>
      </c>
      <c r="L8650">
        <v>0</v>
      </c>
      <c r="M8650" t="s">
        <v>3</v>
      </c>
      <c r="N8650" t="str">
        <f>VLOOKUP($F8650,Statistikkoder!$A$2:$C$158,3,FALSE)</f>
        <v>Autocamper</v>
      </c>
    </row>
    <row r="8651" spans="1:14" x14ac:dyDescent="0.2">
      <c r="A8651" t="s">
        <v>226</v>
      </c>
      <c r="B8651" s="1">
        <v>0.70833333333333337</v>
      </c>
      <c r="C8651" t="s">
        <v>4</v>
      </c>
      <c r="D8651" t="s">
        <v>5</v>
      </c>
      <c r="E8651" t="s">
        <v>2</v>
      </c>
      <c r="F8651">
        <v>410</v>
      </c>
      <c r="G8651" t="str">
        <f>VLOOKUP(Tabel1[[#This Row],[Gruppe]],Statistikkoder!$A$1:$C$158,2,FALSE)</f>
        <v>    MC                                    </v>
      </c>
      <c r="H8651">
        <v>2</v>
      </c>
      <c r="I8651">
        <v>2</v>
      </c>
      <c r="J8651">
        <v>4</v>
      </c>
      <c r="K8651">
        <f>IF(AND(Tabel1[[#This Row],[Gruppe]]&gt;=610,Tabel1[[#This Row],[Gruppe]]&lt;=765),Tabel1[[#This Row],[Dækmeter]],0)</f>
        <v>0</v>
      </c>
      <c r="L8651">
        <v>0</v>
      </c>
      <c r="M8651" t="s">
        <v>3</v>
      </c>
      <c r="N8651" t="str">
        <f>VLOOKUP($F8651,Statistikkoder!$A$2:$C$158,3,FALSE)</f>
        <v>MC/Knallert</v>
      </c>
    </row>
    <row r="8652" spans="1:14" x14ac:dyDescent="0.2">
      <c r="A8652" t="s">
        <v>226</v>
      </c>
      <c r="B8652" s="1">
        <v>0.70833333333333337</v>
      </c>
      <c r="C8652" t="s">
        <v>4</v>
      </c>
      <c r="D8652" t="s">
        <v>5</v>
      </c>
      <c r="E8652" t="s">
        <v>2</v>
      </c>
      <c r="F8652">
        <v>510</v>
      </c>
      <c r="G8652" t="str">
        <f>VLOOKUP(Tabel1[[#This Row],[Gruppe]],Statistikkoder!$A$1:$C$158,2,FALSE)</f>
        <v>    Cykel Voksen                            </v>
      </c>
      <c r="H8652">
        <v>9</v>
      </c>
      <c r="I8652">
        <v>0</v>
      </c>
      <c r="J8652">
        <v>9</v>
      </c>
      <c r="K8652">
        <f>IF(AND(Tabel1[[#This Row],[Gruppe]]&gt;=610,Tabel1[[#This Row],[Gruppe]]&lt;=765),Tabel1[[#This Row],[Dækmeter]],0)</f>
        <v>0</v>
      </c>
      <c r="L8652">
        <v>0</v>
      </c>
      <c r="M8652" t="s">
        <v>3</v>
      </c>
      <c r="N8652" t="str">
        <f>VLOOKUP($F8652,Statistikkoder!$A$2:$C$158,3,FALSE)</f>
        <v>Cykel</v>
      </c>
    </row>
    <row r="8653" spans="1:14" x14ac:dyDescent="0.2">
      <c r="A8653" t="s">
        <v>226</v>
      </c>
      <c r="B8653" s="1">
        <v>0.70833333333333337</v>
      </c>
      <c r="C8653" t="s">
        <v>4</v>
      </c>
      <c r="D8653" t="s">
        <v>5</v>
      </c>
      <c r="E8653" t="s">
        <v>2</v>
      </c>
      <c r="F8653">
        <v>710</v>
      </c>
      <c r="G8653" t="str">
        <f>VLOOKUP(Tabel1[[#This Row],[Gruppe]],Statistikkoder!$A$1:$C$158,2,FALSE)</f>
        <v>    Forvogn &lt; 10 meter incl. fører          </v>
      </c>
      <c r="H8653">
        <v>1</v>
      </c>
      <c r="I8653">
        <v>0</v>
      </c>
      <c r="J8653">
        <v>10</v>
      </c>
      <c r="K8653">
        <f>IF(AND(Tabel1[[#This Row],[Gruppe]]&gt;=610,Tabel1[[#This Row],[Gruppe]]&lt;=765),Tabel1[[#This Row],[Dækmeter]],0)</f>
        <v>10</v>
      </c>
      <c r="L8653">
        <v>0</v>
      </c>
      <c r="M8653" t="s">
        <v>3</v>
      </c>
      <c r="N8653" t="str">
        <f>VLOOKUP($F8653,Statistikkoder!$A$2:$C$158,3,FALSE)</f>
        <v>Forvogn</v>
      </c>
    </row>
    <row r="8654" spans="1:14" x14ac:dyDescent="0.2">
      <c r="A8654" t="s">
        <v>226</v>
      </c>
      <c r="B8654" s="1">
        <v>0.70833333333333337</v>
      </c>
      <c r="C8654" t="s">
        <v>4</v>
      </c>
      <c r="D8654" t="s">
        <v>5</v>
      </c>
      <c r="E8654" t="s">
        <v>2</v>
      </c>
      <c r="F8654">
        <v>720</v>
      </c>
      <c r="G8654" t="str">
        <f>VLOOKUP(Tabel1[[#This Row],[Gruppe]],Statistikkoder!$A$1:$C$158,2,FALSE)</f>
        <v>    Forvogn &gt; 10 meter incl. fører          </v>
      </c>
      <c r="H8654">
        <v>9</v>
      </c>
      <c r="I8654">
        <v>0</v>
      </c>
      <c r="J8654">
        <v>108</v>
      </c>
      <c r="K8654">
        <f>IF(AND(Tabel1[[#This Row],[Gruppe]]&gt;=610,Tabel1[[#This Row],[Gruppe]]&lt;=765),Tabel1[[#This Row],[Dækmeter]],0)</f>
        <v>108</v>
      </c>
      <c r="L8654">
        <v>0</v>
      </c>
      <c r="M8654" t="s">
        <v>3</v>
      </c>
      <c r="N8654" t="str">
        <f>VLOOKUP($F8654,Statistikkoder!$A$2:$C$158,3,FALSE)</f>
        <v>Forvogn</v>
      </c>
    </row>
    <row r="8655" spans="1:14" x14ac:dyDescent="0.2">
      <c r="A8655" t="s">
        <v>226</v>
      </c>
      <c r="B8655" s="1">
        <v>0.70833333333333337</v>
      </c>
      <c r="C8655" t="s">
        <v>4</v>
      </c>
      <c r="D8655" t="s">
        <v>5</v>
      </c>
      <c r="E8655" t="s">
        <v>2</v>
      </c>
      <c r="F8655">
        <v>730</v>
      </c>
      <c r="G8655" t="str">
        <f>VLOOKUP(Tabel1[[#This Row],[Gruppe]],Statistikkoder!$A$1:$C$158,2,FALSE)</f>
        <v>    Sættevogn 17 m. max 40 tons            </v>
      </c>
      <c r="H8655">
        <v>6</v>
      </c>
      <c r="I8655">
        <v>6</v>
      </c>
      <c r="J8655">
        <v>108</v>
      </c>
      <c r="K8655">
        <f>IF(AND(Tabel1[[#This Row],[Gruppe]]&gt;=610,Tabel1[[#This Row],[Gruppe]]&lt;=765),Tabel1[[#This Row],[Dækmeter]],0)</f>
        <v>108</v>
      </c>
      <c r="L8655">
        <v>0</v>
      </c>
      <c r="M8655" t="s">
        <v>3</v>
      </c>
      <c r="N8655" t="str">
        <f>VLOOKUP($F8655,Statistikkoder!$A$2:$C$158,3,FALSE)</f>
        <v>Sættevogn</v>
      </c>
    </row>
    <row r="8656" spans="1:14" x14ac:dyDescent="0.2">
      <c r="A8656" t="s">
        <v>226</v>
      </c>
      <c r="B8656" s="1">
        <v>0.70833333333333337</v>
      </c>
      <c r="C8656" t="s">
        <v>4</v>
      </c>
      <c r="D8656" t="s">
        <v>5</v>
      </c>
      <c r="E8656" t="s">
        <v>2</v>
      </c>
      <c r="F8656">
        <v>750</v>
      </c>
      <c r="G8656" t="str">
        <f>VLOOKUP(Tabel1[[#This Row],[Gruppe]],Statistikkoder!$A$1:$C$158,2,FALSE)</f>
        <v>    Løstrailer m/håndtering 34 tons        </v>
      </c>
      <c r="H8656">
        <v>50</v>
      </c>
      <c r="I8656">
        <v>0</v>
      </c>
      <c r="J8656">
        <v>750</v>
      </c>
      <c r="K8656">
        <f>IF(AND(Tabel1[[#This Row],[Gruppe]]&gt;=610,Tabel1[[#This Row],[Gruppe]]&lt;=765),Tabel1[[#This Row],[Dækmeter]],0)</f>
        <v>750</v>
      </c>
      <c r="L8656">
        <v>57</v>
      </c>
      <c r="M8656">
        <v>9</v>
      </c>
      <c r="N8656" t="str">
        <f>VLOOKUP($F8656,Statistikkoder!$A$2:$C$158,3,FALSE)</f>
        <v>Løstrailer</v>
      </c>
    </row>
    <row r="8657" spans="1:14" x14ac:dyDescent="0.2">
      <c r="A8657" t="s">
        <v>226</v>
      </c>
      <c r="B8657" s="1">
        <v>0.70833333333333337</v>
      </c>
      <c r="C8657" t="s">
        <v>4</v>
      </c>
      <c r="D8657" t="s">
        <v>5</v>
      </c>
      <c r="E8657" t="s">
        <v>2</v>
      </c>
      <c r="F8657">
        <v>760</v>
      </c>
      <c r="G8657" t="str">
        <f>VLOOKUP(Tabel1[[#This Row],[Gruppe]],Statistikkoder!$A$1:$C$158,2,FALSE)</f>
        <v>    Løstrailer m/håndtering 34 tons, Haste  </v>
      </c>
      <c r="H8657">
        <v>11</v>
      </c>
      <c r="I8657">
        <v>0</v>
      </c>
      <c r="J8657">
        <v>165</v>
      </c>
      <c r="K8657">
        <f>IF(AND(Tabel1[[#This Row],[Gruppe]]&gt;=610,Tabel1[[#This Row],[Gruppe]]&lt;=765),Tabel1[[#This Row],[Dækmeter]],0)</f>
        <v>165</v>
      </c>
      <c r="L8657">
        <v>0</v>
      </c>
      <c r="M8657" t="s">
        <v>3</v>
      </c>
      <c r="N8657" t="str">
        <f>VLOOKUP($F8657,Statistikkoder!$A$2:$C$158,3,FALSE)</f>
        <v>Løstrailer</v>
      </c>
    </row>
    <row r="8658" spans="1:14" x14ac:dyDescent="0.2">
      <c r="A8658" t="s">
        <v>226</v>
      </c>
      <c r="B8658" s="1">
        <v>0.70833333333333337</v>
      </c>
      <c r="C8658" t="s">
        <v>4</v>
      </c>
      <c r="D8658" t="s">
        <v>5</v>
      </c>
      <c r="E8658" t="s">
        <v>2</v>
      </c>
      <c r="F8658">
        <v>765</v>
      </c>
      <c r="G8658" t="str">
        <f>VLOOKUP(Tabel1[[#This Row],[Gruppe]],Statistikkoder!$A$1:$C$158,2,FALSE)</f>
        <v>    Specialtransport                        </v>
      </c>
      <c r="H8658">
        <v>2</v>
      </c>
      <c r="I8658">
        <v>2</v>
      </c>
      <c r="J8658">
        <v>46</v>
      </c>
      <c r="K8658">
        <f>IF(AND(Tabel1[[#This Row],[Gruppe]]&gt;=610,Tabel1[[#This Row],[Gruppe]]&lt;=765),Tabel1[[#This Row],[Dækmeter]],0)</f>
        <v>46</v>
      </c>
      <c r="L8658">
        <v>0</v>
      </c>
      <c r="M8658" t="s">
        <v>3</v>
      </c>
      <c r="N8658" t="str">
        <f>VLOOKUP($F8658,Statistikkoder!$A$2:$C$158,3,FALSE)</f>
        <v>Specialtransport</v>
      </c>
    </row>
    <row r="8659" spans="1:14" x14ac:dyDescent="0.2">
      <c r="A8659" t="s">
        <v>226</v>
      </c>
      <c r="B8659" s="1">
        <v>0.70833333333333337</v>
      </c>
      <c r="C8659" t="s">
        <v>4</v>
      </c>
      <c r="D8659" t="s">
        <v>5</v>
      </c>
      <c r="E8659" t="s">
        <v>2</v>
      </c>
      <c r="F8659">
        <v>773</v>
      </c>
      <c r="G8659" t="str">
        <f>VLOOKUP(Tabel1[[#This Row],[Gruppe]],Statistikkoder!$A$1:$C$158,2,FALSE)</f>
        <v>    Ekstra bred                              </v>
      </c>
      <c r="H8659">
        <v>4</v>
      </c>
      <c r="I8659">
        <v>0</v>
      </c>
      <c r="J8659">
        <v>16</v>
      </c>
      <c r="K8659">
        <f>IF(AND(Tabel1[[#This Row],[Gruppe]]&gt;=610,Tabel1[[#This Row],[Gruppe]]&lt;=765),Tabel1[[#This Row],[Dækmeter]],0)</f>
        <v>0</v>
      </c>
      <c r="L8659">
        <v>0</v>
      </c>
      <c r="M8659" t="s">
        <v>3</v>
      </c>
      <c r="N8659" t="str">
        <f>VLOOKUP($F8659,Statistikkoder!$A$2:$C$158,3,FALSE)</f>
        <v>n/a</v>
      </c>
    </row>
    <row r="8660" spans="1:14" x14ac:dyDescent="0.2">
      <c r="A8660" t="s">
        <v>226</v>
      </c>
      <c r="B8660" s="1">
        <v>0.70833333333333337</v>
      </c>
      <c r="C8660" t="s">
        <v>4</v>
      </c>
      <c r="D8660" t="s">
        <v>5</v>
      </c>
      <c r="E8660" t="s">
        <v>2</v>
      </c>
      <c r="F8660">
        <v>996</v>
      </c>
      <c r="G8660" t="str">
        <f>VLOOKUP(Tabel1[[#This Row],[Gruppe]],Statistikkoder!$A$1:$C$158,2,FALSE)</f>
        <v>    Passager i køretøj                            </v>
      </c>
      <c r="H8660">
        <v>76</v>
      </c>
      <c r="I8660">
        <v>76</v>
      </c>
      <c r="J8660">
        <v>0</v>
      </c>
      <c r="K8660">
        <f>IF(AND(Tabel1[[#This Row],[Gruppe]]&gt;=610,Tabel1[[#This Row],[Gruppe]]&lt;=765),Tabel1[[#This Row],[Dækmeter]],0)</f>
        <v>0</v>
      </c>
      <c r="L8660">
        <v>0</v>
      </c>
      <c r="M8660" t="s">
        <v>3</v>
      </c>
      <c r="N8660" t="str">
        <f>VLOOKUP($F8660,Statistikkoder!$A$2:$C$158,3,FALSE)</f>
        <v>Passager</v>
      </c>
    </row>
    <row r="8661" spans="1:14" x14ac:dyDescent="0.2">
      <c r="A8661" t="s">
        <v>226</v>
      </c>
      <c r="B8661" s="1">
        <v>0.70833333333333337</v>
      </c>
      <c r="C8661" t="s">
        <v>4</v>
      </c>
      <c r="D8661" t="s">
        <v>5</v>
      </c>
      <c r="E8661" t="s">
        <v>2</v>
      </c>
      <c r="F8661">
        <v>997</v>
      </c>
      <c r="G8661" t="str">
        <f>VLOOKUP(Tabel1[[#This Row],[Gruppe]],Statistikkoder!$A$1:$C$158,2,FALSE)</f>
        <v>    Passager ekstra i bil                          </v>
      </c>
      <c r="H8661">
        <v>1</v>
      </c>
      <c r="I8661">
        <v>1</v>
      </c>
      <c r="J8661">
        <v>0</v>
      </c>
      <c r="K8661">
        <f>IF(AND(Tabel1[[#This Row],[Gruppe]]&gt;=610,Tabel1[[#This Row],[Gruppe]]&lt;=765),Tabel1[[#This Row],[Dækmeter]],0)</f>
        <v>0</v>
      </c>
      <c r="L8661">
        <v>0</v>
      </c>
      <c r="M8661" t="s">
        <v>3</v>
      </c>
      <c r="N8661" t="str">
        <f>VLOOKUP($F8661,Statistikkoder!$A$2:$C$158,3,FALSE)</f>
        <v>Passager</v>
      </c>
    </row>
    <row r="8662" spans="1:14" x14ac:dyDescent="0.2">
      <c r="A8662" t="s">
        <v>226</v>
      </c>
      <c r="B8662" s="1">
        <v>0.77083333333333337</v>
      </c>
      <c r="C8662" t="s">
        <v>7</v>
      </c>
      <c r="D8662" t="s">
        <v>8</v>
      </c>
      <c r="E8662" t="s">
        <v>196</v>
      </c>
      <c r="F8662">
        <v>10</v>
      </c>
      <c r="G8662" t="str">
        <f>VLOOKUP(Tabel1[[#This Row],[Gruppe]],Statistikkoder!$A$1:$C$158,2,FALSE)</f>
        <v>    Voksen gående                    </v>
      </c>
      <c r="H8662">
        <v>19</v>
      </c>
      <c r="I8662">
        <v>19</v>
      </c>
      <c r="J8662">
        <v>0</v>
      </c>
      <c r="K8662">
        <f>IF(AND(Tabel1[[#This Row],[Gruppe]]&gt;=610,Tabel1[[#This Row],[Gruppe]]&lt;=765),Tabel1[[#This Row],[Dækmeter]],0)</f>
        <v>0</v>
      </c>
      <c r="L8662">
        <v>0</v>
      </c>
      <c r="M8662" t="s">
        <v>3</v>
      </c>
      <c r="N8662" t="str">
        <f>VLOOKUP($F8662,Statistikkoder!$A$2:$C$158,3,FALSE)</f>
        <v>Passager</v>
      </c>
    </row>
    <row r="8663" spans="1:14" x14ac:dyDescent="0.2">
      <c r="A8663" t="s">
        <v>226</v>
      </c>
      <c r="B8663" s="1">
        <v>0.77083333333333337</v>
      </c>
      <c r="C8663" t="s">
        <v>7</v>
      </c>
      <c r="D8663" t="s">
        <v>8</v>
      </c>
      <c r="E8663" t="s">
        <v>196</v>
      </c>
      <c r="F8663">
        <v>14</v>
      </c>
      <c r="G8663" t="str">
        <f>VLOOKUP(Tabel1[[#This Row],[Gruppe]],Statistikkoder!$A$1:$C$158,2,FALSE)</f>
        <v xml:space="preserve">    DSB togrejsende                         </v>
      </c>
      <c r="H8663">
        <v>8</v>
      </c>
      <c r="I8663">
        <v>8</v>
      </c>
      <c r="J8663">
        <v>0</v>
      </c>
      <c r="K8663">
        <f>IF(AND(Tabel1[[#This Row],[Gruppe]]&gt;=610,Tabel1[[#This Row],[Gruppe]]&lt;=765),Tabel1[[#This Row],[Dækmeter]],0)</f>
        <v>0</v>
      </c>
      <c r="L8663">
        <v>0</v>
      </c>
      <c r="M8663" t="s">
        <v>3</v>
      </c>
      <c r="N8663" t="str">
        <f>VLOOKUP($F8663,Statistikkoder!$A$2:$C$158,3,FALSE)</f>
        <v>Passager</v>
      </c>
    </row>
    <row r="8664" spans="1:14" x14ac:dyDescent="0.2">
      <c r="A8664" t="s">
        <v>226</v>
      </c>
      <c r="B8664" s="1">
        <v>0.77083333333333337</v>
      </c>
      <c r="C8664" t="s">
        <v>7</v>
      </c>
      <c r="D8664" t="s">
        <v>8</v>
      </c>
      <c r="E8664" t="s">
        <v>196</v>
      </c>
      <c r="F8664">
        <v>18</v>
      </c>
      <c r="G8664" t="str">
        <f>VLOOKUP(Tabel1[[#This Row],[Gruppe]],Statistikkoder!$A$1:$C$158,2,FALSE)</f>
        <v xml:space="preserve">    KE Busrejsende                          </v>
      </c>
      <c r="H8664">
        <v>98</v>
      </c>
      <c r="I8664">
        <v>98</v>
      </c>
      <c r="J8664">
        <v>0</v>
      </c>
      <c r="K8664">
        <f>IF(AND(Tabel1[[#This Row],[Gruppe]]&gt;=610,Tabel1[[#This Row],[Gruppe]]&lt;=765),Tabel1[[#This Row],[Dækmeter]],0)</f>
        <v>0</v>
      </c>
      <c r="L8664">
        <v>0</v>
      </c>
      <c r="M8664" t="s">
        <v>3</v>
      </c>
      <c r="N8664" t="str">
        <f>VLOOKUP($F8664,Statistikkoder!$A$2:$C$158,3,FALSE)</f>
        <v>Passager</v>
      </c>
    </row>
    <row r="8665" spans="1:14" x14ac:dyDescent="0.2">
      <c r="A8665" t="s">
        <v>226</v>
      </c>
      <c r="B8665" s="1">
        <v>0.77083333333333337</v>
      </c>
      <c r="C8665" t="s">
        <v>7</v>
      </c>
      <c r="D8665" t="s">
        <v>8</v>
      </c>
      <c r="E8665" t="s">
        <v>196</v>
      </c>
      <c r="F8665">
        <v>20</v>
      </c>
      <c r="G8665" t="str">
        <f>VLOOKUP(Tabel1[[#This Row],[Gruppe]],Statistikkoder!$A$1:$C$158,2,FALSE)</f>
        <v>    Barn 12-15 år gående              </v>
      </c>
      <c r="H8665">
        <v>1</v>
      </c>
      <c r="I8665">
        <v>1</v>
      </c>
      <c r="J8665">
        <v>0</v>
      </c>
      <c r="K8665">
        <f>IF(AND(Tabel1[[#This Row],[Gruppe]]&gt;=610,Tabel1[[#This Row],[Gruppe]]&lt;=765),Tabel1[[#This Row],[Dækmeter]],0)</f>
        <v>0</v>
      </c>
      <c r="L8665">
        <v>0</v>
      </c>
      <c r="M8665" t="s">
        <v>3</v>
      </c>
      <c r="N8665" t="str">
        <f>VLOOKUP($F8665,Statistikkoder!$A$2:$C$158,3,FALSE)</f>
        <v>Passager</v>
      </c>
    </row>
    <row r="8666" spans="1:14" x14ac:dyDescent="0.2">
      <c r="A8666" t="s">
        <v>226</v>
      </c>
      <c r="B8666" s="1">
        <v>0.77083333333333337</v>
      </c>
      <c r="C8666" t="s">
        <v>7</v>
      </c>
      <c r="D8666" t="s">
        <v>8</v>
      </c>
      <c r="E8666" t="s">
        <v>196</v>
      </c>
      <c r="F8666">
        <v>30</v>
      </c>
      <c r="G8666" t="str">
        <f>VLOOKUP(Tabel1[[#This Row],[Gruppe]],Statistikkoder!$A$1:$C$158,2,FALSE)</f>
        <v>    Barn  0-11 år gående              </v>
      </c>
      <c r="H8666">
        <v>3</v>
      </c>
      <c r="I8666">
        <v>3</v>
      </c>
      <c r="J8666">
        <v>0</v>
      </c>
      <c r="K8666">
        <f>IF(AND(Tabel1[[#This Row],[Gruppe]]&gt;=610,Tabel1[[#This Row],[Gruppe]]&lt;=765),Tabel1[[#This Row],[Dækmeter]],0)</f>
        <v>0</v>
      </c>
      <c r="L8666">
        <v>0</v>
      </c>
      <c r="M8666" t="s">
        <v>3</v>
      </c>
      <c r="N8666" t="str">
        <f>VLOOKUP($F8666,Statistikkoder!$A$2:$C$158,3,FALSE)</f>
        <v>Passager</v>
      </c>
    </row>
    <row r="8667" spans="1:14" x14ac:dyDescent="0.2">
      <c r="A8667" t="s">
        <v>226</v>
      </c>
      <c r="B8667" s="1">
        <v>0.77083333333333337</v>
      </c>
      <c r="C8667" t="s">
        <v>7</v>
      </c>
      <c r="D8667" t="s">
        <v>8</v>
      </c>
      <c r="E8667" t="s">
        <v>196</v>
      </c>
      <c r="F8667">
        <v>40</v>
      </c>
      <c r="G8667" t="str">
        <f>VLOOKUP(Tabel1[[#This Row],[Gruppe]],Statistikkoder!$A$1:$C$158,2,FALSE)</f>
        <v>    Pensionist gående                </v>
      </c>
      <c r="H8667">
        <v>1</v>
      </c>
      <c r="I8667">
        <v>1</v>
      </c>
      <c r="J8667">
        <v>0</v>
      </c>
      <c r="K8667">
        <f>IF(AND(Tabel1[[#This Row],[Gruppe]]&gt;=610,Tabel1[[#This Row],[Gruppe]]&lt;=765),Tabel1[[#This Row],[Dækmeter]],0)</f>
        <v>0</v>
      </c>
      <c r="L8667">
        <v>0</v>
      </c>
      <c r="M8667" t="s">
        <v>3</v>
      </c>
      <c r="N8667" t="str">
        <f>VLOOKUP($F8667,Statistikkoder!$A$2:$C$158,3,FALSE)</f>
        <v>Passager</v>
      </c>
    </row>
    <row r="8668" spans="1:14" x14ac:dyDescent="0.2">
      <c r="A8668" t="s">
        <v>226</v>
      </c>
      <c r="B8668" s="1">
        <v>0.77083333333333337</v>
      </c>
      <c r="C8668" t="s">
        <v>7</v>
      </c>
      <c r="D8668" t="s">
        <v>8</v>
      </c>
      <c r="E8668" t="s">
        <v>196</v>
      </c>
      <c r="F8668">
        <v>110</v>
      </c>
      <c r="G8668" t="str">
        <f>VLOOKUP(Tabel1[[#This Row],[Gruppe]],Statistikkoder!$A$1:$C$158,2,FALSE)</f>
        <v>    Bil &lt; 1,95 m                            </v>
      </c>
      <c r="H8668">
        <v>87</v>
      </c>
      <c r="I8668">
        <v>226</v>
      </c>
      <c r="J8668">
        <v>493</v>
      </c>
      <c r="K8668">
        <f>IF(AND(Tabel1[[#This Row],[Gruppe]]&gt;=610,Tabel1[[#This Row],[Gruppe]]&lt;=765),Tabel1[[#This Row],[Dækmeter]],0)</f>
        <v>0</v>
      </c>
      <c r="L8668">
        <v>0</v>
      </c>
      <c r="M8668" t="s">
        <v>3</v>
      </c>
      <c r="N8668" t="str">
        <f>VLOOKUP($F8668,Statistikkoder!$A$2:$C$158,3,FALSE)</f>
        <v>Personbil</v>
      </c>
    </row>
    <row r="8669" spans="1:14" x14ac:dyDescent="0.2">
      <c r="A8669" t="s">
        <v>226</v>
      </c>
      <c r="B8669" s="1">
        <v>0.77083333333333337</v>
      </c>
      <c r="C8669" t="s">
        <v>7</v>
      </c>
      <c r="D8669" t="s">
        <v>8</v>
      </c>
      <c r="E8669" t="s">
        <v>196</v>
      </c>
      <c r="F8669">
        <v>114</v>
      </c>
      <c r="G8669" t="str">
        <f>VLOOKUP(Tabel1[[#This Row],[Gruppe]],Statistikkoder!$A$1:$C$158,2,FALSE)</f>
        <v>    Bil Fribillet                            </v>
      </c>
      <c r="H8669">
        <v>2</v>
      </c>
      <c r="I8669">
        <v>3</v>
      </c>
      <c r="J8669">
        <v>12</v>
      </c>
      <c r="K8669">
        <f>IF(AND(Tabel1[[#This Row],[Gruppe]]&gt;=610,Tabel1[[#This Row],[Gruppe]]&lt;=765),Tabel1[[#This Row],[Dækmeter]],0)</f>
        <v>0</v>
      </c>
      <c r="L8669">
        <v>0</v>
      </c>
      <c r="M8669" t="s">
        <v>3</v>
      </c>
      <c r="N8669" t="str">
        <f>VLOOKUP($F8669,Statistikkoder!$A$2:$C$158,3,FALSE)</f>
        <v>Personbil</v>
      </c>
    </row>
    <row r="8670" spans="1:14" x14ac:dyDescent="0.2">
      <c r="A8670" t="s">
        <v>226</v>
      </c>
      <c r="B8670" s="1">
        <v>0.77083333333333337</v>
      </c>
      <c r="C8670" t="s">
        <v>7</v>
      </c>
      <c r="D8670" t="s">
        <v>8</v>
      </c>
      <c r="E8670" t="s">
        <v>196</v>
      </c>
      <c r="F8670">
        <v>115</v>
      </c>
      <c r="G8670" t="str">
        <f>VLOOKUP(Tabel1[[#This Row],[Gruppe]],Statistikkoder!$A$1:$C$158,2,FALSE)</f>
        <v>    Bil &lt; 1,95 m med anhænger                </v>
      </c>
      <c r="H8670">
        <v>2</v>
      </c>
      <c r="I8670">
        <v>5</v>
      </c>
      <c r="J8670">
        <v>10</v>
      </c>
      <c r="K8670">
        <f>IF(AND(Tabel1[[#This Row],[Gruppe]]&gt;=610,Tabel1[[#This Row],[Gruppe]]&lt;=765),Tabel1[[#This Row],[Dækmeter]],0)</f>
        <v>0</v>
      </c>
      <c r="L8670">
        <v>0</v>
      </c>
      <c r="M8670" t="s">
        <v>3</v>
      </c>
      <c r="N8670" t="str">
        <f>VLOOKUP($F8670,Statistikkoder!$A$2:$C$158,3,FALSE)</f>
        <v>Personbil</v>
      </c>
    </row>
    <row r="8671" spans="1:14" x14ac:dyDescent="0.2">
      <c r="A8671" t="s">
        <v>226</v>
      </c>
      <c r="B8671" s="1">
        <v>0.77083333333333337</v>
      </c>
      <c r="C8671" t="s">
        <v>7</v>
      </c>
      <c r="D8671" t="s">
        <v>8</v>
      </c>
      <c r="E8671" t="s">
        <v>196</v>
      </c>
      <c r="F8671">
        <v>120</v>
      </c>
      <c r="G8671" t="str">
        <f>VLOOKUP(Tabel1[[#This Row],[Gruppe]],Statistikkoder!$A$1:$C$158,2,FALSE)</f>
        <v>    Bil &gt; 1,95 m                            </v>
      </c>
      <c r="H8671">
        <v>4</v>
      </c>
      <c r="I8671">
        <v>17</v>
      </c>
      <c r="J8671">
        <v>24</v>
      </c>
      <c r="K8671">
        <f>IF(AND(Tabel1[[#This Row],[Gruppe]]&gt;=610,Tabel1[[#This Row],[Gruppe]]&lt;=765),Tabel1[[#This Row],[Dækmeter]],0)</f>
        <v>0</v>
      </c>
      <c r="L8671">
        <v>0</v>
      </c>
      <c r="M8671" t="s">
        <v>3</v>
      </c>
      <c r="N8671" t="str">
        <f>VLOOKUP($F8671,Statistikkoder!$A$2:$C$158,3,FALSE)</f>
        <v>Personbil</v>
      </c>
    </row>
    <row r="8672" spans="1:14" x14ac:dyDescent="0.2">
      <c r="A8672" t="s">
        <v>226</v>
      </c>
      <c r="B8672" s="1">
        <v>0.77083333333333337</v>
      </c>
      <c r="C8672" t="s">
        <v>7</v>
      </c>
      <c r="D8672" t="s">
        <v>8</v>
      </c>
      <c r="E8672" t="s">
        <v>196</v>
      </c>
      <c r="F8672">
        <v>125</v>
      </c>
      <c r="G8672" t="str">
        <f>VLOOKUP(Tabel1[[#This Row],[Gruppe]],Statistikkoder!$A$1:$C$158,2,FALSE)</f>
        <v>    Bil &gt; 1,95 m med anhænger                </v>
      </c>
      <c r="H8672">
        <v>3</v>
      </c>
      <c r="I8672">
        <v>8</v>
      </c>
      <c r="J8672">
        <v>15</v>
      </c>
      <c r="K8672">
        <f>IF(AND(Tabel1[[#This Row],[Gruppe]]&gt;=610,Tabel1[[#This Row],[Gruppe]]&lt;=765),Tabel1[[#This Row],[Dækmeter]],0)</f>
        <v>0</v>
      </c>
      <c r="L8672">
        <v>0</v>
      </c>
      <c r="M8672" t="s">
        <v>3</v>
      </c>
      <c r="N8672" t="str">
        <f>VLOOKUP($F8672,Statistikkoder!$A$2:$C$158,3,FALSE)</f>
        <v>Personbil</v>
      </c>
    </row>
    <row r="8673" spans="1:14" x14ac:dyDescent="0.2">
      <c r="A8673" t="s">
        <v>226</v>
      </c>
      <c r="B8673" s="1">
        <v>0.77083333333333337</v>
      </c>
      <c r="C8673" t="s">
        <v>7</v>
      </c>
      <c r="D8673" t="s">
        <v>8</v>
      </c>
      <c r="E8673" t="s">
        <v>196</v>
      </c>
      <c r="F8673">
        <v>130</v>
      </c>
      <c r="G8673" t="str">
        <f>VLOOKUP(Tabel1[[#This Row],[Gruppe]],Statistikkoder!$A$1:$C$158,2,FALSE)</f>
        <v>    Bil &lt; 1,95 m pensionist                  </v>
      </c>
      <c r="H8673">
        <v>61</v>
      </c>
      <c r="I8673">
        <v>107</v>
      </c>
      <c r="J8673">
        <v>366</v>
      </c>
      <c r="K8673">
        <f>IF(AND(Tabel1[[#This Row],[Gruppe]]&gt;=610,Tabel1[[#This Row],[Gruppe]]&lt;=765),Tabel1[[#This Row],[Dækmeter]],0)</f>
        <v>0</v>
      </c>
      <c r="L8673">
        <v>0</v>
      </c>
      <c r="M8673" t="s">
        <v>3</v>
      </c>
      <c r="N8673" t="str">
        <f>VLOOKUP($F8673,Statistikkoder!$A$2:$C$158,3,FALSE)</f>
        <v>Personbil</v>
      </c>
    </row>
    <row r="8674" spans="1:14" x14ac:dyDescent="0.2">
      <c r="A8674" t="s">
        <v>226</v>
      </c>
      <c r="B8674" s="1">
        <v>0.77083333333333337</v>
      </c>
      <c r="C8674" t="s">
        <v>7</v>
      </c>
      <c r="D8674" t="s">
        <v>8</v>
      </c>
      <c r="E8674" t="s">
        <v>196</v>
      </c>
      <c r="F8674">
        <v>135</v>
      </c>
      <c r="G8674" t="str">
        <f>VLOOKUP(Tabel1[[#This Row],[Gruppe]],Statistikkoder!$A$1:$C$158,2,FALSE)</f>
        <v>    Bil &lt; 1,95 m med anhænger pensionist    </v>
      </c>
      <c r="H8674">
        <v>1</v>
      </c>
      <c r="I8674">
        <v>1</v>
      </c>
      <c r="J8674">
        <v>11</v>
      </c>
      <c r="K8674">
        <f>IF(AND(Tabel1[[#This Row],[Gruppe]]&gt;=610,Tabel1[[#This Row],[Gruppe]]&lt;=765),Tabel1[[#This Row],[Dækmeter]],0)</f>
        <v>0</v>
      </c>
      <c r="L8674">
        <v>0</v>
      </c>
      <c r="M8674" t="s">
        <v>3</v>
      </c>
      <c r="N8674" t="str">
        <f>VLOOKUP($F8674,Statistikkoder!$A$2:$C$158,3,FALSE)</f>
        <v>Personbil</v>
      </c>
    </row>
    <row r="8675" spans="1:14" x14ac:dyDescent="0.2">
      <c r="A8675" t="s">
        <v>226</v>
      </c>
      <c r="B8675" s="1">
        <v>0.77083333333333337</v>
      </c>
      <c r="C8675" t="s">
        <v>7</v>
      </c>
      <c r="D8675" t="s">
        <v>8</v>
      </c>
      <c r="E8675" t="s">
        <v>196</v>
      </c>
      <c r="F8675">
        <v>140</v>
      </c>
      <c r="G8675" t="str">
        <f>VLOOKUP(Tabel1[[#This Row],[Gruppe]],Statistikkoder!$A$1:$C$158,2,FALSE)</f>
        <v>    Bil &gt; 1,95 m pensionist              </v>
      </c>
      <c r="H8675">
        <v>3</v>
      </c>
      <c r="I8675">
        <v>5</v>
      </c>
      <c r="J8675">
        <v>18</v>
      </c>
      <c r="K8675">
        <f>IF(AND(Tabel1[[#This Row],[Gruppe]]&gt;=610,Tabel1[[#This Row],[Gruppe]]&lt;=765),Tabel1[[#This Row],[Dækmeter]],0)</f>
        <v>0</v>
      </c>
      <c r="L8675">
        <v>0</v>
      </c>
      <c r="M8675" t="s">
        <v>3</v>
      </c>
      <c r="N8675" t="str">
        <f>VLOOKUP($F8675,Statistikkoder!$A$2:$C$158,3,FALSE)</f>
        <v>Personbil</v>
      </c>
    </row>
    <row r="8676" spans="1:14" x14ac:dyDescent="0.2">
      <c r="A8676" t="s">
        <v>226</v>
      </c>
      <c r="B8676" s="1">
        <v>0.77083333333333337</v>
      </c>
      <c r="C8676" t="s">
        <v>7</v>
      </c>
      <c r="D8676" t="s">
        <v>8</v>
      </c>
      <c r="E8676" t="s">
        <v>196</v>
      </c>
      <c r="F8676">
        <v>145</v>
      </c>
      <c r="G8676" t="str">
        <f>VLOOKUP(Tabel1[[#This Row],[Gruppe]],Statistikkoder!$A$1:$C$158,2,FALSE)</f>
        <v>    Bil &gt; 1,95 m med anhænger pensionist  </v>
      </c>
      <c r="H8676">
        <v>1</v>
      </c>
      <c r="I8676">
        <v>1</v>
      </c>
      <c r="J8676">
        <v>14</v>
      </c>
      <c r="K8676">
        <f>IF(AND(Tabel1[[#This Row],[Gruppe]]&gt;=610,Tabel1[[#This Row],[Gruppe]]&lt;=765),Tabel1[[#This Row],[Dækmeter]],0)</f>
        <v>0</v>
      </c>
      <c r="L8676">
        <v>0</v>
      </c>
      <c r="M8676" t="s">
        <v>3</v>
      </c>
      <c r="N8676" t="str">
        <f>VLOOKUP($F8676,Statistikkoder!$A$2:$C$158,3,FALSE)</f>
        <v>Personbil</v>
      </c>
    </row>
    <row r="8677" spans="1:14" x14ac:dyDescent="0.2">
      <c r="A8677" t="s">
        <v>226</v>
      </c>
      <c r="B8677" s="1">
        <v>0.77083333333333337</v>
      </c>
      <c r="C8677" t="s">
        <v>7</v>
      </c>
      <c r="D8677" t="s">
        <v>8</v>
      </c>
      <c r="E8677" t="s">
        <v>196</v>
      </c>
      <c r="F8677">
        <v>150</v>
      </c>
      <c r="G8677" t="str">
        <f>VLOOKUP(Tabel1[[#This Row],[Gruppe]],Statistikkoder!$A$1:$C$158,2,FALSE)</f>
        <v>    Bil &lt; 2,95 m handicap                </v>
      </c>
      <c r="H8677">
        <v>5</v>
      </c>
      <c r="I8677">
        <v>10</v>
      </c>
      <c r="J8677">
        <v>30</v>
      </c>
      <c r="K8677">
        <f>IF(AND(Tabel1[[#This Row],[Gruppe]]&gt;=610,Tabel1[[#This Row],[Gruppe]]&lt;=765),Tabel1[[#This Row],[Dækmeter]],0)</f>
        <v>0</v>
      </c>
      <c r="L8677">
        <v>0</v>
      </c>
      <c r="M8677" t="s">
        <v>3</v>
      </c>
      <c r="N8677" t="str">
        <f>VLOOKUP($F8677,Statistikkoder!$A$2:$C$158,3,FALSE)</f>
        <v>Personbil</v>
      </c>
    </row>
    <row r="8678" spans="1:14" x14ac:dyDescent="0.2">
      <c r="A8678" t="s">
        <v>226</v>
      </c>
      <c r="B8678" s="1">
        <v>0.77083333333333337</v>
      </c>
      <c r="C8678" t="s">
        <v>7</v>
      </c>
      <c r="D8678" t="s">
        <v>8</v>
      </c>
      <c r="E8678" t="s">
        <v>196</v>
      </c>
      <c r="F8678">
        <v>310</v>
      </c>
      <c r="G8678" t="str">
        <f>VLOOKUP(Tabel1[[#This Row],[Gruppe]],Statistikkoder!$A$1:$C$158,2,FALSE)</f>
        <v>    Autocamper &lt;  8 meter                </v>
      </c>
      <c r="H8678">
        <v>2</v>
      </c>
      <c r="I8678">
        <v>4</v>
      </c>
      <c r="J8678">
        <v>16</v>
      </c>
      <c r="K8678">
        <f>IF(AND(Tabel1[[#This Row],[Gruppe]]&gt;=610,Tabel1[[#This Row],[Gruppe]]&lt;=765),Tabel1[[#This Row],[Dækmeter]],0)</f>
        <v>0</v>
      </c>
      <c r="L8678">
        <v>0</v>
      </c>
      <c r="M8678" t="s">
        <v>3</v>
      </c>
      <c r="N8678" t="str">
        <f>VLOOKUP($F8678,Statistikkoder!$A$2:$C$158,3,FALSE)</f>
        <v>Autocamper</v>
      </c>
    </row>
    <row r="8679" spans="1:14" x14ac:dyDescent="0.2">
      <c r="A8679" t="s">
        <v>226</v>
      </c>
      <c r="B8679" s="1">
        <v>0.77083333333333337</v>
      </c>
      <c r="C8679" t="s">
        <v>7</v>
      </c>
      <c r="D8679" t="s">
        <v>8</v>
      </c>
      <c r="E8679" t="s">
        <v>196</v>
      </c>
      <c r="F8679">
        <v>330</v>
      </c>
      <c r="G8679" t="str">
        <f>VLOOKUP(Tabel1[[#This Row],[Gruppe]],Statistikkoder!$A$1:$C$158,2,FALSE)</f>
        <v>    Autocamper &lt;  8 meter pensionist      </v>
      </c>
      <c r="H8679">
        <v>1</v>
      </c>
      <c r="I8679">
        <v>2</v>
      </c>
      <c r="J8679">
        <v>8</v>
      </c>
      <c r="K8679">
        <f>IF(AND(Tabel1[[#This Row],[Gruppe]]&gt;=610,Tabel1[[#This Row],[Gruppe]]&lt;=765),Tabel1[[#This Row],[Dækmeter]],0)</f>
        <v>0</v>
      </c>
      <c r="L8679">
        <v>0</v>
      </c>
      <c r="M8679" t="s">
        <v>3</v>
      </c>
      <c r="N8679" t="str">
        <f>VLOOKUP($F8679,Statistikkoder!$A$2:$C$158,3,FALSE)</f>
        <v>Autocamper</v>
      </c>
    </row>
    <row r="8680" spans="1:14" x14ac:dyDescent="0.2">
      <c r="A8680" t="s">
        <v>226</v>
      </c>
      <c r="B8680" s="1">
        <v>0.77083333333333337</v>
      </c>
      <c r="C8680" t="s">
        <v>7</v>
      </c>
      <c r="D8680" t="s">
        <v>8</v>
      </c>
      <c r="E8680" t="s">
        <v>196</v>
      </c>
      <c r="F8680">
        <v>410</v>
      </c>
      <c r="G8680" t="str">
        <f>VLOOKUP(Tabel1[[#This Row],[Gruppe]],Statistikkoder!$A$1:$C$158,2,FALSE)</f>
        <v>    MC                                    </v>
      </c>
      <c r="H8680">
        <v>2</v>
      </c>
      <c r="I8680">
        <v>2</v>
      </c>
      <c r="J8680">
        <v>4</v>
      </c>
      <c r="K8680">
        <f>IF(AND(Tabel1[[#This Row],[Gruppe]]&gt;=610,Tabel1[[#This Row],[Gruppe]]&lt;=765),Tabel1[[#This Row],[Dækmeter]],0)</f>
        <v>0</v>
      </c>
      <c r="L8680" s="17">
        <v>0</v>
      </c>
      <c r="M8680" s="19" t="s">
        <v>3</v>
      </c>
      <c r="N8680" t="str">
        <f>VLOOKUP($F8680,Statistikkoder!$A$2:$C$158,3,FALSE)</f>
        <v>MC/Knallert</v>
      </c>
    </row>
    <row r="8681" spans="1:14" x14ac:dyDescent="0.2">
      <c r="A8681" t="s">
        <v>226</v>
      </c>
      <c r="B8681" s="1">
        <v>0.77083333333333337</v>
      </c>
      <c r="C8681" t="s">
        <v>7</v>
      </c>
      <c r="D8681" t="s">
        <v>8</v>
      </c>
      <c r="E8681" t="s">
        <v>196</v>
      </c>
      <c r="F8681">
        <v>510</v>
      </c>
      <c r="G8681" t="str">
        <f>VLOOKUP(Tabel1[[#This Row],[Gruppe]],Statistikkoder!$A$1:$C$158,2,FALSE)</f>
        <v>    Cykel Voksen                            </v>
      </c>
      <c r="H8681">
        <v>1</v>
      </c>
      <c r="I8681">
        <v>0</v>
      </c>
      <c r="J8681">
        <v>1</v>
      </c>
      <c r="K8681">
        <f>IF(AND(Tabel1[[#This Row],[Gruppe]]&gt;=610,Tabel1[[#This Row],[Gruppe]]&lt;=765),Tabel1[[#This Row],[Dækmeter]],0)</f>
        <v>0</v>
      </c>
      <c r="L8681" s="17">
        <v>0</v>
      </c>
      <c r="M8681" s="19" t="s">
        <v>3</v>
      </c>
      <c r="N8681" t="str">
        <f>VLOOKUP($F8681,Statistikkoder!$A$2:$C$158,3,FALSE)</f>
        <v>Cykel</v>
      </c>
    </row>
    <row r="8682" spans="1:14" x14ac:dyDescent="0.2">
      <c r="A8682" t="s">
        <v>226</v>
      </c>
      <c r="B8682" s="1">
        <v>0.77083333333333337</v>
      </c>
      <c r="C8682" t="s">
        <v>7</v>
      </c>
      <c r="D8682" t="s">
        <v>8</v>
      </c>
      <c r="E8682" t="s">
        <v>196</v>
      </c>
      <c r="F8682">
        <v>620</v>
      </c>
      <c r="G8682" t="str">
        <f>VLOOKUP(Tabel1[[#This Row],[Gruppe]],Statistikkoder!$A$1:$C$158,2,FALSE)</f>
        <v>    Bus &lt; 14 m incl. passagerer              </v>
      </c>
      <c r="H8682">
        <v>5</v>
      </c>
      <c r="I8682">
        <v>204</v>
      </c>
      <c r="J8682">
        <v>70</v>
      </c>
      <c r="K8682">
        <f>IF(AND(Tabel1[[#This Row],[Gruppe]]&gt;=610,Tabel1[[#This Row],[Gruppe]]&lt;=765),Tabel1[[#This Row],[Dækmeter]],0)</f>
        <v>70</v>
      </c>
      <c r="L8682" s="17">
        <v>0</v>
      </c>
      <c r="M8682" s="19" t="s">
        <v>3</v>
      </c>
      <c r="N8682" t="str">
        <f>VLOOKUP($F8682,Statistikkoder!$A$2:$C$158,3,FALSE)</f>
        <v>Bus</v>
      </c>
    </row>
    <row r="8683" spans="1:14" x14ac:dyDescent="0.2">
      <c r="A8683" t="s">
        <v>226</v>
      </c>
      <c r="B8683" s="1">
        <v>0.77083333333333337</v>
      </c>
      <c r="C8683" t="s">
        <v>7</v>
      </c>
      <c r="D8683" t="s">
        <v>8</v>
      </c>
      <c r="E8683" t="s">
        <v>196</v>
      </c>
      <c r="F8683">
        <v>730</v>
      </c>
      <c r="G8683" t="str">
        <f>VLOOKUP(Tabel1[[#This Row],[Gruppe]],Statistikkoder!$A$1:$C$158,2,FALSE)</f>
        <v>    Sættevogn 17 m. max 40 tons            </v>
      </c>
      <c r="H8683">
        <v>4</v>
      </c>
      <c r="I8683">
        <v>5</v>
      </c>
      <c r="J8683">
        <v>72</v>
      </c>
      <c r="K8683">
        <f>IF(AND(Tabel1[[#This Row],[Gruppe]]&gt;=610,Tabel1[[#This Row],[Gruppe]]&lt;=765),Tabel1[[#This Row],[Dækmeter]],0)</f>
        <v>72</v>
      </c>
      <c r="L8683" s="17">
        <v>0</v>
      </c>
      <c r="M8683" s="19" t="s">
        <v>3</v>
      </c>
      <c r="N8683" t="str">
        <f>VLOOKUP($F8683,Statistikkoder!$A$2:$C$158,3,FALSE)</f>
        <v>Sættevogn</v>
      </c>
    </row>
    <row r="8684" spans="1:14" x14ac:dyDescent="0.2">
      <c r="A8684" t="s">
        <v>226</v>
      </c>
      <c r="B8684" s="1">
        <v>0.77083333333333337</v>
      </c>
      <c r="C8684" t="s">
        <v>7</v>
      </c>
      <c r="D8684" t="s">
        <v>8</v>
      </c>
      <c r="E8684" t="s">
        <v>196</v>
      </c>
      <c r="F8684">
        <v>945</v>
      </c>
      <c r="G8684" t="str">
        <f>VLOOKUP(Tabel1[[#This Row],[Gruppe]],Statistikkoder!$A$1:$C$158,2,FALSE)</f>
        <v xml:space="preserve">    Pendler Bil &lt; 1,95 m                            </v>
      </c>
      <c r="H8684">
        <v>59</v>
      </c>
      <c r="I8684">
        <v>103</v>
      </c>
      <c r="J8684">
        <v>348</v>
      </c>
      <c r="K8684">
        <f>IF(AND(Tabel1[[#This Row],[Gruppe]]&gt;=610,Tabel1[[#This Row],[Gruppe]]&lt;=765),Tabel1[[#This Row],[Dækmeter]],0)</f>
        <v>0</v>
      </c>
      <c r="L8684" s="17">
        <v>0</v>
      </c>
      <c r="M8684" s="19" t="s">
        <v>3</v>
      </c>
      <c r="N8684" t="str">
        <f>VLOOKUP($F8684,Statistikkoder!$A$2:$C$158,3,FALSE)</f>
        <v>Personbil</v>
      </c>
    </row>
    <row r="8685" spans="1:14" x14ac:dyDescent="0.2">
      <c r="A8685" t="s">
        <v>226</v>
      </c>
      <c r="B8685" s="1">
        <v>0.77083333333333337</v>
      </c>
      <c r="C8685" t="s">
        <v>7</v>
      </c>
      <c r="D8685" t="s">
        <v>8</v>
      </c>
      <c r="E8685" t="s">
        <v>196</v>
      </c>
      <c r="F8685">
        <v>950</v>
      </c>
      <c r="G8685" t="str">
        <f>VLOOKUP(Tabel1[[#This Row],[Gruppe]],Statistikkoder!$A$1:$C$158,2,FALSE)</f>
        <v>    Pendler Bil &gt; 1,95 m                            </v>
      </c>
      <c r="H8685">
        <v>1</v>
      </c>
      <c r="I8685">
        <v>1</v>
      </c>
      <c r="J8685">
        <v>5</v>
      </c>
      <c r="K8685">
        <f>IF(AND(Tabel1[[#This Row],[Gruppe]]&gt;=610,Tabel1[[#This Row],[Gruppe]]&lt;=765),Tabel1[[#This Row],[Dækmeter]],0)</f>
        <v>0</v>
      </c>
      <c r="L8685" s="17">
        <v>0</v>
      </c>
      <c r="M8685" s="19" t="s">
        <v>3</v>
      </c>
      <c r="N8685" t="str">
        <f>VLOOKUP($F8685,Statistikkoder!$A$2:$C$158,3,FALSE)</f>
        <v>Personbil</v>
      </c>
    </row>
    <row r="8686" spans="1:14" x14ac:dyDescent="0.2">
      <c r="A8686" t="s">
        <v>226</v>
      </c>
      <c r="B8686" s="1">
        <v>0.77083333333333337</v>
      </c>
      <c r="C8686" t="s">
        <v>7</v>
      </c>
      <c r="D8686" t="s">
        <v>8</v>
      </c>
      <c r="E8686" t="s">
        <v>196</v>
      </c>
      <c r="F8686">
        <v>996</v>
      </c>
      <c r="G8686" t="str">
        <f>VLOOKUP(Tabel1[[#This Row],[Gruppe]],Statistikkoder!$A$1:$C$158,2,FALSE)</f>
        <v>    Passager i køretøj                            </v>
      </c>
      <c r="H8686">
        <v>704</v>
      </c>
      <c r="I8686">
        <v>704</v>
      </c>
      <c r="J8686">
        <v>0</v>
      </c>
      <c r="K8686">
        <f>IF(AND(Tabel1[[#This Row],[Gruppe]]&gt;=610,Tabel1[[#This Row],[Gruppe]]&lt;=765),Tabel1[[#This Row],[Dækmeter]],0)</f>
        <v>0</v>
      </c>
      <c r="L8686" s="17">
        <v>0</v>
      </c>
      <c r="M8686" s="19" t="s">
        <v>3</v>
      </c>
      <c r="N8686" t="str">
        <f>VLOOKUP($F8686,Statistikkoder!$A$2:$C$158,3,FALSE)</f>
        <v>Passager</v>
      </c>
    </row>
    <row r="8687" spans="1:14" x14ac:dyDescent="0.2">
      <c r="A8687" t="s">
        <v>226</v>
      </c>
      <c r="B8687" s="1">
        <v>0.77083333333333337</v>
      </c>
      <c r="C8687" t="s">
        <v>7</v>
      </c>
      <c r="D8687" t="s">
        <v>8</v>
      </c>
      <c r="E8687" t="s">
        <v>196</v>
      </c>
      <c r="F8687">
        <v>997</v>
      </c>
      <c r="G8687" t="str">
        <f>VLOOKUP(Tabel1[[#This Row],[Gruppe]],Statistikkoder!$A$1:$C$158,2,FALSE)</f>
        <v>    Passager ekstra i bil                          </v>
      </c>
      <c r="H8687">
        <v>19</v>
      </c>
      <c r="I8687">
        <v>19</v>
      </c>
      <c r="J8687">
        <v>0</v>
      </c>
      <c r="K8687">
        <f>IF(AND(Tabel1[[#This Row],[Gruppe]]&gt;=610,Tabel1[[#This Row],[Gruppe]]&lt;=765),Tabel1[[#This Row],[Dækmeter]],0)</f>
        <v>0</v>
      </c>
      <c r="L8687" s="17">
        <v>0</v>
      </c>
      <c r="M8687" s="19" t="s">
        <v>3</v>
      </c>
      <c r="N8687" t="str">
        <f>VLOOKUP($F8687,Statistikkoder!$A$2:$C$158,3,FALSE)</f>
        <v>Passager</v>
      </c>
    </row>
    <row r="8688" spans="1:14" x14ac:dyDescent="0.2">
      <c r="A8688" t="s">
        <v>226</v>
      </c>
      <c r="B8688" s="1">
        <v>0.85416666666666663</v>
      </c>
      <c r="C8688" t="s">
        <v>6</v>
      </c>
      <c r="D8688" t="s">
        <v>5</v>
      </c>
      <c r="E8688" t="s">
        <v>196</v>
      </c>
      <c r="F8688">
        <v>10</v>
      </c>
      <c r="G8688" t="str">
        <f>VLOOKUP(Tabel1[[#This Row],[Gruppe]],Statistikkoder!$A$1:$C$158,2,FALSE)</f>
        <v>    Voksen gående                    </v>
      </c>
      <c r="H8688">
        <v>7</v>
      </c>
      <c r="I8688">
        <v>7</v>
      </c>
      <c r="J8688">
        <v>0</v>
      </c>
      <c r="K8688">
        <f>IF(AND(Tabel1[[#This Row],[Gruppe]]&gt;=610,Tabel1[[#This Row],[Gruppe]]&lt;=765),Tabel1[[#This Row],[Dækmeter]],0)</f>
        <v>0</v>
      </c>
      <c r="L8688">
        <v>0</v>
      </c>
      <c r="M8688" t="s">
        <v>3</v>
      </c>
      <c r="N8688" t="str">
        <f>VLOOKUP($F8688,Statistikkoder!$A$2:$C$158,3,FALSE)</f>
        <v>Passager</v>
      </c>
    </row>
    <row r="8689" spans="1:14" x14ac:dyDescent="0.2">
      <c r="A8689" t="s">
        <v>226</v>
      </c>
      <c r="B8689" s="1">
        <v>0.85416666666666663</v>
      </c>
      <c r="C8689" t="s">
        <v>6</v>
      </c>
      <c r="D8689" t="s">
        <v>5</v>
      </c>
      <c r="E8689" t="s">
        <v>196</v>
      </c>
      <c r="F8689">
        <v>18</v>
      </c>
      <c r="G8689" t="str">
        <f>VLOOKUP(Tabel1[[#This Row],[Gruppe]],Statistikkoder!$A$1:$C$158,2,FALSE)</f>
        <v xml:space="preserve">    KE Busrejsende                          </v>
      </c>
      <c r="H8689">
        <v>16</v>
      </c>
      <c r="I8689">
        <v>16</v>
      </c>
      <c r="J8689">
        <v>0</v>
      </c>
      <c r="K8689">
        <f>IF(AND(Tabel1[[#This Row],[Gruppe]]&gt;=610,Tabel1[[#This Row],[Gruppe]]&lt;=765),Tabel1[[#This Row],[Dækmeter]],0)</f>
        <v>0</v>
      </c>
      <c r="L8689">
        <v>0</v>
      </c>
      <c r="M8689" t="s">
        <v>3</v>
      </c>
      <c r="N8689" t="str">
        <f>VLOOKUP($F8689,Statistikkoder!$A$2:$C$158,3,FALSE)</f>
        <v>Passager</v>
      </c>
    </row>
    <row r="8690" spans="1:14" x14ac:dyDescent="0.2">
      <c r="A8690" t="s">
        <v>226</v>
      </c>
      <c r="B8690" s="1">
        <v>0.85416666666666663</v>
      </c>
      <c r="C8690" t="s">
        <v>6</v>
      </c>
      <c r="D8690" t="s">
        <v>5</v>
      </c>
      <c r="E8690" t="s">
        <v>196</v>
      </c>
      <c r="F8690">
        <v>40</v>
      </c>
      <c r="G8690" t="str">
        <f>VLOOKUP(Tabel1[[#This Row],[Gruppe]],Statistikkoder!$A$1:$C$158,2,FALSE)</f>
        <v>    Pensionist gående                </v>
      </c>
      <c r="H8690">
        <v>2</v>
      </c>
      <c r="I8690">
        <v>2</v>
      </c>
      <c r="J8690">
        <v>0</v>
      </c>
      <c r="K8690">
        <f>IF(AND(Tabel1[[#This Row],[Gruppe]]&gt;=610,Tabel1[[#This Row],[Gruppe]]&lt;=765),Tabel1[[#This Row],[Dækmeter]],0)</f>
        <v>0</v>
      </c>
      <c r="L8690">
        <v>0</v>
      </c>
      <c r="M8690" t="s">
        <v>3</v>
      </c>
      <c r="N8690" t="str">
        <f>VLOOKUP($F8690,Statistikkoder!$A$2:$C$158,3,FALSE)</f>
        <v>Passager</v>
      </c>
    </row>
    <row r="8691" spans="1:14" x14ac:dyDescent="0.2">
      <c r="A8691" t="s">
        <v>226</v>
      </c>
      <c r="B8691" s="1">
        <v>0.85416666666666663</v>
      </c>
      <c r="C8691" t="s">
        <v>6</v>
      </c>
      <c r="D8691" t="s">
        <v>5</v>
      </c>
      <c r="E8691" t="s">
        <v>196</v>
      </c>
      <c r="F8691">
        <v>110</v>
      </c>
      <c r="G8691" t="str">
        <f>VLOOKUP(Tabel1[[#This Row],[Gruppe]],Statistikkoder!$A$1:$C$158,2,FALSE)</f>
        <v>    Bil &lt; 1,95 m                            </v>
      </c>
      <c r="H8691">
        <v>82</v>
      </c>
      <c r="I8691">
        <v>166</v>
      </c>
      <c r="J8691">
        <v>419</v>
      </c>
      <c r="K8691">
        <f>IF(AND(Tabel1[[#This Row],[Gruppe]]&gt;=610,Tabel1[[#This Row],[Gruppe]]&lt;=765),Tabel1[[#This Row],[Dækmeter]],0)</f>
        <v>0</v>
      </c>
      <c r="L8691">
        <v>0</v>
      </c>
      <c r="M8691" t="s">
        <v>3</v>
      </c>
      <c r="N8691" t="str">
        <f>VLOOKUP($F8691,Statistikkoder!$A$2:$C$158,3,FALSE)</f>
        <v>Personbil</v>
      </c>
    </row>
    <row r="8692" spans="1:14" x14ac:dyDescent="0.2">
      <c r="A8692" t="s">
        <v>226</v>
      </c>
      <c r="B8692" s="1">
        <v>0.85416666666666663</v>
      </c>
      <c r="C8692" t="s">
        <v>6</v>
      </c>
      <c r="D8692" t="s">
        <v>5</v>
      </c>
      <c r="E8692" t="s">
        <v>196</v>
      </c>
      <c r="F8692">
        <v>120</v>
      </c>
      <c r="G8692" t="str">
        <f>VLOOKUP(Tabel1[[#This Row],[Gruppe]],Statistikkoder!$A$1:$C$158,2,FALSE)</f>
        <v>    Bil &gt; 1,95 m                            </v>
      </c>
      <c r="H8692">
        <v>12</v>
      </c>
      <c r="I8692">
        <v>29</v>
      </c>
      <c r="J8692">
        <v>72</v>
      </c>
      <c r="K8692">
        <f>IF(AND(Tabel1[[#This Row],[Gruppe]]&gt;=610,Tabel1[[#This Row],[Gruppe]]&lt;=765),Tabel1[[#This Row],[Dækmeter]],0)</f>
        <v>0</v>
      </c>
      <c r="L8692">
        <v>0</v>
      </c>
      <c r="M8692" t="s">
        <v>3</v>
      </c>
      <c r="N8692" t="str">
        <f>VLOOKUP($F8692,Statistikkoder!$A$2:$C$158,3,FALSE)</f>
        <v>Personbil</v>
      </c>
    </row>
    <row r="8693" spans="1:14" x14ac:dyDescent="0.2">
      <c r="A8693" t="s">
        <v>226</v>
      </c>
      <c r="B8693" s="1">
        <v>0.85416666666666663</v>
      </c>
      <c r="C8693" t="s">
        <v>6</v>
      </c>
      <c r="D8693" t="s">
        <v>5</v>
      </c>
      <c r="E8693" t="s">
        <v>196</v>
      </c>
      <c r="F8693">
        <v>125</v>
      </c>
      <c r="G8693" t="str">
        <f>VLOOKUP(Tabel1[[#This Row],[Gruppe]],Statistikkoder!$A$1:$C$158,2,FALSE)</f>
        <v>    Bil &gt; 1,95 m med anhænger                </v>
      </c>
      <c r="H8693">
        <v>1</v>
      </c>
      <c r="I8693">
        <v>1</v>
      </c>
      <c r="J8693">
        <v>5</v>
      </c>
      <c r="K8693">
        <f>IF(AND(Tabel1[[#This Row],[Gruppe]]&gt;=610,Tabel1[[#This Row],[Gruppe]]&lt;=765),Tabel1[[#This Row],[Dækmeter]],0)</f>
        <v>0</v>
      </c>
      <c r="L8693">
        <v>0</v>
      </c>
      <c r="M8693" t="s">
        <v>3</v>
      </c>
      <c r="N8693" t="str">
        <f>VLOOKUP($F8693,Statistikkoder!$A$2:$C$158,3,FALSE)</f>
        <v>Personbil</v>
      </c>
    </row>
    <row r="8694" spans="1:14" x14ac:dyDescent="0.2">
      <c r="A8694" t="s">
        <v>226</v>
      </c>
      <c r="B8694" s="1">
        <v>0.85416666666666663</v>
      </c>
      <c r="C8694" t="s">
        <v>6</v>
      </c>
      <c r="D8694" t="s">
        <v>5</v>
      </c>
      <c r="E8694" t="s">
        <v>196</v>
      </c>
      <c r="F8694">
        <v>130</v>
      </c>
      <c r="G8694" t="str">
        <f>VLOOKUP(Tabel1[[#This Row],[Gruppe]],Statistikkoder!$A$1:$C$158,2,FALSE)</f>
        <v>    Bil &lt; 1,95 m pensionist                  </v>
      </c>
      <c r="H8694">
        <v>13</v>
      </c>
      <c r="I8694">
        <v>22</v>
      </c>
      <c r="J8694">
        <v>78</v>
      </c>
      <c r="K8694">
        <f>IF(AND(Tabel1[[#This Row],[Gruppe]]&gt;=610,Tabel1[[#This Row],[Gruppe]]&lt;=765),Tabel1[[#This Row],[Dækmeter]],0)</f>
        <v>0</v>
      </c>
      <c r="L8694">
        <v>0</v>
      </c>
      <c r="M8694" t="s">
        <v>3</v>
      </c>
      <c r="N8694" t="str">
        <f>VLOOKUP($F8694,Statistikkoder!$A$2:$C$158,3,FALSE)</f>
        <v>Personbil</v>
      </c>
    </row>
    <row r="8695" spans="1:14" x14ac:dyDescent="0.2">
      <c r="A8695" t="s">
        <v>226</v>
      </c>
      <c r="B8695" s="1">
        <v>0.85416666666666663</v>
      </c>
      <c r="C8695" t="s">
        <v>6</v>
      </c>
      <c r="D8695" t="s">
        <v>5</v>
      </c>
      <c r="E8695" t="s">
        <v>196</v>
      </c>
      <c r="F8695">
        <v>150</v>
      </c>
      <c r="G8695" t="str">
        <f>VLOOKUP(Tabel1[[#This Row],[Gruppe]],Statistikkoder!$A$1:$C$158,2,FALSE)</f>
        <v>    Bil &lt; 2,95 m handicap                </v>
      </c>
      <c r="H8695">
        <v>2</v>
      </c>
      <c r="I8695">
        <v>4</v>
      </c>
      <c r="J8695">
        <v>12</v>
      </c>
      <c r="K8695">
        <f>IF(AND(Tabel1[[#This Row],[Gruppe]]&gt;=610,Tabel1[[#This Row],[Gruppe]]&lt;=765),Tabel1[[#This Row],[Dækmeter]],0)</f>
        <v>0</v>
      </c>
      <c r="L8695">
        <v>0</v>
      </c>
      <c r="M8695" t="s">
        <v>3</v>
      </c>
      <c r="N8695" t="str">
        <f>VLOOKUP($F8695,Statistikkoder!$A$2:$C$158,3,FALSE)</f>
        <v>Personbil</v>
      </c>
    </row>
    <row r="8696" spans="1:14" x14ac:dyDescent="0.2">
      <c r="A8696" t="s">
        <v>226</v>
      </c>
      <c r="B8696" s="1">
        <v>0.85416666666666663</v>
      </c>
      <c r="C8696" t="s">
        <v>6</v>
      </c>
      <c r="D8696" t="s">
        <v>5</v>
      </c>
      <c r="E8696" t="s">
        <v>196</v>
      </c>
      <c r="F8696">
        <v>310</v>
      </c>
      <c r="G8696" t="str">
        <f>VLOOKUP(Tabel1[[#This Row],[Gruppe]],Statistikkoder!$A$1:$C$158,2,FALSE)</f>
        <v>    Autocamper &lt;  8 meter                </v>
      </c>
      <c r="H8696">
        <v>1</v>
      </c>
      <c r="I8696">
        <v>2</v>
      </c>
      <c r="J8696">
        <v>8</v>
      </c>
      <c r="K8696">
        <f>IF(AND(Tabel1[[#This Row],[Gruppe]]&gt;=610,Tabel1[[#This Row],[Gruppe]]&lt;=765),Tabel1[[#This Row],[Dækmeter]],0)</f>
        <v>0</v>
      </c>
      <c r="L8696">
        <v>0</v>
      </c>
      <c r="M8696" t="s">
        <v>3</v>
      </c>
      <c r="N8696" t="str">
        <f>VLOOKUP($F8696,Statistikkoder!$A$2:$C$158,3,FALSE)</f>
        <v>Autocamper</v>
      </c>
    </row>
    <row r="8697" spans="1:14" x14ac:dyDescent="0.2">
      <c r="A8697" t="s">
        <v>226</v>
      </c>
      <c r="B8697" s="1">
        <v>0.85416666666666663</v>
      </c>
      <c r="C8697" t="s">
        <v>6</v>
      </c>
      <c r="D8697" t="s">
        <v>5</v>
      </c>
      <c r="E8697" t="s">
        <v>196</v>
      </c>
      <c r="F8697">
        <v>320</v>
      </c>
      <c r="G8697" t="str">
        <f>VLOOKUP(Tabel1[[#This Row],[Gruppe]],Statistikkoder!$A$1:$C$158,2,FALSE)</f>
        <v>    Autocamper &lt; 12 meter                </v>
      </c>
      <c r="H8697">
        <v>1</v>
      </c>
      <c r="I8697">
        <v>3</v>
      </c>
      <c r="J8697">
        <v>10</v>
      </c>
      <c r="K8697">
        <f>IF(AND(Tabel1[[#This Row],[Gruppe]]&gt;=610,Tabel1[[#This Row],[Gruppe]]&lt;=765),Tabel1[[#This Row],[Dækmeter]],0)</f>
        <v>0</v>
      </c>
      <c r="L8697">
        <v>0</v>
      </c>
      <c r="M8697" t="s">
        <v>3</v>
      </c>
      <c r="N8697" t="str">
        <f>VLOOKUP($F8697,Statistikkoder!$A$2:$C$158,3,FALSE)</f>
        <v>Autocamper</v>
      </c>
    </row>
    <row r="8698" spans="1:14" x14ac:dyDescent="0.2">
      <c r="A8698" t="s">
        <v>226</v>
      </c>
      <c r="B8698" s="1">
        <v>0.85416666666666663</v>
      </c>
      <c r="C8698" t="s">
        <v>6</v>
      </c>
      <c r="D8698" t="s">
        <v>5</v>
      </c>
      <c r="E8698" t="s">
        <v>196</v>
      </c>
      <c r="F8698">
        <v>330</v>
      </c>
      <c r="G8698" t="str">
        <f>VLOOKUP(Tabel1[[#This Row],[Gruppe]],Statistikkoder!$A$1:$C$158,2,FALSE)</f>
        <v>    Autocamper &lt;  8 meter pensionist      </v>
      </c>
      <c r="H8698">
        <v>2</v>
      </c>
      <c r="I8698">
        <v>3</v>
      </c>
      <c r="J8698">
        <v>16</v>
      </c>
      <c r="K8698">
        <f>IF(AND(Tabel1[[#This Row],[Gruppe]]&gt;=610,Tabel1[[#This Row],[Gruppe]]&lt;=765),Tabel1[[#This Row],[Dækmeter]],0)</f>
        <v>0</v>
      </c>
      <c r="L8698">
        <v>0</v>
      </c>
      <c r="M8698" t="s">
        <v>3</v>
      </c>
      <c r="N8698" t="str">
        <f>VLOOKUP($F8698,Statistikkoder!$A$2:$C$158,3,FALSE)</f>
        <v>Autocamper</v>
      </c>
    </row>
    <row r="8699" spans="1:14" x14ac:dyDescent="0.2">
      <c r="A8699" t="s">
        <v>226</v>
      </c>
      <c r="B8699" s="1">
        <v>0.85416666666666663</v>
      </c>
      <c r="C8699" t="s">
        <v>6</v>
      </c>
      <c r="D8699" t="s">
        <v>5</v>
      </c>
      <c r="E8699" t="s">
        <v>196</v>
      </c>
      <c r="F8699">
        <v>510</v>
      </c>
      <c r="G8699" t="str">
        <f>VLOOKUP(Tabel1[[#This Row],[Gruppe]],Statistikkoder!$A$1:$C$158,2,FALSE)</f>
        <v>    Cykel Voksen                            </v>
      </c>
      <c r="H8699">
        <v>2</v>
      </c>
      <c r="I8699">
        <v>0</v>
      </c>
      <c r="J8699">
        <v>2</v>
      </c>
      <c r="K8699">
        <f>IF(AND(Tabel1[[#This Row],[Gruppe]]&gt;=610,Tabel1[[#This Row],[Gruppe]]&lt;=765),Tabel1[[#This Row],[Dækmeter]],0)</f>
        <v>0</v>
      </c>
      <c r="L8699">
        <v>0</v>
      </c>
      <c r="M8699" t="s">
        <v>3</v>
      </c>
      <c r="N8699" t="str">
        <f>VLOOKUP($F8699,Statistikkoder!$A$2:$C$158,3,FALSE)</f>
        <v>Cykel</v>
      </c>
    </row>
    <row r="8700" spans="1:14" x14ac:dyDescent="0.2">
      <c r="A8700" t="s">
        <v>226</v>
      </c>
      <c r="B8700" s="1">
        <v>0.85416666666666663</v>
      </c>
      <c r="C8700" t="s">
        <v>6</v>
      </c>
      <c r="D8700" t="s">
        <v>5</v>
      </c>
      <c r="E8700" t="s">
        <v>196</v>
      </c>
      <c r="F8700">
        <v>730</v>
      </c>
      <c r="G8700" t="str">
        <f>VLOOKUP(Tabel1[[#This Row],[Gruppe]],Statistikkoder!$A$1:$C$158,2,FALSE)</f>
        <v>    Sættevogn 17 m. max 40 tons            </v>
      </c>
      <c r="H8700">
        <v>5</v>
      </c>
      <c r="I8700">
        <v>5</v>
      </c>
      <c r="J8700">
        <v>90</v>
      </c>
      <c r="K8700">
        <f>IF(AND(Tabel1[[#This Row],[Gruppe]]&gt;=610,Tabel1[[#This Row],[Gruppe]]&lt;=765),Tabel1[[#This Row],[Dækmeter]],0)</f>
        <v>90</v>
      </c>
      <c r="L8700">
        <v>0</v>
      </c>
      <c r="M8700" t="s">
        <v>3</v>
      </c>
      <c r="N8700" t="str">
        <f>VLOOKUP($F8700,Statistikkoder!$A$2:$C$158,3,FALSE)</f>
        <v>Sættevogn</v>
      </c>
    </row>
    <row r="8701" spans="1:14" x14ac:dyDescent="0.2">
      <c r="A8701" t="s">
        <v>226</v>
      </c>
      <c r="B8701" s="1">
        <v>0.85416666666666663</v>
      </c>
      <c r="C8701" t="s">
        <v>6</v>
      </c>
      <c r="D8701" t="s">
        <v>5</v>
      </c>
      <c r="E8701" t="s">
        <v>196</v>
      </c>
      <c r="F8701">
        <v>750</v>
      </c>
      <c r="G8701" t="str">
        <f>VLOOKUP(Tabel1[[#This Row],[Gruppe]],Statistikkoder!$A$1:$C$158,2,FALSE)</f>
        <v>    Løstrailer m/håndtering 34 tons        </v>
      </c>
      <c r="H8701">
        <v>5</v>
      </c>
      <c r="I8701">
        <v>0</v>
      </c>
      <c r="J8701">
        <v>75</v>
      </c>
      <c r="K8701">
        <f>IF(AND(Tabel1[[#This Row],[Gruppe]]&gt;=610,Tabel1[[#This Row],[Gruppe]]&lt;=765),Tabel1[[#This Row],[Dækmeter]],0)</f>
        <v>75</v>
      </c>
      <c r="L8701">
        <v>0</v>
      </c>
      <c r="M8701" t="s">
        <v>3</v>
      </c>
      <c r="N8701" t="str">
        <f>VLOOKUP($F8701,Statistikkoder!$A$2:$C$158,3,FALSE)</f>
        <v>Løstrailer</v>
      </c>
    </row>
    <row r="8702" spans="1:14" x14ac:dyDescent="0.2">
      <c r="A8702" t="s">
        <v>226</v>
      </c>
      <c r="B8702" s="1">
        <v>0.85416666666666663</v>
      </c>
      <c r="C8702" t="s">
        <v>6</v>
      </c>
      <c r="D8702" t="s">
        <v>5</v>
      </c>
      <c r="E8702" t="s">
        <v>196</v>
      </c>
      <c r="F8702">
        <v>930</v>
      </c>
      <c r="G8702" t="str">
        <f>VLOOKUP(Tabel1[[#This Row],[Gruppe]],Statistikkoder!$A$1:$C$158,2,FALSE)</f>
        <v>    Pendler Gående Voksen                    </v>
      </c>
      <c r="H8702">
        <v>1</v>
      </c>
      <c r="I8702">
        <v>1</v>
      </c>
      <c r="J8702">
        <v>0</v>
      </c>
      <c r="K8702">
        <f>IF(AND(Tabel1[[#This Row],[Gruppe]]&gt;=610,Tabel1[[#This Row],[Gruppe]]&lt;=765),Tabel1[[#This Row],[Dækmeter]],0)</f>
        <v>0</v>
      </c>
      <c r="L8702">
        <v>0</v>
      </c>
      <c r="M8702" t="s">
        <v>3</v>
      </c>
      <c r="N8702" t="str">
        <f>VLOOKUP($F8702,Statistikkoder!$A$2:$C$158,3,FALSE)</f>
        <v>Passager</v>
      </c>
    </row>
    <row r="8703" spans="1:14" x14ac:dyDescent="0.2">
      <c r="A8703" t="s">
        <v>226</v>
      </c>
      <c r="B8703" s="1">
        <v>0.85416666666666663</v>
      </c>
      <c r="C8703" t="s">
        <v>6</v>
      </c>
      <c r="D8703" t="s">
        <v>5</v>
      </c>
      <c r="E8703" t="s">
        <v>196</v>
      </c>
      <c r="F8703">
        <v>945</v>
      </c>
      <c r="G8703" t="str">
        <f>VLOOKUP(Tabel1[[#This Row],[Gruppe]],Statistikkoder!$A$1:$C$158,2,FALSE)</f>
        <v xml:space="preserve">    Pendler Bil &lt; 1,95 m                            </v>
      </c>
      <c r="H8703">
        <v>2</v>
      </c>
      <c r="I8703">
        <v>3</v>
      </c>
      <c r="J8703">
        <v>12</v>
      </c>
      <c r="K8703">
        <f>IF(AND(Tabel1[[#This Row],[Gruppe]]&gt;=610,Tabel1[[#This Row],[Gruppe]]&lt;=765),Tabel1[[#This Row],[Dækmeter]],0)</f>
        <v>0</v>
      </c>
      <c r="L8703">
        <v>0</v>
      </c>
      <c r="M8703" t="s">
        <v>3</v>
      </c>
      <c r="N8703" t="str">
        <f>VLOOKUP($F8703,Statistikkoder!$A$2:$C$158,3,FALSE)</f>
        <v>Personbil</v>
      </c>
    </row>
    <row r="8704" spans="1:14" x14ac:dyDescent="0.2">
      <c r="A8704" t="s">
        <v>226</v>
      </c>
      <c r="B8704" s="1">
        <v>0.85416666666666663</v>
      </c>
      <c r="C8704" t="s">
        <v>6</v>
      </c>
      <c r="D8704" t="s">
        <v>5</v>
      </c>
      <c r="E8704" t="s">
        <v>196</v>
      </c>
      <c r="F8704">
        <v>996</v>
      </c>
      <c r="G8704" t="str">
        <f>VLOOKUP(Tabel1[[#This Row],[Gruppe]],Statistikkoder!$A$1:$C$158,2,FALSE)</f>
        <v>    Passager i køretøj                            </v>
      </c>
      <c r="H8704">
        <v>238</v>
      </c>
      <c r="I8704">
        <v>238</v>
      </c>
      <c r="J8704">
        <v>0</v>
      </c>
      <c r="K8704">
        <f>IF(AND(Tabel1[[#This Row],[Gruppe]]&gt;=610,Tabel1[[#This Row],[Gruppe]]&lt;=765),Tabel1[[#This Row],[Dækmeter]],0)</f>
        <v>0</v>
      </c>
      <c r="L8704">
        <v>0</v>
      </c>
      <c r="M8704" t="s">
        <v>3</v>
      </c>
      <c r="N8704" t="str">
        <f>VLOOKUP($F8704,Statistikkoder!$A$2:$C$158,3,FALSE)</f>
        <v>Passager</v>
      </c>
    </row>
    <row r="8705" spans="1:14" x14ac:dyDescent="0.2">
      <c r="A8705" t="s">
        <v>226</v>
      </c>
      <c r="B8705" s="1">
        <v>0.85416666666666663</v>
      </c>
      <c r="C8705" t="s">
        <v>6</v>
      </c>
      <c r="D8705" t="s">
        <v>5</v>
      </c>
      <c r="E8705" t="s">
        <v>196</v>
      </c>
      <c r="F8705">
        <v>997</v>
      </c>
      <c r="G8705" t="str">
        <f>VLOOKUP(Tabel1[[#This Row],[Gruppe]],Statistikkoder!$A$1:$C$158,2,FALSE)</f>
        <v>    Passager ekstra i bil                          </v>
      </c>
      <c r="H8705">
        <v>10</v>
      </c>
      <c r="I8705">
        <v>10</v>
      </c>
      <c r="J8705">
        <v>0</v>
      </c>
      <c r="K8705">
        <f>IF(AND(Tabel1[[#This Row],[Gruppe]]&gt;=610,Tabel1[[#This Row],[Gruppe]]&lt;=765),Tabel1[[#This Row],[Dækmeter]],0)</f>
        <v>0</v>
      </c>
      <c r="L8705">
        <v>0</v>
      </c>
      <c r="M8705" t="s">
        <v>3</v>
      </c>
      <c r="N8705" t="str">
        <f>VLOOKUP($F8705,Statistikkoder!$A$2:$C$158,3,FALSE)</f>
        <v>Passager</v>
      </c>
    </row>
    <row r="8706" spans="1:14" x14ac:dyDescent="0.2">
      <c r="A8706" t="s">
        <v>226</v>
      </c>
      <c r="B8706" s="1">
        <v>0.9375</v>
      </c>
      <c r="C8706" t="s">
        <v>7</v>
      </c>
      <c r="D8706" t="s">
        <v>8</v>
      </c>
      <c r="E8706" t="s">
        <v>196</v>
      </c>
      <c r="F8706">
        <v>10</v>
      </c>
      <c r="G8706" t="str">
        <f>VLOOKUP(Tabel1[[#This Row],[Gruppe]],Statistikkoder!$A$1:$C$158,2,FALSE)</f>
        <v>    Voksen gående                    </v>
      </c>
      <c r="H8706">
        <v>12</v>
      </c>
      <c r="I8706">
        <v>12</v>
      </c>
      <c r="J8706">
        <v>0</v>
      </c>
      <c r="K8706">
        <f>IF(AND(Tabel1[[#This Row],[Gruppe]]&gt;=610,Tabel1[[#This Row],[Gruppe]]&lt;=765),Tabel1[[#This Row],[Dækmeter]],0)</f>
        <v>0</v>
      </c>
      <c r="L8706" s="17">
        <v>0</v>
      </c>
      <c r="M8706" s="19" t="s">
        <v>3</v>
      </c>
      <c r="N8706" t="str">
        <f>VLOOKUP($F8706,Statistikkoder!$A$2:$C$158,3,FALSE)</f>
        <v>Passager</v>
      </c>
    </row>
    <row r="8707" spans="1:14" x14ac:dyDescent="0.2">
      <c r="A8707" t="s">
        <v>226</v>
      </c>
      <c r="B8707" s="1">
        <v>0.9375</v>
      </c>
      <c r="C8707" t="s">
        <v>7</v>
      </c>
      <c r="D8707" t="s">
        <v>8</v>
      </c>
      <c r="E8707" t="s">
        <v>196</v>
      </c>
      <c r="F8707">
        <v>14</v>
      </c>
      <c r="G8707" t="str">
        <f>VLOOKUP(Tabel1[[#This Row],[Gruppe]],Statistikkoder!$A$1:$C$158,2,FALSE)</f>
        <v xml:space="preserve">    DSB togrejsende                         </v>
      </c>
      <c r="H8707">
        <v>6</v>
      </c>
      <c r="I8707">
        <v>6</v>
      </c>
      <c r="J8707">
        <v>0</v>
      </c>
      <c r="K8707">
        <f>IF(AND(Tabel1[[#This Row],[Gruppe]]&gt;=610,Tabel1[[#This Row],[Gruppe]]&lt;=765),Tabel1[[#This Row],[Dækmeter]],0)</f>
        <v>0</v>
      </c>
      <c r="L8707" s="17">
        <v>0</v>
      </c>
      <c r="M8707" s="19" t="s">
        <v>3</v>
      </c>
      <c r="N8707" t="str">
        <f>VLOOKUP($F8707,Statistikkoder!$A$2:$C$158,3,FALSE)</f>
        <v>Passager</v>
      </c>
    </row>
    <row r="8708" spans="1:14" x14ac:dyDescent="0.2">
      <c r="A8708" t="s">
        <v>226</v>
      </c>
      <c r="B8708" s="1">
        <v>0.9375</v>
      </c>
      <c r="C8708" t="s">
        <v>7</v>
      </c>
      <c r="D8708" t="s">
        <v>8</v>
      </c>
      <c r="E8708" t="s">
        <v>196</v>
      </c>
      <c r="F8708">
        <v>18</v>
      </c>
      <c r="G8708" t="str">
        <f>VLOOKUP(Tabel1[[#This Row],[Gruppe]],Statistikkoder!$A$1:$C$158,2,FALSE)</f>
        <v xml:space="preserve">    KE Busrejsende                          </v>
      </c>
      <c r="H8708">
        <v>47</v>
      </c>
      <c r="I8708">
        <v>47</v>
      </c>
      <c r="J8708">
        <v>0</v>
      </c>
      <c r="K8708">
        <f>IF(AND(Tabel1[[#This Row],[Gruppe]]&gt;=610,Tabel1[[#This Row],[Gruppe]]&lt;=765),Tabel1[[#This Row],[Dækmeter]],0)</f>
        <v>0</v>
      </c>
      <c r="L8708" s="17">
        <v>0</v>
      </c>
      <c r="M8708" s="19" t="s">
        <v>3</v>
      </c>
      <c r="N8708" t="str">
        <f>VLOOKUP($F8708,Statistikkoder!$A$2:$C$158,3,FALSE)</f>
        <v>Passager</v>
      </c>
    </row>
    <row r="8709" spans="1:14" x14ac:dyDescent="0.2">
      <c r="A8709" t="s">
        <v>226</v>
      </c>
      <c r="B8709" s="1">
        <v>0.9375</v>
      </c>
      <c r="C8709" t="s">
        <v>7</v>
      </c>
      <c r="D8709" t="s">
        <v>8</v>
      </c>
      <c r="E8709" t="s">
        <v>196</v>
      </c>
      <c r="F8709">
        <v>110</v>
      </c>
      <c r="G8709" t="str">
        <f>VLOOKUP(Tabel1[[#This Row],[Gruppe]],Statistikkoder!$A$1:$C$158,2,FALSE)</f>
        <v>    Bil &lt; 1,95 m                            </v>
      </c>
      <c r="H8709">
        <v>110</v>
      </c>
      <c r="I8709">
        <v>257</v>
      </c>
      <c r="J8709">
        <v>556</v>
      </c>
      <c r="K8709">
        <f>IF(AND(Tabel1[[#This Row],[Gruppe]]&gt;=610,Tabel1[[#This Row],[Gruppe]]&lt;=765),Tabel1[[#This Row],[Dækmeter]],0)</f>
        <v>0</v>
      </c>
      <c r="L8709" s="17">
        <v>0</v>
      </c>
      <c r="M8709" s="19" t="s">
        <v>3</v>
      </c>
      <c r="N8709" t="str">
        <f>VLOOKUP($F8709,Statistikkoder!$A$2:$C$158,3,FALSE)</f>
        <v>Personbil</v>
      </c>
    </row>
    <row r="8710" spans="1:14" x14ac:dyDescent="0.2">
      <c r="A8710" t="s">
        <v>226</v>
      </c>
      <c r="B8710" s="1">
        <v>0.9375</v>
      </c>
      <c r="C8710" t="s">
        <v>7</v>
      </c>
      <c r="D8710" t="s">
        <v>8</v>
      </c>
      <c r="E8710" t="s">
        <v>196</v>
      </c>
      <c r="F8710">
        <v>114</v>
      </c>
      <c r="G8710" t="str">
        <f>VLOOKUP(Tabel1[[#This Row],[Gruppe]],Statistikkoder!$A$1:$C$158,2,FALSE)</f>
        <v>    Bil Fribillet                            </v>
      </c>
      <c r="H8710">
        <v>1</v>
      </c>
      <c r="I8710">
        <v>1</v>
      </c>
      <c r="J8710">
        <v>5</v>
      </c>
      <c r="K8710">
        <f>IF(AND(Tabel1[[#This Row],[Gruppe]]&gt;=610,Tabel1[[#This Row],[Gruppe]]&lt;=765),Tabel1[[#This Row],[Dækmeter]],0)</f>
        <v>0</v>
      </c>
      <c r="L8710" s="17">
        <v>0</v>
      </c>
      <c r="M8710" s="19" t="s">
        <v>3</v>
      </c>
      <c r="N8710" t="str">
        <f>VLOOKUP($F8710,Statistikkoder!$A$2:$C$158,3,FALSE)</f>
        <v>Personbil</v>
      </c>
    </row>
    <row r="8711" spans="1:14" x14ac:dyDescent="0.2">
      <c r="A8711" t="s">
        <v>226</v>
      </c>
      <c r="B8711" s="1">
        <v>0.9375</v>
      </c>
      <c r="C8711" t="s">
        <v>7</v>
      </c>
      <c r="D8711" t="s">
        <v>8</v>
      </c>
      <c r="E8711" t="s">
        <v>196</v>
      </c>
      <c r="F8711">
        <v>120</v>
      </c>
      <c r="G8711" t="str">
        <f>VLOOKUP(Tabel1[[#This Row],[Gruppe]],Statistikkoder!$A$1:$C$158,2,FALSE)</f>
        <v>    Bil &gt; 1,95 m                            </v>
      </c>
      <c r="H8711">
        <v>11</v>
      </c>
      <c r="I8711">
        <v>26</v>
      </c>
      <c r="J8711">
        <v>66</v>
      </c>
      <c r="K8711">
        <f>IF(AND(Tabel1[[#This Row],[Gruppe]]&gt;=610,Tabel1[[#This Row],[Gruppe]]&lt;=765),Tabel1[[#This Row],[Dækmeter]],0)</f>
        <v>0</v>
      </c>
      <c r="L8711" s="17">
        <v>0</v>
      </c>
      <c r="M8711" s="19" t="s">
        <v>3</v>
      </c>
      <c r="N8711" t="str">
        <f>VLOOKUP($F8711,Statistikkoder!$A$2:$C$158,3,FALSE)</f>
        <v>Personbil</v>
      </c>
    </row>
    <row r="8712" spans="1:14" x14ac:dyDescent="0.2">
      <c r="A8712" t="s">
        <v>226</v>
      </c>
      <c r="B8712" s="1">
        <v>0.9375</v>
      </c>
      <c r="C8712" t="s">
        <v>7</v>
      </c>
      <c r="D8712" t="s">
        <v>8</v>
      </c>
      <c r="E8712" t="s">
        <v>196</v>
      </c>
      <c r="F8712">
        <v>130</v>
      </c>
      <c r="G8712" t="str">
        <f>VLOOKUP(Tabel1[[#This Row],[Gruppe]],Statistikkoder!$A$1:$C$158,2,FALSE)</f>
        <v>    Bil &lt; 1,95 m pensionist                  </v>
      </c>
      <c r="H8712">
        <v>14</v>
      </c>
      <c r="I8712">
        <v>26</v>
      </c>
      <c r="J8712">
        <v>84</v>
      </c>
      <c r="K8712">
        <f>IF(AND(Tabel1[[#This Row],[Gruppe]]&gt;=610,Tabel1[[#This Row],[Gruppe]]&lt;=765),Tabel1[[#This Row],[Dækmeter]],0)</f>
        <v>0</v>
      </c>
      <c r="L8712" s="17">
        <v>0</v>
      </c>
      <c r="M8712" s="19" t="s">
        <v>3</v>
      </c>
      <c r="N8712" t="str">
        <f>VLOOKUP($F8712,Statistikkoder!$A$2:$C$158,3,FALSE)</f>
        <v>Personbil</v>
      </c>
    </row>
    <row r="8713" spans="1:14" x14ac:dyDescent="0.2">
      <c r="A8713" t="s">
        <v>226</v>
      </c>
      <c r="B8713" s="1">
        <v>0.9375</v>
      </c>
      <c r="C8713" t="s">
        <v>7</v>
      </c>
      <c r="D8713" t="s">
        <v>8</v>
      </c>
      <c r="E8713" t="s">
        <v>196</v>
      </c>
      <c r="F8713">
        <v>145</v>
      </c>
      <c r="G8713" t="str">
        <f>VLOOKUP(Tabel1[[#This Row],[Gruppe]],Statistikkoder!$A$1:$C$158,2,FALSE)</f>
        <v>    Bil &gt; 1,95 m med anhænger pensionist  </v>
      </c>
      <c r="H8713">
        <v>1</v>
      </c>
      <c r="I8713">
        <v>1</v>
      </c>
      <c r="J8713">
        <v>14</v>
      </c>
      <c r="K8713">
        <f>IF(AND(Tabel1[[#This Row],[Gruppe]]&gt;=610,Tabel1[[#This Row],[Gruppe]]&lt;=765),Tabel1[[#This Row],[Dækmeter]],0)</f>
        <v>0</v>
      </c>
      <c r="L8713" s="17">
        <v>0</v>
      </c>
      <c r="M8713" s="19" t="s">
        <v>3</v>
      </c>
      <c r="N8713" t="str">
        <f>VLOOKUP($F8713,Statistikkoder!$A$2:$C$158,3,FALSE)</f>
        <v>Personbil</v>
      </c>
    </row>
    <row r="8714" spans="1:14" x14ac:dyDescent="0.2">
      <c r="A8714" t="s">
        <v>226</v>
      </c>
      <c r="B8714" s="1">
        <v>0.9375</v>
      </c>
      <c r="C8714" t="s">
        <v>7</v>
      </c>
      <c r="D8714" t="s">
        <v>8</v>
      </c>
      <c r="E8714" t="s">
        <v>196</v>
      </c>
      <c r="F8714">
        <v>310</v>
      </c>
      <c r="G8714" t="str">
        <f>VLOOKUP(Tabel1[[#This Row],[Gruppe]],Statistikkoder!$A$1:$C$158,2,FALSE)</f>
        <v>    Autocamper &lt;  8 meter                </v>
      </c>
      <c r="H8714">
        <v>1</v>
      </c>
      <c r="I8714">
        <v>1</v>
      </c>
      <c r="J8714">
        <v>8</v>
      </c>
      <c r="K8714">
        <f>IF(AND(Tabel1[[#This Row],[Gruppe]]&gt;=610,Tabel1[[#This Row],[Gruppe]]&lt;=765),Tabel1[[#This Row],[Dækmeter]],0)</f>
        <v>0</v>
      </c>
      <c r="L8714" s="17">
        <v>0</v>
      </c>
      <c r="M8714" s="19" t="s">
        <v>3</v>
      </c>
      <c r="N8714" t="str">
        <f>VLOOKUP($F8714,Statistikkoder!$A$2:$C$158,3,FALSE)</f>
        <v>Autocamper</v>
      </c>
    </row>
    <row r="8715" spans="1:14" x14ac:dyDescent="0.2">
      <c r="A8715" t="s">
        <v>226</v>
      </c>
      <c r="B8715" s="1">
        <v>0.9375</v>
      </c>
      <c r="C8715" t="s">
        <v>7</v>
      </c>
      <c r="D8715" t="s">
        <v>8</v>
      </c>
      <c r="E8715" t="s">
        <v>196</v>
      </c>
      <c r="F8715">
        <v>330</v>
      </c>
      <c r="G8715" t="str">
        <f>VLOOKUP(Tabel1[[#This Row],[Gruppe]],Statistikkoder!$A$1:$C$158,2,FALSE)</f>
        <v>    Autocamper &lt;  8 meter pensionist      </v>
      </c>
      <c r="H8715">
        <v>4</v>
      </c>
      <c r="I8715">
        <v>7</v>
      </c>
      <c r="J8715">
        <v>32</v>
      </c>
      <c r="K8715">
        <f>IF(AND(Tabel1[[#This Row],[Gruppe]]&gt;=610,Tabel1[[#This Row],[Gruppe]]&lt;=765),Tabel1[[#This Row],[Dækmeter]],0)</f>
        <v>0</v>
      </c>
      <c r="L8715" s="17">
        <v>0</v>
      </c>
      <c r="M8715" s="19" t="s">
        <v>3</v>
      </c>
      <c r="N8715" t="str">
        <f>VLOOKUP($F8715,Statistikkoder!$A$2:$C$158,3,FALSE)</f>
        <v>Autocamper</v>
      </c>
    </row>
    <row r="8716" spans="1:14" x14ac:dyDescent="0.2">
      <c r="A8716" t="s">
        <v>226</v>
      </c>
      <c r="B8716" s="1">
        <v>0.9375</v>
      </c>
      <c r="C8716" t="s">
        <v>7</v>
      </c>
      <c r="D8716" t="s">
        <v>8</v>
      </c>
      <c r="E8716" t="s">
        <v>196</v>
      </c>
      <c r="F8716">
        <v>340</v>
      </c>
      <c r="G8716" t="str">
        <f>VLOOKUP(Tabel1[[#This Row],[Gruppe]],Statistikkoder!$A$1:$C$158,2,FALSE)</f>
        <v>    Autocamper &lt; 12 meter pensionist      </v>
      </c>
      <c r="H8716">
        <v>1</v>
      </c>
      <c r="I8716">
        <v>2</v>
      </c>
      <c r="J8716">
        <v>10</v>
      </c>
      <c r="K8716">
        <f>IF(AND(Tabel1[[#This Row],[Gruppe]]&gt;=610,Tabel1[[#This Row],[Gruppe]]&lt;=765),Tabel1[[#This Row],[Dækmeter]],0)</f>
        <v>0</v>
      </c>
      <c r="L8716" s="17">
        <v>0</v>
      </c>
      <c r="M8716" s="19" t="s">
        <v>3</v>
      </c>
      <c r="N8716" t="str">
        <f>VLOOKUP($F8716,Statistikkoder!$A$2:$C$158,3,FALSE)</f>
        <v>Autocamper</v>
      </c>
    </row>
    <row r="8717" spans="1:14" x14ac:dyDescent="0.2">
      <c r="A8717" t="s">
        <v>226</v>
      </c>
      <c r="B8717" s="1">
        <v>0.9375</v>
      </c>
      <c r="C8717" t="s">
        <v>7</v>
      </c>
      <c r="D8717" t="s">
        <v>8</v>
      </c>
      <c r="E8717" t="s">
        <v>196</v>
      </c>
      <c r="F8717">
        <v>410</v>
      </c>
      <c r="G8717" t="str">
        <f>VLOOKUP(Tabel1[[#This Row],[Gruppe]],Statistikkoder!$A$1:$C$158,2,FALSE)</f>
        <v>    MC                                    </v>
      </c>
      <c r="H8717">
        <v>1</v>
      </c>
      <c r="I8717">
        <v>1</v>
      </c>
      <c r="J8717">
        <v>2</v>
      </c>
      <c r="K8717">
        <f>IF(AND(Tabel1[[#This Row],[Gruppe]]&gt;=610,Tabel1[[#This Row],[Gruppe]]&lt;=765),Tabel1[[#This Row],[Dækmeter]],0)</f>
        <v>0</v>
      </c>
      <c r="L8717" s="17">
        <v>0</v>
      </c>
      <c r="M8717" s="19" t="s">
        <v>3</v>
      </c>
      <c r="N8717" t="str">
        <f>VLOOKUP($F8717,Statistikkoder!$A$2:$C$158,3,FALSE)</f>
        <v>MC/Knallert</v>
      </c>
    </row>
    <row r="8718" spans="1:14" x14ac:dyDescent="0.2">
      <c r="A8718" t="s">
        <v>226</v>
      </c>
      <c r="B8718" s="1">
        <v>0.9375</v>
      </c>
      <c r="C8718" t="s">
        <v>7</v>
      </c>
      <c r="D8718" t="s">
        <v>8</v>
      </c>
      <c r="E8718" t="s">
        <v>196</v>
      </c>
      <c r="F8718">
        <v>510</v>
      </c>
      <c r="G8718" t="str">
        <f>VLOOKUP(Tabel1[[#This Row],[Gruppe]],Statistikkoder!$A$1:$C$158,2,FALSE)</f>
        <v>    Cykel Voksen                            </v>
      </c>
      <c r="H8718">
        <v>3</v>
      </c>
      <c r="I8718">
        <v>0</v>
      </c>
      <c r="J8718">
        <v>3</v>
      </c>
      <c r="K8718">
        <f>IF(AND(Tabel1[[#This Row],[Gruppe]]&gt;=610,Tabel1[[#This Row],[Gruppe]]&lt;=765),Tabel1[[#This Row],[Dækmeter]],0)</f>
        <v>0</v>
      </c>
      <c r="L8718" s="17">
        <v>0</v>
      </c>
      <c r="M8718" s="19" t="s">
        <v>3</v>
      </c>
      <c r="N8718" t="str">
        <f>VLOOKUP($F8718,Statistikkoder!$A$2:$C$158,3,FALSE)</f>
        <v>Cykel</v>
      </c>
    </row>
    <row r="8719" spans="1:14" x14ac:dyDescent="0.2">
      <c r="A8719" t="s">
        <v>226</v>
      </c>
      <c r="B8719" s="1">
        <v>0.9375</v>
      </c>
      <c r="C8719" t="s">
        <v>7</v>
      </c>
      <c r="D8719" t="s">
        <v>8</v>
      </c>
      <c r="E8719" t="s">
        <v>196</v>
      </c>
      <c r="F8719">
        <v>730</v>
      </c>
      <c r="G8719" t="str">
        <f>VLOOKUP(Tabel1[[#This Row],[Gruppe]],Statistikkoder!$A$1:$C$158,2,FALSE)</f>
        <v>    Sættevogn 17 m. max 40 tons            </v>
      </c>
      <c r="H8719">
        <v>1</v>
      </c>
      <c r="I8719">
        <v>1</v>
      </c>
      <c r="J8719">
        <v>18</v>
      </c>
      <c r="K8719">
        <f>IF(AND(Tabel1[[#This Row],[Gruppe]]&gt;=610,Tabel1[[#This Row],[Gruppe]]&lt;=765),Tabel1[[#This Row],[Dækmeter]],0)</f>
        <v>18</v>
      </c>
      <c r="L8719" s="17">
        <v>0</v>
      </c>
      <c r="M8719" s="19" t="s">
        <v>3</v>
      </c>
      <c r="N8719" t="str">
        <f>VLOOKUP($F8719,Statistikkoder!$A$2:$C$158,3,FALSE)</f>
        <v>Sættevogn</v>
      </c>
    </row>
    <row r="8720" spans="1:14" x14ac:dyDescent="0.2">
      <c r="A8720" t="s">
        <v>226</v>
      </c>
      <c r="B8720" s="1">
        <v>0.9375</v>
      </c>
      <c r="C8720" t="s">
        <v>7</v>
      </c>
      <c r="D8720" t="s">
        <v>8</v>
      </c>
      <c r="E8720" t="s">
        <v>196</v>
      </c>
      <c r="F8720">
        <v>740</v>
      </c>
      <c r="G8720" t="str">
        <f>VLOOKUP(Tabel1[[#This Row],[Gruppe]],Statistikkoder!$A$1:$C$158,2,FALSE)</f>
        <v>    Vogntog 19 m. max 40 tons                </v>
      </c>
      <c r="H8720">
        <v>1</v>
      </c>
      <c r="I8720">
        <v>1</v>
      </c>
      <c r="J8720">
        <v>20</v>
      </c>
      <c r="K8720">
        <f>IF(AND(Tabel1[[#This Row],[Gruppe]]&gt;=610,Tabel1[[#This Row],[Gruppe]]&lt;=765),Tabel1[[#This Row],[Dækmeter]],0)</f>
        <v>20</v>
      </c>
      <c r="L8720">
        <v>0</v>
      </c>
      <c r="M8720" t="s">
        <v>3</v>
      </c>
      <c r="N8720" t="str">
        <f>VLOOKUP($F8720,Statistikkoder!$A$2:$C$158,3,FALSE)</f>
        <v>Vogntog</v>
      </c>
    </row>
    <row r="8721" spans="1:14" x14ac:dyDescent="0.2">
      <c r="A8721" t="s">
        <v>226</v>
      </c>
      <c r="B8721" s="1">
        <v>0.9375</v>
      </c>
      <c r="C8721" t="s">
        <v>7</v>
      </c>
      <c r="D8721" t="s">
        <v>8</v>
      </c>
      <c r="E8721" t="s">
        <v>196</v>
      </c>
      <c r="F8721">
        <v>750</v>
      </c>
      <c r="G8721" t="str">
        <f>VLOOKUP(Tabel1[[#This Row],[Gruppe]],Statistikkoder!$A$1:$C$158,2,FALSE)</f>
        <v>    Løstrailer m/håndtering 34 tons        </v>
      </c>
      <c r="H8721">
        <v>6</v>
      </c>
      <c r="I8721">
        <v>0</v>
      </c>
      <c r="J8721">
        <v>90</v>
      </c>
      <c r="K8721">
        <f>IF(AND(Tabel1[[#This Row],[Gruppe]]&gt;=610,Tabel1[[#This Row],[Gruppe]]&lt;=765),Tabel1[[#This Row],[Dækmeter]],0)</f>
        <v>90</v>
      </c>
      <c r="L8721">
        <v>0</v>
      </c>
      <c r="M8721" t="s">
        <v>3</v>
      </c>
      <c r="N8721" t="str">
        <f>VLOOKUP($F8721,Statistikkoder!$A$2:$C$158,3,FALSE)</f>
        <v>Løstrailer</v>
      </c>
    </row>
    <row r="8722" spans="1:14" x14ac:dyDescent="0.2">
      <c r="A8722" t="s">
        <v>226</v>
      </c>
      <c r="B8722" s="1">
        <v>0.9375</v>
      </c>
      <c r="C8722" t="s">
        <v>7</v>
      </c>
      <c r="D8722" t="s">
        <v>8</v>
      </c>
      <c r="E8722" t="s">
        <v>196</v>
      </c>
      <c r="F8722">
        <v>945</v>
      </c>
      <c r="G8722" t="str">
        <f>VLOOKUP(Tabel1[[#This Row],[Gruppe]],Statistikkoder!$A$1:$C$158,2,FALSE)</f>
        <v xml:space="preserve">    Pendler Bil &lt; 1,95 m                            </v>
      </c>
      <c r="H8722">
        <v>11</v>
      </c>
      <c r="I8722">
        <v>23</v>
      </c>
      <c r="J8722">
        <v>65</v>
      </c>
      <c r="K8722">
        <f>IF(AND(Tabel1[[#This Row],[Gruppe]]&gt;=610,Tabel1[[#This Row],[Gruppe]]&lt;=765),Tabel1[[#This Row],[Dækmeter]],0)</f>
        <v>0</v>
      </c>
      <c r="L8722">
        <v>0</v>
      </c>
      <c r="M8722" t="s">
        <v>3</v>
      </c>
      <c r="N8722" t="str">
        <f>VLOOKUP($F8722,Statistikkoder!$A$2:$C$158,3,FALSE)</f>
        <v>Personbil</v>
      </c>
    </row>
    <row r="8723" spans="1:14" x14ac:dyDescent="0.2">
      <c r="A8723" t="s">
        <v>226</v>
      </c>
      <c r="B8723" s="1">
        <v>0.9375</v>
      </c>
      <c r="C8723" t="s">
        <v>7</v>
      </c>
      <c r="D8723" t="s">
        <v>8</v>
      </c>
      <c r="E8723" t="s">
        <v>196</v>
      </c>
      <c r="F8723">
        <v>996</v>
      </c>
      <c r="G8723" t="str">
        <f>VLOOKUP(Tabel1[[#This Row],[Gruppe]],Statistikkoder!$A$1:$C$158,2,FALSE)</f>
        <v>    Passager i køretøj                            </v>
      </c>
      <c r="H8723">
        <v>347</v>
      </c>
      <c r="I8723">
        <v>347</v>
      </c>
      <c r="J8723">
        <v>0</v>
      </c>
      <c r="K8723">
        <f>IF(AND(Tabel1[[#This Row],[Gruppe]]&gt;=610,Tabel1[[#This Row],[Gruppe]]&lt;=765),Tabel1[[#This Row],[Dækmeter]],0)</f>
        <v>0</v>
      </c>
      <c r="L8723">
        <v>0</v>
      </c>
      <c r="M8723" t="s">
        <v>3</v>
      </c>
      <c r="N8723" t="str">
        <f>VLOOKUP($F8723,Statistikkoder!$A$2:$C$158,3,FALSE)</f>
        <v>Passager</v>
      </c>
    </row>
    <row r="8724" spans="1:14" x14ac:dyDescent="0.2">
      <c r="A8724" t="s">
        <v>226</v>
      </c>
      <c r="B8724" s="1">
        <v>0.9375</v>
      </c>
      <c r="C8724" t="s">
        <v>7</v>
      </c>
      <c r="D8724" t="s">
        <v>8</v>
      </c>
      <c r="E8724" t="s">
        <v>196</v>
      </c>
      <c r="F8724">
        <v>997</v>
      </c>
      <c r="G8724" t="str">
        <f>VLOOKUP(Tabel1[[#This Row],[Gruppe]],Statistikkoder!$A$1:$C$158,2,FALSE)</f>
        <v>    Passager ekstra i bil                          </v>
      </c>
      <c r="H8724">
        <v>6</v>
      </c>
      <c r="I8724">
        <v>6</v>
      </c>
      <c r="J8724">
        <v>0</v>
      </c>
      <c r="K8724">
        <f>IF(AND(Tabel1[[#This Row],[Gruppe]]&gt;=610,Tabel1[[#This Row],[Gruppe]]&lt;=765),Tabel1[[#This Row],[Dækmeter]],0)</f>
        <v>0</v>
      </c>
      <c r="L8724">
        <v>0</v>
      </c>
      <c r="M8724" t="s">
        <v>3</v>
      </c>
      <c r="N8724" t="str">
        <f>VLOOKUP($F8724,Statistikkoder!$A$2:$C$158,3,FALSE)</f>
        <v>Passager</v>
      </c>
    </row>
    <row r="8725" spans="1:14" x14ac:dyDescent="0.2">
      <c r="A8725" t="s">
        <v>227</v>
      </c>
      <c r="B8725" s="1">
        <v>2.0833333333333332E-2</v>
      </c>
      <c r="C8725" t="s">
        <v>0</v>
      </c>
      <c r="D8725" t="s">
        <v>1</v>
      </c>
      <c r="E8725" t="s">
        <v>2</v>
      </c>
      <c r="F8725">
        <v>10</v>
      </c>
      <c r="G8725" t="str">
        <f>VLOOKUP(Tabel1[[#This Row],[Gruppe]],Statistikkoder!$A$1:$C$158,2,FALSE)</f>
        <v>    Voksen gående                    </v>
      </c>
      <c r="H8725">
        <v>24</v>
      </c>
      <c r="I8725">
        <v>24</v>
      </c>
      <c r="J8725">
        <v>0</v>
      </c>
      <c r="K8725">
        <f>IF(AND(Tabel1[[#This Row],[Gruppe]]&gt;=610,Tabel1[[#This Row],[Gruppe]]&lt;=765),Tabel1[[#This Row],[Dækmeter]],0)</f>
        <v>0</v>
      </c>
      <c r="L8725">
        <v>0</v>
      </c>
      <c r="M8725" t="s">
        <v>3</v>
      </c>
      <c r="N8725" t="str">
        <f>VLOOKUP($F8725,Statistikkoder!$A$2:$C$158,3,FALSE)</f>
        <v>Passager</v>
      </c>
    </row>
    <row r="8726" spans="1:14" x14ac:dyDescent="0.2">
      <c r="A8726" t="s">
        <v>227</v>
      </c>
      <c r="B8726" s="1">
        <v>2.0833333333333332E-2</v>
      </c>
      <c r="C8726" t="s">
        <v>0</v>
      </c>
      <c r="D8726" t="s">
        <v>1</v>
      </c>
      <c r="E8726" t="s">
        <v>2</v>
      </c>
      <c r="F8726">
        <v>30</v>
      </c>
      <c r="G8726" t="str">
        <f>VLOOKUP(Tabel1[[#This Row],[Gruppe]],Statistikkoder!$A$1:$C$158,2,FALSE)</f>
        <v>    Barn  0-11 år gående              </v>
      </c>
      <c r="H8726">
        <v>1</v>
      </c>
      <c r="I8726">
        <v>1</v>
      </c>
      <c r="J8726">
        <v>0</v>
      </c>
      <c r="K8726">
        <f>IF(AND(Tabel1[[#This Row],[Gruppe]]&gt;=610,Tabel1[[#This Row],[Gruppe]]&lt;=765),Tabel1[[#This Row],[Dækmeter]],0)</f>
        <v>0</v>
      </c>
      <c r="L8726">
        <v>0</v>
      </c>
      <c r="M8726" t="s">
        <v>3</v>
      </c>
      <c r="N8726" t="str">
        <f>VLOOKUP($F8726,Statistikkoder!$A$2:$C$158,3,FALSE)</f>
        <v>Passager</v>
      </c>
    </row>
    <row r="8727" spans="1:14" x14ac:dyDescent="0.2">
      <c r="A8727" t="s">
        <v>227</v>
      </c>
      <c r="B8727" s="1">
        <v>2.0833333333333332E-2</v>
      </c>
      <c r="C8727" t="s">
        <v>0</v>
      </c>
      <c r="D8727" t="s">
        <v>1</v>
      </c>
      <c r="E8727" t="s">
        <v>2</v>
      </c>
      <c r="F8727">
        <v>40</v>
      </c>
      <c r="G8727" t="str">
        <f>VLOOKUP(Tabel1[[#This Row],[Gruppe]],Statistikkoder!$A$1:$C$158,2,FALSE)</f>
        <v>    Pensionist gående                </v>
      </c>
      <c r="H8727">
        <v>8</v>
      </c>
      <c r="I8727">
        <v>8</v>
      </c>
      <c r="J8727">
        <v>0</v>
      </c>
      <c r="K8727">
        <f>IF(AND(Tabel1[[#This Row],[Gruppe]]&gt;=610,Tabel1[[#This Row],[Gruppe]]&lt;=765),Tabel1[[#This Row],[Dækmeter]],0)</f>
        <v>0</v>
      </c>
      <c r="L8727">
        <v>0</v>
      </c>
      <c r="M8727" t="s">
        <v>3</v>
      </c>
      <c r="N8727" t="str">
        <f>VLOOKUP($F8727,Statistikkoder!$A$2:$C$158,3,FALSE)</f>
        <v>Passager</v>
      </c>
    </row>
    <row r="8728" spans="1:14" x14ac:dyDescent="0.2">
      <c r="A8728" t="s">
        <v>227</v>
      </c>
      <c r="B8728" s="1">
        <v>2.0833333333333332E-2</v>
      </c>
      <c r="C8728" t="s">
        <v>0</v>
      </c>
      <c r="D8728" t="s">
        <v>1</v>
      </c>
      <c r="E8728" t="s">
        <v>2</v>
      </c>
      <c r="F8728">
        <v>100</v>
      </c>
      <c r="G8728" t="str">
        <f>VLOOKUP(Tabel1[[#This Row],[Gruppe]],Statistikkoder!$A$1:$C$158,2,FALSE)</f>
        <v>    Køje                            </v>
      </c>
      <c r="H8728">
        <v>3</v>
      </c>
      <c r="I8728">
        <v>0</v>
      </c>
      <c r="J8728">
        <v>0</v>
      </c>
      <c r="K8728">
        <f>IF(AND(Tabel1[[#This Row],[Gruppe]]&gt;=610,Tabel1[[#This Row],[Gruppe]]&lt;=765),Tabel1[[#This Row],[Dækmeter]],0)</f>
        <v>0</v>
      </c>
      <c r="L8728">
        <v>0</v>
      </c>
      <c r="M8728" t="s">
        <v>3</v>
      </c>
      <c r="N8728" t="str">
        <f>VLOOKUP($F8728,Statistikkoder!$A$2:$C$158,3,FALSE)</f>
        <v>Kahyt</v>
      </c>
    </row>
    <row r="8729" spans="1:14" x14ac:dyDescent="0.2">
      <c r="A8729" t="s">
        <v>227</v>
      </c>
      <c r="B8729" s="1">
        <v>2.0833333333333332E-2</v>
      </c>
      <c r="C8729" t="s">
        <v>0</v>
      </c>
      <c r="D8729" t="s">
        <v>1</v>
      </c>
      <c r="E8729" t="s">
        <v>2</v>
      </c>
      <c r="F8729">
        <v>101</v>
      </c>
      <c r="G8729" t="str">
        <f>VLOOKUP(Tabel1[[#This Row],[Gruppe]],Statistikkoder!$A$1:$C$158,2,FALSE)</f>
        <v>    Kahyt                            </v>
      </c>
      <c r="H8729">
        <v>10</v>
      </c>
      <c r="I8729">
        <v>0</v>
      </c>
      <c r="J8729">
        <v>0</v>
      </c>
      <c r="K8729">
        <f>IF(AND(Tabel1[[#This Row],[Gruppe]]&gt;=610,Tabel1[[#This Row],[Gruppe]]&lt;=765),Tabel1[[#This Row],[Dækmeter]],0)</f>
        <v>0</v>
      </c>
      <c r="L8729">
        <v>0</v>
      </c>
      <c r="M8729" t="s">
        <v>3</v>
      </c>
      <c r="N8729" t="str">
        <f>VLOOKUP($F8729,Statistikkoder!$A$2:$C$158,3,FALSE)</f>
        <v>Kahyt</v>
      </c>
    </row>
    <row r="8730" spans="1:14" x14ac:dyDescent="0.2">
      <c r="A8730" t="s">
        <v>227</v>
      </c>
      <c r="B8730" s="1">
        <v>2.0833333333333332E-2</v>
      </c>
      <c r="C8730" t="s">
        <v>0</v>
      </c>
      <c r="D8730" t="s">
        <v>1</v>
      </c>
      <c r="E8730" t="s">
        <v>2</v>
      </c>
      <c r="F8730">
        <v>105</v>
      </c>
      <c r="G8730" t="str">
        <f>VLOOKUP(Tabel1[[#This Row],[Gruppe]],Statistikkoder!$A$1:$C$158,2,FALSE)</f>
        <v>    Bil                              </v>
      </c>
      <c r="H8730">
        <v>23</v>
      </c>
      <c r="I8730">
        <v>48</v>
      </c>
      <c r="J8730">
        <v>116</v>
      </c>
      <c r="K8730">
        <f>IF(AND(Tabel1[[#This Row],[Gruppe]]&gt;=610,Tabel1[[#This Row],[Gruppe]]&lt;=765),Tabel1[[#This Row],[Dækmeter]],0)</f>
        <v>0</v>
      </c>
      <c r="L8730">
        <v>0</v>
      </c>
      <c r="M8730" t="s">
        <v>3</v>
      </c>
      <c r="N8730" t="str">
        <f>VLOOKUP($F8730,Statistikkoder!$A$2:$C$158,3,FALSE)</f>
        <v>Personbil</v>
      </c>
    </row>
    <row r="8731" spans="1:14" x14ac:dyDescent="0.2">
      <c r="A8731" t="s">
        <v>227</v>
      </c>
      <c r="B8731" s="1">
        <v>2.0833333333333332E-2</v>
      </c>
      <c r="C8731" t="s">
        <v>0</v>
      </c>
      <c r="D8731" t="s">
        <v>1</v>
      </c>
      <c r="E8731" t="s">
        <v>2</v>
      </c>
      <c r="F8731">
        <v>106</v>
      </c>
      <c r="G8731" t="str">
        <f>VLOOKUP(Tabel1[[#This Row],[Gruppe]],Statistikkoder!$A$1:$C$158,2,FALSE)</f>
        <v>    Bil Pensionist                  </v>
      </c>
      <c r="H8731">
        <v>9</v>
      </c>
      <c r="I8731">
        <v>15</v>
      </c>
      <c r="J8731">
        <v>45</v>
      </c>
      <c r="K8731">
        <f>IF(AND(Tabel1[[#This Row],[Gruppe]]&gt;=610,Tabel1[[#This Row],[Gruppe]]&lt;=765),Tabel1[[#This Row],[Dækmeter]],0)</f>
        <v>0</v>
      </c>
      <c r="L8731">
        <v>0</v>
      </c>
      <c r="M8731" t="s">
        <v>3</v>
      </c>
      <c r="N8731" t="str">
        <f>VLOOKUP($F8731,Statistikkoder!$A$2:$C$158,3,FALSE)</f>
        <v>Personbil</v>
      </c>
    </row>
    <row r="8732" spans="1:14" x14ac:dyDescent="0.2">
      <c r="A8732" t="s">
        <v>227</v>
      </c>
      <c r="B8732" s="1">
        <v>2.0833333333333332E-2</v>
      </c>
      <c r="C8732" t="s">
        <v>0</v>
      </c>
      <c r="D8732" t="s">
        <v>1</v>
      </c>
      <c r="E8732" t="s">
        <v>2</v>
      </c>
      <c r="F8732">
        <v>107</v>
      </c>
      <c r="G8732" t="str">
        <f>VLOOKUP(Tabel1[[#This Row],[Gruppe]],Statistikkoder!$A$1:$C$158,2,FALSE)</f>
        <v>    Bil Handicap                    </v>
      </c>
      <c r="H8732">
        <v>1</v>
      </c>
      <c r="I8732">
        <v>2</v>
      </c>
      <c r="J8732">
        <v>5</v>
      </c>
      <c r="K8732">
        <f>IF(AND(Tabel1[[#This Row],[Gruppe]]&gt;=610,Tabel1[[#This Row],[Gruppe]]&lt;=765),Tabel1[[#This Row],[Dækmeter]],0)</f>
        <v>0</v>
      </c>
      <c r="L8732">
        <v>0</v>
      </c>
      <c r="M8732" t="s">
        <v>3</v>
      </c>
      <c r="N8732" t="str">
        <f>VLOOKUP($F8732,Statistikkoder!$A$2:$C$158,3,FALSE)</f>
        <v>Personbil</v>
      </c>
    </row>
    <row r="8733" spans="1:14" x14ac:dyDescent="0.2">
      <c r="A8733" t="s">
        <v>227</v>
      </c>
      <c r="B8733" s="1">
        <v>2.0833333333333332E-2</v>
      </c>
      <c r="C8733" t="s">
        <v>0</v>
      </c>
      <c r="D8733" t="s">
        <v>1</v>
      </c>
      <c r="E8733" t="s">
        <v>2</v>
      </c>
      <c r="F8733">
        <v>116</v>
      </c>
      <c r="G8733" t="str">
        <f>VLOOKUP(Tabel1[[#This Row],[Gruppe]],Statistikkoder!$A$1:$C$158,2,FALSE)</f>
        <v>    Bil med anhænger                        </v>
      </c>
      <c r="H8733">
        <v>5</v>
      </c>
      <c r="I8733">
        <v>13</v>
      </c>
      <c r="J8733">
        <v>25</v>
      </c>
      <c r="K8733">
        <f>IF(AND(Tabel1[[#This Row],[Gruppe]]&gt;=610,Tabel1[[#This Row],[Gruppe]]&lt;=765),Tabel1[[#This Row],[Dækmeter]],0)</f>
        <v>0</v>
      </c>
      <c r="L8733">
        <v>0</v>
      </c>
      <c r="M8733" t="s">
        <v>3</v>
      </c>
      <c r="N8733" t="str">
        <f>VLOOKUP($F8733,Statistikkoder!$A$2:$C$158,3,FALSE)</f>
        <v>Personbil</v>
      </c>
    </row>
    <row r="8734" spans="1:14" x14ac:dyDescent="0.2">
      <c r="A8734" t="s">
        <v>227</v>
      </c>
      <c r="B8734" s="1">
        <v>2.0833333333333332E-2</v>
      </c>
      <c r="C8734" t="s">
        <v>0</v>
      </c>
      <c r="D8734" t="s">
        <v>1</v>
      </c>
      <c r="E8734" t="s">
        <v>2</v>
      </c>
      <c r="F8734">
        <v>310</v>
      </c>
      <c r="G8734" t="str">
        <f>VLOOKUP(Tabel1[[#This Row],[Gruppe]],Statistikkoder!$A$1:$C$158,2,FALSE)</f>
        <v>    Autocamper &lt;  8 meter                </v>
      </c>
      <c r="H8734">
        <v>1</v>
      </c>
      <c r="I8734">
        <v>2</v>
      </c>
      <c r="J8734">
        <v>8</v>
      </c>
      <c r="K8734">
        <f>IF(AND(Tabel1[[#This Row],[Gruppe]]&gt;=610,Tabel1[[#This Row],[Gruppe]]&lt;=765),Tabel1[[#This Row],[Dækmeter]],0)</f>
        <v>0</v>
      </c>
      <c r="L8734">
        <v>0</v>
      </c>
      <c r="M8734" t="s">
        <v>3</v>
      </c>
      <c r="N8734" t="str">
        <f>VLOOKUP($F8734,Statistikkoder!$A$2:$C$158,3,FALSE)</f>
        <v>Autocamper</v>
      </c>
    </row>
    <row r="8735" spans="1:14" x14ac:dyDescent="0.2">
      <c r="A8735" t="s">
        <v>227</v>
      </c>
      <c r="B8735" s="1">
        <v>2.0833333333333332E-2</v>
      </c>
      <c r="C8735" t="s">
        <v>0</v>
      </c>
      <c r="D8735" t="s">
        <v>1</v>
      </c>
      <c r="E8735" t="s">
        <v>2</v>
      </c>
      <c r="F8735">
        <v>330</v>
      </c>
      <c r="G8735" t="str">
        <f>VLOOKUP(Tabel1[[#This Row],[Gruppe]],Statistikkoder!$A$1:$C$158,2,FALSE)</f>
        <v>    Autocamper &lt;  8 meter pensionist      </v>
      </c>
      <c r="H8735">
        <v>3</v>
      </c>
      <c r="I8735">
        <v>6</v>
      </c>
      <c r="J8735">
        <v>24</v>
      </c>
      <c r="K8735">
        <f>IF(AND(Tabel1[[#This Row],[Gruppe]]&gt;=610,Tabel1[[#This Row],[Gruppe]]&lt;=765),Tabel1[[#This Row],[Dækmeter]],0)</f>
        <v>0</v>
      </c>
      <c r="L8735">
        <v>0</v>
      </c>
      <c r="M8735" t="s">
        <v>3</v>
      </c>
      <c r="N8735" t="str">
        <f>VLOOKUP($F8735,Statistikkoder!$A$2:$C$158,3,FALSE)</f>
        <v>Autocamper</v>
      </c>
    </row>
    <row r="8736" spans="1:14" x14ac:dyDescent="0.2">
      <c r="A8736" t="s">
        <v>227</v>
      </c>
      <c r="B8736" s="1">
        <v>2.0833333333333332E-2</v>
      </c>
      <c r="C8736" t="s">
        <v>0</v>
      </c>
      <c r="D8736" t="s">
        <v>1</v>
      </c>
      <c r="E8736" t="s">
        <v>2</v>
      </c>
      <c r="F8736">
        <v>340</v>
      </c>
      <c r="G8736" t="str">
        <f>VLOOKUP(Tabel1[[#This Row],[Gruppe]],Statistikkoder!$A$1:$C$158,2,FALSE)</f>
        <v>    Autocamper &lt; 12 meter pensionist      </v>
      </c>
      <c r="H8736">
        <v>1</v>
      </c>
      <c r="I8736">
        <v>2</v>
      </c>
      <c r="J8736">
        <v>10</v>
      </c>
      <c r="K8736">
        <f>IF(AND(Tabel1[[#This Row],[Gruppe]]&gt;=610,Tabel1[[#This Row],[Gruppe]]&lt;=765),Tabel1[[#This Row],[Dækmeter]],0)</f>
        <v>0</v>
      </c>
      <c r="L8736">
        <v>0</v>
      </c>
      <c r="M8736" t="s">
        <v>3</v>
      </c>
      <c r="N8736" t="str">
        <f>VLOOKUP($F8736,Statistikkoder!$A$2:$C$158,3,FALSE)</f>
        <v>Autocamper</v>
      </c>
    </row>
    <row r="8737" spans="1:14" x14ac:dyDescent="0.2">
      <c r="A8737" t="s">
        <v>227</v>
      </c>
      <c r="B8737" s="1">
        <v>2.0833333333333332E-2</v>
      </c>
      <c r="C8737" t="s">
        <v>0</v>
      </c>
      <c r="D8737" t="s">
        <v>1</v>
      </c>
      <c r="E8737" t="s">
        <v>2</v>
      </c>
      <c r="F8737">
        <v>410</v>
      </c>
      <c r="G8737" t="str">
        <f>VLOOKUP(Tabel1[[#This Row],[Gruppe]],Statistikkoder!$A$1:$C$158,2,FALSE)</f>
        <v>    MC                                    </v>
      </c>
      <c r="H8737">
        <v>2</v>
      </c>
      <c r="I8737">
        <v>2</v>
      </c>
      <c r="J8737">
        <v>4</v>
      </c>
      <c r="K8737">
        <f>IF(AND(Tabel1[[#This Row],[Gruppe]]&gt;=610,Tabel1[[#This Row],[Gruppe]]&lt;=765),Tabel1[[#This Row],[Dækmeter]],0)</f>
        <v>0</v>
      </c>
      <c r="L8737">
        <v>0</v>
      </c>
      <c r="M8737" t="s">
        <v>3</v>
      </c>
      <c r="N8737" t="str">
        <f>VLOOKUP($F8737,Statistikkoder!$A$2:$C$158,3,FALSE)</f>
        <v>MC/Knallert</v>
      </c>
    </row>
    <row r="8738" spans="1:14" x14ac:dyDescent="0.2">
      <c r="A8738" t="s">
        <v>227</v>
      </c>
      <c r="B8738" s="1">
        <v>2.0833333333333332E-2</v>
      </c>
      <c r="C8738" t="s">
        <v>0</v>
      </c>
      <c r="D8738" t="s">
        <v>1</v>
      </c>
      <c r="E8738" t="s">
        <v>2</v>
      </c>
      <c r="F8738">
        <v>510</v>
      </c>
      <c r="G8738" t="str">
        <f>VLOOKUP(Tabel1[[#This Row],[Gruppe]],Statistikkoder!$A$1:$C$158,2,FALSE)</f>
        <v>    Cykel Voksen                            </v>
      </c>
      <c r="H8738">
        <v>3</v>
      </c>
      <c r="I8738">
        <v>0</v>
      </c>
      <c r="J8738">
        <v>3</v>
      </c>
      <c r="K8738">
        <f>IF(AND(Tabel1[[#This Row],[Gruppe]]&gt;=610,Tabel1[[#This Row],[Gruppe]]&lt;=765),Tabel1[[#This Row],[Dækmeter]],0)</f>
        <v>0</v>
      </c>
      <c r="L8738">
        <v>0</v>
      </c>
      <c r="M8738" t="s">
        <v>3</v>
      </c>
      <c r="N8738" t="str">
        <f>VLOOKUP($F8738,Statistikkoder!$A$2:$C$158,3,FALSE)</f>
        <v>Cykel</v>
      </c>
    </row>
    <row r="8739" spans="1:14" x14ac:dyDescent="0.2">
      <c r="A8739" t="s">
        <v>227</v>
      </c>
      <c r="B8739" s="1">
        <v>2.0833333333333332E-2</v>
      </c>
      <c r="C8739" t="s">
        <v>0</v>
      </c>
      <c r="D8739" t="s">
        <v>1</v>
      </c>
      <c r="E8739" t="s">
        <v>2</v>
      </c>
      <c r="F8739">
        <v>710</v>
      </c>
      <c r="G8739" t="str">
        <f>VLOOKUP(Tabel1[[#This Row],[Gruppe]],Statistikkoder!$A$1:$C$158,2,FALSE)</f>
        <v>    Forvogn &lt; 10 meter incl. fører          </v>
      </c>
      <c r="H8739">
        <v>2</v>
      </c>
      <c r="I8739">
        <v>0</v>
      </c>
      <c r="J8739">
        <v>20</v>
      </c>
      <c r="K8739">
        <f>IF(AND(Tabel1[[#This Row],[Gruppe]]&gt;=610,Tabel1[[#This Row],[Gruppe]]&lt;=765),Tabel1[[#This Row],[Dækmeter]],0)</f>
        <v>20</v>
      </c>
      <c r="L8739">
        <v>108</v>
      </c>
      <c r="M8739">
        <v>2</v>
      </c>
      <c r="N8739" t="str">
        <f>VLOOKUP($F8739,Statistikkoder!$A$2:$C$158,3,FALSE)</f>
        <v>Forvogn</v>
      </c>
    </row>
    <row r="8740" spans="1:14" x14ac:dyDescent="0.2">
      <c r="A8740" t="s">
        <v>227</v>
      </c>
      <c r="B8740" s="1">
        <v>2.0833333333333332E-2</v>
      </c>
      <c r="C8740" t="s">
        <v>0</v>
      </c>
      <c r="D8740" t="s">
        <v>1</v>
      </c>
      <c r="E8740" t="s">
        <v>2</v>
      </c>
      <c r="F8740">
        <v>720</v>
      </c>
      <c r="G8740" t="str">
        <f>VLOOKUP(Tabel1[[#This Row],[Gruppe]],Statistikkoder!$A$1:$C$158,2,FALSE)</f>
        <v>    Forvogn &gt; 10 meter incl. fører          </v>
      </c>
      <c r="H8740">
        <v>9</v>
      </c>
      <c r="I8740">
        <v>0</v>
      </c>
      <c r="J8740">
        <v>108</v>
      </c>
      <c r="K8740">
        <f>IF(AND(Tabel1[[#This Row],[Gruppe]]&gt;=610,Tabel1[[#This Row],[Gruppe]]&lt;=765),Tabel1[[#This Row],[Dækmeter]],0)</f>
        <v>108</v>
      </c>
      <c r="L8740">
        <v>0</v>
      </c>
      <c r="M8740" t="s">
        <v>3</v>
      </c>
      <c r="N8740" t="str">
        <f>VLOOKUP($F8740,Statistikkoder!$A$2:$C$158,3,FALSE)</f>
        <v>Forvogn</v>
      </c>
    </row>
    <row r="8741" spans="1:14" x14ac:dyDescent="0.2">
      <c r="A8741" t="s">
        <v>227</v>
      </c>
      <c r="B8741" s="1">
        <v>2.0833333333333332E-2</v>
      </c>
      <c r="C8741" t="s">
        <v>0</v>
      </c>
      <c r="D8741" t="s">
        <v>1</v>
      </c>
      <c r="E8741" t="s">
        <v>2</v>
      </c>
      <c r="F8741">
        <v>750</v>
      </c>
      <c r="G8741" t="str">
        <f>VLOOKUP(Tabel1[[#This Row],[Gruppe]],Statistikkoder!$A$1:$C$158,2,FALSE)</f>
        <v>    Løstrailer m/håndtering 34 tons        </v>
      </c>
      <c r="H8741">
        <v>39</v>
      </c>
      <c r="I8741">
        <v>0</v>
      </c>
      <c r="J8741">
        <v>585</v>
      </c>
      <c r="K8741">
        <f>IF(AND(Tabel1[[#This Row],[Gruppe]]&gt;=610,Tabel1[[#This Row],[Gruppe]]&lt;=765),Tabel1[[#This Row],[Dækmeter]],0)</f>
        <v>585</v>
      </c>
      <c r="L8741">
        <v>183</v>
      </c>
      <c r="M8741">
        <v>2</v>
      </c>
      <c r="N8741" t="str">
        <f>VLOOKUP($F8741,Statistikkoder!$A$2:$C$158,3,FALSE)</f>
        <v>Løstrailer</v>
      </c>
    </row>
    <row r="8742" spans="1:14" x14ac:dyDescent="0.2">
      <c r="A8742" t="s">
        <v>227</v>
      </c>
      <c r="B8742" s="1">
        <v>2.0833333333333332E-2</v>
      </c>
      <c r="C8742" t="s">
        <v>0</v>
      </c>
      <c r="D8742" t="s">
        <v>1</v>
      </c>
      <c r="E8742" t="s">
        <v>2</v>
      </c>
      <c r="F8742">
        <v>750</v>
      </c>
      <c r="G8742" t="str">
        <f>VLOOKUP(Tabel1[[#This Row],[Gruppe]],Statistikkoder!$A$1:$C$158,2,FALSE)</f>
        <v>    Løstrailer m/håndtering 34 tons        </v>
      </c>
      <c r="H8742">
        <v>1</v>
      </c>
      <c r="I8742">
        <v>0</v>
      </c>
      <c r="J8742">
        <v>15</v>
      </c>
      <c r="K8742">
        <f>IF(AND(Tabel1[[#This Row],[Gruppe]]&gt;=610,Tabel1[[#This Row],[Gruppe]]&lt;=765),Tabel1[[#This Row],[Dækmeter]],0)</f>
        <v>15</v>
      </c>
      <c r="L8742">
        <v>116</v>
      </c>
      <c r="M8742">
        <v>3</v>
      </c>
      <c r="N8742" t="str">
        <f>VLOOKUP($F8742,Statistikkoder!$A$2:$C$158,3,FALSE)</f>
        <v>Løstrailer</v>
      </c>
    </row>
    <row r="8743" spans="1:14" x14ac:dyDescent="0.2">
      <c r="A8743" t="s">
        <v>227</v>
      </c>
      <c r="B8743" s="1">
        <v>2.0833333333333332E-2</v>
      </c>
      <c r="C8743" t="s">
        <v>0</v>
      </c>
      <c r="D8743" t="s">
        <v>1</v>
      </c>
      <c r="E8743" t="s">
        <v>2</v>
      </c>
      <c r="F8743">
        <v>750</v>
      </c>
      <c r="G8743" t="str">
        <f>VLOOKUP(Tabel1[[#This Row],[Gruppe]],Statistikkoder!$A$1:$C$158,2,FALSE)</f>
        <v>    Løstrailer m/håndtering 34 tons        </v>
      </c>
      <c r="H8743">
        <v>0</v>
      </c>
      <c r="I8743">
        <v>0</v>
      </c>
      <c r="J8743">
        <v>0</v>
      </c>
      <c r="K8743">
        <f>IF(AND(Tabel1[[#This Row],[Gruppe]]&gt;=610,Tabel1[[#This Row],[Gruppe]]&lt;=765),Tabel1[[#This Row],[Dækmeter]],0)</f>
        <v>0</v>
      </c>
      <c r="L8743">
        <v>2</v>
      </c>
      <c r="M8743">
        <v>4</v>
      </c>
      <c r="N8743" t="str">
        <f>VLOOKUP($F8743,Statistikkoder!$A$2:$C$158,3,FALSE)</f>
        <v>Løstrailer</v>
      </c>
    </row>
    <row r="8744" spans="1:14" x14ac:dyDescent="0.2">
      <c r="A8744" t="s">
        <v>227</v>
      </c>
      <c r="B8744" s="1">
        <v>2.0833333333333332E-2</v>
      </c>
      <c r="C8744" t="s">
        <v>0</v>
      </c>
      <c r="D8744" t="s">
        <v>1</v>
      </c>
      <c r="E8744" t="s">
        <v>2</v>
      </c>
      <c r="F8744">
        <v>750</v>
      </c>
      <c r="G8744" t="str">
        <f>VLOOKUP(Tabel1[[#This Row],[Gruppe]],Statistikkoder!$A$1:$C$158,2,FALSE)</f>
        <v>    Løstrailer m/håndtering 34 tons        </v>
      </c>
      <c r="H8744">
        <v>0</v>
      </c>
      <c r="I8744">
        <v>0</v>
      </c>
      <c r="J8744">
        <v>0</v>
      </c>
      <c r="K8744">
        <f>IF(AND(Tabel1[[#This Row],[Gruppe]]&gt;=610,Tabel1[[#This Row],[Gruppe]]&lt;=765),Tabel1[[#This Row],[Dækmeter]],0)</f>
        <v>0</v>
      </c>
      <c r="L8744">
        <v>3</v>
      </c>
      <c r="M8744">
        <v>5</v>
      </c>
      <c r="N8744" t="str">
        <f>VLOOKUP($F8744,Statistikkoder!$A$2:$C$158,3,FALSE)</f>
        <v>Løstrailer</v>
      </c>
    </row>
    <row r="8745" spans="1:14" x14ac:dyDescent="0.2">
      <c r="A8745" t="s">
        <v>227</v>
      </c>
      <c r="B8745" s="1">
        <v>2.0833333333333332E-2</v>
      </c>
      <c r="C8745" t="s">
        <v>0</v>
      </c>
      <c r="D8745" t="s">
        <v>1</v>
      </c>
      <c r="E8745" t="s">
        <v>2</v>
      </c>
      <c r="F8745">
        <v>750</v>
      </c>
      <c r="G8745" t="str">
        <f>VLOOKUP(Tabel1[[#This Row],[Gruppe]],Statistikkoder!$A$1:$C$158,2,FALSE)</f>
        <v>    Løstrailer m/håndtering 34 tons        </v>
      </c>
      <c r="H8745">
        <v>0</v>
      </c>
      <c r="I8745">
        <v>0</v>
      </c>
      <c r="J8745">
        <v>0</v>
      </c>
      <c r="K8745">
        <f>IF(AND(Tabel1[[#This Row],[Gruppe]]&gt;=610,Tabel1[[#This Row],[Gruppe]]&lt;=765),Tabel1[[#This Row],[Dækmeter]],0)</f>
        <v>0</v>
      </c>
      <c r="L8745">
        <v>117</v>
      </c>
      <c r="M8745">
        <v>8</v>
      </c>
      <c r="N8745" t="str">
        <f>VLOOKUP($F8745,Statistikkoder!$A$2:$C$158,3,FALSE)</f>
        <v>Løstrailer</v>
      </c>
    </row>
    <row r="8746" spans="1:14" x14ac:dyDescent="0.2">
      <c r="A8746" t="s">
        <v>227</v>
      </c>
      <c r="B8746" s="1">
        <v>2.0833333333333332E-2</v>
      </c>
      <c r="C8746" t="s">
        <v>0</v>
      </c>
      <c r="D8746" t="s">
        <v>1</v>
      </c>
      <c r="E8746" t="s">
        <v>2</v>
      </c>
      <c r="F8746">
        <v>750</v>
      </c>
      <c r="G8746" t="str">
        <f>VLOOKUP(Tabel1[[#This Row],[Gruppe]],Statistikkoder!$A$1:$C$158,2,FALSE)</f>
        <v>    Løstrailer m/håndtering 34 tons        </v>
      </c>
      <c r="H8746">
        <v>0</v>
      </c>
      <c r="I8746">
        <v>0</v>
      </c>
      <c r="J8746">
        <v>0</v>
      </c>
      <c r="K8746">
        <f>IF(AND(Tabel1[[#This Row],[Gruppe]]&gt;=610,Tabel1[[#This Row],[Gruppe]]&lt;=765),Tabel1[[#This Row],[Dækmeter]],0)</f>
        <v>0</v>
      </c>
      <c r="L8746">
        <v>45</v>
      </c>
      <c r="M8746">
        <v>9</v>
      </c>
      <c r="N8746" t="str">
        <f>VLOOKUP($F8746,Statistikkoder!$A$2:$C$158,3,FALSE)</f>
        <v>Løstrailer</v>
      </c>
    </row>
    <row r="8747" spans="1:14" x14ac:dyDescent="0.2">
      <c r="A8747" t="s">
        <v>227</v>
      </c>
      <c r="B8747" s="1">
        <v>2.0833333333333332E-2</v>
      </c>
      <c r="C8747" t="s">
        <v>0</v>
      </c>
      <c r="D8747" t="s">
        <v>1</v>
      </c>
      <c r="E8747" t="s">
        <v>2</v>
      </c>
      <c r="F8747">
        <v>760</v>
      </c>
      <c r="G8747" t="str">
        <f>VLOOKUP(Tabel1[[#This Row],[Gruppe]],Statistikkoder!$A$1:$C$158,2,FALSE)</f>
        <v>    Løstrailer m/håndtering 34 tons, Haste  </v>
      </c>
      <c r="H8747">
        <v>19</v>
      </c>
      <c r="I8747">
        <v>0</v>
      </c>
      <c r="J8747">
        <v>285</v>
      </c>
      <c r="K8747">
        <f>IF(AND(Tabel1[[#This Row],[Gruppe]]&gt;=610,Tabel1[[#This Row],[Gruppe]]&lt;=765),Tabel1[[#This Row],[Dækmeter]],0)</f>
        <v>285</v>
      </c>
      <c r="L8747">
        <v>61</v>
      </c>
      <c r="M8747">
        <v>2</v>
      </c>
      <c r="N8747" t="str">
        <f>VLOOKUP($F8747,Statistikkoder!$A$2:$C$158,3,FALSE)</f>
        <v>Løstrailer</v>
      </c>
    </row>
    <row r="8748" spans="1:14" x14ac:dyDescent="0.2">
      <c r="A8748" t="s">
        <v>227</v>
      </c>
      <c r="B8748" s="1">
        <v>2.0833333333333332E-2</v>
      </c>
      <c r="C8748" t="s">
        <v>0</v>
      </c>
      <c r="D8748" t="s">
        <v>1</v>
      </c>
      <c r="E8748" t="s">
        <v>2</v>
      </c>
      <c r="F8748">
        <v>760</v>
      </c>
      <c r="G8748" t="str">
        <f>VLOOKUP(Tabel1[[#This Row],[Gruppe]],Statistikkoder!$A$1:$C$158,2,FALSE)</f>
        <v>    Løstrailer m/håndtering 34 tons, Haste  </v>
      </c>
      <c r="H8748">
        <v>1</v>
      </c>
      <c r="I8748">
        <v>0</v>
      </c>
      <c r="J8748">
        <v>15</v>
      </c>
      <c r="K8748">
        <f>IF(AND(Tabel1[[#This Row],[Gruppe]]&gt;=610,Tabel1[[#This Row],[Gruppe]]&lt;=765),Tabel1[[#This Row],[Dækmeter]],0)</f>
        <v>15</v>
      </c>
      <c r="L8748">
        <v>1040</v>
      </c>
      <c r="M8748">
        <v>3</v>
      </c>
      <c r="N8748" t="str">
        <f>VLOOKUP($F8748,Statistikkoder!$A$2:$C$158,3,FALSE)</f>
        <v>Løstrailer</v>
      </c>
    </row>
    <row r="8749" spans="1:14" x14ac:dyDescent="0.2">
      <c r="A8749" t="s">
        <v>227</v>
      </c>
      <c r="B8749" s="1">
        <v>2.0833333333333332E-2</v>
      </c>
      <c r="C8749" t="s">
        <v>0</v>
      </c>
      <c r="D8749" t="s">
        <v>1</v>
      </c>
      <c r="E8749" t="s">
        <v>2</v>
      </c>
      <c r="F8749">
        <v>760</v>
      </c>
      <c r="G8749" t="str">
        <f>VLOOKUP(Tabel1[[#This Row],[Gruppe]],Statistikkoder!$A$1:$C$158,2,FALSE)</f>
        <v>    Løstrailer m/håndtering 34 tons, Haste  </v>
      </c>
      <c r="H8749">
        <v>0</v>
      </c>
      <c r="I8749">
        <v>0</v>
      </c>
      <c r="J8749">
        <v>0</v>
      </c>
      <c r="K8749">
        <f>IF(AND(Tabel1[[#This Row],[Gruppe]]&gt;=610,Tabel1[[#This Row],[Gruppe]]&lt;=765),Tabel1[[#This Row],[Dækmeter]],0)</f>
        <v>0</v>
      </c>
      <c r="L8749">
        <v>205</v>
      </c>
      <c r="M8749">
        <v>8</v>
      </c>
      <c r="N8749" t="str">
        <f>VLOOKUP($F8749,Statistikkoder!$A$2:$C$158,3,FALSE)</f>
        <v>Løstrailer</v>
      </c>
    </row>
    <row r="8750" spans="1:14" x14ac:dyDescent="0.2">
      <c r="A8750" t="s">
        <v>227</v>
      </c>
      <c r="B8750" s="1">
        <v>2.0833333333333332E-2</v>
      </c>
      <c r="C8750" t="s">
        <v>0</v>
      </c>
      <c r="D8750" t="s">
        <v>1</v>
      </c>
      <c r="E8750" t="s">
        <v>2</v>
      </c>
      <c r="F8750">
        <v>760</v>
      </c>
      <c r="G8750" t="str">
        <f>VLOOKUP(Tabel1[[#This Row],[Gruppe]],Statistikkoder!$A$1:$C$158,2,FALSE)</f>
        <v>    Løstrailer m/håndtering 34 tons, Haste  </v>
      </c>
      <c r="H8750">
        <v>0</v>
      </c>
      <c r="I8750">
        <v>0</v>
      </c>
      <c r="J8750">
        <v>0</v>
      </c>
      <c r="K8750">
        <f>IF(AND(Tabel1[[#This Row],[Gruppe]]&gt;=610,Tabel1[[#This Row],[Gruppe]]&lt;=765),Tabel1[[#This Row],[Dækmeter]],0)</f>
        <v>0</v>
      </c>
      <c r="L8750">
        <v>12</v>
      </c>
      <c r="M8750">
        <v>9</v>
      </c>
      <c r="N8750" t="str">
        <f>VLOOKUP($F8750,Statistikkoder!$A$2:$C$158,3,FALSE)</f>
        <v>Løstrailer</v>
      </c>
    </row>
    <row r="8751" spans="1:14" x14ac:dyDescent="0.2">
      <c r="A8751" t="s">
        <v>227</v>
      </c>
      <c r="B8751" s="1">
        <v>2.0833333333333332E-2</v>
      </c>
      <c r="C8751" t="s">
        <v>0</v>
      </c>
      <c r="D8751" t="s">
        <v>1</v>
      </c>
      <c r="E8751" t="s">
        <v>2</v>
      </c>
      <c r="F8751">
        <v>773</v>
      </c>
      <c r="G8751" t="str">
        <f>VLOOKUP(Tabel1[[#This Row],[Gruppe]],Statistikkoder!$A$1:$C$158,2,FALSE)</f>
        <v>    Ekstra bred                              </v>
      </c>
      <c r="H8751">
        <v>3</v>
      </c>
      <c r="I8751">
        <v>0</v>
      </c>
      <c r="J8751">
        <v>12</v>
      </c>
      <c r="K8751">
        <f>IF(AND(Tabel1[[#This Row],[Gruppe]]&gt;=610,Tabel1[[#This Row],[Gruppe]]&lt;=765),Tabel1[[#This Row],[Dækmeter]],0)</f>
        <v>0</v>
      </c>
      <c r="L8751">
        <v>0</v>
      </c>
      <c r="M8751" t="s">
        <v>3</v>
      </c>
      <c r="N8751" t="str">
        <f>VLOOKUP($F8751,Statistikkoder!$A$2:$C$158,3,FALSE)</f>
        <v>n/a</v>
      </c>
    </row>
    <row r="8752" spans="1:14" x14ac:dyDescent="0.2">
      <c r="A8752" t="s">
        <v>227</v>
      </c>
      <c r="B8752" s="1">
        <v>2.0833333333333332E-2</v>
      </c>
      <c r="C8752" t="s">
        <v>0</v>
      </c>
      <c r="D8752" t="s">
        <v>1</v>
      </c>
      <c r="E8752" t="s">
        <v>2</v>
      </c>
      <c r="F8752">
        <v>940</v>
      </c>
      <c r="G8752" t="str">
        <f>VLOOKUP(Tabel1[[#This Row],[Gruppe]],Statistikkoder!$A$1:$C$158,2,FALSE)</f>
        <v>    Pendler Gående Værnepligtig                    </v>
      </c>
      <c r="H8752">
        <v>1</v>
      </c>
      <c r="I8752">
        <v>1</v>
      </c>
      <c r="J8752">
        <v>0</v>
      </c>
      <c r="K8752">
        <f>IF(AND(Tabel1[[#This Row],[Gruppe]]&gt;=610,Tabel1[[#This Row],[Gruppe]]&lt;=765),Tabel1[[#This Row],[Dækmeter]],0)</f>
        <v>0</v>
      </c>
      <c r="L8752">
        <v>0</v>
      </c>
      <c r="M8752" t="s">
        <v>3</v>
      </c>
      <c r="N8752" t="str">
        <f>VLOOKUP($F8752,Statistikkoder!$A$2:$C$158,3,FALSE)</f>
        <v>Passager</v>
      </c>
    </row>
    <row r="8753" spans="1:14" x14ac:dyDescent="0.2">
      <c r="A8753" t="s">
        <v>227</v>
      </c>
      <c r="B8753" s="1">
        <v>2.0833333333333332E-2</v>
      </c>
      <c r="C8753" t="s">
        <v>0</v>
      </c>
      <c r="D8753" t="s">
        <v>1</v>
      </c>
      <c r="E8753" t="s">
        <v>2</v>
      </c>
      <c r="F8753">
        <v>945</v>
      </c>
      <c r="G8753" t="str">
        <f>VLOOKUP(Tabel1[[#This Row],[Gruppe]],Statistikkoder!$A$1:$C$158,2,FALSE)</f>
        <v xml:space="preserve">    Pendler Bil &lt; 1,95 m                            </v>
      </c>
      <c r="H8753">
        <v>2</v>
      </c>
      <c r="I8753">
        <v>6</v>
      </c>
      <c r="J8753">
        <v>12</v>
      </c>
      <c r="K8753">
        <f>IF(AND(Tabel1[[#This Row],[Gruppe]]&gt;=610,Tabel1[[#This Row],[Gruppe]]&lt;=765),Tabel1[[#This Row],[Dækmeter]],0)</f>
        <v>0</v>
      </c>
      <c r="L8753">
        <v>0</v>
      </c>
      <c r="M8753" t="s">
        <v>3</v>
      </c>
      <c r="N8753" t="str">
        <f>VLOOKUP($F8753,Statistikkoder!$A$2:$C$158,3,FALSE)</f>
        <v>Personbil</v>
      </c>
    </row>
    <row r="8754" spans="1:14" x14ac:dyDescent="0.2">
      <c r="A8754" t="s">
        <v>227</v>
      </c>
      <c r="B8754" s="1">
        <v>2.0833333333333332E-2</v>
      </c>
      <c r="C8754" t="s">
        <v>0</v>
      </c>
      <c r="D8754" t="s">
        <v>1</v>
      </c>
      <c r="E8754" t="s">
        <v>2</v>
      </c>
      <c r="F8754">
        <v>950</v>
      </c>
      <c r="G8754" t="str">
        <f>VLOOKUP(Tabel1[[#This Row],[Gruppe]],Statistikkoder!$A$1:$C$158,2,FALSE)</f>
        <v>    Pendler Bil &gt; 1,95 m                            </v>
      </c>
      <c r="H8754">
        <v>1</v>
      </c>
      <c r="I8754">
        <v>1</v>
      </c>
      <c r="J8754">
        <v>5</v>
      </c>
      <c r="K8754">
        <f>IF(AND(Tabel1[[#This Row],[Gruppe]]&gt;=610,Tabel1[[#This Row],[Gruppe]]&lt;=765),Tabel1[[#This Row],[Dækmeter]],0)</f>
        <v>0</v>
      </c>
      <c r="L8754">
        <v>0</v>
      </c>
      <c r="M8754" t="s">
        <v>3</v>
      </c>
      <c r="N8754" t="str">
        <f>VLOOKUP($F8754,Statistikkoder!$A$2:$C$158,3,FALSE)</f>
        <v>Personbil</v>
      </c>
    </row>
    <row r="8755" spans="1:14" x14ac:dyDescent="0.2">
      <c r="A8755" t="s">
        <v>227</v>
      </c>
      <c r="B8755" s="1">
        <v>2.0833333333333332E-2</v>
      </c>
      <c r="C8755" t="s">
        <v>0</v>
      </c>
      <c r="D8755" t="s">
        <v>1</v>
      </c>
      <c r="E8755" t="s">
        <v>2</v>
      </c>
      <c r="F8755">
        <v>996</v>
      </c>
      <c r="G8755" t="str">
        <f>VLOOKUP(Tabel1[[#This Row],[Gruppe]],Statistikkoder!$A$1:$C$158,2,FALSE)</f>
        <v>    Passager i køretøj                            </v>
      </c>
      <c r="H8755">
        <v>98</v>
      </c>
      <c r="I8755">
        <v>98</v>
      </c>
      <c r="J8755">
        <v>0</v>
      </c>
      <c r="K8755">
        <f>IF(AND(Tabel1[[#This Row],[Gruppe]]&gt;=610,Tabel1[[#This Row],[Gruppe]]&lt;=765),Tabel1[[#This Row],[Dækmeter]],0)</f>
        <v>0</v>
      </c>
      <c r="L8755">
        <v>0</v>
      </c>
      <c r="M8755" t="s">
        <v>3</v>
      </c>
      <c r="N8755" t="str">
        <f>VLOOKUP($F8755,Statistikkoder!$A$2:$C$158,3,FALSE)</f>
        <v>Passager</v>
      </c>
    </row>
    <row r="8756" spans="1:14" x14ac:dyDescent="0.2">
      <c r="A8756" t="s">
        <v>227</v>
      </c>
      <c r="B8756" s="1">
        <v>2.0833333333333332E-2</v>
      </c>
      <c r="C8756" t="s">
        <v>0</v>
      </c>
      <c r="D8756" t="s">
        <v>1</v>
      </c>
      <c r="E8756" t="s">
        <v>2</v>
      </c>
      <c r="F8756">
        <v>997</v>
      </c>
      <c r="G8756" t="str">
        <f>VLOOKUP(Tabel1[[#This Row],[Gruppe]],Statistikkoder!$A$1:$C$158,2,FALSE)</f>
        <v>    Passager ekstra i bil                          </v>
      </c>
      <c r="H8756">
        <v>7</v>
      </c>
      <c r="I8756">
        <v>7</v>
      </c>
      <c r="J8756">
        <v>0</v>
      </c>
      <c r="K8756">
        <f>IF(AND(Tabel1[[#This Row],[Gruppe]]&gt;=610,Tabel1[[#This Row],[Gruppe]]&lt;=765),Tabel1[[#This Row],[Dækmeter]],0)</f>
        <v>0</v>
      </c>
      <c r="L8756">
        <v>0</v>
      </c>
      <c r="M8756" t="s">
        <v>3</v>
      </c>
      <c r="N8756" t="str">
        <f>VLOOKUP($F8756,Statistikkoder!$A$2:$C$158,3,FALSE)</f>
        <v>Passager</v>
      </c>
    </row>
    <row r="8757" spans="1:14" x14ac:dyDescent="0.2">
      <c r="A8757" t="s">
        <v>227</v>
      </c>
      <c r="B8757" s="1">
        <v>0.27083333333333331</v>
      </c>
      <c r="C8757" t="s">
        <v>6</v>
      </c>
      <c r="D8757" t="s">
        <v>5</v>
      </c>
      <c r="E8757" t="s">
        <v>196</v>
      </c>
      <c r="F8757">
        <v>10</v>
      </c>
      <c r="G8757" t="str">
        <f>VLOOKUP(Tabel1[[#This Row],[Gruppe]],Statistikkoder!$A$1:$C$158,2,FALSE)</f>
        <v>    Voksen gående                    </v>
      </c>
      <c r="H8757">
        <v>13</v>
      </c>
      <c r="I8757">
        <v>13</v>
      </c>
      <c r="J8757">
        <v>0</v>
      </c>
      <c r="K8757">
        <f>IF(AND(Tabel1[[#This Row],[Gruppe]]&gt;=610,Tabel1[[#This Row],[Gruppe]]&lt;=765),Tabel1[[#This Row],[Dækmeter]],0)</f>
        <v>0</v>
      </c>
      <c r="L8757">
        <v>0</v>
      </c>
      <c r="M8757" t="s">
        <v>3</v>
      </c>
      <c r="N8757" t="str">
        <f>VLOOKUP($F8757,Statistikkoder!$A$2:$C$158,3,FALSE)</f>
        <v>Passager</v>
      </c>
    </row>
    <row r="8758" spans="1:14" x14ac:dyDescent="0.2">
      <c r="A8758" t="s">
        <v>227</v>
      </c>
      <c r="B8758" s="1">
        <v>0.27083333333333331</v>
      </c>
      <c r="C8758" t="s">
        <v>6</v>
      </c>
      <c r="D8758" t="s">
        <v>5</v>
      </c>
      <c r="E8758" t="s">
        <v>196</v>
      </c>
      <c r="F8758">
        <v>11</v>
      </c>
      <c r="G8758" t="str">
        <f>VLOOKUP(Tabel1[[#This Row],[Gruppe]],Statistikkoder!$A$1:$C$158,2,FALSE)</f>
        <v>    DSB skolerejser                  </v>
      </c>
      <c r="H8758">
        <v>483</v>
      </c>
      <c r="I8758">
        <v>483</v>
      </c>
      <c r="J8758">
        <v>0</v>
      </c>
      <c r="K8758">
        <f>IF(AND(Tabel1[[#This Row],[Gruppe]]&gt;=610,Tabel1[[#This Row],[Gruppe]]&lt;=765),Tabel1[[#This Row],[Dækmeter]],0)</f>
        <v>0</v>
      </c>
      <c r="L8758">
        <v>0</v>
      </c>
      <c r="M8758" t="s">
        <v>3</v>
      </c>
      <c r="N8758" t="str">
        <f>VLOOKUP($F8758,Statistikkoder!$A$2:$C$158,3,FALSE)</f>
        <v>Passager</v>
      </c>
    </row>
    <row r="8759" spans="1:14" x14ac:dyDescent="0.2">
      <c r="A8759" t="s">
        <v>227</v>
      </c>
      <c r="B8759" s="1">
        <v>0.27083333333333331</v>
      </c>
      <c r="C8759" t="s">
        <v>6</v>
      </c>
      <c r="D8759" t="s">
        <v>5</v>
      </c>
      <c r="E8759" t="s">
        <v>196</v>
      </c>
      <c r="F8759">
        <v>14</v>
      </c>
      <c r="G8759" t="str">
        <f>VLOOKUP(Tabel1[[#This Row],[Gruppe]],Statistikkoder!$A$1:$C$158,2,FALSE)</f>
        <v xml:space="preserve">    DSB togrejsende                         </v>
      </c>
      <c r="H8759">
        <v>8</v>
      </c>
      <c r="I8759">
        <v>8</v>
      </c>
      <c r="J8759">
        <v>0</v>
      </c>
      <c r="K8759">
        <f>IF(AND(Tabel1[[#This Row],[Gruppe]]&gt;=610,Tabel1[[#This Row],[Gruppe]]&lt;=765),Tabel1[[#This Row],[Dækmeter]],0)</f>
        <v>0</v>
      </c>
      <c r="L8759">
        <v>0</v>
      </c>
      <c r="M8759" t="s">
        <v>3</v>
      </c>
      <c r="N8759" t="str">
        <f>VLOOKUP($F8759,Statistikkoder!$A$2:$C$158,3,FALSE)</f>
        <v>Passager</v>
      </c>
    </row>
    <row r="8760" spans="1:14" x14ac:dyDescent="0.2">
      <c r="A8760" t="s">
        <v>227</v>
      </c>
      <c r="B8760" s="1">
        <v>0.27083333333333331</v>
      </c>
      <c r="C8760" t="s">
        <v>6</v>
      </c>
      <c r="D8760" t="s">
        <v>5</v>
      </c>
      <c r="E8760" t="s">
        <v>196</v>
      </c>
      <c r="F8760">
        <v>40</v>
      </c>
      <c r="G8760" t="str">
        <f>VLOOKUP(Tabel1[[#This Row],[Gruppe]],Statistikkoder!$A$1:$C$158,2,FALSE)</f>
        <v>    Pensionist gående                </v>
      </c>
      <c r="H8760">
        <v>6</v>
      </c>
      <c r="I8760">
        <v>6</v>
      </c>
      <c r="J8760">
        <v>0</v>
      </c>
      <c r="K8760">
        <f>IF(AND(Tabel1[[#This Row],[Gruppe]]&gt;=610,Tabel1[[#This Row],[Gruppe]]&lt;=765),Tabel1[[#This Row],[Dækmeter]],0)</f>
        <v>0</v>
      </c>
      <c r="L8760">
        <v>0</v>
      </c>
      <c r="M8760" t="s">
        <v>3</v>
      </c>
      <c r="N8760" t="str">
        <f>VLOOKUP($F8760,Statistikkoder!$A$2:$C$158,3,FALSE)</f>
        <v>Passager</v>
      </c>
    </row>
    <row r="8761" spans="1:14" x14ac:dyDescent="0.2">
      <c r="A8761" t="s">
        <v>227</v>
      </c>
      <c r="B8761" s="1">
        <v>0.27083333333333331</v>
      </c>
      <c r="C8761" t="s">
        <v>6</v>
      </c>
      <c r="D8761" t="s">
        <v>5</v>
      </c>
      <c r="E8761" t="s">
        <v>196</v>
      </c>
      <c r="F8761">
        <v>110</v>
      </c>
      <c r="G8761" t="str">
        <f>VLOOKUP(Tabel1[[#This Row],[Gruppe]],Statistikkoder!$A$1:$C$158,2,FALSE)</f>
        <v>    Bil &lt; 1,95 m                            </v>
      </c>
      <c r="H8761">
        <v>106</v>
      </c>
      <c r="I8761">
        <v>232</v>
      </c>
      <c r="J8761">
        <v>537</v>
      </c>
      <c r="K8761">
        <f>IF(AND(Tabel1[[#This Row],[Gruppe]]&gt;=610,Tabel1[[#This Row],[Gruppe]]&lt;=765),Tabel1[[#This Row],[Dækmeter]],0)</f>
        <v>0</v>
      </c>
      <c r="L8761">
        <v>0</v>
      </c>
      <c r="M8761" t="s">
        <v>3</v>
      </c>
      <c r="N8761" t="str">
        <f>VLOOKUP($F8761,Statistikkoder!$A$2:$C$158,3,FALSE)</f>
        <v>Personbil</v>
      </c>
    </row>
    <row r="8762" spans="1:14" x14ac:dyDescent="0.2">
      <c r="A8762" t="s">
        <v>227</v>
      </c>
      <c r="B8762" s="1">
        <v>0.27083333333333331</v>
      </c>
      <c r="C8762" t="s">
        <v>6</v>
      </c>
      <c r="D8762" t="s">
        <v>5</v>
      </c>
      <c r="E8762" t="s">
        <v>196</v>
      </c>
      <c r="F8762">
        <v>114</v>
      </c>
      <c r="G8762" t="str">
        <f>VLOOKUP(Tabel1[[#This Row],[Gruppe]],Statistikkoder!$A$1:$C$158,2,FALSE)</f>
        <v>    Bil Fribillet                            </v>
      </c>
      <c r="H8762">
        <v>1</v>
      </c>
      <c r="I8762">
        <v>1</v>
      </c>
      <c r="J8762">
        <v>6</v>
      </c>
      <c r="K8762">
        <f>IF(AND(Tabel1[[#This Row],[Gruppe]]&gt;=610,Tabel1[[#This Row],[Gruppe]]&lt;=765),Tabel1[[#This Row],[Dækmeter]],0)</f>
        <v>0</v>
      </c>
      <c r="L8762">
        <v>0</v>
      </c>
      <c r="M8762" t="s">
        <v>3</v>
      </c>
      <c r="N8762" t="str">
        <f>VLOOKUP($F8762,Statistikkoder!$A$2:$C$158,3,FALSE)</f>
        <v>Personbil</v>
      </c>
    </row>
    <row r="8763" spans="1:14" x14ac:dyDescent="0.2">
      <c r="A8763" t="s">
        <v>227</v>
      </c>
      <c r="B8763" s="1">
        <v>0.27083333333333331</v>
      </c>
      <c r="C8763" t="s">
        <v>6</v>
      </c>
      <c r="D8763" t="s">
        <v>5</v>
      </c>
      <c r="E8763" t="s">
        <v>196</v>
      </c>
      <c r="F8763">
        <v>115</v>
      </c>
      <c r="G8763" t="str">
        <f>VLOOKUP(Tabel1[[#This Row],[Gruppe]],Statistikkoder!$A$1:$C$158,2,FALSE)</f>
        <v>    Bil &lt; 1,95 m med anhænger                </v>
      </c>
      <c r="H8763">
        <v>3</v>
      </c>
      <c r="I8763">
        <v>10</v>
      </c>
      <c r="J8763">
        <v>15</v>
      </c>
      <c r="K8763">
        <f>IF(AND(Tabel1[[#This Row],[Gruppe]]&gt;=610,Tabel1[[#This Row],[Gruppe]]&lt;=765),Tabel1[[#This Row],[Dækmeter]],0)</f>
        <v>0</v>
      </c>
      <c r="L8763">
        <v>0</v>
      </c>
      <c r="M8763" t="s">
        <v>3</v>
      </c>
      <c r="N8763" t="str">
        <f>VLOOKUP($F8763,Statistikkoder!$A$2:$C$158,3,FALSE)</f>
        <v>Personbil</v>
      </c>
    </row>
    <row r="8764" spans="1:14" x14ac:dyDescent="0.2">
      <c r="A8764" t="s">
        <v>227</v>
      </c>
      <c r="B8764" s="1">
        <v>0.27083333333333331</v>
      </c>
      <c r="C8764" t="s">
        <v>6</v>
      </c>
      <c r="D8764" t="s">
        <v>5</v>
      </c>
      <c r="E8764" t="s">
        <v>196</v>
      </c>
      <c r="F8764">
        <v>120</v>
      </c>
      <c r="G8764" t="str">
        <f>VLOOKUP(Tabel1[[#This Row],[Gruppe]],Statistikkoder!$A$1:$C$158,2,FALSE)</f>
        <v>    Bil &gt; 1,95 m                            </v>
      </c>
      <c r="H8764">
        <v>4</v>
      </c>
      <c r="I8764">
        <v>7</v>
      </c>
      <c r="J8764">
        <v>24</v>
      </c>
      <c r="K8764">
        <f>IF(AND(Tabel1[[#This Row],[Gruppe]]&gt;=610,Tabel1[[#This Row],[Gruppe]]&lt;=765),Tabel1[[#This Row],[Dækmeter]],0)</f>
        <v>0</v>
      </c>
      <c r="L8764">
        <v>0</v>
      </c>
      <c r="M8764" t="s">
        <v>3</v>
      </c>
      <c r="N8764" t="str">
        <f>VLOOKUP($F8764,Statistikkoder!$A$2:$C$158,3,FALSE)</f>
        <v>Personbil</v>
      </c>
    </row>
    <row r="8765" spans="1:14" x14ac:dyDescent="0.2">
      <c r="A8765" t="s">
        <v>227</v>
      </c>
      <c r="B8765" s="1">
        <v>0.27083333333333331</v>
      </c>
      <c r="C8765" t="s">
        <v>6</v>
      </c>
      <c r="D8765" t="s">
        <v>5</v>
      </c>
      <c r="E8765" t="s">
        <v>196</v>
      </c>
      <c r="F8765">
        <v>125</v>
      </c>
      <c r="G8765" t="str">
        <f>VLOOKUP(Tabel1[[#This Row],[Gruppe]],Statistikkoder!$A$1:$C$158,2,FALSE)</f>
        <v>    Bil &gt; 1,95 m med anhænger                </v>
      </c>
      <c r="H8765">
        <v>4</v>
      </c>
      <c r="I8765">
        <v>9</v>
      </c>
      <c r="J8765">
        <v>29</v>
      </c>
      <c r="K8765">
        <f>IF(AND(Tabel1[[#This Row],[Gruppe]]&gt;=610,Tabel1[[#This Row],[Gruppe]]&lt;=765),Tabel1[[#This Row],[Dækmeter]],0)</f>
        <v>0</v>
      </c>
      <c r="L8765">
        <v>0</v>
      </c>
      <c r="M8765" t="s">
        <v>3</v>
      </c>
      <c r="N8765" t="str">
        <f>VLOOKUP($F8765,Statistikkoder!$A$2:$C$158,3,FALSE)</f>
        <v>Personbil</v>
      </c>
    </row>
    <row r="8766" spans="1:14" x14ac:dyDescent="0.2">
      <c r="A8766" t="s">
        <v>227</v>
      </c>
      <c r="B8766" s="1">
        <v>0.27083333333333331</v>
      </c>
      <c r="C8766" t="s">
        <v>6</v>
      </c>
      <c r="D8766" t="s">
        <v>5</v>
      </c>
      <c r="E8766" t="s">
        <v>196</v>
      </c>
      <c r="F8766">
        <v>130</v>
      </c>
      <c r="G8766" t="str">
        <f>VLOOKUP(Tabel1[[#This Row],[Gruppe]],Statistikkoder!$A$1:$C$158,2,FALSE)</f>
        <v>    Bil &lt; 1,95 m pensionist                  </v>
      </c>
      <c r="H8766">
        <v>24</v>
      </c>
      <c r="I8766">
        <v>39</v>
      </c>
      <c r="J8766">
        <v>144</v>
      </c>
      <c r="K8766">
        <f>IF(AND(Tabel1[[#This Row],[Gruppe]]&gt;=610,Tabel1[[#This Row],[Gruppe]]&lt;=765),Tabel1[[#This Row],[Dækmeter]],0)</f>
        <v>0</v>
      </c>
      <c r="L8766">
        <v>0</v>
      </c>
      <c r="M8766" t="s">
        <v>3</v>
      </c>
      <c r="N8766" t="str">
        <f>VLOOKUP($F8766,Statistikkoder!$A$2:$C$158,3,FALSE)</f>
        <v>Personbil</v>
      </c>
    </row>
    <row r="8767" spans="1:14" x14ac:dyDescent="0.2">
      <c r="A8767" t="s">
        <v>227</v>
      </c>
      <c r="B8767" s="1">
        <v>0.27083333333333331</v>
      </c>
      <c r="C8767" t="s">
        <v>6</v>
      </c>
      <c r="D8767" t="s">
        <v>5</v>
      </c>
      <c r="E8767" t="s">
        <v>196</v>
      </c>
      <c r="F8767">
        <v>135</v>
      </c>
      <c r="G8767" t="str">
        <f>VLOOKUP(Tabel1[[#This Row],[Gruppe]],Statistikkoder!$A$1:$C$158,2,FALSE)</f>
        <v>    Bil &lt; 1,95 m med anhænger pensionist    </v>
      </c>
      <c r="H8767">
        <v>1</v>
      </c>
      <c r="I8767">
        <v>2</v>
      </c>
      <c r="J8767">
        <v>11</v>
      </c>
      <c r="K8767">
        <f>IF(AND(Tabel1[[#This Row],[Gruppe]]&gt;=610,Tabel1[[#This Row],[Gruppe]]&lt;=765),Tabel1[[#This Row],[Dækmeter]],0)</f>
        <v>0</v>
      </c>
      <c r="L8767">
        <v>0</v>
      </c>
      <c r="M8767" t="s">
        <v>3</v>
      </c>
      <c r="N8767" t="str">
        <f>VLOOKUP($F8767,Statistikkoder!$A$2:$C$158,3,FALSE)</f>
        <v>Personbil</v>
      </c>
    </row>
    <row r="8768" spans="1:14" x14ac:dyDescent="0.2">
      <c r="A8768" t="s">
        <v>227</v>
      </c>
      <c r="B8768" s="1">
        <v>0.27083333333333331</v>
      </c>
      <c r="C8768" t="s">
        <v>6</v>
      </c>
      <c r="D8768" t="s">
        <v>5</v>
      </c>
      <c r="E8768" t="s">
        <v>196</v>
      </c>
      <c r="F8768">
        <v>140</v>
      </c>
      <c r="G8768" t="str">
        <f>VLOOKUP(Tabel1[[#This Row],[Gruppe]],Statistikkoder!$A$1:$C$158,2,FALSE)</f>
        <v>    Bil &gt; 1,95 m pensionist              </v>
      </c>
      <c r="H8768">
        <v>1</v>
      </c>
      <c r="I8768">
        <v>2</v>
      </c>
      <c r="J8768">
        <v>6</v>
      </c>
      <c r="K8768">
        <f>IF(AND(Tabel1[[#This Row],[Gruppe]]&gt;=610,Tabel1[[#This Row],[Gruppe]]&lt;=765),Tabel1[[#This Row],[Dækmeter]],0)</f>
        <v>0</v>
      </c>
      <c r="L8768">
        <v>0</v>
      </c>
      <c r="M8768" t="s">
        <v>3</v>
      </c>
      <c r="N8768" t="str">
        <f>VLOOKUP($F8768,Statistikkoder!$A$2:$C$158,3,FALSE)</f>
        <v>Personbil</v>
      </c>
    </row>
    <row r="8769" spans="1:14" x14ac:dyDescent="0.2">
      <c r="A8769" t="s">
        <v>227</v>
      </c>
      <c r="B8769" s="1">
        <v>0.27083333333333331</v>
      </c>
      <c r="C8769" t="s">
        <v>6</v>
      </c>
      <c r="D8769" t="s">
        <v>5</v>
      </c>
      <c r="E8769" t="s">
        <v>196</v>
      </c>
      <c r="F8769">
        <v>150</v>
      </c>
      <c r="G8769" t="str">
        <f>VLOOKUP(Tabel1[[#This Row],[Gruppe]],Statistikkoder!$A$1:$C$158,2,FALSE)</f>
        <v>    Bil &lt; 2,95 m handicap                </v>
      </c>
      <c r="H8769">
        <v>5</v>
      </c>
      <c r="I8769">
        <v>9</v>
      </c>
      <c r="J8769">
        <v>30</v>
      </c>
      <c r="K8769">
        <f>IF(AND(Tabel1[[#This Row],[Gruppe]]&gt;=610,Tabel1[[#This Row],[Gruppe]]&lt;=765),Tabel1[[#This Row],[Dækmeter]],0)</f>
        <v>0</v>
      </c>
      <c r="L8769">
        <v>0</v>
      </c>
      <c r="M8769" t="s">
        <v>3</v>
      </c>
      <c r="N8769" t="str">
        <f>VLOOKUP($F8769,Statistikkoder!$A$2:$C$158,3,FALSE)</f>
        <v>Personbil</v>
      </c>
    </row>
    <row r="8770" spans="1:14" x14ac:dyDescent="0.2">
      <c r="A8770" t="s">
        <v>227</v>
      </c>
      <c r="B8770" s="1">
        <v>0.27083333333333331</v>
      </c>
      <c r="C8770" t="s">
        <v>6</v>
      </c>
      <c r="D8770" t="s">
        <v>5</v>
      </c>
      <c r="E8770" t="s">
        <v>196</v>
      </c>
      <c r="F8770">
        <v>310</v>
      </c>
      <c r="G8770" t="str">
        <f>VLOOKUP(Tabel1[[#This Row],[Gruppe]],Statistikkoder!$A$1:$C$158,2,FALSE)</f>
        <v>    Autocamper &lt;  8 meter                </v>
      </c>
      <c r="H8770">
        <v>1</v>
      </c>
      <c r="I8770">
        <v>3</v>
      </c>
      <c r="J8770">
        <v>8</v>
      </c>
      <c r="K8770">
        <f>IF(AND(Tabel1[[#This Row],[Gruppe]]&gt;=610,Tabel1[[#This Row],[Gruppe]]&lt;=765),Tabel1[[#This Row],[Dækmeter]],0)</f>
        <v>0</v>
      </c>
      <c r="L8770">
        <v>0</v>
      </c>
      <c r="M8770" t="s">
        <v>3</v>
      </c>
      <c r="N8770" t="str">
        <f>VLOOKUP($F8770,Statistikkoder!$A$2:$C$158,3,FALSE)</f>
        <v>Autocamper</v>
      </c>
    </row>
    <row r="8771" spans="1:14" x14ac:dyDescent="0.2">
      <c r="A8771" t="s">
        <v>227</v>
      </c>
      <c r="B8771" s="1">
        <v>0.27083333333333331</v>
      </c>
      <c r="C8771" t="s">
        <v>6</v>
      </c>
      <c r="D8771" t="s">
        <v>5</v>
      </c>
      <c r="E8771" t="s">
        <v>196</v>
      </c>
      <c r="F8771">
        <v>410</v>
      </c>
      <c r="G8771" t="str">
        <f>VLOOKUP(Tabel1[[#This Row],[Gruppe]],Statistikkoder!$A$1:$C$158,2,FALSE)</f>
        <v>    MC                                    </v>
      </c>
      <c r="H8771">
        <v>1</v>
      </c>
      <c r="I8771">
        <v>1</v>
      </c>
      <c r="J8771">
        <v>2</v>
      </c>
      <c r="K8771">
        <f>IF(AND(Tabel1[[#This Row],[Gruppe]]&gt;=610,Tabel1[[#This Row],[Gruppe]]&lt;=765),Tabel1[[#This Row],[Dækmeter]],0)</f>
        <v>0</v>
      </c>
      <c r="L8771">
        <v>0</v>
      </c>
      <c r="M8771" t="s">
        <v>3</v>
      </c>
      <c r="N8771" t="str">
        <f>VLOOKUP($F8771,Statistikkoder!$A$2:$C$158,3,FALSE)</f>
        <v>MC/Knallert</v>
      </c>
    </row>
    <row r="8772" spans="1:14" x14ac:dyDescent="0.2">
      <c r="A8772" t="s">
        <v>227</v>
      </c>
      <c r="B8772" s="1">
        <v>0.27083333333333331</v>
      </c>
      <c r="C8772" t="s">
        <v>6</v>
      </c>
      <c r="D8772" t="s">
        <v>5</v>
      </c>
      <c r="E8772" t="s">
        <v>196</v>
      </c>
      <c r="F8772">
        <v>510</v>
      </c>
      <c r="G8772" t="str">
        <f>VLOOKUP(Tabel1[[#This Row],[Gruppe]],Statistikkoder!$A$1:$C$158,2,FALSE)</f>
        <v>    Cykel Voksen                            </v>
      </c>
      <c r="H8772">
        <v>5</v>
      </c>
      <c r="I8772">
        <v>0</v>
      </c>
      <c r="J8772">
        <v>5</v>
      </c>
      <c r="K8772">
        <f>IF(AND(Tabel1[[#This Row],[Gruppe]]&gt;=610,Tabel1[[#This Row],[Gruppe]]&lt;=765),Tabel1[[#This Row],[Dækmeter]],0)</f>
        <v>0</v>
      </c>
      <c r="L8772">
        <v>0</v>
      </c>
      <c r="M8772" t="s">
        <v>3</v>
      </c>
      <c r="N8772" t="str">
        <f>VLOOKUP($F8772,Statistikkoder!$A$2:$C$158,3,FALSE)</f>
        <v>Cykel</v>
      </c>
    </row>
    <row r="8773" spans="1:14" x14ac:dyDescent="0.2">
      <c r="A8773" t="s">
        <v>227</v>
      </c>
      <c r="B8773" s="1">
        <v>0.27083333333333331</v>
      </c>
      <c r="C8773" t="s">
        <v>6</v>
      </c>
      <c r="D8773" t="s">
        <v>5</v>
      </c>
      <c r="E8773" t="s">
        <v>196</v>
      </c>
      <c r="F8773">
        <v>620</v>
      </c>
      <c r="G8773" t="str">
        <f>VLOOKUP(Tabel1[[#This Row],[Gruppe]],Statistikkoder!$A$1:$C$158,2,FALSE)</f>
        <v>    Bus &lt; 14 m incl. passagerer              </v>
      </c>
      <c r="H8773">
        <v>1</v>
      </c>
      <c r="I8773">
        <v>69</v>
      </c>
      <c r="J8773">
        <v>14</v>
      </c>
      <c r="K8773">
        <f>IF(AND(Tabel1[[#This Row],[Gruppe]]&gt;=610,Tabel1[[#This Row],[Gruppe]]&lt;=765),Tabel1[[#This Row],[Dækmeter]],0)</f>
        <v>14</v>
      </c>
      <c r="L8773">
        <v>0</v>
      </c>
      <c r="M8773" t="s">
        <v>3</v>
      </c>
      <c r="N8773" t="str">
        <f>VLOOKUP($F8773,Statistikkoder!$A$2:$C$158,3,FALSE)</f>
        <v>Bus</v>
      </c>
    </row>
    <row r="8774" spans="1:14" x14ac:dyDescent="0.2">
      <c r="A8774" t="s">
        <v>227</v>
      </c>
      <c r="B8774" s="1">
        <v>0.27083333333333331</v>
      </c>
      <c r="C8774" t="s">
        <v>6</v>
      </c>
      <c r="D8774" t="s">
        <v>5</v>
      </c>
      <c r="E8774" t="s">
        <v>196</v>
      </c>
      <c r="F8774">
        <v>710</v>
      </c>
      <c r="G8774" t="str">
        <f>VLOOKUP(Tabel1[[#This Row],[Gruppe]],Statistikkoder!$A$1:$C$158,2,FALSE)</f>
        <v>    Forvogn &lt; 10 meter incl. fører          </v>
      </c>
      <c r="H8774">
        <v>1</v>
      </c>
      <c r="I8774">
        <v>2</v>
      </c>
      <c r="J8774">
        <v>10</v>
      </c>
      <c r="K8774">
        <f>IF(AND(Tabel1[[#This Row],[Gruppe]]&gt;=610,Tabel1[[#This Row],[Gruppe]]&lt;=765),Tabel1[[#This Row],[Dækmeter]],0)</f>
        <v>10</v>
      </c>
      <c r="L8774">
        <v>0</v>
      </c>
      <c r="M8774" t="s">
        <v>3</v>
      </c>
      <c r="N8774" t="str">
        <f>VLOOKUP($F8774,Statistikkoder!$A$2:$C$158,3,FALSE)</f>
        <v>Forvogn</v>
      </c>
    </row>
    <row r="8775" spans="1:14" x14ac:dyDescent="0.2">
      <c r="A8775" t="s">
        <v>227</v>
      </c>
      <c r="B8775" s="1">
        <v>0.27083333333333331</v>
      </c>
      <c r="C8775" t="s">
        <v>6</v>
      </c>
      <c r="D8775" t="s">
        <v>5</v>
      </c>
      <c r="E8775" t="s">
        <v>196</v>
      </c>
      <c r="F8775">
        <v>730</v>
      </c>
      <c r="G8775" t="str">
        <f>VLOOKUP(Tabel1[[#This Row],[Gruppe]],Statistikkoder!$A$1:$C$158,2,FALSE)</f>
        <v>    Sættevogn 17 m. max 40 tons            </v>
      </c>
      <c r="H8775">
        <v>6</v>
      </c>
      <c r="I8775">
        <v>6</v>
      </c>
      <c r="J8775">
        <v>108</v>
      </c>
      <c r="K8775">
        <f>IF(AND(Tabel1[[#This Row],[Gruppe]]&gt;=610,Tabel1[[#This Row],[Gruppe]]&lt;=765),Tabel1[[#This Row],[Dækmeter]],0)</f>
        <v>108</v>
      </c>
      <c r="L8775">
        <v>0</v>
      </c>
      <c r="M8775" t="s">
        <v>3</v>
      </c>
      <c r="N8775" t="str">
        <f>VLOOKUP($F8775,Statistikkoder!$A$2:$C$158,3,FALSE)</f>
        <v>Sættevogn</v>
      </c>
    </row>
    <row r="8776" spans="1:14" x14ac:dyDescent="0.2">
      <c r="A8776" t="s">
        <v>227</v>
      </c>
      <c r="B8776" s="1">
        <v>0.27083333333333331</v>
      </c>
      <c r="C8776" t="s">
        <v>6</v>
      </c>
      <c r="D8776" t="s">
        <v>5</v>
      </c>
      <c r="E8776" t="s">
        <v>196</v>
      </c>
      <c r="F8776">
        <v>945</v>
      </c>
      <c r="G8776" t="str">
        <f>VLOOKUP(Tabel1[[#This Row],[Gruppe]],Statistikkoder!$A$1:$C$158,2,FALSE)</f>
        <v xml:space="preserve">    Pendler Bil &lt; 1,95 m                            </v>
      </c>
      <c r="H8776">
        <v>7</v>
      </c>
      <c r="I8776">
        <v>9</v>
      </c>
      <c r="J8776">
        <v>40</v>
      </c>
      <c r="K8776">
        <f>IF(AND(Tabel1[[#This Row],[Gruppe]]&gt;=610,Tabel1[[#This Row],[Gruppe]]&lt;=765),Tabel1[[#This Row],[Dækmeter]],0)</f>
        <v>0</v>
      </c>
      <c r="L8776">
        <v>0</v>
      </c>
      <c r="M8776" t="s">
        <v>3</v>
      </c>
      <c r="N8776" t="str">
        <f>VLOOKUP($F8776,Statistikkoder!$A$2:$C$158,3,FALSE)</f>
        <v>Personbil</v>
      </c>
    </row>
    <row r="8777" spans="1:14" x14ac:dyDescent="0.2">
      <c r="A8777" t="s">
        <v>227</v>
      </c>
      <c r="B8777" s="1">
        <v>0.27083333333333331</v>
      </c>
      <c r="C8777" t="s">
        <v>6</v>
      </c>
      <c r="D8777" t="s">
        <v>5</v>
      </c>
      <c r="E8777" t="s">
        <v>196</v>
      </c>
      <c r="F8777">
        <v>950</v>
      </c>
      <c r="G8777" t="str">
        <f>VLOOKUP(Tabel1[[#This Row],[Gruppe]],Statistikkoder!$A$1:$C$158,2,FALSE)</f>
        <v>    Pendler Bil &gt; 1,95 m                            </v>
      </c>
      <c r="H8777">
        <v>1</v>
      </c>
      <c r="I8777">
        <v>1</v>
      </c>
      <c r="J8777">
        <v>5</v>
      </c>
      <c r="K8777">
        <f>IF(AND(Tabel1[[#This Row],[Gruppe]]&gt;=610,Tabel1[[#This Row],[Gruppe]]&lt;=765),Tabel1[[#This Row],[Dækmeter]],0)</f>
        <v>0</v>
      </c>
      <c r="L8777">
        <v>0</v>
      </c>
      <c r="M8777" t="s">
        <v>3</v>
      </c>
      <c r="N8777" t="str">
        <f>VLOOKUP($F8777,Statistikkoder!$A$2:$C$158,3,FALSE)</f>
        <v>Personbil</v>
      </c>
    </row>
    <row r="8778" spans="1:14" x14ac:dyDescent="0.2">
      <c r="A8778" t="s">
        <v>227</v>
      </c>
      <c r="B8778" s="1">
        <v>0.27083333333333331</v>
      </c>
      <c r="C8778" t="s">
        <v>6</v>
      </c>
      <c r="D8778" t="s">
        <v>5</v>
      </c>
      <c r="E8778" t="s">
        <v>196</v>
      </c>
      <c r="F8778">
        <v>996</v>
      </c>
      <c r="G8778" t="str">
        <f>VLOOKUP(Tabel1[[#This Row],[Gruppe]],Statistikkoder!$A$1:$C$158,2,FALSE)</f>
        <v>    Passager i køretøj                            </v>
      </c>
      <c r="H8778">
        <v>402</v>
      </c>
      <c r="I8778">
        <v>402</v>
      </c>
      <c r="J8778">
        <v>0</v>
      </c>
      <c r="K8778">
        <f>IF(AND(Tabel1[[#This Row],[Gruppe]]&gt;=610,Tabel1[[#This Row],[Gruppe]]&lt;=765),Tabel1[[#This Row],[Dækmeter]],0)</f>
        <v>0</v>
      </c>
      <c r="L8778">
        <v>0</v>
      </c>
      <c r="M8778" t="s">
        <v>3</v>
      </c>
      <c r="N8778" t="str">
        <f>VLOOKUP($F8778,Statistikkoder!$A$2:$C$158,3,FALSE)</f>
        <v>Passager</v>
      </c>
    </row>
    <row r="8779" spans="1:14" x14ac:dyDescent="0.2">
      <c r="A8779" t="s">
        <v>227</v>
      </c>
      <c r="B8779" s="1">
        <v>0.27083333333333331</v>
      </c>
      <c r="C8779" t="s">
        <v>6</v>
      </c>
      <c r="D8779" t="s">
        <v>5</v>
      </c>
      <c r="E8779" t="s">
        <v>196</v>
      </c>
      <c r="F8779">
        <v>997</v>
      </c>
      <c r="G8779" t="str">
        <f>VLOOKUP(Tabel1[[#This Row],[Gruppe]],Statistikkoder!$A$1:$C$158,2,FALSE)</f>
        <v>    Passager ekstra i bil                          </v>
      </c>
      <c r="H8779">
        <v>2</v>
      </c>
      <c r="I8779">
        <v>2</v>
      </c>
      <c r="J8779">
        <v>0</v>
      </c>
      <c r="K8779">
        <f>IF(AND(Tabel1[[#This Row],[Gruppe]]&gt;=610,Tabel1[[#This Row],[Gruppe]]&lt;=765),Tabel1[[#This Row],[Dækmeter]],0)</f>
        <v>0</v>
      </c>
      <c r="L8779">
        <v>0</v>
      </c>
      <c r="M8779" t="s">
        <v>3</v>
      </c>
      <c r="N8779" t="str">
        <f>VLOOKUP($F8779,Statistikkoder!$A$2:$C$158,3,FALSE)</f>
        <v>Passager</v>
      </c>
    </row>
    <row r="8780" spans="1:14" x14ac:dyDescent="0.2">
      <c r="A8780" t="s">
        <v>227</v>
      </c>
      <c r="B8780" s="1">
        <v>0.35416666666666669</v>
      </c>
      <c r="C8780" t="s">
        <v>7</v>
      </c>
      <c r="D8780" t="s">
        <v>8</v>
      </c>
      <c r="E8780" t="s">
        <v>196</v>
      </c>
      <c r="F8780">
        <v>10</v>
      </c>
      <c r="G8780" t="str">
        <f>VLOOKUP(Tabel1[[#This Row],[Gruppe]],Statistikkoder!$A$1:$C$158,2,FALSE)</f>
        <v>    Voksen gående                    </v>
      </c>
      <c r="H8780">
        <v>21</v>
      </c>
      <c r="I8780">
        <v>21</v>
      </c>
      <c r="J8780">
        <v>0</v>
      </c>
      <c r="K8780">
        <f>IF(AND(Tabel1[[#This Row],[Gruppe]]&gt;=610,Tabel1[[#This Row],[Gruppe]]&lt;=765),Tabel1[[#This Row],[Dækmeter]],0)</f>
        <v>0</v>
      </c>
      <c r="L8780">
        <v>0</v>
      </c>
      <c r="M8780" t="s">
        <v>3</v>
      </c>
      <c r="N8780" t="str">
        <f>VLOOKUP($F8780,Statistikkoder!$A$2:$C$158,3,FALSE)</f>
        <v>Passager</v>
      </c>
    </row>
    <row r="8781" spans="1:14" x14ac:dyDescent="0.2">
      <c r="A8781" t="s">
        <v>227</v>
      </c>
      <c r="B8781" s="1">
        <v>0.35416666666666669</v>
      </c>
      <c r="C8781" t="s">
        <v>7</v>
      </c>
      <c r="D8781" t="s">
        <v>8</v>
      </c>
      <c r="E8781" t="s">
        <v>196</v>
      </c>
      <c r="F8781">
        <v>14</v>
      </c>
      <c r="G8781" t="str">
        <f>VLOOKUP(Tabel1[[#This Row],[Gruppe]],Statistikkoder!$A$1:$C$158,2,FALSE)</f>
        <v xml:space="preserve">    DSB togrejsende                         </v>
      </c>
      <c r="H8781">
        <v>1</v>
      </c>
      <c r="I8781">
        <v>1</v>
      </c>
      <c r="J8781">
        <v>0</v>
      </c>
      <c r="K8781">
        <f>IF(AND(Tabel1[[#This Row],[Gruppe]]&gt;=610,Tabel1[[#This Row],[Gruppe]]&lt;=765),Tabel1[[#This Row],[Dækmeter]],0)</f>
        <v>0</v>
      </c>
      <c r="L8781">
        <v>0</v>
      </c>
      <c r="M8781" t="s">
        <v>3</v>
      </c>
      <c r="N8781" t="str">
        <f>VLOOKUP($F8781,Statistikkoder!$A$2:$C$158,3,FALSE)</f>
        <v>Passager</v>
      </c>
    </row>
    <row r="8782" spans="1:14" x14ac:dyDescent="0.2">
      <c r="A8782" t="s">
        <v>227</v>
      </c>
      <c r="B8782" s="1">
        <v>0.35416666666666669</v>
      </c>
      <c r="C8782" t="s">
        <v>7</v>
      </c>
      <c r="D8782" t="s">
        <v>8</v>
      </c>
      <c r="E8782" t="s">
        <v>196</v>
      </c>
      <c r="F8782">
        <v>20</v>
      </c>
      <c r="G8782" t="str">
        <f>VLOOKUP(Tabel1[[#This Row],[Gruppe]],Statistikkoder!$A$1:$C$158,2,FALSE)</f>
        <v>    Barn 12-15 år gående              </v>
      </c>
      <c r="H8782">
        <v>1</v>
      </c>
      <c r="I8782">
        <v>1</v>
      </c>
      <c r="J8782">
        <v>0</v>
      </c>
      <c r="K8782">
        <f>IF(AND(Tabel1[[#This Row],[Gruppe]]&gt;=610,Tabel1[[#This Row],[Gruppe]]&lt;=765),Tabel1[[#This Row],[Dækmeter]],0)</f>
        <v>0</v>
      </c>
      <c r="L8782">
        <v>0</v>
      </c>
      <c r="M8782" t="s">
        <v>3</v>
      </c>
      <c r="N8782" t="str">
        <f>VLOOKUP($F8782,Statistikkoder!$A$2:$C$158,3,FALSE)</f>
        <v>Passager</v>
      </c>
    </row>
    <row r="8783" spans="1:14" x14ac:dyDescent="0.2">
      <c r="A8783" t="s">
        <v>227</v>
      </c>
      <c r="B8783" s="1">
        <v>0.35416666666666669</v>
      </c>
      <c r="C8783" t="s">
        <v>7</v>
      </c>
      <c r="D8783" t="s">
        <v>8</v>
      </c>
      <c r="E8783" t="s">
        <v>196</v>
      </c>
      <c r="F8783">
        <v>40</v>
      </c>
      <c r="G8783" t="str">
        <f>VLOOKUP(Tabel1[[#This Row],[Gruppe]],Statistikkoder!$A$1:$C$158,2,FALSE)</f>
        <v>    Pensionist gående                </v>
      </c>
      <c r="H8783">
        <v>11</v>
      </c>
      <c r="I8783">
        <v>11</v>
      </c>
      <c r="J8783">
        <v>0</v>
      </c>
      <c r="K8783">
        <f>IF(AND(Tabel1[[#This Row],[Gruppe]]&gt;=610,Tabel1[[#This Row],[Gruppe]]&lt;=765),Tabel1[[#This Row],[Dækmeter]],0)</f>
        <v>0</v>
      </c>
      <c r="L8783">
        <v>0</v>
      </c>
      <c r="M8783" t="s">
        <v>3</v>
      </c>
      <c r="N8783" t="str">
        <f>VLOOKUP($F8783,Statistikkoder!$A$2:$C$158,3,FALSE)</f>
        <v>Passager</v>
      </c>
    </row>
    <row r="8784" spans="1:14" x14ac:dyDescent="0.2">
      <c r="A8784" t="s">
        <v>227</v>
      </c>
      <c r="B8784" s="1">
        <v>0.35416666666666669</v>
      </c>
      <c r="C8784" t="s">
        <v>7</v>
      </c>
      <c r="D8784" t="s">
        <v>8</v>
      </c>
      <c r="E8784" t="s">
        <v>196</v>
      </c>
      <c r="F8784">
        <v>110</v>
      </c>
      <c r="G8784" t="str">
        <f>VLOOKUP(Tabel1[[#This Row],[Gruppe]],Statistikkoder!$A$1:$C$158,2,FALSE)</f>
        <v>    Bil &lt; 1,95 m                            </v>
      </c>
      <c r="H8784">
        <v>137</v>
      </c>
      <c r="I8784">
        <v>357</v>
      </c>
      <c r="J8784">
        <v>690</v>
      </c>
      <c r="K8784">
        <f>IF(AND(Tabel1[[#This Row],[Gruppe]]&gt;=610,Tabel1[[#This Row],[Gruppe]]&lt;=765),Tabel1[[#This Row],[Dækmeter]],0)</f>
        <v>0</v>
      </c>
      <c r="L8784">
        <v>0</v>
      </c>
      <c r="M8784" t="s">
        <v>3</v>
      </c>
      <c r="N8784" t="str">
        <f>VLOOKUP($F8784,Statistikkoder!$A$2:$C$158,3,FALSE)</f>
        <v>Personbil</v>
      </c>
    </row>
    <row r="8785" spans="1:14" x14ac:dyDescent="0.2">
      <c r="A8785" t="s">
        <v>227</v>
      </c>
      <c r="B8785" s="1">
        <v>0.35416666666666669</v>
      </c>
      <c r="C8785" t="s">
        <v>7</v>
      </c>
      <c r="D8785" t="s">
        <v>8</v>
      </c>
      <c r="E8785" t="s">
        <v>196</v>
      </c>
      <c r="F8785">
        <v>120</v>
      </c>
      <c r="G8785" t="str">
        <f>VLOOKUP(Tabel1[[#This Row],[Gruppe]],Statistikkoder!$A$1:$C$158,2,FALSE)</f>
        <v>    Bil &gt; 1,95 m                            </v>
      </c>
      <c r="H8785">
        <v>13</v>
      </c>
      <c r="I8785">
        <v>25</v>
      </c>
      <c r="J8785">
        <v>78</v>
      </c>
      <c r="K8785">
        <f>IF(AND(Tabel1[[#This Row],[Gruppe]]&gt;=610,Tabel1[[#This Row],[Gruppe]]&lt;=765),Tabel1[[#This Row],[Dækmeter]],0)</f>
        <v>0</v>
      </c>
      <c r="L8785">
        <v>0</v>
      </c>
      <c r="M8785" t="s">
        <v>3</v>
      </c>
      <c r="N8785" t="str">
        <f>VLOOKUP($F8785,Statistikkoder!$A$2:$C$158,3,FALSE)</f>
        <v>Personbil</v>
      </c>
    </row>
    <row r="8786" spans="1:14" x14ac:dyDescent="0.2">
      <c r="A8786" t="s">
        <v>227</v>
      </c>
      <c r="B8786" s="1">
        <v>0.35416666666666669</v>
      </c>
      <c r="C8786" t="s">
        <v>7</v>
      </c>
      <c r="D8786" t="s">
        <v>8</v>
      </c>
      <c r="E8786" t="s">
        <v>196</v>
      </c>
      <c r="F8786">
        <v>125</v>
      </c>
      <c r="G8786" t="str">
        <f>VLOOKUP(Tabel1[[#This Row],[Gruppe]],Statistikkoder!$A$1:$C$158,2,FALSE)</f>
        <v>    Bil &gt; 1,95 m med anhænger                </v>
      </c>
      <c r="H8786">
        <v>1</v>
      </c>
      <c r="I8786">
        <v>2</v>
      </c>
      <c r="J8786">
        <v>5</v>
      </c>
      <c r="K8786">
        <f>IF(AND(Tabel1[[#This Row],[Gruppe]]&gt;=610,Tabel1[[#This Row],[Gruppe]]&lt;=765),Tabel1[[#This Row],[Dækmeter]],0)</f>
        <v>0</v>
      </c>
      <c r="L8786">
        <v>0</v>
      </c>
      <c r="M8786" t="s">
        <v>3</v>
      </c>
      <c r="N8786" t="str">
        <f>VLOOKUP($F8786,Statistikkoder!$A$2:$C$158,3,FALSE)</f>
        <v>Personbil</v>
      </c>
    </row>
    <row r="8787" spans="1:14" x14ac:dyDescent="0.2">
      <c r="A8787" t="s">
        <v>227</v>
      </c>
      <c r="B8787" s="1">
        <v>0.35416666666666669</v>
      </c>
      <c r="C8787" t="s">
        <v>7</v>
      </c>
      <c r="D8787" t="s">
        <v>8</v>
      </c>
      <c r="E8787" t="s">
        <v>196</v>
      </c>
      <c r="F8787">
        <v>130</v>
      </c>
      <c r="G8787" t="str">
        <f>VLOOKUP(Tabel1[[#This Row],[Gruppe]],Statistikkoder!$A$1:$C$158,2,FALSE)</f>
        <v>    Bil &lt; 1,95 m pensionist                  </v>
      </c>
      <c r="H8787">
        <v>16</v>
      </c>
      <c r="I8787">
        <v>28</v>
      </c>
      <c r="J8787">
        <v>96</v>
      </c>
      <c r="K8787">
        <f>IF(AND(Tabel1[[#This Row],[Gruppe]]&gt;=610,Tabel1[[#This Row],[Gruppe]]&lt;=765),Tabel1[[#This Row],[Dækmeter]],0)</f>
        <v>0</v>
      </c>
      <c r="L8787">
        <v>0</v>
      </c>
      <c r="M8787" t="s">
        <v>3</v>
      </c>
      <c r="N8787" t="str">
        <f>VLOOKUP($F8787,Statistikkoder!$A$2:$C$158,3,FALSE)</f>
        <v>Personbil</v>
      </c>
    </row>
    <row r="8788" spans="1:14" x14ac:dyDescent="0.2">
      <c r="A8788" t="s">
        <v>227</v>
      </c>
      <c r="B8788" s="1">
        <v>0.35416666666666669</v>
      </c>
      <c r="C8788" t="s">
        <v>7</v>
      </c>
      <c r="D8788" t="s">
        <v>8</v>
      </c>
      <c r="E8788" t="s">
        <v>196</v>
      </c>
      <c r="F8788">
        <v>140</v>
      </c>
      <c r="G8788" t="str">
        <f>VLOOKUP(Tabel1[[#This Row],[Gruppe]],Statistikkoder!$A$1:$C$158,2,FALSE)</f>
        <v>    Bil &gt; 1,95 m pensionist              </v>
      </c>
      <c r="H8788">
        <v>2</v>
      </c>
      <c r="I8788">
        <v>4</v>
      </c>
      <c r="J8788">
        <v>12</v>
      </c>
      <c r="K8788">
        <f>IF(AND(Tabel1[[#This Row],[Gruppe]]&gt;=610,Tabel1[[#This Row],[Gruppe]]&lt;=765),Tabel1[[#This Row],[Dækmeter]],0)</f>
        <v>0</v>
      </c>
      <c r="L8788">
        <v>0</v>
      </c>
      <c r="M8788" t="s">
        <v>3</v>
      </c>
      <c r="N8788" t="str">
        <f>VLOOKUP($F8788,Statistikkoder!$A$2:$C$158,3,FALSE)</f>
        <v>Personbil</v>
      </c>
    </row>
    <row r="8789" spans="1:14" x14ac:dyDescent="0.2">
      <c r="A8789" t="s">
        <v>227</v>
      </c>
      <c r="B8789" s="1">
        <v>0.35416666666666669</v>
      </c>
      <c r="C8789" t="s">
        <v>7</v>
      </c>
      <c r="D8789" t="s">
        <v>8</v>
      </c>
      <c r="E8789" t="s">
        <v>196</v>
      </c>
      <c r="F8789">
        <v>150</v>
      </c>
      <c r="G8789" t="str">
        <f>VLOOKUP(Tabel1[[#This Row],[Gruppe]],Statistikkoder!$A$1:$C$158,2,FALSE)</f>
        <v>    Bil &lt; 2,95 m handicap                </v>
      </c>
      <c r="H8789">
        <v>1</v>
      </c>
      <c r="I8789">
        <v>2</v>
      </c>
      <c r="J8789">
        <v>6</v>
      </c>
      <c r="K8789">
        <f>IF(AND(Tabel1[[#This Row],[Gruppe]]&gt;=610,Tabel1[[#This Row],[Gruppe]]&lt;=765),Tabel1[[#This Row],[Dækmeter]],0)</f>
        <v>0</v>
      </c>
      <c r="L8789">
        <v>0</v>
      </c>
      <c r="M8789" t="s">
        <v>3</v>
      </c>
      <c r="N8789" t="str">
        <f>VLOOKUP($F8789,Statistikkoder!$A$2:$C$158,3,FALSE)</f>
        <v>Personbil</v>
      </c>
    </row>
    <row r="8790" spans="1:14" x14ac:dyDescent="0.2">
      <c r="A8790" t="s">
        <v>227</v>
      </c>
      <c r="B8790" s="1">
        <v>0.35416666666666669</v>
      </c>
      <c r="C8790" t="s">
        <v>7</v>
      </c>
      <c r="D8790" t="s">
        <v>8</v>
      </c>
      <c r="E8790" t="s">
        <v>196</v>
      </c>
      <c r="F8790">
        <v>310</v>
      </c>
      <c r="G8790" t="str">
        <f>VLOOKUP(Tabel1[[#This Row],[Gruppe]],Statistikkoder!$A$1:$C$158,2,FALSE)</f>
        <v>    Autocamper &lt;  8 meter                </v>
      </c>
      <c r="H8790">
        <v>1</v>
      </c>
      <c r="I8790">
        <v>3</v>
      </c>
      <c r="J8790">
        <v>8</v>
      </c>
      <c r="K8790">
        <f>IF(AND(Tabel1[[#This Row],[Gruppe]]&gt;=610,Tabel1[[#This Row],[Gruppe]]&lt;=765),Tabel1[[#This Row],[Dækmeter]],0)</f>
        <v>0</v>
      </c>
      <c r="L8790">
        <v>0</v>
      </c>
      <c r="M8790" t="s">
        <v>3</v>
      </c>
      <c r="N8790" t="str">
        <f>VLOOKUP($F8790,Statistikkoder!$A$2:$C$158,3,FALSE)</f>
        <v>Autocamper</v>
      </c>
    </row>
    <row r="8791" spans="1:14" x14ac:dyDescent="0.2">
      <c r="A8791" t="s">
        <v>227</v>
      </c>
      <c r="B8791" s="1">
        <v>0.35416666666666669</v>
      </c>
      <c r="C8791" t="s">
        <v>7</v>
      </c>
      <c r="D8791" t="s">
        <v>8</v>
      </c>
      <c r="E8791" t="s">
        <v>196</v>
      </c>
      <c r="F8791">
        <v>410</v>
      </c>
      <c r="G8791" t="str">
        <f>VLOOKUP(Tabel1[[#This Row],[Gruppe]],Statistikkoder!$A$1:$C$158,2,FALSE)</f>
        <v>    MC                                    </v>
      </c>
      <c r="H8791">
        <v>18</v>
      </c>
      <c r="I8791">
        <v>18</v>
      </c>
      <c r="J8791">
        <v>36</v>
      </c>
      <c r="K8791">
        <f>IF(AND(Tabel1[[#This Row],[Gruppe]]&gt;=610,Tabel1[[#This Row],[Gruppe]]&lt;=765),Tabel1[[#This Row],[Dækmeter]],0)</f>
        <v>0</v>
      </c>
      <c r="L8791">
        <v>0</v>
      </c>
      <c r="M8791" t="s">
        <v>3</v>
      </c>
      <c r="N8791" t="str">
        <f>VLOOKUP($F8791,Statistikkoder!$A$2:$C$158,3,FALSE)</f>
        <v>MC/Knallert</v>
      </c>
    </row>
    <row r="8792" spans="1:14" x14ac:dyDescent="0.2">
      <c r="A8792" t="s">
        <v>227</v>
      </c>
      <c r="B8792" s="1">
        <v>0.35416666666666669</v>
      </c>
      <c r="C8792" t="s">
        <v>7</v>
      </c>
      <c r="D8792" t="s">
        <v>8</v>
      </c>
      <c r="E8792" t="s">
        <v>196</v>
      </c>
      <c r="F8792">
        <v>420</v>
      </c>
      <c r="G8792" t="str">
        <f>VLOOKUP(Tabel1[[#This Row],[Gruppe]],Statistikkoder!$A$1:$C$158,2,FALSE)</f>
        <v>    MC/Knallert pensionist                </v>
      </c>
      <c r="H8792">
        <v>1</v>
      </c>
      <c r="I8792">
        <v>1</v>
      </c>
      <c r="J8792">
        <v>2</v>
      </c>
      <c r="K8792">
        <f>IF(AND(Tabel1[[#This Row],[Gruppe]]&gt;=610,Tabel1[[#This Row],[Gruppe]]&lt;=765),Tabel1[[#This Row],[Dækmeter]],0)</f>
        <v>0</v>
      </c>
      <c r="L8792">
        <v>0</v>
      </c>
      <c r="M8792" t="s">
        <v>3</v>
      </c>
      <c r="N8792" t="str">
        <f>VLOOKUP($F8792,Statistikkoder!$A$2:$C$158,3,FALSE)</f>
        <v>MC/Knallert</v>
      </c>
    </row>
    <row r="8793" spans="1:14" x14ac:dyDescent="0.2">
      <c r="A8793" t="s">
        <v>227</v>
      </c>
      <c r="B8793" s="1">
        <v>0.35416666666666669</v>
      </c>
      <c r="C8793" t="s">
        <v>7</v>
      </c>
      <c r="D8793" t="s">
        <v>8</v>
      </c>
      <c r="E8793" t="s">
        <v>196</v>
      </c>
      <c r="F8793">
        <v>510</v>
      </c>
      <c r="G8793" t="str">
        <f>VLOOKUP(Tabel1[[#This Row],[Gruppe]],Statistikkoder!$A$1:$C$158,2,FALSE)</f>
        <v>    Cykel Voksen                            </v>
      </c>
      <c r="H8793">
        <v>4</v>
      </c>
      <c r="I8793">
        <v>0</v>
      </c>
      <c r="J8793">
        <v>4</v>
      </c>
      <c r="K8793">
        <f>IF(AND(Tabel1[[#This Row],[Gruppe]]&gt;=610,Tabel1[[#This Row],[Gruppe]]&lt;=765),Tabel1[[#This Row],[Dækmeter]],0)</f>
        <v>0</v>
      </c>
      <c r="L8793">
        <v>0</v>
      </c>
      <c r="M8793" t="s">
        <v>3</v>
      </c>
      <c r="N8793" t="str">
        <f>VLOOKUP($F8793,Statistikkoder!$A$2:$C$158,3,FALSE)</f>
        <v>Cykel</v>
      </c>
    </row>
    <row r="8794" spans="1:14" x14ac:dyDescent="0.2">
      <c r="A8794" t="s">
        <v>227</v>
      </c>
      <c r="B8794" s="1">
        <v>0.35416666666666669</v>
      </c>
      <c r="C8794" t="s">
        <v>7</v>
      </c>
      <c r="D8794" t="s">
        <v>8</v>
      </c>
      <c r="E8794" t="s">
        <v>196</v>
      </c>
      <c r="F8794">
        <v>620</v>
      </c>
      <c r="G8794" t="str">
        <f>VLOOKUP(Tabel1[[#This Row],[Gruppe]],Statistikkoder!$A$1:$C$158,2,FALSE)</f>
        <v>    Bus &lt; 14 m incl. passagerer              </v>
      </c>
      <c r="H8794">
        <v>2</v>
      </c>
      <c r="I8794">
        <v>99</v>
      </c>
      <c r="J8794">
        <v>28</v>
      </c>
      <c r="K8794">
        <f>IF(AND(Tabel1[[#This Row],[Gruppe]]&gt;=610,Tabel1[[#This Row],[Gruppe]]&lt;=765),Tabel1[[#This Row],[Dækmeter]],0)</f>
        <v>28</v>
      </c>
      <c r="L8794" s="17">
        <v>0</v>
      </c>
      <c r="M8794" s="19" t="s">
        <v>3</v>
      </c>
      <c r="N8794" t="str">
        <f>VLOOKUP($F8794,Statistikkoder!$A$2:$C$158,3,FALSE)</f>
        <v>Bus</v>
      </c>
    </row>
    <row r="8795" spans="1:14" x14ac:dyDescent="0.2">
      <c r="A8795" t="s">
        <v>227</v>
      </c>
      <c r="B8795" s="1">
        <v>0.35416666666666669</v>
      </c>
      <c r="C8795" t="s">
        <v>7</v>
      </c>
      <c r="D8795" t="s">
        <v>8</v>
      </c>
      <c r="E8795" t="s">
        <v>196</v>
      </c>
      <c r="F8795">
        <v>710</v>
      </c>
      <c r="G8795" t="str">
        <f>VLOOKUP(Tabel1[[#This Row],[Gruppe]],Statistikkoder!$A$1:$C$158,2,FALSE)</f>
        <v>    Forvogn &lt; 10 meter incl. fører          </v>
      </c>
      <c r="H8795">
        <v>1</v>
      </c>
      <c r="I8795">
        <v>2</v>
      </c>
      <c r="J8795">
        <v>10</v>
      </c>
      <c r="K8795">
        <f>IF(AND(Tabel1[[#This Row],[Gruppe]]&gt;=610,Tabel1[[#This Row],[Gruppe]]&lt;=765),Tabel1[[#This Row],[Dækmeter]],0)</f>
        <v>10</v>
      </c>
      <c r="L8795" s="17">
        <v>0</v>
      </c>
      <c r="M8795" s="19" t="s">
        <v>3</v>
      </c>
      <c r="N8795" t="str">
        <f>VLOOKUP($F8795,Statistikkoder!$A$2:$C$158,3,FALSE)</f>
        <v>Forvogn</v>
      </c>
    </row>
    <row r="8796" spans="1:14" x14ac:dyDescent="0.2">
      <c r="A8796" t="s">
        <v>227</v>
      </c>
      <c r="B8796" s="1">
        <v>0.35416666666666669</v>
      </c>
      <c r="C8796" t="s">
        <v>7</v>
      </c>
      <c r="D8796" t="s">
        <v>8</v>
      </c>
      <c r="E8796" t="s">
        <v>196</v>
      </c>
      <c r="F8796">
        <v>730</v>
      </c>
      <c r="G8796" t="str">
        <f>VLOOKUP(Tabel1[[#This Row],[Gruppe]],Statistikkoder!$A$1:$C$158,2,FALSE)</f>
        <v>    Sættevogn 17 m. max 40 tons            </v>
      </c>
      <c r="H8796">
        <v>1</v>
      </c>
      <c r="I8796">
        <v>1</v>
      </c>
      <c r="J8796">
        <v>18</v>
      </c>
      <c r="K8796">
        <f>IF(AND(Tabel1[[#This Row],[Gruppe]]&gt;=610,Tabel1[[#This Row],[Gruppe]]&lt;=765),Tabel1[[#This Row],[Dækmeter]],0)</f>
        <v>18</v>
      </c>
      <c r="L8796" s="17">
        <v>0</v>
      </c>
      <c r="M8796" s="19" t="s">
        <v>3</v>
      </c>
      <c r="N8796" t="str">
        <f>VLOOKUP($F8796,Statistikkoder!$A$2:$C$158,3,FALSE)</f>
        <v>Sættevogn</v>
      </c>
    </row>
    <row r="8797" spans="1:14" x14ac:dyDescent="0.2">
      <c r="A8797" t="s">
        <v>227</v>
      </c>
      <c r="B8797" s="1">
        <v>0.35416666666666669</v>
      </c>
      <c r="C8797" t="s">
        <v>7</v>
      </c>
      <c r="D8797" t="s">
        <v>8</v>
      </c>
      <c r="E8797" t="s">
        <v>196</v>
      </c>
      <c r="F8797">
        <v>740</v>
      </c>
      <c r="G8797" t="str">
        <f>VLOOKUP(Tabel1[[#This Row],[Gruppe]],Statistikkoder!$A$1:$C$158,2,FALSE)</f>
        <v>    Vogntog 19 m. max 40 tons                </v>
      </c>
      <c r="H8797">
        <v>1</v>
      </c>
      <c r="I8797">
        <v>1</v>
      </c>
      <c r="J8797">
        <v>20</v>
      </c>
      <c r="K8797">
        <f>IF(AND(Tabel1[[#This Row],[Gruppe]]&gt;=610,Tabel1[[#This Row],[Gruppe]]&lt;=765),Tabel1[[#This Row],[Dækmeter]],0)</f>
        <v>20</v>
      </c>
      <c r="L8797" s="17">
        <v>0</v>
      </c>
      <c r="M8797" s="19" t="s">
        <v>3</v>
      </c>
      <c r="N8797" t="str">
        <f>VLOOKUP($F8797,Statistikkoder!$A$2:$C$158,3,FALSE)</f>
        <v>Vogntog</v>
      </c>
    </row>
    <row r="8798" spans="1:14" x14ac:dyDescent="0.2">
      <c r="A8798" t="s">
        <v>227</v>
      </c>
      <c r="B8798" s="1">
        <v>0.35416666666666669</v>
      </c>
      <c r="C8798" t="s">
        <v>7</v>
      </c>
      <c r="D8798" t="s">
        <v>8</v>
      </c>
      <c r="E8798" t="s">
        <v>196</v>
      </c>
      <c r="F8798">
        <v>945</v>
      </c>
      <c r="G8798" t="str">
        <f>VLOOKUP(Tabel1[[#This Row],[Gruppe]],Statistikkoder!$A$1:$C$158,2,FALSE)</f>
        <v xml:space="preserve">    Pendler Bil &lt; 1,95 m                            </v>
      </c>
      <c r="H8798">
        <v>10</v>
      </c>
      <c r="I8798">
        <v>22</v>
      </c>
      <c r="J8798">
        <v>59</v>
      </c>
      <c r="K8798">
        <f>IF(AND(Tabel1[[#This Row],[Gruppe]]&gt;=610,Tabel1[[#This Row],[Gruppe]]&lt;=765),Tabel1[[#This Row],[Dækmeter]],0)</f>
        <v>0</v>
      </c>
      <c r="L8798" s="17">
        <v>0</v>
      </c>
      <c r="M8798" s="19" t="s">
        <v>3</v>
      </c>
      <c r="N8798" t="str">
        <f>VLOOKUP($F8798,Statistikkoder!$A$2:$C$158,3,FALSE)</f>
        <v>Personbil</v>
      </c>
    </row>
    <row r="8799" spans="1:14" x14ac:dyDescent="0.2">
      <c r="A8799" t="s">
        <v>227</v>
      </c>
      <c r="B8799" s="1">
        <v>0.35416666666666669</v>
      </c>
      <c r="C8799" t="s">
        <v>7</v>
      </c>
      <c r="D8799" t="s">
        <v>8</v>
      </c>
      <c r="E8799" t="s">
        <v>196</v>
      </c>
      <c r="F8799">
        <v>950</v>
      </c>
      <c r="G8799" t="str">
        <f>VLOOKUP(Tabel1[[#This Row],[Gruppe]],Statistikkoder!$A$1:$C$158,2,FALSE)</f>
        <v>    Pendler Bil &gt; 1,95 m                            </v>
      </c>
      <c r="H8799">
        <v>2</v>
      </c>
      <c r="I8799">
        <v>2</v>
      </c>
      <c r="J8799">
        <v>10</v>
      </c>
      <c r="K8799">
        <f>IF(AND(Tabel1[[#This Row],[Gruppe]]&gt;=610,Tabel1[[#This Row],[Gruppe]]&lt;=765),Tabel1[[#This Row],[Dækmeter]],0)</f>
        <v>0</v>
      </c>
      <c r="L8799" s="17">
        <v>0</v>
      </c>
      <c r="M8799" s="19" t="s">
        <v>3</v>
      </c>
      <c r="N8799" t="str">
        <f>VLOOKUP($F8799,Statistikkoder!$A$2:$C$158,3,FALSE)</f>
        <v>Personbil</v>
      </c>
    </row>
    <row r="8800" spans="1:14" x14ac:dyDescent="0.2">
      <c r="A8800" t="s">
        <v>227</v>
      </c>
      <c r="B8800" s="1">
        <v>0.35416666666666669</v>
      </c>
      <c r="C8800" t="s">
        <v>7</v>
      </c>
      <c r="D8800" t="s">
        <v>8</v>
      </c>
      <c r="E8800" t="s">
        <v>196</v>
      </c>
      <c r="F8800">
        <v>996</v>
      </c>
      <c r="G8800" t="str">
        <f>VLOOKUP(Tabel1[[#This Row],[Gruppe]],Statistikkoder!$A$1:$C$158,2,FALSE)</f>
        <v>    Passager i køretøj                            </v>
      </c>
      <c r="H8800">
        <v>567</v>
      </c>
      <c r="I8800">
        <v>567</v>
      </c>
      <c r="J8800">
        <v>0</v>
      </c>
      <c r="K8800">
        <f>IF(AND(Tabel1[[#This Row],[Gruppe]]&gt;=610,Tabel1[[#This Row],[Gruppe]]&lt;=765),Tabel1[[#This Row],[Dækmeter]],0)</f>
        <v>0</v>
      </c>
      <c r="L8800" s="17">
        <v>0</v>
      </c>
      <c r="M8800" s="19" t="s">
        <v>3</v>
      </c>
      <c r="N8800" t="str">
        <f>VLOOKUP($F8800,Statistikkoder!$A$2:$C$158,3,FALSE)</f>
        <v>Passager</v>
      </c>
    </row>
    <row r="8801" spans="1:14" x14ac:dyDescent="0.2">
      <c r="A8801" t="s">
        <v>227</v>
      </c>
      <c r="B8801" s="1">
        <v>0.35416666666666669</v>
      </c>
      <c r="C8801" t="s">
        <v>7</v>
      </c>
      <c r="D8801" t="s">
        <v>8</v>
      </c>
      <c r="E8801" t="s">
        <v>196</v>
      </c>
      <c r="F8801">
        <v>997</v>
      </c>
      <c r="G8801" t="str">
        <f>VLOOKUP(Tabel1[[#This Row],[Gruppe]],Statistikkoder!$A$1:$C$158,2,FALSE)</f>
        <v>    Passager ekstra i bil                          </v>
      </c>
      <c r="H8801">
        <v>9</v>
      </c>
      <c r="I8801">
        <v>9</v>
      </c>
      <c r="J8801">
        <v>0</v>
      </c>
      <c r="K8801">
        <f>IF(AND(Tabel1[[#This Row],[Gruppe]]&gt;=610,Tabel1[[#This Row],[Gruppe]]&lt;=765),Tabel1[[#This Row],[Dækmeter]],0)</f>
        <v>0</v>
      </c>
      <c r="L8801" s="17">
        <v>0</v>
      </c>
      <c r="M8801" s="19" t="s">
        <v>3</v>
      </c>
      <c r="N8801" t="str">
        <f>VLOOKUP($F8801,Statistikkoder!$A$2:$C$158,3,FALSE)</f>
        <v>Passager</v>
      </c>
    </row>
    <row r="8802" spans="1:14" x14ac:dyDescent="0.2">
      <c r="A8802" t="s">
        <v>227</v>
      </c>
      <c r="B8802" s="1">
        <v>0.4375</v>
      </c>
      <c r="C8802" t="s">
        <v>6</v>
      </c>
      <c r="D8802" t="s">
        <v>5</v>
      </c>
      <c r="E8802" t="s">
        <v>196</v>
      </c>
      <c r="F8802">
        <v>10</v>
      </c>
      <c r="G8802" t="str">
        <f>VLOOKUP(Tabel1[[#This Row],[Gruppe]],Statistikkoder!$A$1:$C$158,2,FALSE)</f>
        <v>    Voksen gående                    </v>
      </c>
      <c r="H8802">
        <v>41</v>
      </c>
      <c r="I8802">
        <v>41</v>
      </c>
      <c r="J8802">
        <v>0</v>
      </c>
      <c r="K8802">
        <f>IF(AND(Tabel1[[#This Row],[Gruppe]]&gt;=610,Tabel1[[#This Row],[Gruppe]]&lt;=765),Tabel1[[#This Row],[Dækmeter]],0)</f>
        <v>0</v>
      </c>
      <c r="L8802">
        <v>0</v>
      </c>
      <c r="M8802" t="s">
        <v>3</v>
      </c>
      <c r="N8802" t="str">
        <f>VLOOKUP($F8802,Statistikkoder!$A$2:$C$158,3,FALSE)</f>
        <v>Passager</v>
      </c>
    </row>
    <row r="8803" spans="1:14" x14ac:dyDescent="0.2">
      <c r="A8803" t="s">
        <v>227</v>
      </c>
      <c r="B8803" s="1">
        <v>0.4375</v>
      </c>
      <c r="C8803" t="s">
        <v>6</v>
      </c>
      <c r="D8803" t="s">
        <v>5</v>
      </c>
      <c r="E8803" t="s">
        <v>196</v>
      </c>
      <c r="F8803">
        <v>11</v>
      </c>
      <c r="G8803" t="str">
        <f>VLOOKUP(Tabel1[[#This Row],[Gruppe]],Statistikkoder!$A$1:$C$158,2,FALSE)</f>
        <v>    DSB skolerejser                  </v>
      </c>
      <c r="H8803">
        <v>526</v>
      </c>
      <c r="I8803">
        <v>526</v>
      </c>
      <c r="J8803">
        <v>0</v>
      </c>
      <c r="K8803">
        <f>IF(AND(Tabel1[[#This Row],[Gruppe]]&gt;=610,Tabel1[[#This Row],[Gruppe]]&lt;=765),Tabel1[[#This Row],[Dækmeter]],0)</f>
        <v>0</v>
      </c>
      <c r="L8803">
        <v>0</v>
      </c>
      <c r="M8803" t="s">
        <v>3</v>
      </c>
      <c r="N8803" t="str">
        <f>VLOOKUP($F8803,Statistikkoder!$A$2:$C$158,3,FALSE)</f>
        <v>Passager</v>
      </c>
    </row>
    <row r="8804" spans="1:14" x14ac:dyDescent="0.2">
      <c r="A8804" t="s">
        <v>227</v>
      </c>
      <c r="B8804" s="1">
        <v>0.4375</v>
      </c>
      <c r="C8804" t="s">
        <v>6</v>
      </c>
      <c r="D8804" t="s">
        <v>5</v>
      </c>
      <c r="E8804" t="s">
        <v>196</v>
      </c>
      <c r="F8804">
        <v>14</v>
      </c>
      <c r="G8804" t="str">
        <f>VLOOKUP(Tabel1[[#This Row],[Gruppe]],Statistikkoder!$A$1:$C$158,2,FALSE)</f>
        <v xml:space="preserve">    DSB togrejsende                         </v>
      </c>
      <c r="H8804">
        <v>7</v>
      </c>
      <c r="I8804">
        <v>7</v>
      </c>
      <c r="J8804">
        <v>0</v>
      </c>
      <c r="K8804">
        <f>IF(AND(Tabel1[[#This Row],[Gruppe]]&gt;=610,Tabel1[[#This Row],[Gruppe]]&lt;=765),Tabel1[[#This Row],[Dækmeter]],0)</f>
        <v>0</v>
      </c>
      <c r="L8804">
        <v>0</v>
      </c>
      <c r="M8804" t="s">
        <v>3</v>
      </c>
      <c r="N8804" t="str">
        <f>VLOOKUP($F8804,Statistikkoder!$A$2:$C$158,3,FALSE)</f>
        <v>Passager</v>
      </c>
    </row>
    <row r="8805" spans="1:14" x14ac:dyDescent="0.2">
      <c r="A8805" t="s">
        <v>227</v>
      </c>
      <c r="B8805" s="1">
        <v>0.4375</v>
      </c>
      <c r="C8805" t="s">
        <v>6</v>
      </c>
      <c r="D8805" t="s">
        <v>5</v>
      </c>
      <c r="E8805" t="s">
        <v>196</v>
      </c>
      <c r="F8805">
        <v>18</v>
      </c>
      <c r="G8805" t="str">
        <f>VLOOKUP(Tabel1[[#This Row],[Gruppe]],Statistikkoder!$A$1:$C$158,2,FALSE)</f>
        <v xml:space="preserve">    KE Busrejsende                          </v>
      </c>
      <c r="H8805">
        <v>111</v>
      </c>
      <c r="I8805">
        <v>111</v>
      </c>
      <c r="J8805">
        <v>0</v>
      </c>
      <c r="K8805">
        <f>IF(AND(Tabel1[[#This Row],[Gruppe]]&gt;=610,Tabel1[[#This Row],[Gruppe]]&lt;=765),Tabel1[[#This Row],[Dækmeter]],0)</f>
        <v>0</v>
      </c>
      <c r="L8805">
        <v>0</v>
      </c>
      <c r="M8805" t="s">
        <v>3</v>
      </c>
      <c r="N8805" t="str">
        <f>VLOOKUP($F8805,Statistikkoder!$A$2:$C$158,3,FALSE)</f>
        <v>Passager</v>
      </c>
    </row>
    <row r="8806" spans="1:14" x14ac:dyDescent="0.2">
      <c r="A8806" t="s">
        <v>227</v>
      </c>
      <c r="B8806" s="1">
        <v>0.4375</v>
      </c>
      <c r="C8806" t="s">
        <v>6</v>
      </c>
      <c r="D8806" t="s">
        <v>5</v>
      </c>
      <c r="E8806" t="s">
        <v>196</v>
      </c>
      <c r="F8806">
        <v>20</v>
      </c>
      <c r="G8806" t="str">
        <f>VLOOKUP(Tabel1[[#This Row],[Gruppe]],Statistikkoder!$A$1:$C$158,2,FALSE)</f>
        <v>    Barn 12-15 år gående              </v>
      </c>
      <c r="H8806">
        <v>1</v>
      </c>
      <c r="I8806">
        <v>1</v>
      </c>
      <c r="J8806">
        <v>0</v>
      </c>
      <c r="K8806">
        <f>IF(AND(Tabel1[[#This Row],[Gruppe]]&gt;=610,Tabel1[[#This Row],[Gruppe]]&lt;=765),Tabel1[[#This Row],[Dækmeter]],0)</f>
        <v>0</v>
      </c>
      <c r="L8806">
        <v>0</v>
      </c>
      <c r="M8806" t="s">
        <v>3</v>
      </c>
      <c r="N8806" t="str">
        <f>VLOOKUP($F8806,Statistikkoder!$A$2:$C$158,3,FALSE)</f>
        <v>Passager</v>
      </c>
    </row>
    <row r="8807" spans="1:14" x14ac:dyDescent="0.2">
      <c r="A8807" t="s">
        <v>227</v>
      </c>
      <c r="B8807" s="1">
        <v>0.4375</v>
      </c>
      <c r="C8807" t="s">
        <v>6</v>
      </c>
      <c r="D8807" t="s">
        <v>5</v>
      </c>
      <c r="E8807" t="s">
        <v>196</v>
      </c>
      <c r="F8807">
        <v>30</v>
      </c>
      <c r="G8807" t="str">
        <f>VLOOKUP(Tabel1[[#This Row],[Gruppe]],Statistikkoder!$A$1:$C$158,2,FALSE)</f>
        <v>    Barn  0-11 år gående              </v>
      </c>
      <c r="H8807">
        <v>3</v>
      </c>
      <c r="I8807">
        <v>3</v>
      </c>
      <c r="J8807">
        <v>0</v>
      </c>
      <c r="K8807">
        <f>IF(AND(Tabel1[[#This Row],[Gruppe]]&gt;=610,Tabel1[[#This Row],[Gruppe]]&lt;=765),Tabel1[[#This Row],[Dækmeter]],0)</f>
        <v>0</v>
      </c>
      <c r="L8807">
        <v>0</v>
      </c>
      <c r="M8807" t="s">
        <v>3</v>
      </c>
      <c r="N8807" t="str">
        <f>VLOOKUP($F8807,Statistikkoder!$A$2:$C$158,3,FALSE)</f>
        <v>Passager</v>
      </c>
    </row>
    <row r="8808" spans="1:14" x14ac:dyDescent="0.2">
      <c r="A8808" t="s">
        <v>227</v>
      </c>
      <c r="B8808" s="1">
        <v>0.4375</v>
      </c>
      <c r="C8808" t="s">
        <v>6</v>
      </c>
      <c r="D8808" t="s">
        <v>5</v>
      </c>
      <c r="E8808" t="s">
        <v>196</v>
      </c>
      <c r="F8808">
        <v>40</v>
      </c>
      <c r="G8808" t="str">
        <f>VLOOKUP(Tabel1[[#This Row],[Gruppe]],Statistikkoder!$A$1:$C$158,2,FALSE)</f>
        <v>    Pensionist gående                </v>
      </c>
      <c r="H8808">
        <v>7</v>
      </c>
      <c r="I8808">
        <v>7</v>
      </c>
      <c r="J8808">
        <v>0</v>
      </c>
      <c r="K8808">
        <f>IF(AND(Tabel1[[#This Row],[Gruppe]]&gt;=610,Tabel1[[#This Row],[Gruppe]]&lt;=765),Tabel1[[#This Row],[Dækmeter]],0)</f>
        <v>0</v>
      </c>
      <c r="L8808">
        <v>0</v>
      </c>
      <c r="M8808" t="s">
        <v>3</v>
      </c>
      <c r="N8808" t="str">
        <f>VLOOKUP($F8808,Statistikkoder!$A$2:$C$158,3,FALSE)</f>
        <v>Passager</v>
      </c>
    </row>
    <row r="8809" spans="1:14" x14ac:dyDescent="0.2">
      <c r="A8809" t="s">
        <v>227</v>
      </c>
      <c r="B8809" s="1">
        <v>0.4375</v>
      </c>
      <c r="C8809" t="s">
        <v>6</v>
      </c>
      <c r="D8809" t="s">
        <v>5</v>
      </c>
      <c r="E8809" t="s">
        <v>196</v>
      </c>
      <c r="F8809">
        <v>110</v>
      </c>
      <c r="G8809" t="str">
        <f>VLOOKUP(Tabel1[[#This Row],[Gruppe]],Statistikkoder!$A$1:$C$158,2,FALSE)</f>
        <v>    Bil &lt; 1,95 m                            </v>
      </c>
      <c r="H8809">
        <v>89</v>
      </c>
      <c r="I8809">
        <v>224</v>
      </c>
      <c r="J8809">
        <v>484</v>
      </c>
      <c r="K8809">
        <f>IF(AND(Tabel1[[#This Row],[Gruppe]]&gt;=610,Tabel1[[#This Row],[Gruppe]]&lt;=765),Tabel1[[#This Row],[Dækmeter]],0)</f>
        <v>0</v>
      </c>
      <c r="L8809">
        <v>0</v>
      </c>
      <c r="M8809" t="s">
        <v>3</v>
      </c>
      <c r="N8809" t="str">
        <f>VLOOKUP($F8809,Statistikkoder!$A$2:$C$158,3,FALSE)</f>
        <v>Personbil</v>
      </c>
    </row>
    <row r="8810" spans="1:14" x14ac:dyDescent="0.2">
      <c r="A8810" t="s">
        <v>227</v>
      </c>
      <c r="B8810" s="1">
        <v>0.4375</v>
      </c>
      <c r="C8810" t="s">
        <v>6</v>
      </c>
      <c r="D8810" t="s">
        <v>5</v>
      </c>
      <c r="E8810" t="s">
        <v>196</v>
      </c>
      <c r="F8810">
        <v>114</v>
      </c>
      <c r="G8810" t="str">
        <f>VLOOKUP(Tabel1[[#This Row],[Gruppe]],Statistikkoder!$A$1:$C$158,2,FALSE)</f>
        <v>    Bil Fribillet                            </v>
      </c>
      <c r="H8810">
        <v>1</v>
      </c>
      <c r="I8810">
        <v>2</v>
      </c>
      <c r="J8810">
        <v>6</v>
      </c>
      <c r="K8810">
        <f>IF(AND(Tabel1[[#This Row],[Gruppe]]&gt;=610,Tabel1[[#This Row],[Gruppe]]&lt;=765),Tabel1[[#This Row],[Dækmeter]],0)</f>
        <v>0</v>
      </c>
      <c r="L8810">
        <v>0</v>
      </c>
      <c r="M8810" t="s">
        <v>3</v>
      </c>
      <c r="N8810" t="str">
        <f>VLOOKUP($F8810,Statistikkoder!$A$2:$C$158,3,FALSE)</f>
        <v>Personbil</v>
      </c>
    </row>
    <row r="8811" spans="1:14" x14ac:dyDescent="0.2">
      <c r="A8811" t="s">
        <v>227</v>
      </c>
      <c r="B8811" s="1">
        <v>0.4375</v>
      </c>
      <c r="C8811" t="s">
        <v>6</v>
      </c>
      <c r="D8811" t="s">
        <v>5</v>
      </c>
      <c r="E8811" t="s">
        <v>196</v>
      </c>
      <c r="F8811">
        <v>120</v>
      </c>
      <c r="G8811" t="str">
        <f>VLOOKUP(Tabel1[[#This Row],[Gruppe]],Statistikkoder!$A$1:$C$158,2,FALSE)</f>
        <v>    Bil &gt; 1,95 m                            </v>
      </c>
      <c r="H8811">
        <v>8</v>
      </c>
      <c r="I8811">
        <v>21</v>
      </c>
      <c r="J8811">
        <v>48</v>
      </c>
      <c r="K8811">
        <f>IF(AND(Tabel1[[#This Row],[Gruppe]]&gt;=610,Tabel1[[#This Row],[Gruppe]]&lt;=765),Tabel1[[#This Row],[Dækmeter]],0)</f>
        <v>0</v>
      </c>
      <c r="L8811">
        <v>0</v>
      </c>
      <c r="M8811" t="s">
        <v>3</v>
      </c>
      <c r="N8811" t="str">
        <f>VLOOKUP($F8811,Statistikkoder!$A$2:$C$158,3,FALSE)</f>
        <v>Personbil</v>
      </c>
    </row>
    <row r="8812" spans="1:14" x14ac:dyDescent="0.2">
      <c r="A8812" t="s">
        <v>227</v>
      </c>
      <c r="B8812" s="1">
        <v>0.4375</v>
      </c>
      <c r="C8812" t="s">
        <v>6</v>
      </c>
      <c r="D8812" t="s">
        <v>5</v>
      </c>
      <c r="E8812" t="s">
        <v>196</v>
      </c>
      <c r="F8812">
        <v>125</v>
      </c>
      <c r="G8812" t="str">
        <f>VLOOKUP(Tabel1[[#This Row],[Gruppe]],Statistikkoder!$A$1:$C$158,2,FALSE)</f>
        <v>    Bil &gt; 1,95 m med anhænger                </v>
      </c>
      <c r="H8812">
        <v>4</v>
      </c>
      <c r="I8812">
        <v>10</v>
      </c>
      <c r="J8812">
        <v>20</v>
      </c>
      <c r="K8812">
        <f>IF(AND(Tabel1[[#This Row],[Gruppe]]&gt;=610,Tabel1[[#This Row],[Gruppe]]&lt;=765),Tabel1[[#This Row],[Dækmeter]],0)</f>
        <v>0</v>
      </c>
      <c r="L8812">
        <v>0</v>
      </c>
      <c r="M8812" t="s">
        <v>3</v>
      </c>
      <c r="N8812" t="str">
        <f>VLOOKUP($F8812,Statistikkoder!$A$2:$C$158,3,FALSE)</f>
        <v>Personbil</v>
      </c>
    </row>
    <row r="8813" spans="1:14" x14ac:dyDescent="0.2">
      <c r="A8813" t="s">
        <v>227</v>
      </c>
      <c r="B8813" s="1">
        <v>0.4375</v>
      </c>
      <c r="C8813" t="s">
        <v>6</v>
      </c>
      <c r="D8813" t="s">
        <v>5</v>
      </c>
      <c r="E8813" t="s">
        <v>196</v>
      </c>
      <c r="F8813">
        <v>130</v>
      </c>
      <c r="G8813" t="str">
        <f>VLOOKUP(Tabel1[[#This Row],[Gruppe]],Statistikkoder!$A$1:$C$158,2,FALSE)</f>
        <v>    Bil &lt; 1,95 m pensionist                  </v>
      </c>
      <c r="H8813">
        <v>110</v>
      </c>
      <c r="I8813">
        <v>201</v>
      </c>
      <c r="J8813">
        <v>660</v>
      </c>
      <c r="K8813">
        <f>IF(AND(Tabel1[[#This Row],[Gruppe]]&gt;=610,Tabel1[[#This Row],[Gruppe]]&lt;=765),Tabel1[[#This Row],[Dækmeter]],0)</f>
        <v>0</v>
      </c>
      <c r="L8813">
        <v>0</v>
      </c>
      <c r="M8813" t="s">
        <v>3</v>
      </c>
      <c r="N8813" t="str">
        <f>VLOOKUP($F8813,Statistikkoder!$A$2:$C$158,3,FALSE)</f>
        <v>Personbil</v>
      </c>
    </row>
    <row r="8814" spans="1:14" x14ac:dyDescent="0.2">
      <c r="A8814" t="s">
        <v>227</v>
      </c>
      <c r="B8814" s="1">
        <v>0.4375</v>
      </c>
      <c r="C8814" t="s">
        <v>6</v>
      </c>
      <c r="D8814" t="s">
        <v>5</v>
      </c>
      <c r="E8814" t="s">
        <v>196</v>
      </c>
      <c r="F8814">
        <v>135</v>
      </c>
      <c r="G8814" t="str">
        <f>VLOOKUP(Tabel1[[#This Row],[Gruppe]],Statistikkoder!$A$1:$C$158,2,FALSE)</f>
        <v>    Bil &lt; 1,95 m med anhænger pensionist    </v>
      </c>
      <c r="H8814">
        <v>1</v>
      </c>
      <c r="I8814">
        <v>2</v>
      </c>
      <c r="J8814">
        <v>11</v>
      </c>
      <c r="K8814">
        <f>IF(AND(Tabel1[[#This Row],[Gruppe]]&gt;=610,Tabel1[[#This Row],[Gruppe]]&lt;=765),Tabel1[[#This Row],[Dækmeter]],0)</f>
        <v>0</v>
      </c>
      <c r="L8814">
        <v>0</v>
      </c>
      <c r="M8814" t="s">
        <v>3</v>
      </c>
      <c r="N8814" t="str">
        <f>VLOOKUP($F8814,Statistikkoder!$A$2:$C$158,3,FALSE)</f>
        <v>Personbil</v>
      </c>
    </row>
    <row r="8815" spans="1:14" x14ac:dyDescent="0.2">
      <c r="A8815" t="s">
        <v>227</v>
      </c>
      <c r="B8815" s="1">
        <v>0.4375</v>
      </c>
      <c r="C8815" t="s">
        <v>6</v>
      </c>
      <c r="D8815" t="s">
        <v>5</v>
      </c>
      <c r="E8815" t="s">
        <v>196</v>
      </c>
      <c r="F8815">
        <v>145</v>
      </c>
      <c r="G8815" t="str">
        <f>VLOOKUP(Tabel1[[#This Row],[Gruppe]],Statistikkoder!$A$1:$C$158,2,FALSE)</f>
        <v>    Bil &gt; 1,95 m med anhænger pensionist  </v>
      </c>
      <c r="H8815">
        <v>2</v>
      </c>
      <c r="I8815">
        <v>4</v>
      </c>
      <c r="J8815">
        <v>28</v>
      </c>
      <c r="K8815">
        <f>IF(AND(Tabel1[[#This Row],[Gruppe]]&gt;=610,Tabel1[[#This Row],[Gruppe]]&lt;=765),Tabel1[[#This Row],[Dækmeter]],0)</f>
        <v>0</v>
      </c>
      <c r="L8815">
        <v>0</v>
      </c>
      <c r="M8815" t="s">
        <v>3</v>
      </c>
      <c r="N8815" t="str">
        <f>VLOOKUP($F8815,Statistikkoder!$A$2:$C$158,3,FALSE)</f>
        <v>Personbil</v>
      </c>
    </row>
    <row r="8816" spans="1:14" x14ac:dyDescent="0.2">
      <c r="A8816" t="s">
        <v>227</v>
      </c>
      <c r="B8816" s="1">
        <v>0.4375</v>
      </c>
      <c r="C8816" t="s">
        <v>6</v>
      </c>
      <c r="D8816" t="s">
        <v>5</v>
      </c>
      <c r="E8816" t="s">
        <v>196</v>
      </c>
      <c r="F8816">
        <v>150</v>
      </c>
      <c r="G8816" t="str">
        <f>VLOOKUP(Tabel1[[#This Row],[Gruppe]],Statistikkoder!$A$1:$C$158,2,FALSE)</f>
        <v>    Bil &lt; 2,95 m handicap                </v>
      </c>
      <c r="H8816">
        <v>4</v>
      </c>
      <c r="I8816">
        <v>8</v>
      </c>
      <c r="J8816">
        <v>24</v>
      </c>
      <c r="K8816">
        <f>IF(AND(Tabel1[[#This Row],[Gruppe]]&gt;=610,Tabel1[[#This Row],[Gruppe]]&lt;=765),Tabel1[[#This Row],[Dækmeter]],0)</f>
        <v>0</v>
      </c>
      <c r="L8816">
        <v>0</v>
      </c>
      <c r="M8816" t="s">
        <v>3</v>
      </c>
      <c r="N8816" t="str">
        <f>VLOOKUP($F8816,Statistikkoder!$A$2:$C$158,3,FALSE)</f>
        <v>Personbil</v>
      </c>
    </row>
    <row r="8817" spans="1:14" x14ac:dyDescent="0.2">
      <c r="A8817" t="s">
        <v>227</v>
      </c>
      <c r="B8817" s="1">
        <v>0.4375</v>
      </c>
      <c r="C8817" t="s">
        <v>6</v>
      </c>
      <c r="D8817" t="s">
        <v>5</v>
      </c>
      <c r="E8817" t="s">
        <v>196</v>
      </c>
      <c r="F8817">
        <v>310</v>
      </c>
      <c r="G8817" t="str">
        <f>VLOOKUP(Tabel1[[#This Row],[Gruppe]],Statistikkoder!$A$1:$C$158,2,FALSE)</f>
        <v>    Autocamper &lt;  8 meter                </v>
      </c>
      <c r="H8817">
        <v>2</v>
      </c>
      <c r="I8817">
        <v>4</v>
      </c>
      <c r="J8817">
        <v>16</v>
      </c>
      <c r="K8817">
        <f>IF(AND(Tabel1[[#This Row],[Gruppe]]&gt;=610,Tabel1[[#This Row],[Gruppe]]&lt;=765),Tabel1[[#This Row],[Dækmeter]],0)</f>
        <v>0</v>
      </c>
      <c r="L8817">
        <v>0</v>
      </c>
      <c r="M8817" t="s">
        <v>3</v>
      </c>
      <c r="N8817" t="str">
        <f>VLOOKUP($F8817,Statistikkoder!$A$2:$C$158,3,FALSE)</f>
        <v>Autocamper</v>
      </c>
    </row>
    <row r="8818" spans="1:14" x14ac:dyDescent="0.2">
      <c r="A8818" t="s">
        <v>227</v>
      </c>
      <c r="B8818" s="1">
        <v>0.4375</v>
      </c>
      <c r="C8818" t="s">
        <v>6</v>
      </c>
      <c r="D8818" t="s">
        <v>5</v>
      </c>
      <c r="E8818" t="s">
        <v>196</v>
      </c>
      <c r="F8818">
        <v>330</v>
      </c>
      <c r="G8818" t="str">
        <f>VLOOKUP(Tabel1[[#This Row],[Gruppe]],Statistikkoder!$A$1:$C$158,2,FALSE)</f>
        <v>    Autocamper &lt;  8 meter pensionist      </v>
      </c>
      <c r="H8818">
        <v>3</v>
      </c>
      <c r="I8818">
        <v>6</v>
      </c>
      <c r="J8818">
        <v>24</v>
      </c>
      <c r="K8818">
        <f>IF(AND(Tabel1[[#This Row],[Gruppe]]&gt;=610,Tabel1[[#This Row],[Gruppe]]&lt;=765),Tabel1[[#This Row],[Dækmeter]],0)</f>
        <v>0</v>
      </c>
      <c r="L8818">
        <v>0</v>
      </c>
      <c r="M8818" t="s">
        <v>3</v>
      </c>
      <c r="N8818" t="str">
        <f>VLOOKUP($F8818,Statistikkoder!$A$2:$C$158,3,FALSE)</f>
        <v>Autocamper</v>
      </c>
    </row>
    <row r="8819" spans="1:14" x14ac:dyDescent="0.2">
      <c r="A8819" t="s">
        <v>227</v>
      </c>
      <c r="B8819" s="1">
        <v>0.4375</v>
      </c>
      <c r="C8819" t="s">
        <v>6</v>
      </c>
      <c r="D8819" t="s">
        <v>5</v>
      </c>
      <c r="E8819" t="s">
        <v>196</v>
      </c>
      <c r="F8819">
        <v>410</v>
      </c>
      <c r="G8819" t="str">
        <f>VLOOKUP(Tabel1[[#This Row],[Gruppe]],Statistikkoder!$A$1:$C$158,2,FALSE)</f>
        <v>    MC                                    </v>
      </c>
      <c r="H8819">
        <v>5</v>
      </c>
      <c r="I8819">
        <v>5</v>
      </c>
      <c r="J8819">
        <v>10</v>
      </c>
      <c r="K8819">
        <f>IF(AND(Tabel1[[#This Row],[Gruppe]]&gt;=610,Tabel1[[#This Row],[Gruppe]]&lt;=765),Tabel1[[#This Row],[Dækmeter]],0)</f>
        <v>0</v>
      </c>
      <c r="L8819">
        <v>0</v>
      </c>
      <c r="M8819" t="s">
        <v>3</v>
      </c>
      <c r="N8819" t="str">
        <f>VLOOKUP($F8819,Statistikkoder!$A$2:$C$158,3,FALSE)</f>
        <v>MC/Knallert</v>
      </c>
    </row>
    <row r="8820" spans="1:14" x14ac:dyDescent="0.2">
      <c r="A8820" t="s">
        <v>227</v>
      </c>
      <c r="B8820" s="1">
        <v>0.4375</v>
      </c>
      <c r="C8820" t="s">
        <v>6</v>
      </c>
      <c r="D8820" t="s">
        <v>5</v>
      </c>
      <c r="E8820" t="s">
        <v>196</v>
      </c>
      <c r="F8820">
        <v>420</v>
      </c>
      <c r="G8820" t="str">
        <f>VLOOKUP(Tabel1[[#This Row],[Gruppe]],Statistikkoder!$A$1:$C$158,2,FALSE)</f>
        <v>    MC/Knallert pensionist                </v>
      </c>
      <c r="H8820">
        <v>5</v>
      </c>
      <c r="I8820">
        <v>6</v>
      </c>
      <c r="J8820">
        <v>10</v>
      </c>
      <c r="K8820">
        <f>IF(AND(Tabel1[[#This Row],[Gruppe]]&gt;=610,Tabel1[[#This Row],[Gruppe]]&lt;=765),Tabel1[[#This Row],[Dækmeter]],0)</f>
        <v>0</v>
      </c>
      <c r="L8820">
        <v>0</v>
      </c>
      <c r="M8820" t="s">
        <v>3</v>
      </c>
      <c r="N8820" t="str">
        <f>VLOOKUP($F8820,Statistikkoder!$A$2:$C$158,3,FALSE)</f>
        <v>MC/Knallert</v>
      </c>
    </row>
    <row r="8821" spans="1:14" x14ac:dyDescent="0.2">
      <c r="A8821" t="s">
        <v>227</v>
      </c>
      <c r="B8821" s="1">
        <v>0.4375</v>
      </c>
      <c r="C8821" t="s">
        <v>6</v>
      </c>
      <c r="D8821" t="s">
        <v>5</v>
      </c>
      <c r="E8821" t="s">
        <v>196</v>
      </c>
      <c r="F8821">
        <v>510</v>
      </c>
      <c r="G8821" t="str">
        <f>VLOOKUP(Tabel1[[#This Row],[Gruppe]],Statistikkoder!$A$1:$C$158,2,FALSE)</f>
        <v>    Cykel Voksen                            </v>
      </c>
      <c r="H8821">
        <v>29</v>
      </c>
      <c r="I8821">
        <v>0</v>
      </c>
      <c r="J8821">
        <v>29</v>
      </c>
      <c r="K8821">
        <f>IF(AND(Tabel1[[#This Row],[Gruppe]]&gt;=610,Tabel1[[#This Row],[Gruppe]]&lt;=765),Tabel1[[#This Row],[Dækmeter]],0)</f>
        <v>0</v>
      </c>
      <c r="L8821">
        <v>0</v>
      </c>
      <c r="M8821" t="s">
        <v>3</v>
      </c>
      <c r="N8821" t="str">
        <f>VLOOKUP($F8821,Statistikkoder!$A$2:$C$158,3,FALSE)</f>
        <v>Cykel</v>
      </c>
    </row>
    <row r="8822" spans="1:14" x14ac:dyDescent="0.2">
      <c r="A8822" t="s">
        <v>227</v>
      </c>
      <c r="B8822" s="1">
        <v>0.4375</v>
      </c>
      <c r="C8822" t="s">
        <v>6</v>
      </c>
      <c r="D8822" t="s">
        <v>5</v>
      </c>
      <c r="E8822" t="s">
        <v>196</v>
      </c>
      <c r="F8822">
        <v>540</v>
      </c>
      <c r="G8822" t="str">
        <f>VLOOKUP(Tabel1[[#This Row],[Gruppe]],Statistikkoder!$A$1:$C$158,2,FALSE)</f>
        <v>    Cykel m/anhænger Voksen                  </v>
      </c>
      <c r="H8822">
        <v>2</v>
      </c>
      <c r="I8822">
        <v>0</v>
      </c>
      <c r="J8822">
        <v>2</v>
      </c>
      <c r="K8822">
        <f>IF(AND(Tabel1[[#This Row],[Gruppe]]&gt;=610,Tabel1[[#This Row],[Gruppe]]&lt;=765),Tabel1[[#This Row],[Dækmeter]],0)</f>
        <v>0</v>
      </c>
      <c r="L8822">
        <v>0</v>
      </c>
      <c r="M8822" t="s">
        <v>3</v>
      </c>
      <c r="N8822" t="str">
        <f>VLOOKUP($F8822,Statistikkoder!$A$2:$C$158,3,FALSE)</f>
        <v>Cykel</v>
      </c>
    </row>
    <row r="8823" spans="1:14" x14ac:dyDescent="0.2">
      <c r="A8823" t="s">
        <v>227</v>
      </c>
      <c r="B8823" s="1">
        <v>0.4375</v>
      </c>
      <c r="C8823" t="s">
        <v>6</v>
      </c>
      <c r="D8823" t="s">
        <v>5</v>
      </c>
      <c r="E8823" t="s">
        <v>196</v>
      </c>
      <c r="F8823">
        <v>620</v>
      </c>
      <c r="G8823" t="str">
        <f>VLOOKUP(Tabel1[[#This Row],[Gruppe]],Statistikkoder!$A$1:$C$158,2,FALSE)</f>
        <v>    Bus &lt; 14 m incl. passagerer              </v>
      </c>
      <c r="H8823">
        <v>6</v>
      </c>
      <c r="I8823">
        <v>269</v>
      </c>
      <c r="J8823">
        <v>84</v>
      </c>
      <c r="K8823">
        <f>IF(AND(Tabel1[[#This Row],[Gruppe]]&gt;=610,Tabel1[[#This Row],[Gruppe]]&lt;=765),Tabel1[[#This Row],[Dækmeter]],0)</f>
        <v>84</v>
      </c>
      <c r="L8823">
        <v>0</v>
      </c>
      <c r="M8823" t="s">
        <v>3</v>
      </c>
      <c r="N8823" t="str">
        <f>VLOOKUP($F8823,Statistikkoder!$A$2:$C$158,3,FALSE)</f>
        <v>Bus</v>
      </c>
    </row>
    <row r="8824" spans="1:14" x14ac:dyDescent="0.2">
      <c r="A8824" t="s">
        <v>227</v>
      </c>
      <c r="B8824" s="1">
        <v>0.4375</v>
      </c>
      <c r="C8824" t="s">
        <v>6</v>
      </c>
      <c r="D8824" t="s">
        <v>5</v>
      </c>
      <c r="E8824" t="s">
        <v>196</v>
      </c>
      <c r="F8824">
        <v>710</v>
      </c>
      <c r="G8824" t="str">
        <f>VLOOKUP(Tabel1[[#This Row],[Gruppe]],Statistikkoder!$A$1:$C$158,2,FALSE)</f>
        <v>    Forvogn &lt; 10 meter incl. fører          </v>
      </c>
      <c r="H8824">
        <v>1</v>
      </c>
      <c r="I8824">
        <v>2</v>
      </c>
      <c r="J8824">
        <v>10</v>
      </c>
      <c r="K8824">
        <f>IF(AND(Tabel1[[#This Row],[Gruppe]]&gt;=610,Tabel1[[#This Row],[Gruppe]]&lt;=765),Tabel1[[#This Row],[Dækmeter]],0)</f>
        <v>10</v>
      </c>
      <c r="L8824">
        <v>0</v>
      </c>
      <c r="M8824" t="s">
        <v>3</v>
      </c>
      <c r="N8824" t="str">
        <f>VLOOKUP($F8824,Statistikkoder!$A$2:$C$158,3,FALSE)</f>
        <v>Forvogn</v>
      </c>
    </row>
    <row r="8825" spans="1:14" x14ac:dyDescent="0.2">
      <c r="A8825" t="s">
        <v>227</v>
      </c>
      <c r="B8825" s="1">
        <v>0.4375</v>
      </c>
      <c r="C8825" t="s">
        <v>6</v>
      </c>
      <c r="D8825" t="s">
        <v>5</v>
      </c>
      <c r="E8825" t="s">
        <v>196</v>
      </c>
      <c r="F8825">
        <v>930</v>
      </c>
      <c r="G8825" t="str">
        <f>VLOOKUP(Tabel1[[#This Row],[Gruppe]],Statistikkoder!$A$1:$C$158,2,FALSE)</f>
        <v>    Pendler Gående Voksen                    </v>
      </c>
      <c r="H8825">
        <v>1</v>
      </c>
      <c r="I8825">
        <v>1</v>
      </c>
      <c r="J8825">
        <v>0</v>
      </c>
      <c r="K8825">
        <f>IF(AND(Tabel1[[#This Row],[Gruppe]]&gt;=610,Tabel1[[#This Row],[Gruppe]]&lt;=765),Tabel1[[#This Row],[Dækmeter]],0)</f>
        <v>0</v>
      </c>
      <c r="L8825">
        <v>0</v>
      </c>
      <c r="M8825" t="s">
        <v>3</v>
      </c>
      <c r="N8825" t="str">
        <f>VLOOKUP($F8825,Statistikkoder!$A$2:$C$158,3,FALSE)</f>
        <v>Passager</v>
      </c>
    </row>
    <row r="8826" spans="1:14" x14ac:dyDescent="0.2">
      <c r="A8826" t="s">
        <v>227</v>
      </c>
      <c r="B8826" s="1">
        <v>0.4375</v>
      </c>
      <c r="C8826" t="s">
        <v>6</v>
      </c>
      <c r="D8826" t="s">
        <v>5</v>
      </c>
      <c r="E8826" t="s">
        <v>196</v>
      </c>
      <c r="F8826">
        <v>945</v>
      </c>
      <c r="G8826" t="str">
        <f>VLOOKUP(Tabel1[[#This Row],[Gruppe]],Statistikkoder!$A$1:$C$158,2,FALSE)</f>
        <v xml:space="preserve">    Pendler Bil &lt; 1,95 m                            </v>
      </c>
      <c r="H8826">
        <v>18</v>
      </c>
      <c r="I8826">
        <v>39</v>
      </c>
      <c r="J8826">
        <v>103</v>
      </c>
      <c r="K8826">
        <f>IF(AND(Tabel1[[#This Row],[Gruppe]]&gt;=610,Tabel1[[#This Row],[Gruppe]]&lt;=765),Tabel1[[#This Row],[Dækmeter]],0)</f>
        <v>0</v>
      </c>
      <c r="L8826">
        <v>0</v>
      </c>
      <c r="M8826" t="s">
        <v>3</v>
      </c>
      <c r="N8826" t="str">
        <f>VLOOKUP($F8826,Statistikkoder!$A$2:$C$158,3,FALSE)</f>
        <v>Personbil</v>
      </c>
    </row>
    <row r="8827" spans="1:14" x14ac:dyDescent="0.2">
      <c r="A8827" t="s">
        <v>227</v>
      </c>
      <c r="B8827" s="1">
        <v>0.4375</v>
      </c>
      <c r="C8827" t="s">
        <v>6</v>
      </c>
      <c r="D8827" t="s">
        <v>5</v>
      </c>
      <c r="E8827" t="s">
        <v>196</v>
      </c>
      <c r="F8827">
        <v>950</v>
      </c>
      <c r="G8827" t="str">
        <f>VLOOKUP(Tabel1[[#This Row],[Gruppe]],Statistikkoder!$A$1:$C$158,2,FALSE)</f>
        <v>    Pendler Bil &gt; 1,95 m                            </v>
      </c>
      <c r="H8827">
        <v>2</v>
      </c>
      <c r="I8827">
        <v>2</v>
      </c>
      <c r="J8827">
        <v>10</v>
      </c>
      <c r="K8827">
        <f>IF(AND(Tabel1[[#This Row],[Gruppe]]&gt;=610,Tabel1[[#This Row],[Gruppe]]&lt;=765),Tabel1[[#This Row],[Dækmeter]],0)</f>
        <v>0</v>
      </c>
      <c r="L8827">
        <v>0</v>
      </c>
      <c r="M8827" t="s">
        <v>3</v>
      </c>
      <c r="N8827" t="str">
        <f>VLOOKUP($F8827,Statistikkoder!$A$2:$C$158,3,FALSE)</f>
        <v>Personbil</v>
      </c>
    </row>
    <row r="8828" spans="1:14" x14ac:dyDescent="0.2">
      <c r="A8828" t="s">
        <v>227</v>
      </c>
      <c r="B8828" s="1">
        <v>0.4375</v>
      </c>
      <c r="C8828" t="s">
        <v>6</v>
      </c>
      <c r="D8828" t="s">
        <v>5</v>
      </c>
      <c r="E8828" t="s">
        <v>196</v>
      </c>
      <c r="F8828">
        <v>996</v>
      </c>
      <c r="G8828" t="str">
        <f>VLOOKUP(Tabel1[[#This Row],[Gruppe]],Statistikkoder!$A$1:$C$158,2,FALSE)</f>
        <v>    Passager i køretøj                            </v>
      </c>
      <c r="H8828">
        <v>805</v>
      </c>
      <c r="I8828">
        <v>805</v>
      </c>
      <c r="J8828">
        <v>0</v>
      </c>
      <c r="K8828">
        <f>IF(AND(Tabel1[[#This Row],[Gruppe]]&gt;=610,Tabel1[[#This Row],[Gruppe]]&lt;=765),Tabel1[[#This Row],[Dækmeter]],0)</f>
        <v>0</v>
      </c>
      <c r="L8828">
        <v>0</v>
      </c>
      <c r="M8828" t="s">
        <v>3</v>
      </c>
      <c r="N8828" t="str">
        <f>VLOOKUP($F8828,Statistikkoder!$A$2:$C$158,3,FALSE)</f>
        <v>Passager</v>
      </c>
    </row>
    <row r="8829" spans="1:14" x14ac:dyDescent="0.2">
      <c r="A8829" t="s">
        <v>227</v>
      </c>
      <c r="B8829" s="1">
        <v>0.4375</v>
      </c>
      <c r="C8829" t="s">
        <v>6</v>
      </c>
      <c r="D8829" t="s">
        <v>5</v>
      </c>
      <c r="E8829" t="s">
        <v>196</v>
      </c>
      <c r="F8829">
        <v>997</v>
      </c>
      <c r="G8829" t="str">
        <f>VLOOKUP(Tabel1[[#This Row],[Gruppe]],Statistikkoder!$A$1:$C$158,2,FALSE)</f>
        <v>    Passager ekstra i bil                          </v>
      </c>
      <c r="H8829">
        <v>13</v>
      </c>
      <c r="I8829">
        <v>13</v>
      </c>
      <c r="J8829">
        <v>0</v>
      </c>
      <c r="K8829">
        <f>IF(AND(Tabel1[[#This Row],[Gruppe]]&gt;=610,Tabel1[[#This Row],[Gruppe]]&lt;=765),Tabel1[[#This Row],[Dækmeter]],0)</f>
        <v>0</v>
      </c>
      <c r="L8829">
        <v>0</v>
      </c>
      <c r="M8829" t="s">
        <v>3</v>
      </c>
      <c r="N8829" t="str">
        <f>VLOOKUP($F8829,Statistikkoder!$A$2:$C$158,3,FALSE)</f>
        <v>Passager</v>
      </c>
    </row>
    <row r="8830" spans="1:14" x14ac:dyDescent="0.2">
      <c r="A8830" t="s">
        <v>227</v>
      </c>
      <c r="B8830" s="1">
        <v>0.52083333333333337</v>
      </c>
      <c r="C8830" t="s">
        <v>7</v>
      </c>
      <c r="D8830" t="s">
        <v>8</v>
      </c>
      <c r="E8830" t="s">
        <v>196</v>
      </c>
      <c r="F8830">
        <v>10</v>
      </c>
      <c r="G8830" t="str">
        <f>VLOOKUP(Tabel1[[#This Row],[Gruppe]],Statistikkoder!$A$1:$C$158,2,FALSE)</f>
        <v>    Voksen gående                    </v>
      </c>
      <c r="H8830">
        <v>25</v>
      </c>
      <c r="I8830">
        <v>25</v>
      </c>
      <c r="J8830">
        <v>0</v>
      </c>
      <c r="K8830">
        <f>IF(AND(Tabel1[[#This Row],[Gruppe]]&gt;=610,Tabel1[[#This Row],[Gruppe]]&lt;=765),Tabel1[[#This Row],[Dækmeter]],0)</f>
        <v>0</v>
      </c>
      <c r="L8830" s="17">
        <v>0</v>
      </c>
      <c r="M8830" s="19" t="s">
        <v>3</v>
      </c>
      <c r="N8830" t="str">
        <f>VLOOKUP($F8830,Statistikkoder!$A$2:$C$158,3,FALSE)</f>
        <v>Passager</v>
      </c>
    </row>
    <row r="8831" spans="1:14" x14ac:dyDescent="0.2">
      <c r="A8831" t="s">
        <v>227</v>
      </c>
      <c r="B8831" s="1">
        <v>0.52083333333333337</v>
      </c>
      <c r="C8831" t="s">
        <v>7</v>
      </c>
      <c r="D8831" t="s">
        <v>8</v>
      </c>
      <c r="E8831" t="s">
        <v>196</v>
      </c>
      <c r="F8831">
        <v>11</v>
      </c>
      <c r="G8831" t="str">
        <f>VLOOKUP(Tabel1[[#This Row],[Gruppe]],Statistikkoder!$A$1:$C$158,2,FALSE)</f>
        <v>    DSB skolerejser                  </v>
      </c>
      <c r="H8831">
        <v>73</v>
      </c>
      <c r="I8831">
        <v>73</v>
      </c>
      <c r="J8831">
        <v>0</v>
      </c>
      <c r="K8831">
        <f>IF(AND(Tabel1[[#This Row],[Gruppe]]&gt;=610,Tabel1[[#This Row],[Gruppe]]&lt;=765),Tabel1[[#This Row],[Dækmeter]],0)</f>
        <v>0</v>
      </c>
      <c r="L8831" s="17">
        <v>0</v>
      </c>
      <c r="M8831" s="19" t="s">
        <v>3</v>
      </c>
      <c r="N8831" t="str">
        <f>VLOOKUP($F8831,Statistikkoder!$A$2:$C$158,3,FALSE)</f>
        <v>Passager</v>
      </c>
    </row>
    <row r="8832" spans="1:14" x14ac:dyDescent="0.2">
      <c r="A8832" t="s">
        <v>227</v>
      </c>
      <c r="B8832" s="1">
        <v>0.52083333333333337</v>
      </c>
      <c r="C8832" t="s">
        <v>7</v>
      </c>
      <c r="D8832" t="s">
        <v>8</v>
      </c>
      <c r="E8832" t="s">
        <v>196</v>
      </c>
      <c r="F8832">
        <v>14</v>
      </c>
      <c r="G8832" t="str">
        <f>VLOOKUP(Tabel1[[#This Row],[Gruppe]],Statistikkoder!$A$1:$C$158,2,FALSE)</f>
        <v xml:space="preserve">    DSB togrejsende                         </v>
      </c>
      <c r="H8832">
        <v>7</v>
      </c>
      <c r="I8832">
        <v>7</v>
      </c>
      <c r="J8832">
        <v>0</v>
      </c>
      <c r="K8832">
        <f>IF(AND(Tabel1[[#This Row],[Gruppe]]&gt;=610,Tabel1[[#This Row],[Gruppe]]&lt;=765),Tabel1[[#This Row],[Dækmeter]],0)</f>
        <v>0</v>
      </c>
      <c r="L8832" s="17">
        <v>0</v>
      </c>
      <c r="M8832" s="19" t="s">
        <v>3</v>
      </c>
      <c r="N8832" t="str">
        <f>VLOOKUP($F8832,Statistikkoder!$A$2:$C$158,3,FALSE)</f>
        <v>Passager</v>
      </c>
    </row>
    <row r="8833" spans="1:14" x14ac:dyDescent="0.2">
      <c r="A8833" t="s">
        <v>227</v>
      </c>
      <c r="B8833" s="1">
        <v>0.52083333333333337</v>
      </c>
      <c r="C8833" t="s">
        <v>7</v>
      </c>
      <c r="D8833" t="s">
        <v>8</v>
      </c>
      <c r="E8833" t="s">
        <v>196</v>
      </c>
      <c r="F8833">
        <v>18</v>
      </c>
      <c r="G8833" t="str">
        <f>VLOOKUP(Tabel1[[#This Row],[Gruppe]],Statistikkoder!$A$1:$C$158,2,FALSE)</f>
        <v xml:space="preserve">    KE Busrejsende                          </v>
      </c>
      <c r="H8833">
        <v>96</v>
      </c>
      <c r="I8833">
        <v>96</v>
      </c>
      <c r="J8833">
        <v>0</v>
      </c>
      <c r="K8833">
        <f>IF(AND(Tabel1[[#This Row],[Gruppe]]&gt;=610,Tabel1[[#This Row],[Gruppe]]&lt;=765),Tabel1[[#This Row],[Dækmeter]],0)</f>
        <v>0</v>
      </c>
      <c r="L8833" s="17">
        <v>0</v>
      </c>
      <c r="M8833" s="19" t="s">
        <v>3</v>
      </c>
      <c r="N8833" t="str">
        <f>VLOOKUP($F8833,Statistikkoder!$A$2:$C$158,3,FALSE)</f>
        <v>Passager</v>
      </c>
    </row>
    <row r="8834" spans="1:14" x14ac:dyDescent="0.2">
      <c r="A8834" t="s">
        <v>227</v>
      </c>
      <c r="B8834" s="1">
        <v>0.52083333333333337</v>
      </c>
      <c r="C8834" t="s">
        <v>7</v>
      </c>
      <c r="D8834" t="s">
        <v>8</v>
      </c>
      <c r="E8834" t="s">
        <v>196</v>
      </c>
      <c r="F8834">
        <v>30</v>
      </c>
      <c r="G8834" t="str">
        <f>VLOOKUP(Tabel1[[#This Row],[Gruppe]],Statistikkoder!$A$1:$C$158,2,FALSE)</f>
        <v>    Barn  0-11 år gående              </v>
      </c>
      <c r="H8834">
        <v>1</v>
      </c>
      <c r="I8834">
        <v>1</v>
      </c>
      <c r="J8834">
        <v>0</v>
      </c>
      <c r="K8834">
        <f>IF(AND(Tabel1[[#This Row],[Gruppe]]&gt;=610,Tabel1[[#This Row],[Gruppe]]&lt;=765),Tabel1[[#This Row],[Dækmeter]],0)</f>
        <v>0</v>
      </c>
      <c r="L8834" s="17">
        <v>0</v>
      </c>
      <c r="M8834" s="19" t="s">
        <v>3</v>
      </c>
      <c r="N8834" t="str">
        <f>VLOOKUP($F8834,Statistikkoder!$A$2:$C$158,3,FALSE)</f>
        <v>Passager</v>
      </c>
    </row>
    <row r="8835" spans="1:14" x14ac:dyDescent="0.2">
      <c r="A8835" t="s">
        <v>227</v>
      </c>
      <c r="B8835" s="1">
        <v>0.52083333333333337</v>
      </c>
      <c r="C8835" t="s">
        <v>7</v>
      </c>
      <c r="D8835" t="s">
        <v>8</v>
      </c>
      <c r="E8835" t="s">
        <v>196</v>
      </c>
      <c r="F8835">
        <v>40</v>
      </c>
      <c r="G8835" t="str">
        <f>VLOOKUP(Tabel1[[#This Row],[Gruppe]],Statistikkoder!$A$1:$C$158,2,FALSE)</f>
        <v>    Pensionist gående                </v>
      </c>
      <c r="H8835">
        <v>15</v>
      </c>
      <c r="I8835">
        <v>15</v>
      </c>
      <c r="J8835">
        <v>0</v>
      </c>
      <c r="K8835">
        <f>IF(AND(Tabel1[[#This Row],[Gruppe]]&gt;=610,Tabel1[[#This Row],[Gruppe]]&lt;=765),Tabel1[[#This Row],[Dækmeter]],0)</f>
        <v>0</v>
      </c>
      <c r="L8835" s="17">
        <v>0</v>
      </c>
      <c r="M8835" s="19" t="s">
        <v>3</v>
      </c>
      <c r="N8835" t="str">
        <f>VLOOKUP($F8835,Statistikkoder!$A$2:$C$158,3,FALSE)</f>
        <v>Passager</v>
      </c>
    </row>
    <row r="8836" spans="1:14" x14ac:dyDescent="0.2">
      <c r="A8836" t="s">
        <v>227</v>
      </c>
      <c r="B8836" s="1">
        <v>0.52083333333333337</v>
      </c>
      <c r="C8836" t="s">
        <v>7</v>
      </c>
      <c r="D8836" t="s">
        <v>8</v>
      </c>
      <c r="E8836" t="s">
        <v>196</v>
      </c>
      <c r="F8836">
        <v>110</v>
      </c>
      <c r="G8836" t="str">
        <f>VLOOKUP(Tabel1[[#This Row],[Gruppe]],Statistikkoder!$A$1:$C$158,2,FALSE)</f>
        <v>    Bil &lt; 1,95 m                            </v>
      </c>
      <c r="H8836">
        <v>121</v>
      </c>
      <c r="I8836">
        <v>342</v>
      </c>
      <c r="J8836">
        <v>657</v>
      </c>
      <c r="K8836">
        <f>IF(AND(Tabel1[[#This Row],[Gruppe]]&gt;=610,Tabel1[[#This Row],[Gruppe]]&lt;=765),Tabel1[[#This Row],[Dækmeter]],0)</f>
        <v>0</v>
      </c>
      <c r="L8836" s="17">
        <v>0</v>
      </c>
      <c r="M8836" s="19" t="s">
        <v>3</v>
      </c>
      <c r="N8836" t="str">
        <f>VLOOKUP($F8836,Statistikkoder!$A$2:$C$158,3,FALSE)</f>
        <v>Personbil</v>
      </c>
    </row>
    <row r="8837" spans="1:14" x14ac:dyDescent="0.2">
      <c r="A8837" t="s">
        <v>227</v>
      </c>
      <c r="B8837" s="1">
        <v>0.52083333333333337</v>
      </c>
      <c r="C8837" t="s">
        <v>7</v>
      </c>
      <c r="D8837" t="s">
        <v>8</v>
      </c>
      <c r="E8837" t="s">
        <v>196</v>
      </c>
      <c r="F8837">
        <v>114</v>
      </c>
      <c r="G8837" t="str">
        <f>VLOOKUP(Tabel1[[#This Row],[Gruppe]],Statistikkoder!$A$1:$C$158,2,FALSE)</f>
        <v>    Bil Fribillet                            </v>
      </c>
      <c r="H8837">
        <v>1</v>
      </c>
      <c r="I8837">
        <v>4</v>
      </c>
      <c r="J8837">
        <v>6</v>
      </c>
      <c r="K8837">
        <f>IF(AND(Tabel1[[#This Row],[Gruppe]]&gt;=610,Tabel1[[#This Row],[Gruppe]]&lt;=765),Tabel1[[#This Row],[Dækmeter]],0)</f>
        <v>0</v>
      </c>
      <c r="L8837" s="17">
        <v>0</v>
      </c>
      <c r="M8837" s="19" t="s">
        <v>3</v>
      </c>
      <c r="N8837" t="str">
        <f>VLOOKUP($F8837,Statistikkoder!$A$2:$C$158,3,FALSE)</f>
        <v>Personbil</v>
      </c>
    </row>
    <row r="8838" spans="1:14" x14ac:dyDescent="0.2">
      <c r="A8838" t="s">
        <v>227</v>
      </c>
      <c r="B8838" s="1">
        <v>0.52083333333333337</v>
      </c>
      <c r="C8838" t="s">
        <v>7</v>
      </c>
      <c r="D8838" t="s">
        <v>8</v>
      </c>
      <c r="E8838" t="s">
        <v>196</v>
      </c>
      <c r="F8838">
        <v>115</v>
      </c>
      <c r="G8838" t="str">
        <f>VLOOKUP(Tabel1[[#This Row],[Gruppe]],Statistikkoder!$A$1:$C$158,2,FALSE)</f>
        <v>    Bil &lt; 1,95 m med anhænger                </v>
      </c>
      <c r="H8838">
        <v>2</v>
      </c>
      <c r="I8838">
        <v>5</v>
      </c>
      <c r="J8838">
        <v>10</v>
      </c>
      <c r="K8838">
        <f>IF(AND(Tabel1[[#This Row],[Gruppe]]&gt;=610,Tabel1[[#This Row],[Gruppe]]&lt;=765),Tabel1[[#This Row],[Dækmeter]],0)</f>
        <v>0</v>
      </c>
      <c r="L8838" s="17">
        <v>0</v>
      </c>
      <c r="M8838" s="19" t="s">
        <v>3</v>
      </c>
      <c r="N8838" t="str">
        <f>VLOOKUP($F8838,Statistikkoder!$A$2:$C$158,3,FALSE)</f>
        <v>Personbil</v>
      </c>
    </row>
    <row r="8839" spans="1:14" x14ac:dyDescent="0.2">
      <c r="A8839" t="s">
        <v>227</v>
      </c>
      <c r="B8839" s="1">
        <v>0.52083333333333337</v>
      </c>
      <c r="C8839" t="s">
        <v>7</v>
      </c>
      <c r="D8839" t="s">
        <v>8</v>
      </c>
      <c r="E8839" t="s">
        <v>196</v>
      </c>
      <c r="F8839">
        <v>120</v>
      </c>
      <c r="G8839" t="str">
        <f>VLOOKUP(Tabel1[[#This Row],[Gruppe]],Statistikkoder!$A$1:$C$158,2,FALSE)</f>
        <v>    Bil &gt; 1,95 m                            </v>
      </c>
      <c r="H8839">
        <v>3</v>
      </c>
      <c r="I8839">
        <v>5</v>
      </c>
      <c r="J8839">
        <v>18</v>
      </c>
      <c r="K8839">
        <f>IF(AND(Tabel1[[#This Row],[Gruppe]]&gt;=610,Tabel1[[#This Row],[Gruppe]]&lt;=765),Tabel1[[#This Row],[Dækmeter]],0)</f>
        <v>0</v>
      </c>
      <c r="L8839" s="17">
        <v>0</v>
      </c>
      <c r="M8839" s="19" t="s">
        <v>3</v>
      </c>
      <c r="N8839" t="str">
        <f>VLOOKUP($F8839,Statistikkoder!$A$2:$C$158,3,FALSE)</f>
        <v>Personbil</v>
      </c>
    </row>
    <row r="8840" spans="1:14" x14ac:dyDescent="0.2">
      <c r="A8840" t="s">
        <v>227</v>
      </c>
      <c r="B8840" s="1">
        <v>0.52083333333333337</v>
      </c>
      <c r="C8840" t="s">
        <v>7</v>
      </c>
      <c r="D8840" t="s">
        <v>8</v>
      </c>
      <c r="E8840" t="s">
        <v>196</v>
      </c>
      <c r="F8840">
        <v>125</v>
      </c>
      <c r="G8840" t="str">
        <f>VLOOKUP(Tabel1[[#This Row],[Gruppe]],Statistikkoder!$A$1:$C$158,2,FALSE)</f>
        <v>    Bil &gt; 1,95 m med anhænger                </v>
      </c>
      <c r="H8840">
        <v>2</v>
      </c>
      <c r="I8840">
        <v>3</v>
      </c>
      <c r="J8840">
        <v>10</v>
      </c>
      <c r="K8840">
        <f>IF(AND(Tabel1[[#This Row],[Gruppe]]&gt;=610,Tabel1[[#This Row],[Gruppe]]&lt;=765),Tabel1[[#This Row],[Dækmeter]],0)</f>
        <v>0</v>
      </c>
      <c r="L8840" s="17">
        <v>0</v>
      </c>
      <c r="M8840" s="19" t="s">
        <v>3</v>
      </c>
      <c r="N8840" t="str">
        <f>VLOOKUP($F8840,Statistikkoder!$A$2:$C$158,3,FALSE)</f>
        <v>Personbil</v>
      </c>
    </row>
    <row r="8841" spans="1:14" x14ac:dyDescent="0.2">
      <c r="A8841" t="s">
        <v>227</v>
      </c>
      <c r="B8841" s="1">
        <v>0.52083333333333337</v>
      </c>
      <c r="C8841" t="s">
        <v>7</v>
      </c>
      <c r="D8841" t="s">
        <v>8</v>
      </c>
      <c r="E8841" t="s">
        <v>196</v>
      </c>
      <c r="F8841">
        <v>130</v>
      </c>
      <c r="G8841" t="str">
        <f>VLOOKUP(Tabel1[[#This Row],[Gruppe]],Statistikkoder!$A$1:$C$158,2,FALSE)</f>
        <v>    Bil &lt; 1,95 m pensionist                  </v>
      </c>
      <c r="H8841">
        <v>70</v>
      </c>
      <c r="I8841">
        <v>129</v>
      </c>
      <c r="J8841">
        <v>420</v>
      </c>
      <c r="K8841">
        <f>IF(AND(Tabel1[[#This Row],[Gruppe]]&gt;=610,Tabel1[[#This Row],[Gruppe]]&lt;=765),Tabel1[[#This Row],[Dækmeter]],0)</f>
        <v>0</v>
      </c>
      <c r="L8841">
        <v>0</v>
      </c>
      <c r="M8841" t="s">
        <v>3</v>
      </c>
      <c r="N8841" t="str">
        <f>VLOOKUP($F8841,Statistikkoder!$A$2:$C$158,3,FALSE)</f>
        <v>Personbil</v>
      </c>
    </row>
    <row r="8842" spans="1:14" x14ac:dyDescent="0.2">
      <c r="A8842" t="s">
        <v>227</v>
      </c>
      <c r="B8842" s="1">
        <v>0.52083333333333337</v>
      </c>
      <c r="C8842" t="s">
        <v>7</v>
      </c>
      <c r="D8842" t="s">
        <v>8</v>
      </c>
      <c r="E8842" t="s">
        <v>196</v>
      </c>
      <c r="F8842">
        <v>135</v>
      </c>
      <c r="G8842" t="str">
        <f>VLOOKUP(Tabel1[[#This Row],[Gruppe]],Statistikkoder!$A$1:$C$158,2,FALSE)</f>
        <v>    Bil &lt; 1,95 m med anhænger pensionist    </v>
      </c>
      <c r="H8842">
        <v>1</v>
      </c>
      <c r="I8842">
        <v>2</v>
      </c>
      <c r="J8842">
        <v>11</v>
      </c>
      <c r="K8842">
        <f>IF(AND(Tabel1[[#This Row],[Gruppe]]&gt;=610,Tabel1[[#This Row],[Gruppe]]&lt;=765),Tabel1[[#This Row],[Dækmeter]],0)</f>
        <v>0</v>
      </c>
      <c r="L8842">
        <v>0</v>
      </c>
      <c r="M8842" t="s">
        <v>3</v>
      </c>
      <c r="N8842" t="str">
        <f>VLOOKUP($F8842,Statistikkoder!$A$2:$C$158,3,FALSE)</f>
        <v>Personbil</v>
      </c>
    </row>
    <row r="8843" spans="1:14" x14ac:dyDescent="0.2">
      <c r="A8843" t="s">
        <v>227</v>
      </c>
      <c r="B8843" s="1">
        <v>0.52083333333333337</v>
      </c>
      <c r="C8843" t="s">
        <v>7</v>
      </c>
      <c r="D8843" t="s">
        <v>8</v>
      </c>
      <c r="E8843" t="s">
        <v>196</v>
      </c>
      <c r="F8843">
        <v>140</v>
      </c>
      <c r="G8843" t="str">
        <f>VLOOKUP(Tabel1[[#This Row],[Gruppe]],Statistikkoder!$A$1:$C$158,2,FALSE)</f>
        <v>    Bil &gt; 1,95 m pensionist              </v>
      </c>
      <c r="H8843">
        <v>1</v>
      </c>
      <c r="I8843">
        <v>2</v>
      </c>
      <c r="J8843">
        <v>6</v>
      </c>
      <c r="K8843">
        <f>IF(AND(Tabel1[[#This Row],[Gruppe]]&gt;=610,Tabel1[[#This Row],[Gruppe]]&lt;=765),Tabel1[[#This Row],[Dækmeter]],0)</f>
        <v>0</v>
      </c>
      <c r="L8843">
        <v>0</v>
      </c>
      <c r="M8843" t="s">
        <v>3</v>
      </c>
      <c r="N8843" t="str">
        <f>VLOOKUP($F8843,Statistikkoder!$A$2:$C$158,3,FALSE)</f>
        <v>Personbil</v>
      </c>
    </row>
    <row r="8844" spans="1:14" x14ac:dyDescent="0.2">
      <c r="A8844" t="s">
        <v>227</v>
      </c>
      <c r="B8844" s="1">
        <v>0.52083333333333337</v>
      </c>
      <c r="C8844" t="s">
        <v>7</v>
      </c>
      <c r="D8844" t="s">
        <v>8</v>
      </c>
      <c r="E8844" t="s">
        <v>196</v>
      </c>
      <c r="F8844">
        <v>150</v>
      </c>
      <c r="G8844" t="str">
        <f>VLOOKUP(Tabel1[[#This Row],[Gruppe]],Statistikkoder!$A$1:$C$158,2,FALSE)</f>
        <v>    Bil &lt; 2,95 m handicap                </v>
      </c>
      <c r="H8844">
        <v>6</v>
      </c>
      <c r="I8844">
        <v>12</v>
      </c>
      <c r="J8844">
        <v>36</v>
      </c>
      <c r="K8844">
        <f>IF(AND(Tabel1[[#This Row],[Gruppe]]&gt;=610,Tabel1[[#This Row],[Gruppe]]&lt;=765),Tabel1[[#This Row],[Dækmeter]],0)</f>
        <v>0</v>
      </c>
      <c r="L8844">
        <v>0</v>
      </c>
      <c r="M8844" t="s">
        <v>3</v>
      </c>
      <c r="N8844" t="str">
        <f>VLOOKUP($F8844,Statistikkoder!$A$2:$C$158,3,FALSE)</f>
        <v>Personbil</v>
      </c>
    </row>
    <row r="8845" spans="1:14" x14ac:dyDescent="0.2">
      <c r="A8845" t="s">
        <v>227</v>
      </c>
      <c r="B8845" s="1">
        <v>0.52083333333333337</v>
      </c>
      <c r="C8845" t="s">
        <v>7</v>
      </c>
      <c r="D8845" t="s">
        <v>8</v>
      </c>
      <c r="E8845" t="s">
        <v>196</v>
      </c>
      <c r="F8845">
        <v>310</v>
      </c>
      <c r="G8845" t="str">
        <f>VLOOKUP(Tabel1[[#This Row],[Gruppe]],Statistikkoder!$A$1:$C$158,2,FALSE)</f>
        <v>    Autocamper &lt;  8 meter                </v>
      </c>
      <c r="H8845">
        <v>4</v>
      </c>
      <c r="I8845">
        <v>7</v>
      </c>
      <c r="J8845">
        <v>32</v>
      </c>
      <c r="K8845">
        <f>IF(AND(Tabel1[[#This Row],[Gruppe]]&gt;=610,Tabel1[[#This Row],[Gruppe]]&lt;=765),Tabel1[[#This Row],[Dækmeter]],0)</f>
        <v>0</v>
      </c>
      <c r="L8845">
        <v>0</v>
      </c>
      <c r="M8845" t="s">
        <v>3</v>
      </c>
      <c r="N8845" t="str">
        <f>VLOOKUP($F8845,Statistikkoder!$A$2:$C$158,3,FALSE)</f>
        <v>Autocamper</v>
      </c>
    </row>
    <row r="8846" spans="1:14" x14ac:dyDescent="0.2">
      <c r="A8846" t="s">
        <v>227</v>
      </c>
      <c r="B8846" s="1">
        <v>0.52083333333333337</v>
      </c>
      <c r="C8846" t="s">
        <v>7</v>
      </c>
      <c r="D8846" t="s">
        <v>8</v>
      </c>
      <c r="E8846" t="s">
        <v>196</v>
      </c>
      <c r="F8846">
        <v>330</v>
      </c>
      <c r="G8846" t="str">
        <f>VLOOKUP(Tabel1[[#This Row],[Gruppe]],Statistikkoder!$A$1:$C$158,2,FALSE)</f>
        <v>    Autocamper &lt;  8 meter pensionist      </v>
      </c>
      <c r="H8846">
        <v>1</v>
      </c>
      <c r="I8846">
        <v>2</v>
      </c>
      <c r="J8846">
        <v>8</v>
      </c>
      <c r="K8846">
        <f>IF(AND(Tabel1[[#This Row],[Gruppe]]&gt;=610,Tabel1[[#This Row],[Gruppe]]&lt;=765),Tabel1[[#This Row],[Dækmeter]],0)</f>
        <v>0</v>
      </c>
      <c r="L8846">
        <v>0</v>
      </c>
      <c r="M8846" t="s">
        <v>3</v>
      </c>
      <c r="N8846" t="str">
        <f>VLOOKUP($F8846,Statistikkoder!$A$2:$C$158,3,FALSE)</f>
        <v>Autocamper</v>
      </c>
    </row>
    <row r="8847" spans="1:14" x14ac:dyDescent="0.2">
      <c r="A8847" t="s">
        <v>227</v>
      </c>
      <c r="B8847" s="1">
        <v>0.52083333333333337</v>
      </c>
      <c r="C8847" t="s">
        <v>7</v>
      </c>
      <c r="D8847" t="s">
        <v>8</v>
      </c>
      <c r="E8847" t="s">
        <v>196</v>
      </c>
      <c r="F8847">
        <v>410</v>
      </c>
      <c r="G8847" t="str">
        <f>VLOOKUP(Tabel1[[#This Row],[Gruppe]],Statistikkoder!$A$1:$C$158,2,FALSE)</f>
        <v>    MC                                    </v>
      </c>
      <c r="H8847">
        <v>16</v>
      </c>
      <c r="I8847">
        <v>21</v>
      </c>
      <c r="J8847">
        <v>32</v>
      </c>
      <c r="K8847">
        <f>IF(AND(Tabel1[[#This Row],[Gruppe]]&gt;=610,Tabel1[[#This Row],[Gruppe]]&lt;=765),Tabel1[[#This Row],[Dækmeter]],0)</f>
        <v>0</v>
      </c>
      <c r="L8847">
        <v>0</v>
      </c>
      <c r="M8847" t="s">
        <v>3</v>
      </c>
      <c r="N8847" t="str">
        <f>VLOOKUP($F8847,Statistikkoder!$A$2:$C$158,3,FALSE)</f>
        <v>MC/Knallert</v>
      </c>
    </row>
    <row r="8848" spans="1:14" x14ac:dyDescent="0.2">
      <c r="A8848" t="s">
        <v>227</v>
      </c>
      <c r="B8848" s="1">
        <v>0.52083333333333337</v>
      </c>
      <c r="C8848" t="s">
        <v>7</v>
      </c>
      <c r="D8848" t="s">
        <v>8</v>
      </c>
      <c r="E8848" t="s">
        <v>196</v>
      </c>
      <c r="F8848">
        <v>420</v>
      </c>
      <c r="G8848" t="str">
        <f>VLOOKUP(Tabel1[[#This Row],[Gruppe]],Statistikkoder!$A$1:$C$158,2,FALSE)</f>
        <v>    MC/Knallert pensionist                </v>
      </c>
      <c r="H8848">
        <v>1</v>
      </c>
      <c r="I8848">
        <v>1</v>
      </c>
      <c r="J8848">
        <v>2</v>
      </c>
      <c r="K8848">
        <f>IF(AND(Tabel1[[#This Row],[Gruppe]]&gt;=610,Tabel1[[#This Row],[Gruppe]]&lt;=765),Tabel1[[#This Row],[Dækmeter]],0)</f>
        <v>0</v>
      </c>
      <c r="L8848">
        <v>0</v>
      </c>
      <c r="M8848" t="s">
        <v>3</v>
      </c>
      <c r="N8848" t="str">
        <f>VLOOKUP($F8848,Statistikkoder!$A$2:$C$158,3,FALSE)</f>
        <v>MC/Knallert</v>
      </c>
    </row>
    <row r="8849" spans="1:14" x14ac:dyDescent="0.2">
      <c r="A8849" t="s">
        <v>227</v>
      </c>
      <c r="B8849" s="1">
        <v>0.52083333333333337</v>
      </c>
      <c r="C8849" t="s">
        <v>7</v>
      </c>
      <c r="D8849" t="s">
        <v>8</v>
      </c>
      <c r="E8849" t="s">
        <v>196</v>
      </c>
      <c r="F8849">
        <v>510</v>
      </c>
      <c r="G8849" t="str">
        <f>VLOOKUP(Tabel1[[#This Row],[Gruppe]],Statistikkoder!$A$1:$C$158,2,FALSE)</f>
        <v>    Cykel Voksen                            </v>
      </c>
      <c r="H8849">
        <v>2</v>
      </c>
      <c r="I8849">
        <v>0</v>
      </c>
      <c r="J8849">
        <v>2</v>
      </c>
      <c r="K8849">
        <f>IF(AND(Tabel1[[#This Row],[Gruppe]]&gt;=610,Tabel1[[#This Row],[Gruppe]]&lt;=765),Tabel1[[#This Row],[Dækmeter]],0)</f>
        <v>0</v>
      </c>
      <c r="L8849">
        <v>0</v>
      </c>
      <c r="M8849" t="s">
        <v>3</v>
      </c>
      <c r="N8849" t="str">
        <f>VLOOKUP($F8849,Statistikkoder!$A$2:$C$158,3,FALSE)</f>
        <v>Cykel</v>
      </c>
    </row>
    <row r="8850" spans="1:14" x14ac:dyDescent="0.2">
      <c r="A8850" t="s">
        <v>227</v>
      </c>
      <c r="B8850" s="1">
        <v>0.52083333333333337</v>
      </c>
      <c r="C8850" t="s">
        <v>7</v>
      </c>
      <c r="D8850" t="s">
        <v>8</v>
      </c>
      <c r="E8850" t="s">
        <v>196</v>
      </c>
      <c r="F8850">
        <v>620</v>
      </c>
      <c r="G8850" t="str">
        <f>VLOOKUP(Tabel1[[#This Row],[Gruppe]],Statistikkoder!$A$1:$C$158,2,FALSE)</f>
        <v>    Bus &lt; 14 m incl. passagerer              </v>
      </c>
      <c r="H8850">
        <v>2</v>
      </c>
      <c r="I8850">
        <v>84</v>
      </c>
      <c r="J8850">
        <v>28</v>
      </c>
      <c r="K8850">
        <f>IF(AND(Tabel1[[#This Row],[Gruppe]]&gt;=610,Tabel1[[#This Row],[Gruppe]]&lt;=765),Tabel1[[#This Row],[Dækmeter]],0)</f>
        <v>28</v>
      </c>
      <c r="L8850">
        <v>0</v>
      </c>
      <c r="M8850" t="s">
        <v>3</v>
      </c>
      <c r="N8850" t="str">
        <f>VLOOKUP($F8850,Statistikkoder!$A$2:$C$158,3,FALSE)</f>
        <v>Bus</v>
      </c>
    </row>
    <row r="8851" spans="1:14" x14ac:dyDescent="0.2">
      <c r="A8851" t="s">
        <v>227</v>
      </c>
      <c r="B8851" s="1">
        <v>0.52083333333333337</v>
      </c>
      <c r="C8851" t="s">
        <v>7</v>
      </c>
      <c r="D8851" t="s">
        <v>8</v>
      </c>
      <c r="E8851" t="s">
        <v>196</v>
      </c>
      <c r="F8851">
        <v>710</v>
      </c>
      <c r="G8851" t="str">
        <f>VLOOKUP(Tabel1[[#This Row],[Gruppe]],Statistikkoder!$A$1:$C$158,2,FALSE)</f>
        <v>    Forvogn &lt; 10 meter incl. fører          </v>
      </c>
      <c r="H8851">
        <v>1</v>
      </c>
      <c r="I8851">
        <v>1</v>
      </c>
      <c r="J8851">
        <v>10</v>
      </c>
      <c r="K8851">
        <f>IF(AND(Tabel1[[#This Row],[Gruppe]]&gt;=610,Tabel1[[#This Row],[Gruppe]]&lt;=765),Tabel1[[#This Row],[Dækmeter]],0)</f>
        <v>10</v>
      </c>
      <c r="L8851">
        <v>0</v>
      </c>
      <c r="M8851" t="s">
        <v>3</v>
      </c>
      <c r="N8851" t="str">
        <f>VLOOKUP($F8851,Statistikkoder!$A$2:$C$158,3,FALSE)</f>
        <v>Forvogn</v>
      </c>
    </row>
    <row r="8852" spans="1:14" x14ac:dyDescent="0.2">
      <c r="A8852" t="s">
        <v>227</v>
      </c>
      <c r="B8852" s="1">
        <v>0.52083333333333337</v>
      </c>
      <c r="C8852" t="s">
        <v>7</v>
      </c>
      <c r="D8852" t="s">
        <v>8</v>
      </c>
      <c r="E8852" t="s">
        <v>196</v>
      </c>
      <c r="F8852">
        <v>730</v>
      </c>
      <c r="G8852" t="str">
        <f>VLOOKUP(Tabel1[[#This Row],[Gruppe]],Statistikkoder!$A$1:$C$158,2,FALSE)</f>
        <v>    Sættevogn 17 m. max 40 tons            </v>
      </c>
      <c r="H8852">
        <v>1</v>
      </c>
      <c r="I8852">
        <v>3</v>
      </c>
      <c r="J8852">
        <v>18</v>
      </c>
      <c r="K8852">
        <f>IF(AND(Tabel1[[#This Row],[Gruppe]]&gt;=610,Tabel1[[#This Row],[Gruppe]]&lt;=765),Tabel1[[#This Row],[Dækmeter]],0)</f>
        <v>18</v>
      </c>
      <c r="L8852">
        <v>0</v>
      </c>
      <c r="M8852" t="s">
        <v>3</v>
      </c>
      <c r="N8852" t="str">
        <f>VLOOKUP($F8852,Statistikkoder!$A$2:$C$158,3,FALSE)</f>
        <v>Sættevogn</v>
      </c>
    </row>
    <row r="8853" spans="1:14" x14ac:dyDescent="0.2">
      <c r="A8853" t="s">
        <v>227</v>
      </c>
      <c r="B8853" s="1">
        <v>0.52083333333333337</v>
      </c>
      <c r="C8853" t="s">
        <v>7</v>
      </c>
      <c r="D8853" t="s">
        <v>8</v>
      </c>
      <c r="E8853" t="s">
        <v>196</v>
      </c>
      <c r="F8853">
        <v>930</v>
      </c>
      <c r="G8853" t="str">
        <f>VLOOKUP(Tabel1[[#This Row],[Gruppe]],Statistikkoder!$A$1:$C$158,2,FALSE)</f>
        <v>    Pendler Gående Voksen                    </v>
      </c>
      <c r="H8853">
        <v>1</v>
      </c>
      <c r="I8853">
        <v>1</v>
      </c>
      <c r="J8853">
        <v>0</v>
      </c>
      <c r="K8853">
        <f>IF(AND(Tabel1[[#This Row],[Gruppe]]&gt;=610,Tabel1[[#This Row],[Gruppe]]&lt;=765),Tabel1[[#This Row],[Dækmeter]],0)</f>
        <v>0</v>
      </c>
      <c r="L8853">
        <v>0</v>
      </c>
      <c r="M8853" t="s">
        <v>3</v>
      </c>
      <c r="N8853" t="str">
        <f>VLOOKUP($F8853,Statistikkoder!$A$2:$C$158,3,FALSE)</f>
        <v>Passager</v>
      </c>
    </row>
    <row r="8854" spans="1:14" x14ac:dyDescent="0.2">
      <c r="A8854" t="s">
        <v>227</v>
      </c>
      <c r="B8854" s="1">
        <v>0.52083333333333337</v>
      </c>
      <c r="C8854" t="s">
        <v>7</v>
      </c>
      <c r="D8854" t="s">
        <v>8</v>
      </c>
      <c r="E8854" t="s">
        <v>196</v>
      </c>
      <c r="F8854">
        <v>945</v>
      </c>
      <c r="G8854" t="str">
        <f>VLOOKUP(Tabel1[[#This Row],[Gruppe]],Statistikkoder!$A$1:$C$158,2,FALSE)</f>
        <v xml:space="preserve">    Pendler Bil &lt; 1,95 m                            </v>
      </c>
      <c r="H8854">
        <v>11</v>
      </c>
      <c r="I8854">
        <v>24</v>
      </c>
      <c r="J8854">
        <v>66</v>
      </c>
      <c r="K8854">
        <f>IF(AND(Tabel1[[#This Row],[Gruppe]]&gt;=610,Tabel1[[#This Row],[Gruppe]]&lt;=765),Tabel1[[#This Row],[Dækmeter]],0)</f>
        <v>0</v>
      </c>
      <c r="L8854">
        <v>0</v>
      </c>
      <c r="M8854" t="s">
        <v>3</v>
      </c>
      <c r="N8854" t="str">
        <f>VLOOKUP($F8854,Statistikkoder!$A$2:$C$158,3,FALSE)</f>
        <v>Personbil</v>
      </c>
    </row>
    <row r="8855" spans="1:14" x14ac:dyDescent="0.2">
      <c r="A8855" t="s">
        <v>227</v>
      </c>
      <c r="B8855" s="1">
        <v>0.52083333333333337</v>
      </c>
      <c r="C8855" t="s">
        <v>7</v>
      </c>
      <c r="D8855" t="s">
        <v>8</v>
      </c>
      <c r="E8855" t="s">
        <v>196</v>
      </c>
      <c r="F8855">
        <v>996</v>
      </c>
      <c r="G8855" t="str">
        <f>VLOOKUP(Tabel1[[#This Row],[Gruppe]],Statistikkoder!$A$1:$C$158,2,FALSE)</f>
        <v>    Passager i køretøj                            </v>
      </c>
      <c r="H8855">
        <v>647</v>
      </c>
      <c r="I8855">
        <v>647</v>
      </c>
      <c r="J8855">
        <v>0</v>
      </c>
      <c r="K8855">
        <f>IF(AND(Tabel1[[#This Row],[Gruppe]]&gt;=610,Tabel1[[#This Row],[Gruppe]]&lt;=765),Tabel1[[#This Row],[Dækmeter]],0)</f>
        <v>0</v>
      </c>
      <c r="L8855">
        <v>0</v>
      </c>
      <c r="M8855" t="s">
        <v>3</v>
      </c>
      <c r="N8855" t="str">
        <f>VLOOKUP($F8855,Statistikkoder!$A$2:$C$158,3,FALSE)</f>
        <v>Passager</v>
      </c>
    </row>
    <row r="8856" spans="1:14" x14ac:dyDescent="0.2">
      <c r="A8856" t="s">
        <v>227</v>
      </c>
      <c r="B8856" s="1">
        <v>0.52083333333333337</v>
      </c>
      <c r="C8856" t="s">
        <v>7</v>
      </c>
      <c r="D8856" t="s">
        <v>8</v>
      </c>
      <c r="E8856" t="s">
        <v>196</v>
      </c>
      <c r="F8856">
        <v>997</v>
      </c>
      <c r="G8856" t="str">
        <f>VLOOKUP(Tabel1[[#This Row],[Gruppe]],Statistikkoder!$A$1:$C$158,2,FALSE)</f>
        <v>    Passager ekstra i bil                          </v>
      </c>
      <c r="H8856">
        <v>29</v>
      </c>
      <c r="I8856">
        <v>29</v>
      </c>
      <c r="J8856">
        <v>0</v>
      </c>
      <c r="K8856">
        <f>IF(AND(Tabel1[[#This Row],[Gruppe]]&gt;=610,Tabel1[[#This Row],[Gruppe]]&lt;=765),Tabel1[[#This Row],[Dækmeter]],0)</f>
        <v>0</v>
      </c>
      <c r="L8856">
        <v>0</v>
      </c>
      <c r="M8856" t="s">
        <v>3</v>
      </c>
      <c r="N8856" t="str">
        <f>VLOOKUP($F8856,Statistikkoder!$A$2:$C$158,3,FALSE)</f>
        <v>Passager</v>
      </c>
    </row>
    <row r="8857" spans="1:14" x14ac:dyDescent="0.2">
      <c r="A8857" t="s">
        <v>227</v>
      </c>
      <c r="B8857" s="1">
        <v>0.52083333333333337</v>
      </c>
      <c r="C8857" t="s">
        <v>6</v>
      </c>
      <c r="D8857" t="s">
        <v>5</v>
      </c>
      <c r="E8857" t="s">
        <v>198</v>
      </c>
      <c r="F8857">
        <v>10</v>
      </c>
      <c r="G8857" t="str">
        <f>VLOOKUP(Tabel1[[#This Row],[Gruppe]],Statistikkoder!$A$1:$C$158,2,FALSE)</f>
        <v>    Voksen gående                    </v>
      </c>
      <c r="H8857">
        <v>22</v>
      </c>
      <c r="I8857">
        <v>22</v>
      </c>
      <c r="J8857">
        <v>0</v>
      </c>
      <c r="K8857">
        <f>IF(AND(Tabel1[[#This Row],[Gruppe]]&gt;=610,Tabel1[[#This Row],[Gruppe]]&lt;=765),Tabel1[[#This Row],[Dækmeter]],0)</f>
        <v>0</v>
      </c>
      <c r="L8857">
        <v>0</v>
      </c>
      <c r="M8857" t="s">
        <v>3</v>
      </c>
      <c r="N8857" t="str">
        <f>VLOOKUP($F8857,Statistikkoder!$A$2:$C$158,3,FALSE)</f>
        <v>Passager</v>
      </c>
    </row>
    <row r="8858" spans="1:14" x14ac:dyDescent="0.2">
      <c r="A8858" t="s">
        <v>227</v>
      </c>
      <c r="B8858" s="1">
        <v>0.52083333333333337</v>
      </c>
      <c r="C8858" t="s">
        <v>6</v>
      </c>
      <c r="D8858" t="s">
        <v>5</v>
      </c>
      <c r="E8858" t="s">
        <v>198</v>
      </c>
      <c r="F8858">
        <v>11</v>
      </c>
      <c r="G8858" t="str">
        <f>VLOOKUP(Tabel1[[#This Row],[Gruppe]],Statistikkoder!$A$1:$C$158,2,FALSE)</f>
        <v>    DSB skolerejser                  </v>
      </c>
      <c r="H8858">
        <v>310</v>
      </c>
      <c r="I8858">
        <v>310</v>
      </c>
      <c r="J8858">
        <v>0</v>
      </c>
      <c r="K8858">
        <f>IF(AND(Tabel1[[#This Row],[Gruppe]]&gt;=610,Tabel1[[#This Row],[Gruppe]]&lt;=765),Tabel1[[#This Row],[Dækmeter]],0)</f>
        <v>0</v>
      </c>
      <c r="L8858">
        <v>0</v>
      </c>
      <c r="M8858" t="s">
        <v>3</v>
      </c>
      <c r="N8858" t="str">
        <f>VLOOKUP($F8858,Statistikkoder!$A$2:$C$158,3,FALSE)</f>
        <v>Passager</v>
      </c>
    </row>
    <row r="8859" spans="1:14" x14ac:dyDescent="0.2">
      <c r="A8859" t="s">
        <v>227</v>
      </c>
      <c r="B8859" s="1">
        <v>0.52083333333333337</v>
      </c>
      <c r="C8859" t="s">
        <v>6</v>
      </c>
      <c r="D8859" t="s">
        <v>5</v>
      </c>
      <c r="E8859" t="s">
        <v>198</v>
      </c>
      <c r="F8859">
        <v>14</v>
      </c>
      <c r="G8859" t="str">
        <f>VLOOKUP(Tabel1[[#This Row],[Gruppe]],Statistikkoder!$A$1:$C$158,2,FALSE)</f>
        <v xml:space="preserve">    DSB togrejsende                         </v>
      </c>
      <c r="H8859">
        <v>9</v>
      </c>
      <c r="I8859">
        <v>9</v>
      </c>
      <c r="J8859">
        <v>0</v>
      </c>
      <c r="K8859">
        <f>IF(AND(Tabel1[[#This Row],[Gruppe]]&gt;=610,Tabel1[[#This Row],[Gruppe]]&lt;=765),Tabel1[[#This Row],[Dækmeter]],0)</f>
        <v>0</v>
      </c>
      <c r="L8859">
        <v>0</v>
      </c>
      <c r="M8859" t="s">
        <v>3</v>
      </c>
      <c r="N8859" t="str">
        <f>VLOOKUP($F8859,Statistikkoder!$A$2:$C$158,3,FALSE)</f>
        <v>Passager</v>
      </c>
    </row>
    <row r="8860" spans="1:14" x14ac:dyDescent="0.2">
      <c r="A8860" t="s">
        <v>227</v>
      </c>
      <c r="B8860" s="1">
        <v>0.52083333333333337</v>
      </c>
      <c r="C8860" t="s">
        <v>6</v>
      </c>
      <c r="D8860" t="s">
        <v>5</v>
      </c>
      <c r="E8860" t="s">
        <v>198</v>
      </c>
      <c r="F8860">
        <v>18</v>
      </c>
      <c r="G8860" t="str">
        <f>VLOOKUP(Tabel1[[#This Row],[Gruppe]],Statistikkoder!$A$1:$C$158,2,FALSE)</f>
        <v xml:space="preserve">    KE Busrejsende                          </v>
      </c>
      <c r="H8860">
        <v>77</v>
      </c>
      <c r="I8860">
        <v>77</v>
      </c>
      <c r="J8860">
        <v>0</v>
      </c>
      <c r="K8860">
        <f>IF(AND(Tabel1[[#This Row],[Gruppe]]&gt;=610,Tabel1[[#This Row],[Gruppe]]&lt;=765),Tabel1[[#This Row],[Dækmeter]],0)</f>
        <v>0</v>
      </c>
      <c r="L8860">
        <v>0</v>
      </c>
      <c r="M8860" t="s">
        <v>3</v>
      </c>
      <c r="N8860" t="str">
        <f>VLOOKUP($F8860,Statistikkoder!$A$2:$C$158,3,FALSE)</f>
        <v>Passager</v>
      </c>
    </row>
    <row r="8861" spans="1:14" x14ac:dyDescent="0.2">
      <c r="A8861" t="s">
        <v>227</v>
      </c>
      <c r="B8861" s="1">
        <v>0.52083333333333337</v>
      </c>
      <c r="C8861" t="s">
        <v>6</v>
      </c>
      <c r="D8861" t="s">
        <v>5</v>
      </c>
      <c r="E8861" t="s">
        <v>198</v>
      </c>
      <c r="F8861">
        <v>110</v>
      </c>
      <c r="G8861" t="str">
        <f>VLOOKUP(Tabel1[[#This Row],[Gruppe]],Statistikkoder!$A$1:$C$158,2,FALSE)</f>
        <v>    Bil &lt; 1,95 m                            </v>
      </c>
      <c r="H8861">
        <v>163</v>
      </c>
      <c r="I8861">
        <v>394</v>
      </c>
      <c r="J8861">
        <v>835</v>
      </c>
      <c r="K8861">
        <f>IF(AND(Tabel1[[#This Row],[Gruppe]]&gt;=610,Tabel1[[#This Row],[Gruppe]]&lt;=765),Tabel1[[#This Row],[Dækmeter]],0)</f>
        <v>0</v>
      </c>
      <c r="L8861">
        <v>0</v>
      </c>
      <c r="M8861" t="s">
        <v>3</v>
      </c>
      <c r="N8861" t="str">
        <f>VLOOKUP($F8861,Statistikkoder!$A$2:$C$158,3,FALSE)</f>
        <v>Personbil</v>
      </c>
    </row>
    <row r="8862" spans="1:14" x14ac:dyDescent="0.2">
      <c r="A8862" t="s">
        <v>227</v>
      </c>
      <c r="B8862" s="1">
        <v>0.52083333333333337</v>
      </c>
      <c r="C8862" t="s">
        <v>6</v>
      </c>
      <c r="D8862" t="s">
        <v>5</v>
      </c>
      <c r="E8862" t="s">
        <v>198</v>
      </c>
      <c r="F8862">
        <v>120</v>
      </c>
      <c r="G8862" t="str">
        <f>VLOOKUP(Tabel1[[#This Row],[Gruppe]],Statistikkoder!$A$1:$C$158,2,FALSE)</f>
        <v>    Bil &gt; 1,95 m                            </v>
      </c>
      <c r="H8862">
        <v>18</v>
      </c>
      <c r="I8862">
        <v>46</v>
      </c>
      <c r="J8862">
        <v>108</v>
      </c>
      <c r="K8862">
        <f>IF(AND(Tabel1[[#This Row],[Gruppe]]&gt;=610,Tabel1[[#This Row],[Gruppe]]&lt;=765),Tabel1[[#This Row],[Dækmeter]],0)</f>
        <v>0</v>
      </c>
      <c r="L8862">
        <v>0</v>
      </c>
      <c r="M8862" t="s">
        <v>3</v>
      </c>
      <c r="N8862" t="str">
        <f>VLOOKUP($F8862,Statistikkoder!$A$2:$C$158,3,FALSE)</f>
        <v>Personbil</v>
      </c>
    </row>
    <row r="8863" spans="1:14" x14ac:dyDescent="0.2">
      <c r="A8863" t="s">
        <v>227</v>
      </c>
      <c r="B8863" s="1">
        <v>0.52083333333333337</v>
      </c>
      <c r="C8863" t="s">
        <v>6</v>
      </c>
      <c r="D8863" t="s">
        <v>5</v>
      </c>
      <c r="E8863" t="s">
        <v>198</v>
      </c>
      <c r="F8863">
        <v>130</v>
      </c>
      <c r="G8863" t="str">
        <f>VLOOKUP(Tabel1[[#This Row],[Gruppe]],Statistikkoder!$A$1:$C$158,2,FALSE)</f>
        <v>    Bil &lt; 1,95 m pensionist                  </v>
      </c>
      <c r="H8863">
        <v>42</v>
      </c>
      <c r="I8863">
        <v>82</v>
      </c>
      <c r="J8863">
        <v>252</v>
      </c>
      <c r="K8863">
        <f>IF(AND(Tabel1[[#This Row],[Gruppe]]&gt;=610,Tabel1[[#This Row],[Gruppe]]&lt;=765),Tabel1[[#This Row],[Dækmeter]],0)</f>
        <v>0</v>
      </c>
      <c r="L8863">
        <v>0</v>
      </c>
      <c r="M8863" t="s">
        <v>3</v>
      </c>
      <c r="N8863" t="str">
        <f>VLOOKUP($F8863,Statistikkoder!$A$2:$C$158,3,FALSE)</f>
        <v>Personbil</v>
      </c>
    </row>
    <row r="8864" spans="1:14" x14ac:dyDescent="0.2">
      <c r="A8864" t="s">
        <v>227</v>
      </c>
      <c r="B8864" s="1">
        <v>0.52083333333333337</v>
      </c>
      <c r="C8864" t="s">
        <v>6</v>
      </c>
      <c r="D8864" t="s">
        <v>5</v>
      </c>
      <c r="E8864" t="s">
        <v>198</v>
      </c>
      <c r="F8864">
        <v>150</v>
      </c>
      <c r="G8864" t="str">
        <f>VLOOKUP(Tabel1[[#This Row],[Gruppe]],Statistikkoder!$A$1:$C$158,2,FALSE)</f>
        <v>    Bil &lt; 2,95 m handicap                </v>
      </c>
      <c r="H8864">
        <v>4</v>
      </c>
      <c r="I8864">
        <v>8</v>
      </c>
      <c r="J8864">
        <v>24</v>
      </c>
      <c r="K8864">
        <f>IF(AND(Tabel1[[#This Row],[Gruppe]]&gt;=610,Tabel1[[#This Row],[Gruppe]]&lt;=765),Tabel1[[#This Row],[Dækmeter]],0)</f>
        <v>0</v>
      </c>
      <c r="L8864">
        <v>0</v>
      </c>
      <c r="M8864" t="s">
        <v>3</v>
      </c>
      <c r="N8864" t="str">
        <f>VLOOKUP($F8864,Statistikkoder!$A$2:$C$158,3,FALSE)</f>
        <v>Personbil</v>
      </c>
    </row>
    <row r="8865" spans="1:14" x14ac:dyDescent="0.2">
      <c r="A8865" t="s">
        <v>227</v>
      </c>
      <c r="B8865" s="1">
        <v>0.52083333333333337</v>
      </c>
      <c r="C8865" t="s">
        <v>6</v>
      </c>
      <c r="D8865" t="s">
        <v>5</v>
      </c>
      <c r="E8865" t="s">
        <v>198</v>
      </c>
      <c r="F8865">
        <v>510</v>
      </c>
      <c r="G8865" t="str">
        <f>VLOOKUP(Tabel1[[#This Row],[Gruppe]],Statistikkoder!$A$1:$C$158,2,FALSE)</f>
        <v>    Cykel Voksen                            </v>
      </c>
      <c r="H8865">
        <v>2</v>
      </c>
      <c r="I8865">
        <v>0</v>
      </c>
      <c r="J8865">
        <v>2</v>
      </c>
      <c r="K8865">
        <f>IF(AND(Tabel1[[#This Row],[Gruppe]]&gt;=610,Tabel1[[#This Row],[Gruppe]]&lt;=765),Tabel1[[#This Row],[Dækmeter]],0)</f>
        <v>0</v>
      </c>
      <c r="L8865">
        <v>0</v>
      </c>
      <c r="M8865" t="s">
        <v>3</v>
      </c>
      <c r="N8865" t="str">
        <f>VLOOKUP($F8865,Statistikkoder!$A$2:$C$158,3,FALSE)</f>
        <v>Cykel</v>
      </c>
    </row>
    <row r="8866" spans="1:14" x14ac:dyDescent="0.2">
      <c r="A8866" t="s">
        <v>227</v>
      </c>
      <c r="B8866" s="1">
        <v>0.52083333333333337</v>
      </c>
      <c r="C8866" t="s">
        <v>6</v>
      </c>
      <c r="D8866" t="s">
        <v>5</v>
      </c>
      <c r="E8866" t="s">
        <v>198</v>
      </c>
      <c r="F8866">
        <v>620</v>
      </c>
      <c r="G8866" t="str">
        <f>VLOOKUP(Tabel1[[#This Row],[Gruppe]],Statistikkoder!$A$1:$C$158,2,FALSE)</f>
        <v>    Bus &lt; 14 m incl. passagerer              </v>
      </c>
      <c r="H8866">
        <v>2</v>
      </c>
      <c r="I8866">
        <v>71</v>
      </c>
      <c r="J8866">
        <v>28</v>
      </c>
      <c r="K8866">
        <f>IF(AND(Tabel1[[#This Row],[Gruppe]]&gt;=610,Tabel1[[#This Row],[Gruppe]]&lt;=765),Tabel1[[#This Row],[Dækmeter]],0)</f>
        <v>28</v>
      </c>
      <c r="L8866">
        <v>0</v>
      </c>
      <c r="M8866" t="s">
        <v>3</v>
      </c>
      <c r="N8866" t="str">
        <f>VLOOKUP($F8866,Statistikkoder!$A$2:$C$158,3,FALSE)</f>
        <v>Bus</v>
      </c>
    </row>
    <row r="8867" spans="1:14" x14ac:dyDescent="0.2">
      <c r="A8867" t="s">
        <v>227</v>
      </c>
      <c r="B8867" s="1">
        <v>0.52083333333333337</v>
      </c>
      <c r="C8867" t="s">
        <v>6</v>
      </c>
      <c r="D8867" t="s">
        <v>5</v>
      </c>
      <c r="E8867" t="s">
        <v>198</v>
      </c>
      <c r="F8867">
        <v>945</v>
      </c>
      <c r="G8867" t="str">
        <f>VLOOKUP(Tabel1[[#This Row],[Gruppe]],Statistikkoder!$A$1:$C$158,2,FALSE)</f>
        <v xml:space="preserve">    Pendler Bil &lt; 1,95 m                            </v>
      </c>
      <c r="H8867">
        <v>3</v>
      </c>
      <c r="I8867">
        <v>7</v>
      </c>
      <c r="J8867">
        <v>18</v>
      </c>
      <c r="K8867">
        <f>IF(AND(Tabel1[[#This Row],[Gruppe]]&gt;=610,Tabel1[[#This Row],[Gruppe]]&lt;=765),Tabel1[[#This Row],[Dækmeter]],0)</f>
        <v>0</v>
      </c>
      <c r="L8867">
        <v>0</v>
      </c>
      <c r="M8867" t="s">
        <v>3</v>
      </c>
      <c r="N8867" t="str">
        <f>VLOOKUP($F8867,Statistikkoder!$A$2:$C$158,3,FALSE)</f>
        <v>Personbil</v>
      </c>
    </row>
    <row r="8868" spans="1:14" x14ac:dyDescent="0.2">
      <c r="A8868" t="s">
        <v>227</v>
      </c>
      <c r="B8868" s="1">
        <v>0.52083333333333337</v>
      </c>
      <c r="C8868" t="s">
        <v>6</v>
      </c>
      <c r="D8868" t="s">
        <v>5</v>
      </c>
      <c r="E8868" t="s">
        <v>198</v>
      </c>
      <c r="F8868">
        <v>996</v>
      </c>
      <c r="G8868" t="str">
        <f>VLOOKUP(Tabel1[[#This Row],[Gruppe]],Statistikkoder!$A$1:$C$158,2,FALSE)</f>
        <v>    Passager i køretøj                            </v>
      </c>
      <c r="H8868">
        <v>608</v>
      </c>
      <c r="I8868">
        <v>608</v>
      </c>
      <c r="J8868">
        <v>0</v>
      </c>
      <c r="K8868">
        <f>IF(AND(Tabel1[[#This Row],[Gruppe]]&gt;=610,Tabel1[[#This Row],[Gruppe]]&lt;=765),Tabel1[[#This Row],[Dækmeter]],0)</f>
        <v>0</v>
      </c>
      <c r="L8868">
        <v>0</v>
      </c>
      <c r="M8868" t="s">
        <v>3</v>
      </c>
      <c r="N8868" t="str">
        <f>VLOOKUP($F8868,Statistikkoder!$A$2:$C$158,3,FALSE)</f>
        <v>Passager</v>
      </c>
    </row>
    <row r="8869" spans="1:14" x14ac:dyDescent="0.2">
      <c r="A8869" t="s">
        <v>227</v>
      </c>
      <c r="B8869" s="1">
        <v>0.52083333333333337</v>
      </c>
      <c r="C8869" t="s">
        <v>6</v>
      </c>
      <c r="D8869" t="s">
        <v>5</v>
      </c>
      <c r="E8869" t="s">
        <v>198</v>
      </c>
      <c r="F8869">
        <v>997</v>
      </c>
      <c r="G8869" t="str">
        <f>VLOOKUP(Tabel1[[#This Row],[Gruppe]],Statistikkoder!$A$1:$C$158,2,FALSE)</f>
        <v>    Passager ekstra i bil                          </v>
      </c>
      <c r="H8869">
        <v>15</v>
      </c>
      <c r="I8869">
        <v>15</v>
      </c>
      <c r="J8869">
        <v>0</v>
      </c>
      <c r="K8869">
        <f>IF(AND(Tabel1[[#This Row],[Gruppe]]&gt;=610,Tabel1[[#This Row],[Gruppe]]&lt;=765),Tabel1[[#This Row],[Dækmeter]],0)</f>
        <v>0</v>
      </c>
      <c r="L8869">
        <v>0</v>
      </c>
      <c r="M8869" t="s">
        <v>3</v>
      </c>
      <c r="N8869" t="str">
        <f>VLOOKUP($F8869,Statistikkoder!$A$2:$C$158,3,FALSE)</f>
        <v>Passager</v>
      </c>
    </row>
    <row r="8870" spans="1:14" x14ac:dyDescent="0.2">
      <c r="A8870" t="s">
        <v>227</v>
      </c>
      <c r="B8870" s="1">
        <v>0.60416666666666663</v>
      </c>
      <c r="C8870" t="s">
        <v>7</v>
      </c>
      <c r="D8870" t="s">
        <v>8</v>
      </c>
      <c r="E8870" t="s">
        <v>198</v>
      </c>
      <c r="F8870">
        <v>10</v>
      </c>
      <c r="G8870" t="str">
        <f>VLOOKUP(Tabel1[[#This Row],[Gruppe]],Statistikkoder!$A$1:$C$158,2,FALSE)</f>
        <v>    Voksen gående                    </v>
      </c>
      <c r="H8870">
        <v>14</v>
      </c>
      <c r="I8870">
        <v>14</v>
      </c>
      <c r="J8870">
        <v>0</v>
      </c>
      <c r="K8870">
        <f>IF(AND(Tabel1[[#This Row],[Gruppe]]&gt;=610,Tabel1[[#This Row],[Gruppe]]&lt;=765),Tabel1[[#This Row],[Dækmeter]],0)</f>
        <v>0</v>
      </c>
      <c r="L8870">
        <v>0</v>
      </c>
      <c r="M8870" t="s">
        <v>3</v>
      </c>
      <c r="N8870" t="str">
        <f>VLOOKUP($F8870,Statistikkoder!$A$2:$C$158,3,FALSE)</f>
        <v>Passager</v>
      </c>
    </row>
    <row r="8871" spans="1:14" x14ac:dyDescent="0.2">
      <c r="A8871" t="s">
        <v>227</v>
      </c>
      <c r="B8871" s="1">
        <v>0.60416666666666663</v>
      </c>
      <c r="C8871" t="s">
        <v>7</v>
      </c>
      <c r="D8871" t="s">
        <v>8</v>
      </c>
      <c r="E8871" t="s">
        <v>198</v>
      </c>
      <c r="F8871">
        <v>14</v>
      </c>
      <c r="G8871" t="str">
        <f>VLOOKUP(Tabel1[[#This Row],[Gruppe]],Statistikkoder!$A$1:$C$158,2,FALSE)</f>
        <v xml:space="preserve">    DSB togrejsende                         </v>
      </c>
      <c r="H8871">
        <v>9</v>
      </c>
      <c r="I8871">
        <v>9</v>
      </c>
      <c r="J8871">
        <v>0</v>
      </c>
      <c r="K8871">
        <f>IF(AND(Tabel1[[#This Row],[Gruppe]]&gt;=610,Tabel1[[#This Row],[Gruppe]]&lt;=765),Tabel1[[#This Row],[Dækmeter]],0)</f>
        <v>0</v>
      </c>
      <c r="L8871">
        <v>0</v>
      </c>
      <c r="M8871" t="s">
        <v>3</v>
      </c>
      <c r="N8871" t="str">
        <f>VLOOKUP($F8871,Statistikkoder!$A$2:$C$158,3,FALSE)</f>
        <v>Passager</v>
      </c>
    </row>
    <row r="8872" spans="1:14" x14ac:dyDescent="0.2">
      <c r="A8872" t="s">
        <v>227</v>
      </c>
      <c r="B8872" s="1">
        <v>0.60416666666666663</v>
      </c>
      <c r="C8872" t="s">
        <v>7</v>
      </c>
      <c r="D8872" t="s">
        <v>8</v>
      </c>
      <c r="E8872" t="s">
        <v>198</v>
      </c>
      <c r="F8872">
        <v>18</v>
      </c>
      <c r="G8872" t="str">
        <f>VLOOKUP(Tabel1[[#This Row],[Gruppe]],Statistikkoder!$A$1:$C$158,2,FALSE)</f>
        <v xml:space="preserve">    KE Busrejsende                          </v>
      </c>
      <c r="H8872">
        <v>75</v>
      </c>
      <c r="I8872">
        <v>75</v>
      </c>
      <c r="J8872">
        <v>0</v>
      </c>
      <c r="K8872">
        <f>IF(AND(Tabel1[[#This Row],[Gruppe]]&gt;=610,Tabel1[[#This Row],[Gruppe]]&lt;=765),Tabel1[[#This Row],[Dækmeter]],0)</f>
        <v>0</v>
      </c>
      <c r="L8872">
        <v>0</v>
      </c>
      <c r="M8872" t="s">
        <v>3</v>
      </c>
      <c r="N8872" t="str">
        <f>VLOOKUP($F8872,Statistikkoder!$A$2:$C$158,3,FALSE)</f>
        <v>Passager</v>
      </c>
    </row>
    <row r="8873" spans="1:14" x14ac:dyDescent="0.2">
      <c r="A8873" t="s">
        <v>227</v>
      </c>
      <c r="B8873" s="1">
        <v>0.60416666666666663</v>
      </c>
      <c r="C8873" t="s">
        <v>7</v>
      </c>
      <c r="D8873" t="s">
        <v>8</v>
      </c>
      <c r="E8873" t="s">
        <v>198</v>
      </c>
      <c r="F8873">
        <v>40</v>
      </c>
      <c r="G8873" t="str">
        <f>VLOOKUP(Tabel1[[#This Row],[Gruppe]],Statistikkoder!$A$1:$C$158,2,FALSE)</f>
        <v>    Pensionist gående                </v>
      </c>
      <c r="H8873">
        <v>5</v>
      </c>
      <c r="I8873">
        <v>5</v>
      </c>
      <c r="J8873">
        <v>0</v>
      </c>
      <c r="K8873">
        <f>IF(AND(Tabel1[[#This Row],[Gruppe]]&gt;=610,Tabel1[[#This Row],[Gruppe]]&lt;=765),Tabel1[[#This Row],[Dækmeter]],0)</f>
        <v>0</v>
      </c>
      <c r="L8873">
        <v>0</v>
      </c>
      <c r="M8873" t="s">
        <v>3</v>
      </c>
      <c r="N8873" t="str">
        <f>VLOOKUP($F8873,Statistikkoder!$A$2:$C$158,3,FALSE)</f>
        <v>Passager</v>
      </c>
    </row>
    <row r="8874" spans="1:14" x14ac:dyDescent="0.2">
      <c r="A8874" t="s">
        <v>227</v>
      </c>
      <c r="B8874" s="1">
        <v>0.60416666666666663</v>
      </c>
      <c r="C8874" t="s">
        <v>7</v>
      </c>
      <c r="D8874" t="s">
        <v>8</v>
      </c>
      <c r="E8874" t="s">
        <v>198</v>
      </c>
      <c r="F8874">
        <v>110</v>
      </c>
      <c r="G8874" t="str">
        <f>VLOOKUP(Tabel1[[#This Row],[Gruppe]],Statistikkoder!$A$1:$C$158,2,FALSE)</f>
        <v>    Bil &lt; 1,95 m                            </v>
      </c>
      <c r="H8874">
        <v>165</v>
      </c>
      <c r="I8874">
        <v>414</v>
      </c>
      <c r="J8874">
        <v>830</v>
      </c>
      <c r="K8874">
        <f>IF(AND(Tabel1[[#This Row],[Gruppe]]&gt;=610,Tabel1[[#This Row],[Gruppe]]&lt;=765),Tabel1[[#This Row],[Dækmeter]],0)</f>
        <v>0</v>
      </c>
      <c r="L8874">
        <v>0</v>
      </c>
      <c r="M8874" t="s">
        <v>3</v>
      </c>
      <c r="N8874" t="str">
        <f>VLOOKUP($F8874,Statistikkoder!$A$2:$C$158,3,FALSE)</f>
        <v>Personbil</v>
      </c>
    </row>
    <row r="8875" spans="1:14" x14ac:dyDescent="0.2">
      <c r="A8875" t="s">
        <v>227</v>
      </c>
      <c r="B8875" s="1">
        <v>0.60416666666666663</v>
      </c>
      <c r="C8875" t="s">
        <v>7</v>
      </c>
      <c r="D8875" t="s">
        <v>8</v>
      </c>
      <c r="E8875" t="s">
        <v>198</v>
      </c>
      <c r="F8875">
        <v>120</v>
      </c>
      <c r="G8875" t="str">
        <f>VLOOKUP(Tabel1[[#This Row],[Gruppe]],Statistikkoder!$A$1:$C$158,2,FALSE)</f>
        <v>    Bil &gt; 1,95 m                            </v>
      </c>
      <c r="H8875">
        <v>9</v>
      </c>
      <c r="I8875">
        <v>28</v>
      </c>
      <c r="J8875">
        <v>54</v>
      </c>
      <c r="K8875">
        <f>IF(AND(Tabel1[[#This Row],[Gruppe]]&gt;=610,Tabel1[[#This Row],[Gruppe]]&lt;=765),Tabel1[[#This Row],[Dækmeter]],0)</f>
        <v>0</v>
      </c>
      <c r="L8875">
        <v>0</v>
      </c>
      <c r="M8875" t="s">
        <v>3</v>
      </c>
      <c r="N8875" t="str">
        <f>VLOOKUP($F8875,Statistikkoder!$A$2:$C$158,3,FALSE)</f>
        <v>Personbil</v>
      </c>
    </row>
    <row r="8876" spans="1:14" x14ac:dyDescent="0.2">
      <c r="A8876" t="s">
        <v>227</v>
      </c>
      <c r="B8876" s="1">
        <v>0.60416666666666663</v>
      </c>
      <c r="C8876" t="s">
        <v>7</v>
      </c>
      <c r="D8876" t="s">
        <v>8</v>
      </c>
      <c r="E8876" t="s">
        <v>198</v>
      </c>
      <c r="F8876">
        <v>125</v>
      </c>
      <c r="G8876" t="str">
        <f>VLOOKUP(Tabel1[[#This Row],[Gruppe]],Statistikkoder!$A$1:$C$158,2,FALSE)</f>
        <v>    Bil &gt; 1,95 m med anhænger                </v>
      </c>
      <c r="H8876">
        <v>2</v>
      </c>
      <c r="I8876">
        <v>4</v>
      </c>
      <c r="J8876">
        <v>10</v>
      </c>
      <c r="K8876">
        <f>IF(AND(Tabel1[[#This Row],[Gruppe]]&gt;=610,Tabel1[[#This Row],[Gruppe]]&lt;=765),Tabel1[[#This Row],[Dækmeter]],0)</f>
        <v>0</v>
      </c>
      <c r="L8876">
        <v>0</v>
      </c>
      <c r="M8876" t="s">
        <v>3</v>
      </c>
      <c r="N8876" t="str">
        <f>VLOOKUP($F8876,Statistikkoder!$A$2:$C$158,3,FALSE)</f>
        <v>Personbil</v>
      </c>
    </row>
    <row r="8877" spans="1:14" x14ac:dyDescent="0.2">
      <c r="A8877" t="s">
        <v>227</v>
      </c>
      <c r="B8877" s="1">
        <v>0.60416666666666663</v>
      </c>
      <c r="C8877" t="s">
        <v>7</v>
      </c>
      <c r="D8877" t="s">
        <v>8</v>
      </c>
      <c r="E8877" t="s">
        <v>198</v>
      </c>
      <c r="F8877">
        <v>130</v>
      </c>
      <c r="G8877" t="str">
        <f>VLOOKUP(Tabel1[[#This Row],[Gruppe]],Statistikkoder!$A$1:$C$158,2,FALSE)</f>
        <v>    Bil &lt; 1,95 m pensionist                  </v>
      </c>
      <c r="H8877">
        <v>27</v>
      </c>
      <c r="I8877">
        <v>51</v>
      </c>
      <c r="J8877">
        <v>162</v>
      </c>
      <c r="K8877">
        <f>IF(AND(Tabel1[[#This Row],[Gruppe]]&gt;=610,Tabel1[[#This Row],[Gruppe]]&lt;=765),Tabel1[[#This Row],[Dækmeter]],0)</f>
        <v>0</v>
      </c>
      <c r="L8877">
        <v>0</v>
      </c>
      <c r="M8877" t="s">
        <v>3</v>
      </c>
      <c r="N8877" t="str">
        <f>VLOOKUP($F8877,Statistikkoder!$A$2:$C$158,3,FALSE)</f>
        <v>Personbil</v>
      </c>
    </row>
    <row r="8878" spans="1:14" x14ac:dyDescent="0.2">
      <c r="A8878" t="s">
        <v>227</v>
      </c>
      <c r="B8878" s="1">
        <v>0.60416666666666663</v>
      </c>
      <c r="C8878" t="s">
        <v>7</v>
      </c>
      <c r="D8878" t="s">
        <v>8</v>
      </c>
      <c r="E8878" t="s">
        <v>198</v>
      </c>
      <c r="F8878">
        <v>140</v>
      </c>
      <c r="G8878" t="str">
        <f>VLOOKUP(Tabel1[[#This Row],[Gruppe]],Statistikkoder!$A$1:$C$158,2,FALSE)</f>
        <v>    Bil &gt; 1,95 m pensionist              </v>
      </c>
      <c r="H8878">
        <v>1</v>
      </c>
      <c r="I8878">
        <v>2</v>
      </c>
      <c r="J8878">
        <v>6</v>
      </c>
      <c r="K8878">
        <f>IF(AND(Tabel1[[#This Row],[Gruppe]]&gt;=610,Tabel1[[#This Row],[Gruppe]]&lt;=765),Tabel1[[#This Row],[Dækmeter]],0)</f>
        <v>0</v>
      </c>
      <c r="L8878">
        <v>0</v>
      </c>
      <c r="M8878" t="s">
        <v>3</v>
      </c>
      <c r="N8878" t="str">
        <f>VLOOKUP($F8878,Statistikkoder!$A$2:$C$158,3,FALSE)</f>
        <v>Personbil</v>
      </c>
    </row>
    <row r="8879" spans="1:14" x14ac:dyDescent="0.2">
      <c r="A8879" t="s">
        <v>227</v>
      </c>
      <c r="B8879" s="1">
        <v>0.60416666666666663</v>
      </c>
      <c r="C8879" t="s">
        <v>7</v>
      </c>
      <c r="D8879" t="s">
        <v>8</v>
      </c>
      <c r="E8879" t="s">
        <v>198</v>
      </c>
      <c r="F8879">
        <v>150</v>
      </c>
      <c r="G8879" t="str">
        <f>VLOOKUP(Tabel1[[#This Row],[Gruppe]],Statistikkoder!$A$1:$C$158,2,FALSE)</f>
        <v>    Bil &lt; 2,95 m handicap                </v>
      </c>
      <c r="H8879">
        <v>1</v>
      </c>
      <c r="I8879">
        <v>1</v>
      </c>
      <c r="J8879">
        <v>6</v>
      </c>
      <c r="K8879">
        <f>IF(AND(Tabel1[[#This Row],[Gruppe]]&gt;=610,Tabel1[[#This Row],[Gruppe]]&lt;=765),Tabel1[[#This Row],[Dækmeter]],0)</f>
        <v>0</v>
      </c>
      <c r="L8879" s="17">
        <v>0</v>
      </c>
      <c r="M8879" s="19" t="s">
        <v>3</v>
      </c>
      <c r="N8879" t="str">
        <f>VLOOKUP($F8879,Statistikkoder!$A$2:$C$158,3,FALSE)</f>
        <v>Personbil</v>
      </c>
    </row>
    <row r="8880" spans="1:14" x14ac:dyDescent="0.2">
      <c r="A8880" t="s">
        <v>227</v>
      </c>
      <c r="B8880" s="1">
        <v>0.60416666666666663</v>
      </c>
      <c r="C8880" t="s">
        <v>7</v>
      </c>
      <c r="D8880" t="s">
        <v>8</v>
      </c>
      <c r="E8880" t="s">
        <v>198</v>
      </c>
      <c r="F8880">
        <v>340</v>
      </c>
      <c r="G8880" t="str">
        <f>VLOOKUP(Tabel1[[#This Row],[Gruppe]],Statistikkoder!$A$1:$C$158,2,FALSE)</f>
        <v>    Autocamper &lt; 12 meter pensionist      </v>
      </c>
      <c r="H8880">
        <v>1</v>
      </c>
      <c r="I8880">
        <v>2</v>
      </c>
      <c r="J8880">
        <v>10</v>
      </c>
      <c r="K8880">
        <f>IF(AND(Tabel1[[#This Row],[Gruppe]]&gt;=610,Tabel1[[#This Row],[Gruppe]]&lt;=765),Tabel1[[#This Row],[Dækmeter]],0)</f>
        <v>0</v>
      </c>
      <c r="L8880" s="17">
        <v>0</v>
      </c>
      <c r="M8880" s="19" t="s">
        <v>3</v>
      </c>
      <c r="N8880" t="str">
        <f>VLOOKUP($F8880,Statistikkoder!$A$2:$C$158,3,FALSE)</f>
        <v>Autocamper</v>
      </c>
    </row>
    <row r="8881" spans="1:14" x14ac:dyDescent="0.2">
      <c r="A8881" t="s">
        <v>227</v>
      </c>
      <c r="B8881" s="1">
        <v>0.60416666666666663</v>
      </c>
      <c r="C8881" t="s">
        <v>7</v>
      </c>
      <c r="D8881" t="s">
        <v>8</v>
      </c>
      <c r="E8881" t="s">
        <v>198</v>
      </c>
      <c r="F8881">
        <v>410</v>
      </c>
      <c r="G8881" t="str">
        <f>VLOOKUP(Tabel1[[#This Row],[Gruppe]],Statistikkoder!$A$1:$C$158,2,FALSE)</f>
        <v>    MC                                    </v>
      </c>
      <c r="H8881">
        <v>4</v>
      </c>
      <c r="I8881">
        <v>4</v>
      </c>
      <c r="J8881">
        <v>8</v>
      </c>
      <c r="K8881">
        <f>IF(AND(Tabel1[[#This Row],[Gruppe]]&gt;=610,Tabel1[[#This Row],[Gruppe]]&lt;=765),Tabel1[[#This Row],[Dækmeter]],0)</f>
        <v>0</v>
      </c>
      <c r="L8881" s="17">
        <v>0</v>
      </c>
      <c r="M8881" s="19" t="s">
        <v>3</v>
      </c>
      <c r="N8881" t="str">
        <f>VLOOKUP($F8881,Statistikkoder!$A$2:$C$158,3,FALSE)</f>
        <v>MC/Knallert</v>
      </c>
    </row>
    <row r="8882" spans="1:14" x14ac:dyDescent="0.2">
      <c r="A8882" t="s">
        <v>227</v>
      </c>
      <c r="B8882" s="1">
        <v>0.60416666666666663</v>
      </c>
      <c r="C8882" t="s">
        <v>7</v>
      </c>
      <c r="D8882" t="s">
        <v>8</v>
      </c>
      <c r="E8882" t="s">
        <v>198</v>
      </c>
      <c r="F8882">
        <v>510</v>
      </c>
      <c r="G8882" t="str">
        <f>VLOOKUP(Tabel1[[#This Row],[Gruppe]],Statistikkoder!$A$1:$C$158,2,FALSE)</f>
        <v>    Cykel Voksen                            </v>
      </c>
      <c r="H8882">
        <v>2</v>
      </c>
      <c r="I8882">
        <v>0</v>
      </c>
      <c r="J8882">
        <v>2</v>
      </c>
      <c r="K8882">
        <f>IF(AND(Tabel1[[#This Row],[Gruppe]]&gt;=610,Tabel1[[#This Row],[Gruppe]]&lt;=765),Tabel1[[#This Row],[Dækmeter]],0)</f>
        <v>0</v>
      </c>
      <c r="L8882" s="17">
        <v>0</v>
      </c>
      <c r="M8882" s="19" t="s">
        <v>3</v>
      </c>
      <c r="N8882" t="str">
        <f>VLOOKUP($F8882,Statistikkoder!$A$2:$C$158,3,FALSE)</f>
        <v>Cykel</v>
      </c>
    </row>
    <row r="8883" spans="1:14" x14ac:dyDescent="0.2">
      <c r="A8883" t="s">
        <v>227</v>
      </c>
      <c r="B8883" s="1">
        <v>0.60416666666666663</v>
      </c>
      <c r="C8883" t="s">
        <v>7</v>
      </c>
      <c r="D8883" t="s">
        <v>8</v>
      </c>
      <c r="E8883" t="s">
        <v>198</v>
      </c>
      <c r="F8883">
        <v>620</v>
      </c>
      <c r="G8883" t="str">
        <f>VLOOKUP(Tabel1[[#This Row],[Gruppe]],Statistikkoder!$A$1:$C$158,2,FALSE)</f>
        <v>    Bus &lt; 14 m incl. passagerer              </v>
      </c>
      <c r="H8883">
        <v>2</v>
      </c>
      <c r="I8883">
        <v>47</v>
      </c>
      <c r="J8883">
        <v>28</v>
      </c>
      <c r="K8883">
        <f>IF(AND(Tabel1[[#This Row],[Gruppe]]&gt;=610,Tabel1[[#This Row],[Gruppe]]&lt;=765),Tabel1[[#This Row],[Dækmeter]],0)</f>
        <v>28</v>
      </c>
      <c r="L8883" s="17">
        <v>0</v>
      </c>
      <c r="M8883" s="19" t="s">
        <v>3</v>
      </c>
      <c r="N8883" t="str">
        <f>VLOOKUP($F8883,Statistikkoder!$A$2:$C$158,3,FALSE)</f>
        <v>Bus</v>
      </c>
    </row>
    <row r="8884" spans="1:14" x14ac:dyDescent="0.2">
      <c r="A8884" t="s">
        <v>227</v>
      </c>
      <c r="B8884" s="1">
        <v>0.60416666666666663</v>
      </c>
      <c r="C8884" t="s">
        <v>7</v>
      </c>
      <c r="D8884" t="s">
        <v>8</v>
      </c>
      <c r="E8884" t="s">
        <v>198</v>
      </c>
      <c r="F8884">
        <v>945</v>
      </c>
      <c r="G8884" t="str">
        <f>VLOOKUP(Tabel1[[#This Row],[Gruppe]],Statistikkoder!$A$1:$C$158,2,FALSE)</f>
        <v xml:space="preserve">    Pendler Bil &lt; 1,95 m                            </v>
      </c>
      <c r="H8884">
        <v>6</v>
      </c>
      <c r="I8884">
        <v>12</v>
      </c>
      <c r="J8884">
        <v>36</v>
      </c>
      <c r="K8884">
        <f>IF(AND(Tabel1[[#This Row],[Gruppe]]&gt;=610,Tabel1[[#This Row],[Gruppe]]&lt;=765),Tabel1[[#This Row],[Dækmeter]],0)</f>
        <v>0</v>
      </c>
      <c r="L8884" s="17">
        <v>0</v>
      </c>
      <c r="M8884" s="19" t="s">
        <v>3</v>
      </c>
      <c r="N8884" t="str">
        <f>VLOOKUP($F8884,Statistikkoder!$A$2:$C$158,3,FALSE)</f>
        <v>Personbil</v>
      </c>
    </row>
    <row r="8885" spans="1:14" x14ac:dyDescent="0.2">
      <c r="A8885" t="s">
        <v>227</v>
      </c>
      <c r="B8885" s="1">
        <v>0.60416666666666663</v>
      </c>
      <c r="C8885" t="s">
        <v>7</v>
      </c>
      <c r="D8885" t="s">
        <v>8</v>
      </c>
      <c r="E8885" t="s">
        <v>198</v>
      </c>
      <c r="F8885">
        <v>996</v>
      </c>
      <c r="G8885" t="str">
        <f>VLOOKUP(Tabel1[[#This Row],[Gruppe]],Statistikkoder!$A$1:$C$158,2,FALSE)</f>
        <v>    Passager i køretøj                            </v>
      </c>
      <c r="H8885">
        <v>565</v>
      </c>
      <c r="I8885">
        <v>565</v>
      </c>
      <c r="J8885">
        <v>0</v>
      </c>
      <c r="K8885">
        <f>IF(AND(Tabel1[[#This Row],[Gruppe]]&gt;=610,Tabel1[[#This Row],[Gruppe]]&lt;=765),Tabel1[[#This Row],[Dækmeter]],0)</f>
        <v>0</v>
      </c>
      <c r="L8885" s="17">
        <v>0</v>
      </c>
      <c r="M8885" s="19" t="s">
        <v>3</v>
      </c>
      <c r="N8885" t="str">
        <f>VLOOKUP($F8885,Statistikkoder!$A$2:$C$158,3,FALSE)</f>
        <v>Passager</v>
      </c>
    </row>
    <row r="8886" spans="1:14" x14ac:dyDescent="0.2">
      <c r="A8886" t="s">
        <v>227</v>
      </c>
      <c r="B8886" s="1">
        <v>0.60416666666666663</v>
      </c>
      <c r="C8886" t="s">
        <v>7</v>
      </c>
      <c r="D8886" t="s">
        <v>8</v>
      </c>
      <c r="E8886" t="s">
        <v>198</v>
      </c>
      <c r="F8886">
        <v>997</v>
      </c>
      <c r="G8886" t="str">
        <f>VLOOKUP(Tabel1[[#This Row],[Gruppe]],Statistikkoder!$A$1:$C$158,2,FALSE)</f>
        <v>    Passager ekstra i bil                          </v>
      </c>
      <c r="H8886">
        <v>17</v>
      </c>
      <c r="I8886">
        <v>17</v>
      </c>
      <c r="J8886">
        <v>0</v>
      </c>
      <c r="K8886">
        <f>IF(AND(Tabel1[[#This Row],[Gruppe]]&gt;=610,Tabel1[[#This Row],[Gruppe]]&lt;=765),Tabel1[[#This Row],[Dækmeter]],0)</f>
        <v>0</v>
      </c>
      <c r="L8886" s="17">
        <v>0</v>
      </c>
      <c r="M8886" s="19" t="s">
        <v>3</v>
      </c>
      <c r="N8886" t="str">
        <f>VLOOKUP($F8886,Statistikkoder!$A$2:$C$158,3,FALSE)</f>
        <v>Passager</v>
      </c>
    </row>
    <row r="8887" spans="1:14" x14ac:dyDescent="0.2">
      <c r="A8887" t="s">
        <v>227</v>
      </c>
      <c r="B8887" s="1">
        <v>0.60416666666666663</v>
      </c>
      <c r="C8887" t="s">
        <v>6</v>
      </c>
      <c r="D8887" t="s">
        <v>5</v>
      </c>
      <c r="E8887" t="s">
        <v>196</v>
      </c>
      <c r="F8887">
        <v>10</v>
      </c>
      <c r="G8887" t="str">
        <f>VLOOKUP(Tabel1[[#This Row],[Gruppe]],Statistikkoder!$A$1:$C$158,2,FALSE)</f>
        <v>    Voksen gående                    </v>
      </c>
      <c r="H8887">
        <v>28</v>
      </c>
      <c r="I8887">
        <v>28</v>
      </c>
      <c r="J8887">
        <v>0</v>
      </c>
      <c r="K8887">
        <f>IF(AND(Tabel1[[#This Row],[Gruppe]]&gt;=610,Tabel1[[#This Row],[Gruppe]]&lt;=765),Tabel1[[#This Row],[Dækmeter]],0)</f>
        <v>0</v>
      </c>
      <c r="L8887">
        <v>0</v>
      </c>
      <c r="M8887" t="s">
        <v>3</v>
      </c>
      <c r="N8887" t="str">
        <f>VLOOKUP($F8887,Statistikkoder!$A$2:$C$158,3,FALSE)</f>
        <v>Passager</v>
      </c>
    </row>
    <row r="8888" spans="1:14" x14ac:dyDescent="0.2">
      <c r="A8888" t="s">
        <v>227</v>
      </c>
      <c r="B8888" s="1">
        <v>0.60416666666666663</v>
      </c>
      <c r="C8888" t="s">
        <v>6</v>
      </c>
      <c r="D8888" t="s">
        <v>5</v>
      </c>
      <c r="E8888" t="s">
        <v>196</v>
      </c>
      <c r="F8888">
        <v>11</v>
      </c>
      <c r="G8888" t="str">
        <f>VLOOKUP(Tabel1[[#This Row],[Gruppe]],Statistikkoder!$A$1:$C$158,2,FALSE)</f>
        <v>    DSB skolerejser                  </v>
      </c>
      <c r="H8888">
        <v>23</v>
      </c>
      <c r="I8888">
        <v>23</v>
      </c>
      <c r="J8888">
        <v>0</v>
      </c>
      <c r="K8888">
        <f>IF(AND(Tabel1[[#This Row],[Gruppe]]&gt;=610,Tabel1[[#This Row],[Gruppe]]&lt;=765),Tabel1[[#This Row],[Dækmeter]],0)</f>
        <v>0</v>
      </c>
      <c r="L8888">
        <v>0</v>
      </c>
      <c r="M8888" t="s">
        <v>3</v>
      </c>
      <c r="N8888" t="str">
        <f>VLOOKUP($F8888,Statistikkoder!$A$2:$C$158,3,FALSE)</f>
        <v>Passager</v>
      </c>
    </row>
    <row r="8889" spans="1:14" x14ac:dyDescent="0.2">
      <c r="A8889" t="s">
        <v>227</v>
      </c>
      <c r="B8889" s="1">
        <v>0.60416666666666663</v>
      </c>
      <c r="C8889" t="s">
        <v>6</v>
      </c>
      <c r="D8889" t="s">
        <v>5</v>
      </c>
      <c r="E8889" t="s">
        <v>196</v>
      </c>
      <c r="F8889">
        <v>14</v>
      </c>
      <c r="G8889" t="str">
        <f>VLOOKUP(Tabel1[[#This Row],[Gruppe]],Statistikkoder!$A$1:$C$158,2,FALSE)</f>
        <v xml:space="preserve">    DSB togrejsende                         </v>
      </c>
      <c r="H8889">
        <v>9</v>
      </c>
      <c r="I8889">
        <v>9</v>
      </c>
      <c r="J8889">
        <v>0</v>
      </c>
      <c r="K8889">
        <f>IF(AND(Tabel1[[#This Row],[Gruppe]]&gt;=610,Tabel1[[#This Row],[Gruppe]]&lt;=765),Tabel1[[#This Row],[Dækmeter]],0)</f>
        <v>0</v>
      </c>
      <c r="L8889">
        <v>0</v>
      </c>
      <c r="M8889" t="s">
        <v>3</v>
      </c>
      <c r="N8889" t="str">
        <f>VLOOKUP($F8889,Statistikkoder!$A$2:$C$158,3,FALSE)</f>
        <v>Passager</v>
      </c>
    </row>
    <row r="8890" spans="1:14" x14ac:dyDescent="0.2">
      <c r="A8890" t="s">
        <v>227</v>
      </c>
      <c r="B8890" s="1">
        <v>0.60416666666666663</v>
      </c>
      <c r="C8890" t="s">
        <v>6</v>
      </c>
      <c r="D8890" t="s">
        <v>5</v>
      </c>
      <c r="E8890" t="s">
        <v>196</v>
      </c>
      <c r="F8890">
        <v>18</v>
      </c>
      <c r="G8890" t="str">
        <f>VLOOKUP(Tabel1[[#This Row],[Gruppe]],Statistikkoder!$A$1:$C$158,2,FALSE)</f>
        <v xml:space="preserve">    KE Busrejsende                          </v>
      </c>
      <c r="H8890">
        <v>136</v>
      </c>
      <c r="I8890">
        <v>136</v>
      </c>
      <c r="J8890">
        <v>0</v>
      </c>
      <c r="K8890">
        <f>IF(AND(Tabel1[[#This Row],[Gruppe]]&gt;=610,Tabel1[[#This Row],[Gruppe]]&lt;=765),Tabel1[[#This Row],[Dækmeter]],0)</f>
        <v>0</v>
      </c>
      <c r="L8890">
        <v>0</v>
      </c>
      <c r="M8890" t="s">
        <v>3</v>
      </c>
      <c r="N8890" t="str">
        <f>VLOOKUP($F8890,Statistikkoder!$A$2:$C$158,3,FALSE)</f>
        <v>Passager</v>
      </c>
    </row>
    <row r="8891" spans="1:14" x14ac:dyDescent="0.2">
      <c r="A8891" t="s">
        <v>227</v>
      </c>
      <c r="B8891" s="1">
        <v>0.60416666666666663</v>
      </c>
      <c r="C8891" t="s">
        <v>6</v>
      </c>
      <c r="D8891" t="s">
        <v>5</v>
      </c>
      <c r="E8891" t="s">
        <v>196</v>
      </c>
      <c r="F8891">
        <v>20</v>
      </c>
      <c r="G8891" t="str">
        <f>VLOOKUP(Tabel1[[#This Row],[Gruppe]],Statistikkoder!$A$1:$C$158,2,FALSE)</f>
        <v>    Barn 12-15 år gående              </v>
      </c>
      <c r="H8891">
        <v>1</v>
      </c>
      <c r="I8891">
        <v>1</v>
      </c>
      <c r="J8891">
        <v>0</v>
      </c>
      <c r="K8891">
        <f>IF(AND(Tabel1[[#This Row],[Gruppe]]&gt;=610,Tabel1[[#This Row],[Gruppe]]&lt;=765),Tabel1[[#This Row],[Dækmeter]],0)</f>
        <v>0</v>
      </c>
      <c r="L8891">
        <v>0</v>
      </c>
      <c r="M8891" t="s">
        <v>3</v>
      </c>
      <c r="N8891" t="str">
        <f>VLOOKUP($F8891,Statistikkoder!$A$2:$C$158,3,FALSE)</f>
        <v>Passager</v>
      </c>
    </row>
    <row r="8892" spans="1:14" x14ac:dyDescent="0.2">
      <c r="A8892" t="s">
        <v>227</v>
      </c>
      <c r="B8892" s="1">
        <v>0.60416666666666663</v>
      </c>
      <c r="C8892" t="s">
        <v>6</v>
      </c>
      <c r="D8892" t="s">
        <v>5</v>
      </c>
      <c r="E8892" t="s">
        <v>196</v>
      </c>
      <c r="F8892">
        <v>30</v>
      </c>
      <c r="G8892" t="str">
        <f>VLOOKUP(Tabel1[[#This Row],[Gruppe]],Statistikkoder!$A$1:$C$158,2,FALSE)</f>
        <v>    Barn  0-11 år gående              </v>
      </c>
      <c r="H8892">
        <v>3</v>
      </c>
      <c r="I8892">
        <v>3</v>
      </c>
      <c r="J8892">
        <v>0</v>
      </c>
      <c r="K8892">
        <f>IF(AND(Tabel1[[#This Row],[Gruppe]]&gt;=610,Tabel1[[#This Row],[Gruppe]]&lt;=765),Tabel1[[#This Row],[Dækmeter]],0)</f>
        <v>0</v>
      </c>
      <c r="L8892">
        <v>0</v>
      </c>
      <c r="M8892" t="s">
        <v>3</v>
      </c>
      <c r="N8892" t="str">
        <f>VLOOKUP($F8892,Statistikkoder!$A$2:$C$158,3,FALSE)</f>
        <v>Passager</v>
      </c>
    </row>
    <row r="8893" spans="1:14" x14ac:dyDescent="0.2">
      <c r="A8893" t="s">
        <v>227</v>
      </c>
      <c r="B8893" s="1">
        <v>0.60416666666666663</v>
      </c>
      <c r="C8893" t="s">
        <v>6</v>
      </c>
      <c r="D8893" t="s">
        <v>5</v>
      </c>
      <c r="E8893" t="s">
        <v>196</v>
      </c>
      <c r="F8893">
        <v>40</v>
      </c>
      <c r="G8893" t="str">
        <f>VLOOKUP(Tabel1[[#This Row],[Gruppe]],Statistikkoder!$A$1:$C$158,2,FALSE)</f>
        <v>    Pensionist gående                </v>
      </c>
      <c r="H8893">
        <v>8</v>
      </c>
      <c r="I8893">
        <v>8</v>
      </c>
      <c r="J8893">
        <v>0</v>
      </c>
      <c r="K8893">
        <f>IF(AND(Tabel1[[#This Row],[Gruppe]]&gt;=610,Tabel1[[#This Row],[Gruppe]]&lt;=765),Tabel1[[#This Row],[Dækmeter]],0)</f>
        <v>0</v>
      </c>
      <c r="L8893">
        <v>0</v>
      </c>
      <c r="M8893" t="s">
        <v>3</v>
      </c>
      <c r="N8893" t="str">
        <f>VLOOKUP($F8893,Statistikkoder!$A$2:$C$158,3,FALSE)</f>
        <v>Passager</v>
      </c>
    </row>
    <row r="8894" spans="1:14" x14ac:dyDescent="0.2">
      <c r="A8894" t="s">
        <v>227</v>
      </c>
      <c r="B8894" s="1">
        <v>0.60416666666666663</v>
      </c>
      <c r="C8894" t="s">
        <v>6</v>
      </c>
      <c r="D8894" t="s">
        <v>5</v>
      </c>
      <c r="E8894" t="s">
        <v>196</v>
      </c>
      <c r="F8894">
        <v>110</v>
      </c>
      <c r="G8894" t="str">
        <f>VLOOKUP(Tabel1[[#This Row],[Gruppe]],Statistikkoder!$A$1:$C$158,2,FALSE)</f>
        <v>    Bil &lt; 1,95 m                            </v>
      </c>
      <c r="H8894">
        <v>114</v>
      </c>
      <c r="I8894">
        <v>281</v>
      </c>
      <c r="J8894">
        <v>592</v>
      </c>
      <c r="K8894">
        <f>IF(AND(Tabel1[[#This Row],[Gruppe]]&gt;=610,Tabel1[[#This Row],[Gruppe]]&lt;=765),Tabel1[[#This Row],[Dækmeter]],0)</f>
        <v>0</v>
      </c>
      <c r="L8894">
        <v>0</v>
      </c>
      <c r="M8894" t="s">
        <v>3</v>
      </c>
      <c r="N8894" t="str">
        <f>VLOOKUP($F8894,Statistikkoder!$A$2:$C$158,3,FALSE)</f>
        <v>Personbil</v>
      </c>
    </row>
    <row r="8895" spans="1:14" x14ac:dyDescent="0.2">
      <c r="A8895" t="s">
        <v>227</v>
      </c>
      <c r="B8895" s="1">
        <v>0.60416666666666663</v>
      </c>
      <c r="C8895" t="s">
        <v>6</v>
      </c>
      <c r="D8895" t="s">
        <v>5</v>
      </c>
      <c r="E8895" t="s">
        <v>196</v>
      </c>
      <c r="F8895">
        <v>115</v>
      </c>
      <c r="G8895" t="str">
        <f>VLOOKUP(Tabel1[[#This Row],[Gruppe]],Statistikkoder!$A$1:$C$158,2,FALSE)</f>
        <v>    Bil &lt; 1,95 m med anhænger                </v>
      </c>
      <c r="H8895">
        <v>1</v>
      </c>
      <c r="I8895">
        <v>2</v>
      </c>
      <c r="J8895">
        <v>5</v>
      </c>
      <c r="K8895">
        <f>IF(AND(Tabel1[[#This Row],[Gruppe]]&gt;=610,Tabel1[[#This Row],[Gruppe]]&lt;=765),Tabel1[[#This Row],[Dækmeter]],0)</f>
        <v>0</v>
      </c>
      <c r="L8895">
        <v>0</v>
      </c>
      <c r="M8895" t="s">
        <v>3</v>
      </c>
      <c r="N8895" t="str">
        <f>VLOOKUP($F8895,Statistikkoder!$A$2:$C$158,3,FALSE)</f>
        <v>Personbil</v>
      </c>
    </row>
    <row r="8896" spans="1:14" x14ac:dyDescent="0.2">
      <c r="A8896" t="s">
        <v>227</v>
      </c>
      <c r="B8896" s="1">
        <v>0.60416666666666663</v>
      </c>
      <c r="C8896" t="s">
        <v>6</v>
      </c>
      <c r="D8896" t="s">
        <v>5</v>
      </c>
      <c r="E8896" t="s">
        <v>196</v>
      </c>
      <c r="F8896">
        <v>120</v>
      </c>
      <c r="G8896" t="str">
        <f>VLOOKUP(Tabel1[[#This Row],[Gruppe]],Statistikkoder!$A$1:$C$158,2,FALSE)</f>
        <v>    Bil &gt; 1,95 m                            </v>
      </c>
      <c r="H8896">
        <v>8</v>
      </c>
      <c r="I8896">
        <v>15</v>
      </c>
      <c r="J8896">
        <v>48</v>
      </c>
      <c r="K8896">
        <f>IF(AND(Tabel1[[#This Row],[Gruppe]]&gt;=610,Tabel1[[#This Row],[Gruppe]]&lt;=765),Tabel1[[#This Row],[Dækmeter]],0)</f>
        <v>0</v>
      </c>
      <c r="L8896">
        <v>0</v>
      </c>
      <c r="M8896" t="s">
        <v>3</v>
      </c>
      <c r="N8896" t="str">
        <f>VLOOKUP($F8896,Statistikkoder!$A$2:$C$158,3,FALSE)</f>
        <v>Personbil</v>
      </c>
    </row>
    <row r="8897" spans="1:14" x14ac:dyDescent="0.2">
      <c r="A8897" t="s">
        <v>227</v>
      </c>
      <c r="B8897" s="1">
        <v>0.60416666666666663</v>
      </c>
      <c r="C8897" t="s">
        <v>6</v>
      </c>
      <c r="D8897" t="s">
        <v>5</v>
      </c>
      <c r="E8897" t="s">
        <v>196</v>
      </c>
      <c r="F8897">
        <v>125</v>
      </c>
      <c r="G8897" t="str">
        <f>VLOOKUP(Tabel1[[#This Row],[Gruppe]],Statistikkoder!$A$1:$C$158,2,FALSE)</f>
        <v>    Bil &gt; 1,95 m med anhænger                </v>
      </c>
      <c r="H8897">
        <v>7</v>
      </c>
      <c r="I8897">
        <v>17</v>
      </c>
      <c r="J8897">
        <v>35</v>
      </c>
      <c r="K8897">
        <f>IF(AND(Tabel1[[#This Row],[Gruppe]]&gt;=610,Tabel1[[#This Row],[Gruppe]]&lt;=765),Tabel1[[#This Row],[Dækmeter]],0)</f>
        <v>0</v>
      </c>
      <c r="L8897">
        <v>0</v>
      </c>
      <c r="M8897" t="s">
        <v>3</v>
      </c>
      <c r="N8897" t="str">
        <f>VLOOKUP($F8897,Statistikkoder!$A$2:$C$158,3,FALSE)</f>
        <v>Personbil</v>
      </c>
    </row>
    <row r="8898" spans="1:14" x14ac:dyDescent="0.2">
      <c r="A8898" t="s">
        <v>227</v>
      </c>
      <c r="B8898" s="1">
        <v>0.60416666666666663</v>
      </c>
      <c r="C8898" t="s">
        <v>6</v>
      </c>
      <c r="D8898" t="s">
        <v>5</v>
      </c>
      <c r="E8898" t="s">
        <v>196</v>
      </c>
      <c r="F8898">
        <v>130</v>
      </c>
      <c r="G8898" t="str">
        <f>VLOOKUP(Tabel1[[#This Row],[Gruppe]],Statistikkoder!$A$1:$C$158,2,FALSE)</f>
        <v>    Bil &lt; 1,95 m pensionist                  </v>
      </c>
      <c r="H8898">
        <v>81</v>
      </c>
      <c r="I8898">
        <v>156</v>
      </c>
      <c r="J8898">
        <v>486</v>
      </c>
      <c r="K8898">
        <f>IF(AND(Tabel1[[#This Row],[Gruppe]]&gt;=610,Tabel1[[#This Row],[Gruppe]]&lt;=765),Tabel1[[#This Row],[Dækmeter]],0)</f>
        <v>0</v>
      </c>
      <c r="L8898">
        <v>0</v>
      </c>
      <c r="M8898" t="s">
        <v>3</v>
      </c>
      <c r="N8898" t="str">
        <f>VLOOKUP($F8898,Statistikkoder!$A$2:$C$158,3,FALSE)</f>
        <v>Personbil</v>
      </c>
    </row>
    <row r="8899" spans="1:14" x14ac:dyDescent="0.2">
      <c r="A8899" t="s">
        <v>227</v>
      </c>
      <c r="B8899" s="1">
        <v>0.60416666666666663</v>
      </c>
      <c r="C8899" t="s">
        <v>6</v>
      </c>
      <c r="D8899" t="s">
        <v>5</v>
      </c>
      <c r="E8899" t="s">
        <v>196</v>
      </c>
      <c r="F8899">
        <v>140</v>
      </c>
      <c r="G8899" t="str">
        <f>VLOOKUP(Tabel1[[#This Row],[Gruppe]],Statistikkoder!$A$1:$C$158,2,FALSE)</f>
        <v>    Bil &gt; 1,95 m pensionist              </v>
      </c>
      <c r="H8899">
        <v>1</v>
      </c>
      <c r="I8899">
        <v>2</v>
      </c>
      <c r="J8899">
        <v>6</v>
      </c>
      <c r="K8899">
        <f>IF(AND(Tabel1[[#This Row],[Gruppe]]&gt;=610,Tabel1[[#This Row],[Gruppe]]&lt;=765),Tabel1[[#This Row],[Dækmeter]],0)</f>
        <v>0</v>
      </c>
      <c r="L8899">
        <v>0</v>
      </c>
      <c r="M8899" t="s">
        <v>3</v>
      </c>
      <c r="N8899" t="str">
        <f>VLOOKUP($F8899,Statistikkoder!$A$2:$C$158,3,FALSE)</f>
        <v>Personbil</v>
      </c>
    </row>
    <row r="8900" spans="1:14" x14ac:dyDescent="0.2">
      <c r="A8900" t="s">
        <v>227</v>
      </c>
      <c r="B8900" s="1">
        <v>0.60416666666666663</v>
      </c>
      <c r="C8900" t="s">
        <v>6</v>
      </c>
      <c r="D8900" t="s">
        <v>5</v>
      </c>
      <c r="E8900" t="s">
        <v>196</v>
      </c>
      <c r="F8900">
        <v>145</v>
      </c>
      <c r="G8900" t="str">
        <f>VLOOKUP(Tabel1[[#This Row],[Gruppe]],Statistikkoder!$A$1:$C$158,2,FALSE)</f>
        <v>    Bil &gt; 1,95 m med anhænger pensionist  </v>
      </c>
      <c r="H8900">
        <v>1</v>
      </c>
      <c r="I8900">
        <v>2</v>
      </c>
      <c r="J8900">
        <v>14</v>
      </c>
      <c r="K8900">
        <f>IF(AND(Tabel1[[#This Row],[Gruppe]]&gt;=610,Tabel1[[#This Row],[Gruppe]]&lt;=765),Tabel1[[#This Row],[Dækmeter]],0)</f>
        <v>0</v>
      </c>
      <c r="L8900">
        <v>0</v>
      </c>
      <c r="M8900" t="s">
        <v>3</v>
      </c>
      <c r="N8900" t="str">
        <f>VLOOKUP($F8900,Statistikkoder!$A$2:$C$158,3,FALSE)</f>
        <v>Personbil</v>
      </c>
    </row>
    <row r="8901" spans="1:14" x14ac:dyDescent="0.2">
      <c r="A8901" t="s">
        <v>227</v>
      </c>
      <c r="B8901" s="1">
        <v>0.60416666666666663</v>
      </c>
      <c r="C8901" t="s">
        <v>6</v>
      </c>
      <c r="D8901" t="s">
        <v>5</v>
      </c>
      <c r="E8901" t="s">
        <v>196</v>
      </c>
      <c r="F8901">
        <v>150</v>
      </c>
      <c r="G8901" t="str">
        <f>VLOOKUP(Tabel1[[#This Row],[Gruppe]],Statistikkoder!$A$1:$C$158,2,FALSE)</f>
        <v>    Bil &lt; 2,95 m handicap                </v>
      </c>
      <c r="H8901">
        <v>5</v>
      </c>
      <c r="I8901">
        <v>10</v>
      </c>
      <c r="J8901">
        <v>30</v>
      </c>
      <c r="K8901">
        <f>IF(AND(Tabel1[[#This Row],[Gruppe]]&gt;=610,Tabel1[[#This Row],[Gruppe]]&lt;=765),Tabel1[[#This Row],[Dækmeter]],0)</f>
        <v>0</v>
      </c>
      <c r="L8901">
        <v>0</v>
      </c>
      <c r="M8901" t="s">
        <v>3</v>
      </c>
      <c r="N8901" t="str">
        <f>VLOOKUP($F8901,Statistikkoder!$A$2:$C$158,3,FALSE)</f>
        <v>Personbil</v>
      </c>
    </row>
    <row r="8902" spans="1:14" x14ac:dyDescent="0.2">
      <c r="A8902" t="s">
        <v>227</v>
      </c>
      <c r="B8902" s="1">
        <v>0.60416666666666663</v>
      </c>
      <c r="C8902" t="s">
        <v>6</v>
      </c>
      <c r="D8902" t="s">
        <v>5</v>
      </c>
      <c r="E8902" t="s">
        <v>196</v>
      </c>
      <c r="F8902">
        <v>310</v>
      </c>
      <c r="G8902" t="str">
        <f>VLOOKUP(Tabel1[[#This Row],[Gruppe]],Statistikkoder!$A$1:$C$158,2,FALSE)</f>
        <v>    Autocamper &lt;  8 meter                </v>
      </c>
      <c r="H8902">
        <v>2</v>
      </c>
      <c r="I8902">
        <v>4</v>
      </c>
      <c r="J8902">
        <v>16</v>
      </c>
      <c r="K8902">
        <f>IF(AND(Tabel1[[#This Row],[Gruppe]]&gt;=610,Tabel1[[#This Row],[Gruppe]]&lt;=765),Tabel1[[#This Row],[Dækmeter]],0)</f>
        <v>0</v>
      </c>
      <c r="L8902">
        <v>0</v>
      </c>
      <c r="M8902" t="s">
        <v>3</v>
      </c>
      <c r="N8902" t="str">
        <f>VLOOKUP($F8902,Statistikkoder!$A$2:$C$158,3,FALSE)</f>
        <v>Autocamper</v>
      </c>
    </row>
    <row r="8903" spans="1:14" x14ac:dyDescent="0.2">
      <c r="A8903" t="s">
        <v>227</v>
      </c>
      <c r="B8903" s="1">
        <v>0.60416666666666663</v>
      </c>
      <c r="C8903" t="s">
        <v>6</v>
      </c>
      <c r="D8903" t="s">
        <v>5</v>
      </c>
      <c r="E8903" t="s">
        <v>196</v>
      </c>
      <c r="F8903">
        <v>320</v>
      </c>
      <c r="G8903" t="str">
        <f>VLOOKUP(Tabel1[[#This Row],[Gruppe]],Statistikkoder!$A$1:$C$158,2,FALSE)</f>
        <v>    Autocamper &lt; 12 meter                </v>
      </c>
      <c r="H8903">
        <v>1</v>
      </c>
      <c r="I8903">
        <v>2</v>
      </c>
      <c r="J8903">
        <v>10</v>
      </c>
      <c r="K8903">
        <f>IF(AND(Tabel1[[#This Row],[Gruppe]]&gt;=610,Tabel1[[#This Row],[Gruppe]]&lt;=765),Tabel1[[#This Row],[Dækmeter]],0)</f>
        <v>0</v>
      </c>
      <c r="L8903">
        <v>0</v>
      </c>
      <c r="M8903" t="s">
        <v>3</v>
      </c>
      <c r="N8903" t="str">
        <f>VLOOKUP($F8903,Statistikkoder!$A$2:$C$158,3,FALSE)</f>
        <v>Autocamper</v>
      </c>
    </row>
    <row r="8904" spans="1:14" x14ac:dyDescent="0.2">
      <c r="A8904" t="s">
        <v>227</v>
      </c>
      <c r="B8904" s="1">
        <v>0.60416666666666663</v>
      </c>
      <c r="C8904" t="s">
        <v>6</v>
      </c>
      <c r="D8904" t="s">
        <v>5</v>
      </c>
      <c r="E8904" t="s">
        <v>196</v>
      </c>
      <c r="F8904">
        <v>330</v>
      </c>
      <c r="G8904" t="str">
        <f>VLOOKUP(Tabel1[[#This Row],[Gruppe]],Statistikkoder!$A$1:$C$158,2,FALSE)</f>
        <v>    Autocamper &lt;  8 meter pensionist      </v>
      </c>
      <c r="H8904">
        <v>2</v>
      </c>
      <c r="I8904">
        <v>4</v>
      </c>
      <c r="J8904">
        <v>16</v>
      </c>
      <c r="K8904">
        <f>IF(AND(Tabel1[[#This Row],[Gruppe]]&gt;=610,Tabel1[[#This Row],[Gruppe]]&lt;=765),Tabel1[[#This Row],[Dækmeter]],0)</f>
        <v>0</v>
      </c>
      <c r="L8904">
        <v>0</v>
      </c>
      <c r="M8904" t="s">
        <v>3</v>
      </c>
      <c r="N8904" t="str">
        <f>VLOOKUP($F8904,Statistikkoder!$A$2:$C$158,3,FALSE)</f>
        <v>Autocamper</v>
      </c>
    </row>
    <row r="8905" spans="1:14" x14ac:dyDescent="0.2">
      <c r="A8905" t="s">
        <v>227</v>
      </c>
      <c r="B8905" s="1">
        <v>0.60416666666666663</v>
      </c>
      <c r="C8905" t="s">
        <v>6</v>
      </c>
      <c r="D8905" t="s">
        <v>5</v>
      </c>
      <c r="E8905" t="s">
        <v>196</v>
      </c>
      <c r="F8905">
        <v>410</v>
      </c>
      <c r="G8905" t="str">
        <f>VLOOKUP(Tabel1[[#This Row],[Gruppe]],Statistikkoder!$A$1:$C$158,2,FALSE)</f>
        <v>    MC                                    </v>
      </c>
      <c r="H8905">
        <v>3</v>
      </c>
      <c r="I8905">
        <v>3</v>
      </c>
      <c r="J8905">
        <v>6</v>
      </c>
      <c r="K8905">
        <f>IF(AND(Tabel1[[#This Row],[Gruppe]]&gt;=610,Tabel1[[#This Row],[Gruppe]]&lt;=765),Tabel1[[#This Row],[Dækmeter]],0)</f>
        <v>0</v>
      </c>
      <c r="L8905">
        <v>0</v>
      </c>
      <c r="M8905" t="s">
        <v>3</v>
      </c>
      <c r="N8905" t="str">
        <f>VLOOKUP($F8905,Statistikkoder!$A$2:$C$158,3,FALSE)</f>
        <v>MC/Knallert</v>
      </c>
    </row>
    <row r="8906" spans="1:14" x14ac:dyDescent="0.2">
      <c r="A8906" t="s">
        <v>227</v>
      </c>
      <c r="B8906" s="1">
        <v>0.60416666666666663</v>
      </c>
      <c r="C8906" t="s">
        <v>6</v>
      </c>
      <c r="D8906" t="s">
        <v>5</v>
      </c>
      <c r="E8906" t="s">
        <v>196</v>
      </c>
      <c r="F8906">
        <v>510</v>
      </c>
      <c r="G8906" t="str">
        <f>VLOOKUP(Tabel1[[#This Row],[Gruppe]],Statistikkoder!$A$1:$C$158,2,FALSE)</f>
        <v>    Cykel Voksen                            </v>
      </c>
      <c r="H8906">
        <v>4</v>
      </c>
      <c r="I8906">
        <v>0</v>
      </c>
      <c r="J8906">
        <v>4</v>
      </c>
      <c r="K8906">
        <f>IF(AND(Tabel1[[#This Row],[Gruppe]]&gt;=610,Tabel1[[#This Row],[Gruppe]]&lt;=765),Tabel1[[#This Row],[Dækmeter]],0)</f>
        <v>0</v>
      </c>
      <c r="L8906">
        <v>0</v>
      </c>
      <c r="M8906" t="s">
        <v>3</v>
      </c>
      <c r="N8906" t="str">
        <f>VLOOKUP($F8906,Statistikkoder!$A$2:$C$158,3,FALSE)</f>
        <v>Cykel</v>
      </c>
    </row>
    <row r="8907" spans="1:14" x14ac:dyDescent="0.2">
      <c r="A8907" t="s">
        <v>227</v>
      </c>
      <c r="B8907" s="1">
        <v>0.60416666666666663</v>
      </c>
      <c r="C8907" t="s">
        <v>6</v>
      </c>
      <c r="D8907" t="s">
        <v>5</v>
      </c>
      <c r="E8907" t="s">
        <v>196</v>
      </c>
      <c r="F8907">
        <v>620</v>
      </c>
      <c r="G8907" t="str">
        <f>VLOOKUP(Tabel1[[#This Row],[Gruppe]],Statistikkoder!$A$1:$C$158,2,FALSE)</f>
        <v>    Bus &lt; 14 m incl. passagerer              </v>
      </c>
      <c r="H8907">
        <v>1</v>
      </c>
      <c r="I8907">
        <v>54</v>
      </c>
      <c r="J8907">
        <v>14</v>
      </c>
      <c r="K8907">
        <f>IF(AND(Tabel1[[#This Row],[Gruppe]]&gt;=610,Tabel1[[#This Row],[Gruppe]]&lt;=765),Tabel1[[#This Row],[Dækmeter]],0)</f>
        <v>14</v>
      </c>
      <c r="L8907">
        <v>0</v>
      </c>
      <c r="M8907" t="s">
        <v>3</v>
      </c>
      <c r="N8907" t="str">
        <f>VLOOKUP($F8907,Statistikkoder!$A$2:$C$158,3,FALSE)</f>
        <v>Bus</v>
      </c>
    </row>
    <row r="8908" spans="1:14" x14ac:dyDescent="0.2">
      <c r="A8908" t="s">
        <v>227</v>
      </c>
      <c r="B8908" s="1">
        <v>0.60416666666666663</v>
      </c>
      <c r="C8908" t="s">
        <v>6</v>
      </c>
      <c r="D8908" t="s">
        <v>5</v>
      </c>
      <c r="E8908" t="s">
        <v>196</v>
      </c>
      <c r="F8908">
        <v>710</v>
      </c>
      <c r="G8908" t="str">
        <f>VLOOKUP(Tabel1[[#This Row],[Gruppe]],Statistikkoder!$A$1:$C$158,2,FALSE)</f>
        <v>    Forvogn &lt; 10 meter incl. fører          </v>
      </c>
      <c r="H8908">
        <v>1</v>
      </c>
      <c r="I8908">
        <v>2</v>
      </c>
      <c r="J8908">
        <v>10</v>
      </c>
      <c r="K8908">
        <f>IF(AND(Tabel1[[#This Row],[Gruppe]]&gt;=610,Tabel1[[#This Row],[Gruppe]]&lt;=765),Tabel1[[#This Row],[Dækmeter]],0)</f>
        <v>10</v>
      </c>
      <c r="L8908">
        <v>0</v>
      </c>
      <c r="M8908" t="s">
        <v>3</v>
      </c>
      <c r="N8908" t="str">
        <f>VLOOKUP($F8908,Statistikkoder!$A$2:$C$158,3,FALSE)</f>
        <v>Forvogn</v>
      </c>
    </row>
    <row r="8909" spans="1:14" x14ac:dyDescent="0.2">
      <c r="A8909" t="s">
        <v>227</v>
      </c>
      <c r="B8909" s="1">
        <v>0.60416666666666663</v>
      </c>
      <c r="C8909" t="s">
        <v>6</v>
      </c>
      <c r="D8909" t="s">
        <v>5</v>
      </c>
      <c r="E8909" t="s">
        <v>196</v>
      </c>
      <c r="F8909">
        <v>730</v>
      </c>
      <c r="G8909" t="str">
        <f>VLOOKUP(Tabel1[[#This Row],[Gruppe]],Statistikkoder!$A$1:$C$158,2,FALSE)</f>
        <v>    Sættevogn 17 m. max 40 tons            </v>
      </c>
      <c r="H8909">
        <v>3</v>
      </c>
      <c r="I8909">
        <v>3</v>
      </c>
      <c r="J8909">
        <v>54</v>
      </c>
      <c r="K8909">
        <f>IF(AND(Tabel1[[#This Row],[Gruppe]]&gt;=610,Tabel1[[#This Row],[Gruppe]]&lt;=765),Tabel1[[#This Row],[Dækmeter]],0)</f>
        <v>54</v>
      </c>
      <c r="L8909">
        <v>0</v>
      </c>
      <c r="M8909" t="s">
        <v>3</v>
      </c>
      <c r="N8909" t="str">
        <f>VLOOKUP($F8909,Statistikkoder!$A$2:$C$158,3,FALSE)</f>
        <v>Sættevogn</v>
      </c>
    </row>
    <row r="8910" spans="1:14" x14ac:dyDescent="0.2">
      <c r="A8910" t="s">
        <v>227</v>
      </c>
      <c r="B8910" s="1">
        <v>0.60416666666666663</v>
      </c>
      <c r="C8910" t="s">
        <v>6</v>
      </c>
      <c r="D8910" t="s">
        <v>5</v>
      </c>
      <c r="E8910" t="s">
        <v>196</v>
      </c>
      <c r="F8910">
        <v>740</v>
      </c>
      <c r="G8910" t="str">
        <f>VLOOKUP(Tabel1[[#This Row],[Gruppe]],Statistikkoder!$A$1:$C$158,2,FALSE)</f>
        <v>    Vogntog 19 m. max 40 tons                </v>
      </c>
      <c r="H8910">
        <v>1</v>
      </c>
      <c r="I8910">
        <v>1</v>
      </c>
      <c r="J8910">
        <v>20</v>
      </c>
      <c r="K8910">
        <f>IF(AND(Tabel1[[#This Row],[Gruppe]]&gt;=610,Tabel1[[#This Row],[Gruppe]]&lt;=765),Tabel1[[#This Row],[Dækmeter]],0)</f>
        <v>20</v>
      </c>
      <c r="L8910">
        <v>0</v>
      </c>
      <c r="M8910" t="s">
        <v>3</v>
      </c>
      <c r="N8910" t="str">
        <f>VLOOKUP($F8910,Statistikkoder!$A$2:$C$158,3,FALSE)</f>
        <v>Vogntog</v>
      </c>
    </row>
    <row r="8911" spans="1:14" x14ac:dyDescent="0.2">
      <c r="A8911" t="s">
        <v>227</v>
      </c>
      <c r="B8911" s="1">
        <v>0.60416666666666663</v>
      </c>
      <c r="C8911" t="s">
        <v>6</v>
      </c>
      <c r="D8911" t="s">
        <v>5</v>
      </c>
      <c r="E8911" t="s">
        <v>196</v>
      </c>
      <c r="F8911">
        <v>930</v>
      </c>
      <c r="G8911" t="str">
        <f>VLOOKUP(Tabel1[[#This Row],[Gruppe]],Statistikkoder!$A$1:$C$158,2,FALSE)</f>
        <v>    Pendler Gående Voksen                    </v>
      </c>
      <c r="H8911">
        <v>1</v>
      </c>
      <c r="I8911">
        <v>1</v>
      </c>
      <c r="J8911">
        <v>0</v>
      </c>
      <c r="K8911">
        <f>IF(AND(Tabel1[[#This Row],[Gruppe]]&gt;=610,Tabel1[[#This Row],[Gruppe]]&lt;=765),Tabel1[[#This Row],[Dækmeter]],0)</f>
        <v>0</v>
      </c>
      <c r="L8911">
        <v>0</v>
      </c>
      <c r="M8911" t="s">
        <v>3</v>
      </c>
      <c r="N8911" t="str">
        <f>VLOOKUP($F8911,Statistikkoder!$A$2:$C$158,3,FALSE)</f>
        <v>Passager</v>
      </c>
    </row>
    <row r="8912" spans="1:14" x14ac:dyDescent="0.2">
      <c r="A8912" t="s">
        <v>227</v>
      </c>
      <c r="B8912" s="1">
        <v>0.60416666666666663</v>
      </c>
      <c r="C8912" t="s">
        <v>6</v>
      </c>
      <c r="D8912" t="s">
        <v>5</v>
      </c>
      <c r="E8912" t="s">
        <v>196</v>
      </c>
      <c r="F8912">
        <v>936</v>
      </c>
      <c r="G8912" t="str">
        <f>VLOOKUP(Tabel1[[#This Row],[Gruppe]],Statistikkoder!$A$1:$C$158,2,FALSE)</f>
        <v xml:space="preserve">    Pendler Gående Barn 0-11 år             </v>
      </c>
      <c r="H8912">
        <v>1</v>
      </c>
      <c r="I8912">
        <v>1</v>
      </c>
      <c r="J8912">
        <v>0</v>
      </c>
      <c r="K8912">
        <f>IF(AND(Tabel1[[#This Row],[Gruppe]]&gt;=610,Tabel1[[#This Row],[Gruppe]]&lt;=765),Tabel1[[#This Row],[Dækmeter]],0)</f>
        <v>0</v>
      </c>
      <c r="L8912">
        <v>0</v>
      </c>
      <c r="M8912" t="s">
        <v>3</v>
      </c>
      <c r="N8912" t="str">
        <f>VLOOKUP($F8912,Statistikkoder!$A$2:$C$158,3,FALSE)</f>
        <v>Passager</v>
      </c>
    </row>
    <row r="8913" spans="1:14" x14ac:dyDescent="0.2">
      <c r="A8913" t="s">
        <v>227</v>
      </c>
      <c r="B8913" s="1">
        <v>0.60416666666666663</v>
      </c>
      <c r="C8913" t="s">
        <v>6</v>
      </c>
      <c r="D8913" t="s">
        <v>5</v>
      </c>
      <c r="E8913" t="s">
        <v>196</v>
      </c>
      <c r="F8913">
        <v>945</v>
      </c>
      <c r="G8913" t="str">
        <f>VLOOKUP(Tabel1[[#This Row],[Gruppe]],Statistikkoder!$A$1:$C$158,2,FALSE)</f>
        <v xml:space="preserve">    Pendler Bil &lt; 1,95 m                            </v>
      </c>
      <c r="H8913">
        <v>19</v>
      </c>
      <c r="I8913">
        <v>42</v>
      </c>
      <c r="J8913">
        <v>112</v>
      </c>
      <c r="K8913">
        <f>IF(AND(Tabel1[[#This Row],[Gruppe]]&gt;=610,Tabel1[[#This Row],[Gruppe]]&lt;=765),Tabel1[[#This Row],[Dækmeter]],0)</f>
        <v>0</v>
      </c>
      <c r="L8913">
        <v>0</v>
      </c>
      <c r="M8913" t="s">
        <v>3</v>
      </c>
      <c r="N8913" t="str">
        <f>VLOOKUP($F8913,Statistikkoder!$A$2:$C$158,3,FALSE)</f>
        <v>Personbil</v>
      </c>
    </row>
    <row r="8914" spans="1:14" x14ac:dyDescent="0.2">
      <c r="A8914" t="s">
        <v>227</v>
      </c>
      <c r="B8914" s="1">
        <v>0.60416666666666663</v>
      </c>
      <c r="C8914" t="s">
        <v>6</v>
      </c>
      <c r="D8914" t="s">
        <v>5</v>
      </c>
      <c r="E8914" t="s">
        <v>196</v>
      </c>
      <c r="F8914">
        <v>950</v>
      </c>
      <c r="G8914" t="str">
        <f>VLOOKUP(Tabel1[[#This Row],[Gruppe]],Statistikkoder!$A$1:$C$158,2,FALSE)</f>
        <v>    Pendler Bil &gt; 1,95 m                            </v>
      </c>
      <c r="H8914">
        <v>2</v>
      </c>
      <c r="I8914">
        <v>2</v>
      </c>
      <c r="J8914">
        <v>10</v>
      </c>
      <c r="K8914">
        <f>IF(AND(Tabel1[[#This Row],[Gruppe]]&gt;=610,Tabel1[[#This Row],[Gruppe]]&lt;=765),Tabel1[[#This Row],[Dækmeter]],0)</f>
        <v>0</v>
      </c>
      <c r="L8914">
        <v>0</v>
      </c>
      <c r="M8914" t="s">
        <v>3</v>
      </c>
      <c r="N8914" t="str">
        <f>VLOOKUP($F8914,Statistikkoder!$A$2:$C$158,3,FALSE)</f>
        <v>Personbil</v>
      </c>
    </row>
    <row r="8915" spans="1:14" x14ac:dyDescent="0.2">
      <c r="A8915" t="s">
        <v>227</v>
      </c>
      <c r="B8915" s="1">
        <v>0.60416666666666663</v>
      </c>
      <c r="C8915" t="s">
        <v>6</v>
      </c>
      <c r="D8915" t="s">
        <v>5</v>
      </c>
      <c r="E8915" t="s">
        <v>196</v>
      </c>
      <c r="F8915">
        <v>996</v>
      </c>
      <c r="G8915" t="str">
        <f>VLOOKUP(Tabel1[[#This Row],[Gruppe]],Statistikkoder!$A$1:$C$158,2,FALSE)</f>
        <v>    Passager i køretøj                            </v>
      </c>
      <c r="H8915">
        <v>602</v>
      </c>
      <c r="I8915">
        <v>602</v>
      </c>
      <c r="J8915">
        <v>0</v>
      </c>
      <c r="K8915">
        <f>IF(AND(Tabel1[[#This Row],[Gruppe]]&gt;=610,Tabel1[[#This Row],[Gruppe]]&lt;=765),Tabel1[[#This Row],[Dækmeter]],0)</f>
        <v>0</v>
      </c>
      <c r="L8915">
        <v>0</v>
      </c>
      <c r="M8915" t="s">
        <v>3</v>
      </c>
      <c r="N8915" t="str">
        <f>VLOOKUP($F8915,Statistikkoder!$A$2:$C$158,3,FALSE)</f>
        <v>Passager</v>
      </c>
    </row>
    <row r="8916" spans="1:14" x14ac:dyDescent="0.2">
      <c r="A8916" t="s">
        <v>227</v>
      </c>
      <c r="B8916" s="1">
        <v>0.60416666666666663</v>
      </c>
      <c r="C8916" t="s">
        <v>6</v>
      </c>
      <c r="D8916" t="s">
        <v>5</v>
      </c>
      <c r="E8916" t="s">
        <v>196</v>
      </c>
      <c r="F8916">
        <v>997</v>
      </c>
      <c r="G8916" t="str">
        <f>VLOOKUP(Tabel1[[#This Row],[Gruppe]],Statistikkoder!$A$1:$C$158,2,FALSE)</f>
        <v>    Passager ekstra i bil                          </v>
      </c>
      <c r="H8916">
        <v>24</v>
      </c>
      <c r="I8916">
        <v>24</v>
      </c>
      <c r="J8916">
        <v>0</v>
      </c>
      <c r="K8916">
        <f>IF(AND(Tabel1[[#This Row],[Gruppe]]&gt;=610,Tabel1[[#This Row],[Gruppe]]&lt;=765),Tabel1[[#This Row],[Dækmeter]],0)</f>
        <v>0</v>
      </c>
      <c r="L8916">
        <v>0</v>
      </c>
      <c r="M8916" t="s">
        <v>3</v>
      </c>
      <c r="N8916" t="str">
        <f>VLOOKUP($F8916,Statistikkoder!$A$2:$C$158,3,FALSE)</f>
        <v>Passager</v>
      </c>
    </row>
    <row r="8917" spans="1:14" x14ac:dyDescent="0.2">
      <c r="A8917" t="s">
        <v>227</v>
      </c>
      <c r="B8917" s="1">
        <v>0.6875</v>
      </c>
      <c r="C8917" t="s">
        <v>7</v>
      </c>
      <c r="D8917" t="s">
        <v>8</v>
      </c>
      <c r="E8917" t="s">
        <v>196</v>
      </c>
      <c r="F8917">
        <v>10</v>
      </c>
      <c r="G8917" t="str">
        <f>VLOOKUP(Tabel1[[#This Row],[Gruppe]],Statistikkoder!$A$1:$C$158,2,FALSE)</f>
        <v>    Voksen gående                    </v>
      </c>
      <c r="H8917">
        <v>23</v>
      </c>
      <c r="I8917">
        <v>23</v>
      </c>
      <c r="J8917">
        <v>0</v>
      </c>
      <c r="K8917">
        <f>IF(AND(Tabel1[[#This Row],[Gruppe]]&gt;=610,Tabel1[[#This Row],[Gruppe]]&lt;=765),Tabel1[[#This Row],[Dækmeter]],0)</f>
        <v>0</v>
      </c>
      <c r="L8917" s="17">
        <v>0</v>
      </c>
      <c r="M8917" s="19" t="s">
        <v>3</v>
      </c>
      <c r="N8917" t="str">
        <f>VLOOKUP($F8917,Statistikkoder!$A$2:$C$158,3,FALSE)</f>
        <v>Passager</v>
      </c>
    </row>
    <row r="8918" spans="1:14" x14ac:dyDescent="0.2">
      <c r="A8918" t="s">
        <v>227</v>
      </c>
      <c r="B8918" s="1">
        <v>0.6875</v>
      </c>
      <c r="C8918" t="s">
        <v>7</v>
      </c>
      <c r="D8918" t="s">
        <v>8</v>
      </c>
      <c r="E8918" t="s">
        <v>196</v>
      </c>
      <c r="F8918">
        <v>11</v>
      </c>
      <c r="G8918" t="str">
        <f>VLOOKUP(Tabel1[[#This Row],[Gruppe]],Statistikkoder!$A$1:$C$158,2,FALSE)</f>
        <v>    DSB skolerejser                  </v>
      </c>
      <c r="H8918">
        <v>35</v>
      </c>
      <c r="I8918">
        <v>35</v>
      </c>
      <c r="J8918">
        <v>0</v>
      </c>
      <c r="K8918">
        <f>IF(AND(Tabel1[[#This Row],[Gruppe]]&gt;=610,Tabel1[[#This Row],[Gruppe]]&lt;=765),Tabel1[[#This Row],[Dækmeter]],0)</f>
        <v>0</v>
      </c>
      <c r="L8918" s="17">
        <v>0</v>
      </c>
      <c r="M8918" s="19" t="s">
        <v>3</v>
      </c>
      <c r="N8918" t="str">
        <f>VLOOKUP($F8918,Statistikkoder!$A$2:$C$158,3,FALSE)</f>
        <v>Passager</v>
      </c>
    </row>
    <row r="8919" spans="1:14" x14ac:dyDescent="0.2">
      <c r="A8919" t="s">
        <v>227</v>
      </c>
      <c r="B8919" s="1">
        <v>0.6875</v>
      </c>
      <c r="C8919" t="s">
        <v>7</v>
      </c>
      <c r="D8919" t="s">
        <v>8</v>
      </c>
      <c r="E8919" t="s">
        <v>196</v>
      </c>
      <c r="F8919">
        <v>14</v>
      </c>
      <c r="G8919" t="str">
        <f>VLOOKUP(Tabel1[[#This Row],[Gruppe]],Statistikkoder!$A$1:$C$158,2,FALSE)</f>
        <v xml:space="preserve">    DSB togrejsende                         </v>
      </c>
      <c r="H8919">
        <v>12</v>
      </c>
      <c r="I8919">
        <v>12</v>
      </c>
      <c r="J8919">
        <v>0</v>
      </c>
      <c r="K8919">
        <f>IF(AND(Tabel1[[#This Row],[Gruppe]]&gt;=610,Tabel1[[#This Row],[Gruppe]]&lt;=765),Tabel1[[#This Row],[Dækmeter]],0)</f>
        <v>0</v>
      </c>
      <c r="L8919" s="17">
        <v>0</v>
      </c>
      <c r="M8919" s="19" t="s">
        <v>3</v>
      </c>
      <c r="N8919" t="str">
        <f>VLOOKUP($F8919,Statistikkoder!$A$2:$C$158,3,FALSE)</f>
        <v>Passager</v>
      </c>
    </row>
    <row r="8920" spans="1:14" x14ac:dyDescent="0.2">
      <c r="A8920" t="s">
        <v>227</v>
      </c>
      <c r="B8920" s="1">
        <v>0.6875</v>
      </c>
      <c r="C8920" t="s">
        <v>7</v>
      </c>
      <c r="D8920" t="s">
        <v>8</v>
      </c>
      <c r="E8920" t="s">
        <v>196</v>
      </c>
      <c r="F8920">
        <v>18</v>
      </c>
      <c r="G8920" t="str">
        <f>VLOOKUP(Tabel1[[#This Row],[Gruppe]],Statistikkoder!$A$1:$C$158,2,FALSE)</f>
        <v xml:space="preserve">    KE Busrejsende                          </v>
      </c>
      <c r="H8920">
        <v>80</v>
      </c>
      <c r="I8920">
        <v>80</v>
      </c>
      <c r="J8920">
        <v>0</v>
      </c>
      <c r="K8920">
        <f>IF(AND(Tabel1[[#This Row],[Gruppe]]&gt;=610,Tabel1[[#This Row],[Gruppe]]&lt;=765),Tabel1[[#This Row],[Dækmeter]],0)</f>
        <v>0</v>
      </c>
      <c r="L8920" s="17">
        <v>0</v>
      </c>
      <c r="M8920" s="19" t="s">
        <v>3</v>
      </c>
      <c r="N8920" t="str">
        <f>VLOOKUP($F8920,Statistikkoder!$A$2:$C$158,3,FALSE)</f>
        <v>Passager</v>
      </c>
    </row>
    <row r="8921" spans="1:14" x14ac:dyDescent="0.2">
      <c r="A8921" t="s">
        <v>227</v>
      </c>
      <c r="B8921" s="1">
        <v>0.6875</v>
      </c>
      <c r="C8921" t="s">
        <v>7</v>
      </c>
      <c r="D8921" t="s">
        <v>8</v>
      </c>
      <c r="E8921" t="s">
        <v>196</v>
      </c>
      <c r="F8921">
        <v>30</v>
      </c>
      <c r="G8921" t="str">
        <f>VLOOKUP(Tabel1[[#This Row],[Gruppe]],Statistikkoder!$A$1:$C$158,2,FALSE)</f>
        <v>    Barn  0-11 år gående              </v>
      </c>
      <c r="H8921">
        <v>2</v>
      </c>
      <c r="I8921">
        <v>2</v>
      </c>
      <c r="J8921">
        <v>0</v>
      </c>
      <c r="K8921">
        <f>IF(AND(Tabel1[[#This Row],[Gruppe]]&gt;=610,Tabel1[[#This Row],[Gruppe]]&lt;=765),Tabel1[[#This Row],[Dækmeter]],0)</f>
        <v>0</v>
      </c>
      <c r="L8921" s="17">
        <v>0</v>
      </c>
      <c r="M8921" s="19" t="s">
        <v>3</v>
      </c>
      <c r="N8921" t="str">
        <f>VLOOKUP($F8921,Statistikkoder!$A$2:$C$158,3,FALSE)</f>
        <v>Passager</v>
      </c>
    </row>
    <row r="8922" spans="1:14" x14ac:dyDescent="0.2">
      <c r="A8922" t="s">
        <v>227</v>
      </c>
      <c r="B8922" s="1">
        <v>0.6875</v>
      </c>
      <c r="C8922" t="s">
        <v>7</v>
      </c>
      <c r="D8922" t="s">
        <v>8</v>
      </c>
      <c r="E8922" t="s">
        <v>196</v>
      </c>
      <c r="F8922">
        <v>40</v>
      </c>
      <c r="G8922" t="str">
        <f>VLOOKUP(Tabel1[[#This Row],[Gruppe]],Statistikkoder!$A$1:$C$158,2,FALSE)</f>
        <v>    Pensionist gående                </v>
      </c>
      <c r="H8922">
        <v>6</v>
      </c>
      <c r="I8922">
        <v>6</v>
      </c>
      <c r="J8922">
        <v>0</v>
      </c>
      <c r="K8922">
        <f>IF(AND(Tabel1[[#This Row],[Gruppe]]&gt;=610,Tabel1[[#This Row],[Gruppe]]&lt;=765),Tabel1[[#This Row],[Dækmeter]],0)</f>
        <v>0</v>
      </c>
      <c r="L8922" s="17">
        <v>0</v>
      </c>
      <c r="M8922" s="19" t="s">
        <v>3</v>
      </c>
      <c r="N8922" t="str">
        <f>VLOOKUP($F8922,Statistikkoder!$A$2:$C$158,3,FALSE)</f>
        <v>Passager</v>
      </c>
    </row>
    <row r="8923" spans="1:14" x14ac:dyDescent="0.2">
      <c r="A8923" t="s">
        <v>227</v>
      </c>
      <c r="B8923" s="1">
        <v>0.6875</v>
      </c>
      <c r="C8923" t="s">
        <v>7</v>
      </c>
      <c r="D8923" t="s">
        <v>8</v>
      </c>
      <c r="E8923" t="s">
        <v>196</v>
      </c>
      <c r="F8923">
        <v>110</v>
      </c>
      <c r="G8923" t="str">
        <f>VLOOKUP(Tabel1[[#This Row],[Gruppe]],Statistikkoder!$A$1:$C$158,2,FALSE)</f>
        <v>    Bil &lt; 1,95 m                            </v>
      </c>
      <c r="H8923">
        <v>120</v>
      </c>
      <c r="I8923">
        <v>354</v>
      </c>
      <c r="J8923">
        <v>619</v>
      </c>
      <c r="K8923">
        <f>IF(AND(Tabel1[[#This Row],[Gruppe]]&gt;=610,Tabel1[[#This Row],[Gruppe]]&lt;=765),Tabel1[[#This Row],[Dækmeter]],0)</f>
        <v>0</v>
      </c>
      <c r="L8923" s="17">
        <v>0</v>
      </c>
      <c r="M8923" s="19" t="s">
        <v>3</v>
      </c>
      <c r="N8923" t="str">
        <f>VLOOKUP($F8923,Statistikkoder!$A$2:$C$158,3,FALSE)</f>
        <v>Personbil</v>
      </c>
    </row>
    <row r="8924" spans="1:14" x14ac:dyDescent="0.2">
      <c r="A8924" t="s">
        <v>227</v>
      </c>
      <c r="B8924" s="1">
        <v>0.6875</v>
      </c>
      <c r="C8924" t="s">
        <v>7</v>
      </c>
      <c r="D8924" t="s">
        <v>8</v>
      </c>
      <c r="E8924" t="s">
        <v>196</v>
      </c>
      <c r="F8924">
        <v>114</v>
      </c>
      <c r="G8924" t="str">
        <f>VLOOKUP(Tabel1[[#This Row],[Gruppe]],Statistikkoder!$A$1:$C$158,2,FALSE)</f>
        <v>    Bil Fribillet                            </v>
      </c>
      <c r="H8924">
        <v>2</v>
      </c>
      <c r="I8924">
        <v>5</v>
      </c>
      <c r="J8924">
        <v>12</v>
      </c>
      <c r="K8924">
        <f>IF(AND(Tabel1[[#This Row],[Gruppe]]&gt;=610,Tabel1[[#This Row],[Gruppe]]&lt;=765),Tabel1[[#This Row],[Dækmeter]],0)</f>
        <v>0</v>
      </c>
      <c r="L8924" s="17">
        <v>0</v>
      </c>
      <c r="M8924" s="19" t="s">
        <v>3</v>
      </c>
      <c r="N8924" t="str">
        <f>VLOOKUP($F8924,Statistikkoder!$A$2:$C$158,3,FALSE)</f>
        <v>Personbil</v>
      </c>
    </row>
    <row r="8925" spans="1:14" x14ac:dyDescent="0.2">
      <c r="A8925" t="s">
        <v>227</v>
      </c>
      <c r="B8925" s="1">
        <v>0.6875</v>
      </c>
      <c r="C8925" t="s">
        <v>7</v>
      </c>
      <c r="D8925" t="s">
        <v>8</v>
      </c>
      <c r="E8925" t="s">
        <v>196</v>
      </c>
      <c r="F8925">
        <v>115</v>
      </c>
      <c r="G8925" t="str">
        <f>VLOOKUP(Tabel1[[#This Row],[Gruppe]],Statistikkoder!$A$1:$C$158,2,FALSE)</f>
        <v>    Bil &lt; 1,95 m med anhænger                </v>
      </c>
      <c r="H8925">
        <v>3</v>
      </c>
      <c r="I8925">
        <v>10</v>
      </c>
      <c r="J8925">
        <v>15</v>
      </c>
      <c r="K8925">
        <f>IF(AND(Tabel1[[#This Row],[Gruppe]]&gt;=610,Tabel1[[#This Row],[Gruppe]]&lt;=765),Tabel1[[#This Row],[Dækmeter]],0)</f>
        <v>0</v>
      </c>
      <c r="L8925" s="17">
        <v>0</v>
      </c>
      <c r="M8925" s="19" t="s">
        <v>3</v>
      </c>
      <c r="N8925" t="str">
        <f>VLOOKUP($F8925,Statistikkoder!$A$2:$C$158,3,FALSE)</f>
        <v>Personbil</v>
      </c>
    </row>
    <row r="8926" spans="1:14" x14ac:dyDescent="0.2">
      <c r="A8926" t="s">
        <v>227</v>
      </c>
      <c r="B8926" s="1">
        <v>0.6875</v>
      </c>
      <c r="C8926" t="s">
        <v>7</v>
      </c>
      <c r="D8926" t="s">
        <v>8</v>
      </c>
      <c r="E8926" t="s">
        <v>196</v>
      </c>
      <c r="F8926">
        <v>120</v>
      </c>
      <c r="G8926" t="str">
        <f>VLOOKUP(Tabel1[[#This Row],[Gruppe]],Statistikkoder!$A$1:$C$158,2,FALSE)</f>
        <v>    Bil &gt; 1,95 m                            </v>
      </c>
      <c r="H8926">
        <v>4</v>
      </c>
      <c r="I8926">
        <v>10</v>
      </c>
      <c r="J8926">
        <v>24</v>
      </c>
      <c r="K8926">
        <f>IF(AND(Tabel1[[#This Row],[Gruppe]]&gt;=610,Tabel1[[#This Row],[Gruppe]]&lt;=765),Tabel1[[#This Row],[Dækmeter]],0)</f>
        <v>0</v>
      </c>
      <c r="L8926" s="17">
        <v>0</v>
      </c>
      <c r="M8926" s="19" t="s">
        <v>3</v>
      </c>
      <c r="N8926" t="str">
        <f>VLOOKUP($F8926,Statistikkoder!$A$2:$C$158,3,FALSE)</f>
        <v>Personbil</v>
      </c>
    </row>
    <row r="8927" spans="1:14" x14ac:dyDescent="0.2">
      <c r="A8927" t="s">
        <v>227</v>
      </c>
      <c r="B8927" s="1">
        <v>0.6875</v>
      </c>
      <c r="C8927" t="s">
        <v>7</v>
      </c>
      <c r="D8927" t="s">
        <v>8</v>
      </c>
      <c r="E8927" t="s">
        <v>196</v>
      </c>
      <c r="F8927">
        <v>125</v>
      </c>
      <c r="G8927" t="str">
        <f>VLOOKUP(Tabel1[[#This Row],[Gruppe]],Statistikkoder!$A$1:$C$158,2,FALSE)</f>
        <v>    Bil &gt; 1,95 m med anhænger                </v>
      </c>
      <c r="H8927">
        <v>3</v>
      </c>
      <c r="I8927">
        <v>6</v>
      </c>
      <c r="J8927">
        <v>15</v>
      </c>
      <c r="K8927">
        <f>IF(AND(Tabel1[[#This Row],[Gruppe]]&gt;=610,Tabel1[[#This Row],[Gruppe]]&lt;=765),Tabel1[[#This Row],[Dækmeter]],0)</f>
        <v>0</v>
      </c>
      <c r="L8927" s="17">
        <v>0</v>
      </c>
      <c r="M8927" s="19" t="s">
        <v>3</v>
      </c>
      <c r="N8927" t="str">
        <f>VLOOKUP($F8927,Statistikkoder!$A$2:$C$158,3,FALSE)</f>
        <v>Personbil</v>
      </c>
    </row>
    <row r="8928" spans="1:14" x14ac:dyDescent="0.2">
      <c r="A8928" t="s">
        <v>227</v>
      </c>
      <c r="B8928" s="1">
        <v>0.6875</v>
      </c>
      <c r="C8928" t="s">
        <v>7</v>
      </c>
      <c r="D8928" t="s">
        <v>8</v>
      </c>
      <c r="E8928" t="s">
        <v>196</v>
      </c>
      <c r="F8928">
        <v>130</v>
      </c>
      <c r="G8928" t="str">
        <f>VLOOKUP(Tabel1[[#This Row],[Gruppe]],Statistikkoder!$A$1:$C$158,2,FALSE)</f>
        <v>    Bil &lt; 1,95 m pensionist                  </v>
      </c>
      <c r="H8928">
        <v>46</v>
      </c>
      <c r="I8928">
        <v>82</v>
      </c>
      <c r="J8928">
        <v>276</v>
      </c>
      <c r="K8928">
        <f>IF(AND(Tabel1[[#This Row],[Gruppe]]&gt;=610,Tabel1[[#This Row],[Gruppe]]&lt;=765),Tabel1[[#This Row],[Dækmeter]],0)</f>
        <v>0</v>
      </c>
      <c r="L8928" s="17">
        <v>0</v>
      </c>
      <c r="M8928" s="19" t="s">
        <v>3</v>
      </c>
      <c r="N8928" t="str">
        <f>VLOOKUP($F8928,Statistikkoder!$A$2:$C$158,3,FALSE)</f>
        <v>Personbil</v>
      </c>
    </row>
    <row r="8929" spans="1:14" x14ac:dyDescent="0.2">
      <c r="A8929" t="s">
        <v>227</v>
      </c>
      <c r="B8929" s="1">
        <v>0.6875</v>
      </c>
      <c r="C8929" t="s">
        <v>7</v>
      </c>
      <c r="D8929" t="s">
        <v>8</v>
      </c>
      <c r="E8929" t="s">
        <v>196</v>
      </c>
      <c r="F8929">
        <v>150</v>
      </c>
      <c r="G8929" t="str">
        <f>VLOOKUP(Tabel1[[#This Row],[Gruppe]],Statistikkoder!$A$1:$C$158,2,FALSE)</f>
        <v>    Bil &lt; 2,95 m handicap                </v>
      </c>
      <c r="H8929">
        <v>5</v>
      </c>
      <c r="I8929">
        <v>10</v>
      </c>
      <c r="J8929">
        <v>30</v>
      </c>
      <c r="K8929">
        <f>IF(AND(Tabel1[[#This Row],[Gruppe]]&gt;=610,Tabel1[[#This Row],[Gruppe]]&lt;=765),Tabel1[[#This Row],[Dækmeter]],0)</f>
        <v>0</v>
      </c>
      <c r="L8929" s="17">
        <v>0</v>
      </c>
      <c r="M8929" s="19" t="s">
        <v>3</v>
      </c>
      <c r="N8929" t="str">
        <f>VLOOKUP($F8929,Statistikkoder!$A$2:$C$158,3,FALSE)</f>
        <v>Personbil</v>
      </c>
    </row>
    <row r="8930" spans="1:14" x14ac:dyDescent="0.2">
      <c r="A8930" t="s">
        <v>227</v>
      </c>
      <c r="B8930" s="1">
        <v>0.6875</v>
      </c>
      <c r="C8930" t="s">
        <v>7</v>
      </c>
      <c r="D8930" t="s">
        <v>8</v>
      </c>
      <c r="E8930" t="s">
        <v>196</v>
      </c>
      <c r="F8930">
        <v>310</v>
      </c>
      <c r="G8930" t="str">
        <f>VLOOKUP(Tabel1[[#This Row],[Gruppe]],Statistikkoder!$A$1:$C$158,2,FALSE)</f>
        <v>    Autocamper &lt;  8 meter                </v>
      </c>
      <c r="H8930">
        <v>3</v>
      </c>
      <c r="I8930">
        <v>6</v>
      </c>
      <c r="J8930">
        <v>24</v>
      </c>
      <c r="K8930">
        <f>IF(AND(Tabel1[[#This Row],[Gruppe]]&gt;=610,Tabel1[[#This Row],[Gruppe]]&lt;=765),Tabel1[[#This Row],[Dækmeter]],0)</f>
        <v>0</v>
      </c>
      <c r="L8930" s="17">
        <v>0</v>
      </c>
      <c r="M8930" s="19" t="s">
        <v>3</v>
      </c>
      <c r="N8930" t="str">
        <f>VLOOKUP($F8930,Statistikkoder!$A$2:$C$158,3,FALSE)</f>
        <v>Autocamper</v>
      </c>
    </row>
    <row r="8931" spans="1:14" x14ac:dyDescent="0.2">
      <c r="A8931" t="s">
        <v>227</v>
      </c>
      <c r="B8931" s="1">
        <v>0.6875</v>
      </c>
      <c r="C8931" t="s">
        <v>7</v>
      </c>
      <c r="D8931" t="s">
        <v>8</v>
      </c>
      <c r="E8931" t="s">
        <v>196</v>
      </c>
      <c r="F8931">
        <v>330</v>
      </c>
      <c r="G8931" t="str">
        <f>VLOOKUP(Tabel1[[#This Row],[Gruppe]],Statistikkoder!$A$1:$C$158,2,FALSE)</f>
        <v>    Autocamper &lt;  8 meter pensionist      </v>
      </c>
      <c r="H8931">
        <v>2</v>
      </c>
      <c r="I8931">
        <v>4</v>
      </c>
      <c r="J8931">
        <v>16</v>
      </c>
      <c r="K8931">
        <f>IF(AND(Tabel1[[#This Row],[Gruppe]]&gt;=610,Tabel1[[#This Row],[Gruppe]]&lt;=765),Tabel1[[#This Row],[Dækmeter]],0)</f>
        <v>0</v>
      </c>
      <c r="L8931" s="17">
        <v>0</v>
      </c>
      <c r="M8931" s="19" t="s">
        <v>3</v>
      </c>
      <c r="N8931" t="str">
        <f>VLOOKUP($F8931,Statistikkoder!$A$2:$C$158,3,FALSE)</f>
        <v>Autocamper</v>
      </c>
    </row>
    <row r="8932" spans="1:14" x14ac:dyDescent="0.2">
      <c r="A8932" t="s">
        <v>227</v>
      </c>
      <c r="B8932" s="1">
        <v>0.6875</v>
      </c>
      <c r="C8932" t="s">
        <v>7</v>
      </c>
      <c r="D8932" t="s">
        <v>8</v>
      </c>
      <c r="E8932" t="s">
        <v>196</v>
      </c>
      <c r="F8932">
        <v>410</v>
      </c>
      <c r="G8932" t="str">
        <f>VLOOKUP(Tabel1[[#This Row],[Gruppe]],Statistikkoder!$A$1:$C$158,2,FALSE)</f>
        <v>    MC                                    </v>
      </c>
      <c r="H8932">
        <v>4</v>
      </c>
      <c r="I8932">
        <v>5</v>
      </c>
      <c r="J8932">
        <v>8</v>
      </c>
      <c r="K8932">
        <f>IF(AND(Tabel1[[#This Row],[Gruppe]]&gt;=610,Tabel1[[#This Row],[Gruppe]]&lt;=765),Tabel1[[#This Row],[Dækmeter]],0)</f>
        <v>0</v>
      </c>
      <c r="L8932" s="17">
        <v>0</v>
      </c>
      <c r="M8932" s="19" t="s">
        <v>3</v>
      </c>
      <c r="N8932" t="str">
        <f>VLOOKUP($F8932,Statistikkoder!$A$2:$C$158,3,FALSE)</f>
        <v>MC/Knallert</v>
      </c>
    </row>
    <row r="8933" spans="1:14" x14ac:dyDescent="0.2">
      <c r="A8933" t="s">
        <v>227</v>
      </c>
      <c r="B8933" s="1">
        <v>0.6875</v>
      </c>
      <c r="C8933" t="s">
        <v>7</v>
      </c>
      <c r="D8933" t="s">
        <v>8</v>
      </c>
      <c r="E8933" t="s">
        <v>196</v>
      </c>
      <c r="F8933">
        <v>510</v>
      </c>
      <c r="G8933" t="str">
        <f>VLOOKUP(Tabel1[[#This Row],[Gruppe]],Statistikkoder!$A$1:$C$158,2,FALSE)</f>
        <v>    Cykel Voksen                            </v>
      </c>
      <c r="H8933">
        <v>3</v>
      </c>
      <c r="I8933">
        <v>0</v>
      </c>
      <c r="J8933">
        <v>3</v>
      </c>
      <c r="K8933">
        <f>IF(AND(Tabel1[[#This Row],[Gruppe]]&gt;=610,Tabel1[[#This Row],[Gruppe]]&lt;=765),Tabel1[[#This Row],[Dækmeter]],0)</f>
        <v>0</v>
      </c>
      <c r="L8933" s="17">
        <v>0</v>
      </c>
      <c r="M8933" s="19" t="s">
        <v>3</v>
      </c>
      <c r="N8933" t="str">
        <f>VLOOKUP($F8933,Statistikkoder!$A$2:$C$158,3,FALSE)</f>
        <v>Cykel</v>
      </c>
    </row>
    <row r="8934" spans="1:14" x14ac:dyDescent="0.2">
      <c r="A8934" t="s">
        <v>227</v>
      </c>
      <c r="B8934" s="1">
        <v>0.6875</v>
      </c>
      <c r="C8934" t="s">
        <v>7</v>
      </c>
      <c r="D8934" t="s">
        <v>8</v>
      </c>
      <c r="E8934" t="s">
        <v>196</v>
      </c>
      <c r="F8934">
        <v>620</v>
      </c>
      <c r="G8934" t="str">
        <f>VLOOKUP(Tabel1[[#This Row],[Gruppe]],Statistikkoder!$A$1:$C$158,2,FALSE)</f>
        <v>    Bus &lt; 14 m incl. passagerer              </v>
      </c>
      <c r="H8934">
        <v>4</v>
      </c>
      <c r="I8934">
        <v>148</v>
      </c>
      <c r="J8934">
        <v>56</v>
      </c>
      <c r="K8934">
        <f>IF(AND(Tabel1[[#This Row],[Gruppe]]&gt;=610,Tabel1[[#This Row],[Gruppe]]&lt;=765),Tabel1[[#This Row],[Dækmeter]],0)</f>
        <v>56</v>
      </c>
      <c r="L8934" s="17">
        <v>0</v>
      </c>
      <c r="M8934" s="19" t="s">
        <v>3</v>
      </c>
      <c r="N8934" t="str">
        <f>VLOOKUP($F8934,Statistikkoder!$A$2:$C$158,3,FALSE)</f>
        <v>Bus</v>
      </c>
    </row>
    <row r="8935" spans="1:14" x14ac:dyDescent="0.2">
      <c r="A8935" t="s">
        <v>227</v>
      </c>
      <c r="B8935" s="1">
        <v>0.6875</v>
      </c>
      <c r="C8935" t="s">
        <v>7</v>
      </c>
      <c r="D8935" t="s">
        <v>8</v>
      </c>
      <c r="E8935" t="s">
        <v>196</v>
      </c>
      <c r="F8935">
        <v>640</v>
      </c>
      <c r="G8935" t="str">
        <f>VLOOKUP(Tabel1[[#This Row],[Gruppe]],Statistikkoder!$A$1:$C$158,2,FALSE)</f>
        <v>    Anhænger til bus                        </v>
      </c>
      <c r="H8935">
        <v>1</v>
      </c>
      <c r="I8935">
        <v>0</v>
      </c>
      <c r="J8935">
        <v>6</v>
      </c>
      <c r="K8935">
        <f>IF(AND(Tabel1[[#This Row],[Gruppe]]&gt;=610,Tabel1[[#This Row],[Gruppe]]&lt;=765),Tabel1[[#This Row],[Dækmeter]],0)</f>
        <v>6</v>
      </c>
      <c r="L8935" s="17">
        <v>0</v>
      </c>
      <c r="M8935" s="19" t="s">
        <v>3</v>
      </c>
      <c r="N8935" t="str">
        <f>VLOOKUP($F8935,Statistikkoder!$A$2:$C$158,3,FALSE)</f>
        <v>Anhænger</v>
      </c>
    </row>
    <row r="8936" spans="1:14" x14ac:dyDescent="0.2">
      <c r="A8936" t="s">
        <v>227</v>
      </c>
      <c r="B8936" s="1">
        <v>0.6875</v>
      </c>
      <c r="C8936" t="s">
        <v>7</v>
      </c>
      <c r="D8936" t="s">
        <v>8</v>
      </c>
      <c r="E8936" t="s">
        <v>196</v>
      </c>
      <c r="F8936">
        <v>730</v>
      </c>
      <c r="G8936" t="str">
        <f>VLOOKUP(Tabel1[[#This Row],[Gruppe]],Statistikkoder!$A$1:$C$158,2,FALSE)</f>
        <v>    Sættevogn 17 m. max 40 tons            </v>
      </c>
      <c r="H8936">
        <v>2</v>
      </c>
      <c r="I8936">
        <v>2</v>
      </c>
      <c r="J8936">
        <v>36</v>
      </c>
      <c r="K8936">
        <f>IF(AND(Tabel1[[#This Row],[Gruppe]]&gt;=610,Tabel1[[#This Row],[Gruppe]]&lt;=765),Tabel1[[#This Row],[Dækmeter]],0)</f>
        <v>36</v>
      </c>
      <c r="L8936">
        <v>0</v>
      </c>
      <c r="M8936" t="s">
        <v>3</v>
      </c>
      <c r="N8936" t="str">
        <f>VLOOKUP($F8936,Statistikkoder!$A$2:$C$158,3,FALSE)</f>
        <v>Sættevogn</v>
      </c>
    </row>
    <row r="8937" spans="1:14" x14ac:dyDescent="0.2">
      <c r="A8937" t="s">
        <v>227</v>
      </c>
      <c r="B8937" s="1">
        <v>0.6875</v>
      </c>
      <c r="C8937" t="s">
        <v>7</v>
      </c>
      <c r="D8937" t="s">
        <v>8</v>
      </c>
      <c r="E8937" t="s">
        <v>196</v>
      </c>
      <c r="F8937">
        <v>930</v>
      </c>
      <c r="G8937" t="str">
        <f>VLOOKUP(Tabel1[[#This Row],[Gruppe]],Statistikkoder!$A$1:$C$158,2,FALSE)</f>
        <v>    Pendler Gående Voksen                    </v>
      </c>
      <c r="H8937">
        <v>1</v>
      </c>
      <c r="I8937">
        <v>1</v>
      </c>
      <c r="J8937">
        <v>0</v>
      </c>
      <c r="K8937">
        <f>IF(AND(Tabel1[[#This Row],[Gruppe]]&gt;=610,Tabel1[[#This Row],[Gruppe]]&lt;=765),Tabel1[[#This Row],[Dækmeter]],0)</f>
        <v>0</v>
      </c>
      <c r="L8937">
        <v>0</v>
      </c>
      <c r="M8937" t="s">
        <v>3</v>
      </c>
      <c r="N8937" t="str">
        <f>VLOOKUP($F8937,Statistikkoder!$A$2:$C$158,3,FALSE)</f>
        <v>Passager</v>
      </c>
    </row>
    <row r="8938" spans="1:14" x14ac:dyDescent="0.2">
      <c r="A8938" t="s">
        <v>227</v>
      </c>
      <c r="B8938" s="1">
        <v>0.6875</v>
      </c>
      <c r="C8938" t="s">
        <v>7</v>
      </c>
      <c r="D8938" t="s">
        <v>8</v>
      </c>
      <c r="E8938" t="s">
        <v>196</v>
      </c>
      <c r="F8938">
        <v>945</v>
      </c>
      <c r="G8938" t="str">
        <f>VLOOKUP(Tabel1[[#This Row],[Gruppe]],Statistikkoder!$A$1:$C$158,2,FALSE)</f>
        <v xml:space="preserve">    Pendler Bil &lt; 1,95 m                            </v>
      </c>
      <c r="H8938">
        <v>44</v>
      </c>
      <c r="I8938">
        <v>94</v>
      </c>
      <c r="J8938">
        <v>263</v>
      </c>
      <c r="K8938">
        <f>IF(AND(Tabel1[[#This Row],[Gruppe]]&gt;=610,Tabel1[[#This Row],[Gruppe]]&lt;=765),Tabel1[[#This Row],[Dækmeter]],0)</f>
        <v>0</v>
      </c>
      <c r="L8938">
        <v>0</v>
      </c>
      <c r="M8938" t="s">
        <v>3</v>
      </c>
      <c r="N8938" t="str">
        <f>VLOOKUP($F8938,Statistikkoder!$A$2:$C$158,3,FALSE)</f>
        <v>Personbil</v>
      </c>
    </row>
    <row r="8939" spans="1:14" x14ac:dyDescent="0.2">
      <c r="A8939" t="s">
        <v>227</v>
      </c>
      <c r="B8939" s="1">
        <v>0.6875</v>
      </c>
      <c r="C8939" t="s">
        <v>7</v>
      </c>
      <c r="D8939" t="s">
        <v>8</v>
      </c>
      <c r="E8939" t="s">
        <v>196</v>
      </c>
      <c r="F8939">
        <v>996</v>
      </c>
      <c r="G8939" t="str">
        <f>VLOOKUP(Tabel1[[#This Row],[Gruppe]],Statistikkoder!$A$1:$C$158,2,FALSE)</f>
        <v>    Passager i køretøj                            </v>
      </c>
      <c r="H8939">
        <v>736</v>
      </c>
      <c r="I8939">
        <v>736</v>
      </c>
      <c r="J8939">
        <v>0</v>
      </c>
      <c r="K8939">
        <f>IF(AND(Tabel1[[#This Row],[Gruppe]]&gt;=610,Tabel1[[#This Row],[Gruppe]]&lt;=765),Tabel1[[#This Row],[Dækmeter]],0)</f>
        <v>0</v>
      </c>
      <c r="L8939">
        <v>0</v>
      </c>
      <c r="M8939" t="s">
        <v>3</v>
      </c>
      <c r="N8939" t="str">
        <f>VLOOKUP($F8939,Statistikkoder!$A$2:$C$158,3,FALSE)</f>
        <v>Passager</v>
      </c>
    </row>
    <row r="8940" spans="1:14" x14ac:dyDescent="0.2">
      <c r="A8940" t="s">
        <v>227</v>
      </c>
      <c r="B8940" s="1">
        <v>0.6875</v>
      </c>
      <c r="C8940" t="s">
        <v>7</v>
      </c>
      <c r="D8940" t="s">
        <v>8</v>
      </c>
      <c r="E8940" t="s">
        <v>196</v>
      </c>
      <c r="F8940">
        <v>997</v>
      </c>
      <c r="G8940" t="str">
        <f>VLOOKUP(Tabel1[[#This Row],[Gruppe]],Statistikkoder!$A$1:$C$158,2,FALSE)</f>
        <v>    Passager ekstra i bil                          </v>
      </c>
      <c r="H8940">
        <v>18</v>
      </c>
      <c r="I8940">
        <v>18</v>
      </c>
      <c r="J8940">
        <v>0</v>
      </c>
      <c r="K8940">
        <f>IF(AND(Tabel1[[#This Row],[Gruppe]]&gt;=610,Tabel1[[#This Row],[Gruppe]]&lt;=765),Tabel1[[#This Row],[Dækmeter]],0)</f>
        <v>0</v>
      </c>
      <c r="L8940">
        <v>0</v>
      </c>
      <c r="M8940" t="s">
        <v>3</v>
      </c>
      <c r="N8940" t="str">
        <f>VLOOKUP($F8940,Statistikkoder!$A$2:$C$158,3,FALSE)</f>
        <v>Passager</v>
      </c>
    </row>
    <row r="8941" spans="1:14" x14ac:dyDescent="0.2">
      <c r="A8941" t="s">
        <v>227</v>
      </c>
      <c r="B8941" s="1">
        <v>0.6875</v>
      </c>
      <c r="C8941" t="s">
        <v>6</v>
      </c>
      <c r="D8941" t="s">
        <v>5</v>
      </c>
      <c r="E8941" t="s">
        <v>198</v>
      </c>
      <c r="F8941">
        <v>10</v>
      </c>
      <c r="G8941" t="str">
        <f>VLOOKUP(Tabel1[[#This Row],[Gruppe]],Statistikkoder!$A$1:$C$158,2,FALSE)</f>
        <v>    Voksen gående                    </v>
      </c>
      <c r="H8941">
        <v>6</v>
      </c>
      <c r="I8941">
        <v>6</v>
      </c>
      <c r="J8941">
        <v>0</v>
      </c>
      <c r="K8941">
        <f>IF(AND(Tabel1[[#This Row],[Gruppe]]&gt;=610,Tabel1[[#This Row],[Gruppe]]&lt;=765),Tabel1[[#This Row],[Dækmeter]],0)</f>
        <v>0</v>
      </c>
      <c r="L8941">
        <v>0</v>
      </c>
      <c r="M8941" t="s">
        <v>3</v>
      </c>
      <c r="N8941" t="str">
        <f>VLOOKUP($F8941,Statistikkoder!$A$2:$C$158,3,FALSE)</f>
        <v>Passager</v>
      </c>
    </row>
    <row r="8942" spans="1:14" x14ac:dyDescent="0.2">
      <c r="A8942" t="s">
        <v>227</v>
      </c>
      <c r="B8942" s="1">
        <v>0.6875</v>
      </c>
      <c r="C8942" t="s">
        <v>6</v>
      </c>
      <c r="D8942" t="s">
        <v>5</v>
      </c>
      <c r="E8942" t="s">
        <v>198</v>
      </c>
      <c r="F8942">
        <v>11</v>
      </c>
      <c r="G8942" t="str">
        <f>VLOOKUP(Tabel1[[#This Row],[Gruppe]],Statistikkoder!$A$1:$C$158,2,FALSE)</f>
        <v>    DSB skolerejser                  </v>
      </c>
      <c r="H8942">
        <v>22</v>
      </c>
      <c r="I8942">
        <v>22</v>
      </c>
      <c r="J8942">
        <v>0</v>
      </c>
      <c r="K8942">
        <f>IF(AND(Tabel1[[#This Row],[Gruppe]]&gt;=610,Tabel1[[#This Row],[Gruppe]]&lt;=765),Tabel1[[#This Row],[Dækmeter]],0)</f>
        <v>0</v>
      </c>
      <c r="L8942">
        <v>0</v>
      </c>
      <c r="M8942" t="s">
        <v>3</v>
      </c>
      <c r="N8942" t="str">
        <f>VLOOKUP($F8942,Statistikkoder!$A$2:$C$158,3,FALSE)</f>
        <v>Passager</v>
      </c>
    </row>
    <row r="8943" spans="1:14" x14ac:dyDescent="0.2">
      <c r="A8943" t="s">
        <v>227</v>
      </c>
      <c r="B8943" s="1">
        <v>0.6875</v>
      </c>
      <c r="C8943" t="s">
        <v>6</v>
      </c>
      <c r="D8943" t="s">
        <v>5</v>
      </c>
      <c r="E8943" t="s">
        <v>198</v>
      </c>
      <c r="F8943">
        <v>14</v>
      </c>
      <c r="G8943" t="str">
        <f>VLOOKUP(Tabel1[[#This Row],[Gruppe]],Statistikkoder!$A$1:$C$158,2,FALSE)</f>
        <v xml:space="preserve">    DSB togrejsende                         </v>
      </c>
      <c r="H8943">
        <v>6</v>
      </c>
      <c r="I8943">
        <v>6</v>
      </c>
      <c r="J8943">
        <v>0</v>
      </c>
      <c r="K8943">
        <f>IF(AND(Tabel1[[#This Row],[Gruppe]]&gt;=610,Tabel1[[#This Row],[Gruppe]]&lt;=765),Tabel1[[#This Row],[Dækmeter]],0)</f>
        <v>0</v>
      </c>
      <c r="L8943">
        <v>0</v>
      </c>
      <c r="M8943" t="s">
        <v>3</v>
      </c>
      <c r="N8943" t="str">
        <f>VLOOKUP($F8943,Statistikkoder!$A$2:$C$158,3,FALSE)</f>
        <v>Passager</v>
      </c>
    </row>
    <row r="8944" spans="1:14" x14ac:dyDescent="0.2">
      <c r="A8944" t="s">
        <v>227</v>
      </c>
      <c r="B8944" s="1">
        <v>0.6875</v>
      </c>
      <c r="C8944" t="s">
        <v>6</v>
      </c>
      <c r="D8944" t="s">
        <v>5</v>
      </c>
      <c r="E8944" t="s">
        <v>198</v>
      </c>
      <c r="F8944">
        <v>18</v>
      </c>
      <c r="G8944" t="str">
        <f>VLOOKUP(Tabel1[[#This Row],[Gruppe]],Statistikkoder!$A$1:$C$158,2,FALSE)</f>
        <v xml:space="preserve">    KE Busrejsende                          </v>
      </c>
      <c r="H8944">
        <v>120</v>
      </c>
      <c r="I8944">
        <v>120</v>
      </c>
      <c r="J8944">
        <v>0</v>
      </c>
      <c r="K8944">
        <f>IF(AND(Tabel1[[#This Row],[Gruppe]]&gt;=610,Tabel1[[#This Row],[Gruppe]]&lt;=765),Tabel1[[#This Row],[Dækmeter]],0)</f>
        <v>0</v>
      </c>
      <c r="L8944">
        <v>0</v>
      </c>
      <c r="M8944" t="s">
        <v>3</v>
      </c>
      <c r="N8944" t="str">
        <f>VLOOKUP($F8944,Statistikkoder!$A$2:$C$158,3,FALSE)</f>
        <v>Passager</v>
      </c>
    </row>
    <row r="8945" spans="1:14" x14ac:dyDescent="0.2">
      <c r="A8945" t="s">
        <v>227</v>
      </c>
      <c r="B8945" s="1">
        <v>0.6875</v>
      </c>
      <c r="C8945" t="s">
        <v>6</v>
      </c>
      <c r="D8945" t="s">
        <v>5</v>
      </c>
      <c r="E8945" t="s">
        <v>198</v>
      </c>
      <c r="F8945">
        <v>20</v>
      </c>
      <c r="G8945" t="str">
        <f>VLOOKUP(Tabel1[[#This Row],[Gruppe]],Statistikkoder!$A$1:$C$158,2,FALSE)</f>
        <v>    Barn 12-15 år gående              </v>
      </c>
      <c r="H8945">
        <v>1</v>
      </c>
      <c r="I8945">
        <v>1</v>
      </c>
      <c r="J8945">
        <v>0</v>
      </c>
      <c r="K8945">
        <f>IF(AND(Tabel1[[#This Row],[Gruppe]]&gt;=610,Tabel1[[#This Row],[Gruppe]]&lt;=765),Tabel1[[#This Row],[Dækmeter]],0)</f>
        <v>0</v>
      </c>
      <c r="L8945">
        <v>0</v>
      </c>
      <c r="M8945" t="s">
        <v>3</v>
      </c>
      <c r="N8945" t="str">
        <f>VLOOKUP($F8945,Statistikkoder!$A$2:$C$158,3,FALSE)</f>
        <v>Passager</v>
      </c>
    </row>
    <row r="8946" spans="1:14" x14ac:dyDescent="0.2">
      <c r="A8946" t="s">
        <v>227</v>
      </c>
      <c r="B8946" s="1">
        <v>0.6875</v>
      </c>
      <c r="C8946" t="s">
        <v>6</v>
      </c>
      <c r="D8946" t="s">
        <v>5</v>
      </c>
      <c r="E8946" t="s">
        <v>198</v>
      </c>
      <c r="F8946">
        <v>30</v>
      </c>
      <c r="G8946" t="str">
        <f>VLOOKUP(Tabel1[[#This Row],[Gruppe]],Statistikkoder!$A$1:$C$158,2,FALSE)</f>
        <v>    Barn  0-11 år gående              </v>
      </c>
      <c r="H8946">
        <v>1</v>
      </c>
      <c r="I8946">
        <v>1</v>
      </c>
      <c r="J8946">
        <v>0</v>
      </c>
      <c r="K8946">
        <f>IF(AND(Tabel1[[#This Row],[Gruppe]]&gt;=610,Tabel1[[#This Row],[Gruppe]]&lt;=765),Tabel1[[#This Row],[Dækmeter]],0)</f>
        <v>0</v>
      </c>
      <c r="L8946">
        <v>0</v>
      </c>
      <c r="M8946" t="s">
        <v>3</v>
      </c>
      <c r="N8946" t="str">
        <f>VLOOKUP($F8946,Statistikkoder!$A$2:$C$158,3,FALSE)</f>
        <v>Passager</v>
      </c>
    </row>
    <row r="8947" spans="1:14" x14ac:dyDescent="0.2">
      <c r="A8947" t="s">
        <v>227</v>
      </c>
      <c r="B8947" s="1">
        <v>0.6875</v>
      </c>
      <c r="C8947" t="s">
        <v>6</v>
      </c>
      <c r="D8947" t="s">
        <v>5</v>
      </c>
      <c r="E8947" t="s">
        <v>198</v>
      </c>
      <c r="F8947">
        <v>40</v>
      </c>
      <c r="G8947" t="str">
        <f>VLOOKUP(Tabel1[[#This Row],[Gruppe]],Statistikkoder!$A$1:$C$158,2,FALSE)</f>
        <v>    Pensionist gående                </v>
      </c>
      <c r="H8947">
        <v>8</v>
      </c>
      <c r="I8947">
        <v>8</v>
      </c>
      <c r="J8947">
        <v>0</v>
      </c>
      <c r="K8947">
        <f>IF(AND(Tabel1[[#This Row],[Gruppe]]&gt;=610,Tabel1[[#This Row],[Gruppe]]&lt;=765),Tabel1[[#This Row],[Dækmeter]],0)</f>
        <v>0</v>
      </c>
      <c r="L8947">
        <v>0</v>
      </c>
      <c r="M8947" t="s">
        <v>3</v>
      </c>
      <c r="N8947" t="str">
        <f>VLOOKUP($F8947,Statistikkoder!$A$2:$C$158,3,FALSE)</f>
        <v>Passager</v>
      </c>
    </row>
    <row r="8948" spans="1:14" x14ac:dyDescent="0.2">
      <c r="A8948" t="s">
        <v>227</v>
      </c>
      <c r="B8948" s="1">
        <v>0.6875</v>
      </c>
      <c r="C8948" t="s">
        <v>6</v>
      </c>
      <c r="D8948" t="s">
        <v>5</v>
      </c>
      <c r="E8948" t="s">
        <v>198</v>
      </c>
      <c r="F8948">
        <v>110</v>
      </c>
      <c r="G8948" t="str">
        <f>VLOOKUP(Tabel1[[#This Row],[Gruppe]],Statistikkoder!$A$1:$C$158,2,FALSE)</f>
        <v>    Bil &lt; 1,95 m                            </v>
      </c>
      <c r="H8948">
        <v>106</v>
      </c>
      <c r="I8948">
        <v>257</v>
      </c>
      <c r="J8948">
        <v>541</v>
      </c>
      <c r="K8948">
        <f>IF(AND(Tabel1[[#This Row],[Gruppe]]&gt;=610,Tabel1[[#This Row],[Gruppe]]&lt;=765),Tabel1[[#This Row],[Dækmeter]],0)</f>
        <v>0</v>
      </c>
      <c r="L8948">
        <v>0</v>
      </c>
      <c r="M8948" t="s">
        <v>3</v>
      </c>
      <c r="N8948" t="str">
        <f>VLOOKUP($F8948,Statistikkoder!$A$2:$C$158,3,FALSE)</f>
        <v>Personbil</v>
      </c>
    </row>
    <row r="8949" spans="1:14" x14ac:dyDescent="0.2">
      <c r="A8949" t="s">
        <v>227</v>
      </c>
      <c r="B8949" s="1">
        <v>0.6875</v>
      </c>
      <c r="C8949" t="s">
        <v>6</v>
      </c>
      <c r="D8949" t="s">
        <v>5</v>
      </c>
      <c r="E8949" t="s">
        <v>198</v>
      </c>
      <c r="F8949">
        <v>115</v>
      </c>
      <c r="G8949" t="str">
        <f>VLOOKUP(Tabel1[[#This Row],[Gruppe]],Statistikkoder!$A$1:$C$158,2,FALSE)</f>
        <v>    Bil &lt; 1,95 m med anhænger                </v>
      </c>
      <c r="H8949">
        <v>1</v>
      </c>
      <c r="I8949">
        <v>1</v>
      </c>
      <c r="J8949">
        <v>5</v>
      </c>
      <c r="K8949">
        <f>IF(AND(Tabel1[[#This Row],[Gruppe]]&gt;=610,Tabel1[[#This Row],[Gruppe]]&lt;=765),Tabel1[[#This Row],[Dækmeter]],0)</f>
        <v>0</v>
      </c>
      <c r="L8949">
        <v>0</v>
      </c>
      <c r="M8949" t="s">
        <v>3</v>
      </c>
      <c r="N8949" t="str">
        <f>VLOOKUP($F8949,Statistikkoder!$A$2:$C$158,3,FALSE)</f>
        <v>Personbil</v>
      </c>
    </row>
    <row r="8950" spans="1:14" x14ac:dyDescent="0.2">
      <c r="A8950" t="s">
        <v>227</v>
      </c>
      <c r="B8950" s="1">
        <v>0.6875</v>
      </c>
      <c r="C8950" t="s">
        <v>6</v>
      </c>
      <c r="D8950" t="s">
        <v>5</v>
      </c>
      <c r="E8950" t="s">
        <v>198</v>
      </c>
      <c r="F8950">
        <v>120</v>
      </c>
      <c r="G8950" t="str">
        <f>VLOOKUP(Tabel1[[#This Row],[Gruppe]],Statistikkoder!$A$1:$C$158,2,FALSE)</f>
        <v>    Bil &gt; 1,95 m                            </v>
      </c>
      <c r="H8950">
        <v>7</v>
      </c>
      <c r="I8950">
        <v>18</v>
      </c>
      <c r="J8950">
        <v>42</v>
      </c>
      <c r="K8950">
        <f>IF(AND(Tabel1[[#This Row],[Gruppe]]&gt;=610,Tabel1[[#This Row],[Gruppe]]&lt;=765),Tabel1[[#This Row],[Dækmeter]],0)</f>
        <v>0</v>
      </c>
      <c r="L8950">
        <v>0</v>
      </c>
      <c r="M8950" t="s">
        <v>3</v>
      </c>
      <c r="N8950" t="str">
        <f>VLOOKUP($F8950,Statistikkoder!$A$2:$C$158,3,FALSE)</f>
        <v>Personbil</v>
      </c>
    </row>
    <row r="8951" spans="1:14" x14ac:dyDescent="0.2">
      <c r="A8951" t="s">
        <v>227</v>
      </c>
      <c r="B8951" s="1">
        <v>0.6875</v>
      </c>
      <c r="C8951" t="s">
        <v>6</v>
      </c>
      <c r="D8951" t="s">
        <v>5</v>
      </c>
      <c r="E8951" t="s">
        <v>198</v>
      </c>
      <c r="F8951">
        <v>125</v>
      </c>
      <c r="G8951" t="str">
        <f>VLOOKUP(Tabel1[[#This Row],[Gruppe]],Statistikkoder!$A$1:$C$158,2,FALSE)</f>
        <v>    Bil &gt; 1,95 m med anhænger                </v>
      </c>
      <c r="H8951">
        <v>1</v>
      </c>
      <c r="I8951">
        <v>2</v>
      </c>
      <c r="J8951">
        <v>5</v>
      </c>
      <c r="K8951">
        <f>IF(AND(Tabel1[[#This Row],[Gruppe]]&gt;=610,Tabel1[[#This Row],[Gruppe]]&lt;=765),Tabel1[[#This Row],[Dækmeter]],0)</f>
        <v>0</v>
      </c>
      <c r="L8951">
        <v>0</v>
      </c>
      <c r="M8951" t="s">
        <v>3</v>
      </c>
      <c r="N8951" t="str">
        <f>VLOOKUP($F8951,Statistikkoder!$A$2:$C$158,3,FALSE)</f>
        <v>Personbil</v>
      </c>
    </row>
    <row r="8952" spans="1:14" x14ac:dyDescent="0.2">
      <c r="A8952" t="s">
        <v>227</v>
      </c>
      <c r="B8952" s="1">
        <v>0.6875</v>
      </c>
      <c r="C8952" t="s">
        <v>6</v>
      </c>
      <c r="D8952" t="s">
        <v>5</v>
      </c>
      <c r="E8952" t="s">
        <v>198</v>
      </c>
      <c r="F8952">
        <v>130</v>
      </c>
      <c r="G8952" t="str">
        <f>VLOOKUP(Tabel1[[#This Row],[Gruppe]],Statistikkoder!$A$1:$C$158,2,FALSE)</f>
        <v>    Bil &lt; 1,95 m pensionist                  </v>
      </c>
      <c r="H8952">
        <v>28</v>
      </c>
      <c r="I8952">
        <v>54</v>
      </c>
      <c r="J8952">
        <v>168</v>
      </c>
      <c r="K8952">
        <f>IF(AND(Tabel1[[#This Row],[Gruppe]]&gt;=610,Tabel1[[#This Row],[Gruppe]]&lt;=765),Tabel1[[#This Row],[Dækmeter]],0)</f>
        <v>0</v>
      </c>
      <c r="L8952">
        <v>0</v>
      </c>
      <c r="M8952" t="s">
        <v>3</v>
      </c>
      <c r="N8952" t="str">
        <f>VLOOKUP($F8952,Statistikkoder!$A$2:$C$158,3,FALSE)</f>
        <v>Personbil</v>
      </c>
    </row>
    <row r="8953" spans="1:14" x14ac:dyDescent="0.2">
      <c r="A8953" t="s">
        <v>227</v>
      </c>
      <c r="B8953" s="1">
        <v>0.6875</v>
      </c>
      <c r="C8953" t="s">
        <v>6</v>
      </c>
      <c r="D8953" t="s">
        <v>5</v>
      </c>
      <c r="E8953" t="s">
        <v>198</v>
      </c>
      <c r="F8953">
        <v>150</v>
      </c>
      <c r="G8953" t="str">
        <f>VLOOKUP(Tabel1[[#This Row],[Gruppe]],Statistikkoder!$A$1:$C$158,2,FALSE)</f>
        <v>    Bil &lt; 2,95 m handicap                </v>
      </c>
      <c r="H8953">
        <v>5</v>
      </c>
      <c r="I8953">
        <v>10</v>
      </c>
      <c r="J8953">
        <v>30</v>
      </c>
      <c r="K8953">
        <f>IF(AND(Tabel1[[#This Row],[Gruppe]]&gt;=610,Tabel1[[#This Row],[Gruppe]]&lt;=765),Tabel1[[#This Row],[Dækmeter]],0)</f>
        <v>0</v>
      </c>
      <c r="L8953">
        <v>0</v>
      </c>
      <c r="M8953" t="s">
        <v>3</v>
      </c>
      <c r="N8953" t="str">
        <f>VLOOKUP($F8953,Statistikkoder!$A$2:$C$158,3,FALSE)</f>
        <v>Personbil</v>
      </c>
    </row>
    <row r="8954" spans="1:14" x14ac:dyDescent="0.2">
      <c r="A8954" t="s">
        <v>227</v>
      </c>
      <c r="B8954" s="1">
        <v>0.6875</v>
      </c>
      <c r="C8954" t="s">
        <v>6</v>
      </c>
      <c r="D8954" t="s">
        <v>5</v>
      </c>
      <c r="E8954" t="s">
        <v>198</v>
      </c>
      <c r="F8954">
        <v>310</v>
      </c>
      <c r="G8954" t="str">
        <f>VLOOKUP(Tabel1[[#This Row],[Gruppe]],Statistikkoder!$A$1:$C$158,2,FALSE)</f>
        <v>    Autocamper &lt;  8 meter                </v>
      </c>
      <c r="H8954">
        <v>2</v>
      </c>
      <c r="I8954">
        <v>4</v>
      </c>
      <c r="J8954">
        <v>16</v>
      </c>
      <c r="K8954">
        <f>IF(AND(Tabel1[[#This Row],[Gruppe]]&gt;=610,Tabel1[[#This Row],[Gruppe]]&lt;=765),Tabel1[[#This Row],[Dækmeter]],0)</f>
        <v>0</v>
      </c>
      <c r="L8954">
        <v>0</v>
      </c>
      <c r="M8954" t="s">
        <v>3</v>
      </c>
      <c r="N8954" t="str">
        <f>VLOOKUP($F8954,Statistikkoder!$A$2:$C$158,3,FALSE)</f>
        <v>Autocamper</v>
      </c>
    </row>
    <row r="8955" spans="1:14" x14ac:dyDescent="0.2">
      <c r="A8955" t="s">
        <v>227</v>
      </c>
      <c r="B8955" s="1">
        <v>0.6875</v>
      </c>
      <c r="C8955" t="s">
        <v>6</v>
      </c>
      <c r="D8955" t="s">
        <v>5</v>
      </c>
      <c r="E8955" t="s">
        <v>198</v>
      </c>
      <c r="F8955">
        <v>510</v>
      </c>
      <c r="G8955" t="str">
        <f>VLOOKUP(Tabel1[[#This Row],[Gruppe]],Statistikkoder!$A$1:$C$158,2,FALSE)</f>
        <v>    Cykel Voksen                            </v>
      </c>
      <c r="H8955">
        <v>6</v>
      </c>
      <c r="I8955">
        <v>0</v>
      </c>
      <c r="J8955">
        <v>6</v>
      </c>
      <c r="K8955">
        <f>IF(AND(Tabel1[[#This Row],[Gruppe]]&gt;=610,Tabel1[[#This Row],[Gruppe]]&lt;=765),Tabel1[[#This Row],[Dækmeter]],0)</f>
        <v>0</v>
      </c>
      <c r="L8955">
        <v>0</v>
      </c>
      <c r="M8955" t="s">
        <v>3</v>
      </c>
      <c r="N8955" t="str">
        <f>VLOOKUP($F8955,Statistikkoder!$A$2:$C$158,3,FALSE)</f>
        <v>Cykel</v>
      </c>
    </row>
    <row r="8956" spans="1:14" x14ac:dyDescent="0.2">
      <c r="A8956" t="s">
        <v>227</v>
      </c>
      <c r="B8956" s="1">
        <v>0.6875</v>
      </c>
      <c r="C8956" t="s">
        <v>6</v>
      </c>
      <c r="D8956" t="s">
        <v>5</v>
      </c>
      <c r="E8956" t="s">
        <v>198</v>
      </c>
      <c r="F8956">
        <v>620</v>
      </c>
      <c r="G8956" t="str">
        <f>VLOOKUP(Tabel1[[#This Row],[Gruppe]],Statistikkoder!$A$1:$C$158,2,FALSE)</f>
        <v>    Bus &lt; 14 m incl. passagerer              </v>
      </c>
      <c r="H8956">
        <v>1</v>
      </c>
      <c r="I8956">
        <v>32</v>
      </c>
      <c r="J8956">
        <v>14</v>
      </c>
      <c r="K8956">
        <f>IF(AND(Tabel1[[#This Row],[Gruppe]]&gt;=610,Tabel1[[#This Row],[Gruppe]]&lt;=765),Tabel1[[#This Row],[Dækmeter]],0)</f>
        <v>14</v>
      </c>
      <c r="L8956">
        <v>0</v>
      </c>
      <c r="M8956" t="s">
        <v>3</v>
      </c>
      <c r="N8956" t="str">
        <f>VLOOKUP($F8956,Statistikkoder!$A$2:$C$158,3,FALSE)</f>
        <v>Bus</v>
      </c>
    </row>
    <row r="8957" spans="1:14" x14ac:dyDescent="0.2">
      <c r="A8957" t="s">
        <v>227</v>
      </c>
      <c r="B8957" s="1">
        <v>0.6875</v>
      </c>
      <c r="C8957" t="s">
        <v>6</v>
      </c>
      <c r="D8957" t="s">
        <v>5</v>
      </c>
      <c r="E8957" t="s">
        <v>198</v>
      </c>
      <c r="F8957">
        <v>710</v>
      </c>
      <c r="G8957" t="str">
        <f>VLOOKUP(Tabel1[[#This Row],[Gruppe]],Statistikkoder!$A$1:$C$158,2,FALSE)</f>
        <v>    Forvogn &lt; 10 meter incl. fører          </v>
      </c>
      <c r="H8957">
        <v>1</v>
      </c>
      <c r="I8957">
        <v>1</v>
      </c>
      <c r="J8957">
        <v>10</v>
      </c>
      <c r="K8957">
        <f>IF(AND(Tabel1[[#This Row],[Gruppe]]&gt;=610,Tabel1[[#This Row],[Gruppe]]&lt;=765),Tabel1[[#This Row],[Dækmeter]],0)</f>
        <v>10</v>
      </c>
      <c r="L8957">
        <v>0</v>
      </c>
      <c r="M8957" t="s">
        <v>3</v>
      </c>
      <c r="N8957" t="str">
        <f>VLOOKUP($F8957,Statistikkoder!$A$2:$C$158,3,FALSE)</f>
        <v>Forvogn</v>
      </c>
    </row>
    <row r="8958" spans="1:14" x14ac:dyDescent="0.2">
      <c r="A8958" t="s">
        <v>227</v>
      </c>
      <c r="B8958" s="1">
        <v>0.6875</v>
      </c>
      <c r="C8958" t="s">
        <v>6</v>
      </c>
      <c r="D8958" t="s">
        <v>5</v>
      </c>
      <c r="E8958" t="s">
        <v>198</v>
      </c>
      <c r="F8958">
        <v>930</v>
      </c>
      <c r="G8958" t="str">
        <f>VLOOKUP(Tabel1[[#This Row],[Gruppe]],Statistikkoder!$A$1:$C$158,2,FALSE)</f>
        <v>    Pendler Gående Voksen                    </v>
      </c>
      <c r="H8958">
        <v>2</v>
      </c>
      <c r="I8958">
        <v>2</v>
      </c>
      <c r="J8958">
        <v>0</v>
      </c>
      <c r="K8958">
        <f>IF(AND(Tabel1[[#This Row],[Gruppe]]&gt;=610,Tabel1[[#This Row],[Gruppe]]&lt;=765),Tabel1[[#This Row],[Dækmeter]],0)</f>
        <v>0</v>
      </c>
      <c r="L8958">
        <v>0</v>
      </c>
      <c r="M8958" t="s">
        <v>3</v>
      </c>
      <c r="N8958" t="str">
        <f>VLOOKUP($F8958,Statistikkoder!$A$2:$C$158,3,FALSE)</f>
        <v>Passager</v>
      </c>
    </row>
    <row r="8959" spans="1:14" x14ac:dyDescent="0.2">
      <c r="A8959" t="s">
        <v>227</v>
      </c>
      <c r="B8959" s="1">
        <v>0.6875</v>
      </c>
      <c r="C8959" t="s">
        <v>6</v>
      </c>
      <c r="D8959" t="s">
        <v>5</v>
      </c>
      <c r="E8959" t="s">
        <v>198</v>
      </c>
      <c r="F8959">
        <v>945</v>
      </c>
      <c r="G8959" t="str">
        <f>VLOOKUP(Tabel1[[#This Row],[Gruppe]],Statistikkoder!$A$1:$C$158,2,FALSE)</f>
        <v xml:space="preserve">    Pendler Bil &lt; 1,95 m                            </v>
      </c>
      <c r="H8959">
        <v>5</v>
      </c>
      <c r="I8959">
        <v>13</v>
      </c>
      <c r="J8959">
        <v>30</v>
      </c>
      <c r="K8959">
        <f>IF(AND(Tabel1[[#This Row],[Gruppe]]&gt;=610,Tabel1[[#This Row],[Gruppe]]&lt;=765),Tabel1[[#This Row],[Dækmeter]],0)</f>
        <v>0</v>
      </c>
      <c r="L8959">
        <v>0</v>
      </c>
      <c r="M8959" t="s">
        <v>3</v>
      </c>
      <c r="N8959" t="str">
        <f>VLOOKUP($F8959,Statistikkoder!$A$2:$C$158,3,FALSE)</f>
        <v>Personbil</v>
      </c>
    </row>
    <row r="8960" spans="1:14" x14ac:dyDescent="0.2">
      <c r="A8960" t="s">
        <v>227</v>
      </c>
      <c r="B8960" s="1">
        <v>0.6875</v>
      </c>
      <c r="C8960" t="s">
        <v>6</v>
      </c>
      <c r="D8960" t="s">
        <v>5</v>
      </c>
      <c r="E8960" t="s">
        <v>198</v>
      </c>
      <c r="F8960">
        <v>996</v>
      </c>
      <c r="G8960" t="str">
        <f>VLOOKUP(Tabel1[[#This Row],[Gruppe]],Statistikkoder!$A$1:$C$158,2,FALSE)</f>
        <v>    Passager i køretøj                            </v>
      </c>
      <c r="H8960">
        <v>392</v>
      </c>
      <c r="I8960">
        <v>392</v>
      </c>
      <c r="J8960">
        <v>0</v>
      </c>
      <c r="K8960">
        <f>IF(AND(Tabel1[[#This Row],[Gruppe]]&gt;=610,Tabel1[[#This Row],[Gruppe]]&lt;=765),Tabel1[[#This Row],[Dækmeter]],0)</f>
        <v>0</v>
      </c>
      <c r="L8960">
        <v>0</v>
      </c>
      <c r="M8960" t="s">
        <v>3</v>
      </c>
      <c r="N8960" t="str">
        <f>VLOOKUP($F8960,Statistikkoder!$A$2:$C$158,3,FALSE)</f>
        <v>Passager</v>
      </c>
    </row>
    <row r="8961" spans="1:14" x14ac:dyDescent="0.2">
      <c r="A8961" t="s">
        <v>227</v>
      </c>
      <c r="B8961" s="1">
        <v>0.6875</v>
      </c>
      <c r="C8961" t="s">
        <v>6</v>
      </c>
      <c r="D8961" t="s">
        <v>5</v>
      </c>
      <c r="E8961" t="s">
        <v>198</v>
      </c>
      <c r="F8961">
        <v>997</v>
      </c>
      <c r="G8961" t="str">
        <f>VLOOKUP(Tabel1[[#This Row],[Gruppe]],Statistikkoder!$A$1:$C$158,2,FALSE)</f>
        <v>    Passager ekstra i bil                          </v>
      </c>
      <c r="H8961">
        <v>11</v>
      </c>
      <c r="I8961">
        <v>11</v>
      </c>
      <c r="J8961">
        <v>0</v>
      </c>
      <c r="K8961">
        <f>IF(AND(Tabel1[[#This Row],[Gruppe]]&gt;=610,Tabel1[[#This Row],[Gruppe]]&lt;=765),Tabel1[[#This Row],[Dækmeter]],0)</f>
        <v>0</v>
      </c>
      <c r="L8961">
        <v>0</v>
      </c>
      <c r="M8961" t="s">
        <v>3</v>
      </c>
      <c r="N8961" t="str">
        <f>VLOOKUP($F8961,Statistikkoder!$A$2:$C$158,3,FALSE)</f>
        <v>Passager</v>
      </c>
    </row>
    <row r="8962" spans="1:14" x14ac:dyDescent="0.2">
      <c r="A8962" t="s">
        <v>227</v>
      </c>
      <c r="B8962" s="1">
        <v>0.70833333333333337</v>
      </c>
      <c r="C8962" t="s">
        <v>4</v>
      </c>
      <c r="D8962" t="s">
        <v>5</v>
      </c>
      <c r="E8962" t="s">
        <v>2</v>
      </c>
      <c r="F8962">
        <v>10</v>
      </c>
      <c r="G8962" t="str">
        <f>VLOOKUP(Tabel1[[#This Row],[Gruppe]],Statistikkoder!$A$1:$C$158,2,FALSE)</f>
        <v>    Voksen gående                    </v>
      </c>
      <c r="H8962">
        <v>15</v>
      </c>
      <c r="I8962">
        <v>15</v>
      </c>
      <c r="J8962">
        <v>0</v>
      </c>
      <c r="K8962">
        <f>IF(AND(Tabel1[[#This Row],[Gruppe]]&gt;=610,Tabel1[[#This Row],[Gruppe]]&lt;=765),Tabel1[[#This Row],[Dækmeter]],0)</f>
        <v>0</v>
      </c>
      <c r="L8962">
        <v>0</v>
      </c>
      <c r="M8962" t="s">
        <v>3</v>
      </c>
      <c r="N8962" t="str">
        <f>VLOOKUP($F8962,Statistikkoder!$A$2:$C$158,3,FALSE)</f>
        <v>Passager</v>
      </c>
    </row>
    <row r="8963" spans="1:14" x14ac:dyDescent="0.2">
      <c r="A8963" t="s">
        <v>227</v>
      </c>
      <c r="B8963" s="1">
        <v>0.70833333333333337</v>
      </c>
      <c r="C8963" t="s">
        <v>4</v>
      </c>
      <c r="D8963" t="s">
        <v>5</v>
      </c>
      <c r="E8963" t="s">
        <v>2</v>
      </c>
      <c r="F8963">
        <v>30</v>
      </c>
      <c r="G8963" t="str">
        <f>VLOOKUP(Tabel1[[#This Row],[Gruppe]],Statistikkoder!$A$1:$C$158,2,FALSE)</f>
        <v>    Barn  0-11 år gående              </v>
      </c>
      <c r="H8963">
        <v>3</v>
      </c>
      <c r="I8963">
        <v>3</v>
      </c>
      <c r="J8963">
        <v>0</v>
      </c>
      <c r="K8963">
        <f>IF(AND(Tabel1[[#This Row],[Gruppe]]&gt;=610,Tabel1[[#This Row],[Gruppe]]&lt;=765),Tabel1[[#This Row],[Dækmeter]],0)</f>
        <v>0</v>
      </c>
      <c r="L8963">
        <v>0</v>
      </c>
      <c r="M8963" t="s">
        <v>3</v>
      </c>
      <c r="N8963" t="str">
        <f>VLOOKUP($F8963,Statistikkoder!$A$2:$C$158,3,FALSE)</f>
        <v>Passager</v>
      </c>
    </row>
    <row r="8964" spans="1:14" x14ac:dyDescent="0.2">
      <c r="A8964" t="s">
        <v>227</v>
      </c>
      <c r="B8964" s="1">
        <v>0.70833333333333337</v>
      </c>
      <c r="C8964" t="s">
        <v>4</v>
      </c>
      <c r="D8964" t="s">
        <v>5</v>
      </c>
      <c r="E8964" t="s">
        <v>2</v>
      </c>
      <c r="F8964">
        <v>40</v>
      </c>
      <c r="G8964" t="str">
        <f>VLOOKUP(Tabel1[[#This Row],[Gruppe]],Statistikkoder!$A$1:$C$158,2,FALSE)</f>
        <v>    Pensionist gående                </v>
      </c>
      <c r="H8964">
        <v>4</v>
      </c>
      <c r="I8964">
        <v>4</v>
      </c>
      <c r="J8964">
        <v>0</v>
      </c>
      <c r="K8964">
        <f>IF(AND(Tabel1[[#This Row],[Gruppe]]&gt;=610,Tabel1[[#This Row],[Gruppe]]&lt;=765),Tabel1[[#This Row],[Dækmeter]],0)</f>
        <v>0</v>
      </c>
      <c r="L8964">
        <v>0</v>
      </c>
      <c r="M8964" t="s">
        <v>3</v>
      </c>
      <c r="N8964" t="str">
        <f>VLOOKUP($F8964,Statistikkoder!$A$2:$C$158,3,FALSE)</f>
        <v>Passager</v>
      </c>
    </row>
    <row r="8965" spans="1:14" x14ac:dyDescent="0.2">
      <c r="A8965" t="s">
        <v>227</v>
      </c>
      <c r="B8965" s="1">
        <v>0.70833333333333337</v>
      </c>
      <c r="C8965" t="s">
        <v>4</v>
      </c>
      <c r="D8965" t="s">
        <v>5</v>
      </c>
      <c r="E8965" t="s">
        <v>2</v>
      </c>
      <c r="F8965">
        <v>100</v>
      </c>
      <c r="G8965" t="str">
        <f>VLOOKUP(Tabel1[[#This Row],[Gruppe]],Statistikkoder!$A$1:$C$158,2,FALSE)</f>
        <v>    Køje                            </v>
      </c>
      <c r="H8965">
        <v>2</v>
      </c>
      <c r="I8965">
        <v>0</v>
      </c>
      <c r="J8965">
        <v>0</v>
      </c>
      <c r="K8965">
        <f>IF(AND(Tabel1[[#This Row],[Gruppe]]&gt;=610,Tabel1[[#This Row],[Gruppe]]&lt;=765),Tabel1[[#This Row],[Dækmeter]],0)</f>
        <v>0</v>
      </c>
      <c r="L8965">
        <v>0</v>
      </c>
      <c r="M8965" t="s">
        <v>3</v>
      </c>
      <c r="N8965" t="str">
        <f>VLOOKUP($F8965,Statistikkoder!$A$2:$C$158,3,FALSE)</f>
        <v>Kahyt</v>
      </c>
    </row>
    <row r="8966" spans="1:14" x14ac:dyDescent="0.2">
      <c r="A8966" t="s">
        <v>227</v>
      </c>
      <c r="B8966" s="1">
        <v>0.70833333333333337</v>
      </c>
      <c r="C8966" t="s">
        <v>4</v>
      </c>
      <c r="D8966" t="s">
        <v>5</v>
      </c>
      <c r="E8966" t="s">
        <v>2</v>
      </c>
      <c r="F8966">
        <v>101</v>
      </c>
      <c r="G8966" t="str">
        <f>VLOOKUP(Tabel1[[#This Row],[Gruppe]],Statistikkoder!$A$1:$C$158,2,FALSE)</f>
        <v>    Kahyt                            </v>
      </c>
      <c r="H8966">
        <v>3</v>
      </c>
      <c r="I8966">
        <v>0</v>
      </c>
      <c r="J8966">
        <v>0</v>
      </c>
      <c r="K8966">
        <f>IF(AND(Tabel1[[#This Row],[Gruppe]]&gt;=610,Tabel1[[#This Row],[Gruppe]]&lt;=765),Tabel1[[#This Row],[Dækmeter]],0)</f>
        <v>0</v>
      </c>
      <c r="L8966">
        <v>0</v>
      </c>
      <c r="M8966" t="s">
        <v>3</v>
      </c>
      <c r="N8966" t="str">
        <f>VLOOKUP($F8966,Statistikkoder!$A$2:$C$158,3,FALSE)</f>
        <v>Kahyt</v>
      </c>
    </row>
    <row r="8967" spans="1:14" x14ac:dyDescent="0.2">
      <c r="A8967" t="s">
        <v>227</v>
      </c>
      <c r="B8967" s="1">
        <v>0.70833333333333337</v>
      </c>
      <c r="C8967" t="s">
        <v>4</v>
      </c>
      <c r="D8967" t="s">
        <v>5</v>
      </c>
      <c r="E8967" t="s">
        <v>2</v>
      </c>
      <c r="F8967">
        <v>105</v>
      </c>
      <c r="G8967" t="str">
        <f>VLOOKUP(Tabel1[[#This Row],[Gruppe]],Statistikkoder!$A$1:$C$158,2,FALSE)</f>
        <v>    Bil                              </v>
      </c>
      <c r="H8967">
        <v>34</v>
      </c>
      <c r="I8967">
        <v>69</v>
      </c>
      <c r="J8967">
        <v>170</v>
      </c>
      <c r="K8967">
        <f>IF(AND(Tabel1[[#This Row],[Gruppe]]&gt;=610,Tabel1[[#This Row],[Gruppe]]&lt;=765),Tabel1[[#This Row],[Dækmeter]],0)</f>
        <v>0</v>
      </c>
      <c r="L8967">
        <v>0</v>
      </c>
      <c r="M8967" t="s">
        <v>3</v>
      </c>
      <c r="N8967" t="str">
        <f>VLOOKUP($F8967,Statistikkoder!$A$2:$C$158,3,FALSE)</f>
        <v>Personbil</v>
      </c>
    </row>
    <row r="8968" spans="1:14" x14ac:dyDescent="0.2">
      <c r="A8968" t="s">
        <v>227</v>
      </c>
      <c r="B8968" s="1">
        <v>0.70833333333333337</v>
      </c>
      <c r="C8968" t="s">
        <v>4</v>
      </c>
      <c r="D8968" t="s">
        <v>5</v>
      </c>
      <c r="E8968" t="s">
        <v>2</v>
      </c>
      <c r="F8968">
        <v>106</v>
      </c>
      <c r="G8968" t="str">
        <f>VLOOKUP(Tabel1[[#This Row],[Gruppe]],Statistikkoder!$A$1:$C$158,2,FALSE)</f>
        <v>    Bil Pensionist                  </v>
      </c>
      <c r="H8968">
        <v>11</v>
      </c>
      <c r="I8968">
        <v>21</v>
      </c>
      <c r="J8968">
        <v>55</v>
      </c>
      <c r="K8968">
        <f>IF(AND(Tabel1[[#This Row],[Gruppe]]&gt;=610,Tabel1[[#This Row],[Gruppe]]&lt;=765),Tabel1[[#This Row],[Dækmeter]],0)</f>
        <v>0</v>
      </c>
      <c r="L8968">
        <v>0</v>
      </c>
      <c r="M8968" t="s">
        <v>3</v>
      </c>
      <c r="N8968" t="str">
        <f>VLOOKUP($F8968,Statistikkoder!$A$2:$C$158,3,FALSE)</f>
        <v>Personbil</v>
      </c>
    </row>
    <row r="8969" spans="1:14" x14ac:dyDescent="0.2">
      <c r="A8969" t="s">
        <v>227</v>
      </c>
      <c r="B8969" s="1">
        <v>0.70833333333333337</v>
      </c>
      <c r="C8969" t="s">
        <v>4</v>
      </c>
      <c r="D8969" t="s">
        <v>5</v>
      </c>
      <c r="E8969" t="s">
        <v>2</v>
      </c>
      <c r="F8969">
        <v>107</v>
      </c>
      <c r="G8969" t="str">
        <f>VLOOKUP(Tabel1[[#This Row],[Gruppe]],Statistikkoder!$A$1:$C$158,2,FALSE)</f>
        <v>    Bil Handicap                    </v>
      </c>
      <c r="H8969">
        <v>1</v>
      </c>
      <c r="I8969">
        <v>2</v>
      </c>
      <c r="J8969">
        <v>5</v>
      </c>
      <c r="K8969">
        <f>IF(AND(Tabel1[[#This Row],[Gruppe]]&gt;=610,Tabel1[[#This Row],[Gruppe]]&lt;=765),Tabel1[[#This Row],[Dækmeter]],0)</f>
        <v>0</v>
      </c>
      <c r="L8969">
        <v>0</v>
      </c>
      <c r="M8969" t="s">
        <v>3</v>
      </c>
      <c r="N8969" t="str">
        <f>VLOOKUP($F8969,Statistikkoder!$A$2:$C$158,3,FALSE)</f>
        <v>Personbil</v>
      </c>
    </row>
    <row r="8970" spans="1:14" x14ac:dyDescent="0.2">
      <c r="A8970" t="s">
        <v>227</v>
      </c>
      <c r="B8970" s="1">
        <v>0.70833333333333337</v>
      </c>
      <c r="C8970" t="s">
        <v>4</v>
      </c>
      <c r="D8970" t="s">
        <v>5</v>
      </c>
      <c r="E8970" t="s">
        <v>2</v>
      </c>
      <c r="F8970">
        <v>116</v>
      </c>
      <c r="G8970" t="str">
        <f>VLOOKUP(Tabel1[[#This Row],[Gruppe]],Statistikkoder!$A$1:$C$158,2,FALSE)</f>
        <v>    Bil med anhænger                        </v>
      </c>
      <c r="H8970">
        <v>10</v>
      </c>
      <c r="I8970">
        <v>21</v>
      </c>
      <c r="J8970">
        <v>50</v>
      </c>
      <c r="K8970">
        <f>IF(AND(Tabel1[[#This Row],[Gruppe]]&gt;=610,Tabel1[[#This Row],[Gruppe]]&lt;=765),Tabel1[[#This Row],[Dækmeter]],0)</f>
        <v>0</v>
      </c>
      <c r="L8970">
        <v>0</v>
      </c>
      <c r="M8970" t="s">
        <v>3</v>
      </c>
      <c r="N8970" t="str">
        <f>VLOOKUP($F8970,Statistikkoder!$A$2:$C$158,3,FALSE)</f>
        <v>Personbil</v>
      </c>
    </row>
    <row r="8971" spans="1:14" x14ac:dyDescent="0.2">
      <c r="A8971" t="s">
        <v>227</v>
      </c>
      <c r="B8971" s="1">
        <v>0.70833333333333337</v>
      </c>
      <c r="C8971" t="s">
        <v>4</v>
      </c>
      <c r="D8971" t="s">
        <v>5</v>
      </c>
      <c r="E8971" t="s">
        <v>2</v>
      </c>
      <c r="F8971">
        <v>136</v>
      </c>
      <c r="G8971" t="str">
        <f>VLOOKUP(Tabel1[[#This Row],[Gruppe]],Statistikkoder!$A$1:$C$158,2,FALSE)</f>
        <v>    Bil med anhænger pensionist              </v>
      </c>
      <c r="H8971">
        <v>1</v>
      </c>
      <c r="I8971">
        <v>2</v>
      </c>
      <c r="J8971">
        <v>13</v>
      </c>
      <c r="K8971">
        <f>IF(AND(Tabel1[[#This Row],[Gruppe]]&gt;=610,Tabel1[[#This Row],[Gruppe]]&lt;=765),Tabel1[[#This Row],[Dækmeter]],0)</f>
        <v>0</v>
      </c>
      <c r="L8971">
        <v>0</v>
      </c>
      <c r="M8971" t="s">
        <v>3</v>
      </c>
      <c r="N8971" t="str">
        <f>VLOOKUP($F8971,Statistikkoder!$A$2:$C$158,3,FALSE)</f>
        <v>Personbil</v>
      </c>
    </row>
    <row r="8972" spans="1:14" x14ac:dyDescent="0.2">
      <c r="A8972" t="s">
        <v>227</v>
      </c>
      <c r="B8972" s="1">
        <v>0.70833333333333337</v>
      </c>
      <c r="C8972" t="s">
        <v>4</v>
      </c>
      <c r="D8972" t="s">
        <v>5</v>
      </c>
      <c r="E8972" t="s">
        <v>2</v>
      </c>
      <c r="F8972">
        <v>310</v>
      </c>
      <c r="G8972" t="str">
        <f>VLOOKUP(Tabel1[[#This Row],[Gruppe]],Statistikkoder!$A$1:$C$158,2,FALSE)</f>
        <v>    Autocamper &lt;  8 meter                </v>
      </c>
      <c r="H8972">
        <v>6</v>
      </c>
      <c r="I8972">
        <v>12</v>
      </c>
      <c r="J8972">
        <v>48</v>
      </c>
      <c r="K8972">
        <f>IF(AND(Tabel1[[#This Row],[Gruppe]]&gt;=610,Tabel1[[#This Row],[Gruppe]]&lt;=765),Tabel1[[#This Row],[Dækmeter]],0)</f>
        <v>0</v>
      </c>
      <c r="L8972">
        <v>0</v>
      </c>
      <c r="M8972" t="s">
        <v>3</v>
      </c>
      <c r="N8972" t="str">
        <f>VLOOKUP($F8972,Statistikkoder!$A$2:$C$158,3,FALSE)</f>
        <v>Autocamper</v>
      </c>
    </row>
    <row r="8973" spans="1:14" x14ac:dyDescent="0.2">
      <c r="A8973" t="s">
        <v>227</v>
      </c>
      <c r="B8973" s="1">
        <v>0.70833333333333337</v>
      </c>
      <c r="C8973" t="s">
        <v>4</v>
      </c>
      <c r="D8973" t="s">
        <v>5</v>
      </c>
      <c r="E8973" t="s">
        <v>2</v>
      </c>
      <c r="F8973">
        <v>320</v>
      </c>
      <c r="G8973" t="str">
        <f>VLOOKUP(Tabel1[[#This Row],[Gruppe]],Statistikkoder!$A$1:$C$158,2,FALSE)</f>
        <v>    Autocamper &lt; 12 meter                </v>
      </c>
      <c r="H8973">
        <v>3</v>
      </c>
      <c r="I8973">
        <v>8</v>
      </c>
      <c r="J8973">
        <v>30</v>
      </c>
      <c r="K8973">
        <f>IF(AND(Tabel1[[#This Row],[Gruppe]]&gt;=610,Tabel1[[#This Row],[Gruppe]]&lt;=765),Tabel1[[#This Row],[Dækmeter]],0)</f>
        <v>0</v>
      </c>
      <c r="L8973">
        <v>0</v>
      </c>
      <c r="M8973" t="s">
        <v>3</v>
      </c>
      <c r="N8973" t="str">
        <f>VLOOKUP($F8973,Statistikkoder!$A$2:$C$158,3,FALSE)</f>
        <v>Autocamper</v>
      </c>
    </row>
    <row r="8974" spans="1:14" x14ac:dyDescent="0.2">
      <c r="A8974" t="s">
        <v>227</v>
      </c>
      <c r="B8974" s="1">
        <v>0.70833333333333337</v>
      </c>
      <c r="C8974" t="s">
        <v>4</v>
      </c>
      <c r="D8974" t="s">
        <v>5</v>
      </c>
      <c r="E8974" t="s">
        <v>2</v>
      </c>
      <c r="F8974">
        <v>510</v>
      </c>
      <c r="G8974" t="str">
        <f>VLOOKUP(Tabel1[[#This Row],[Gruppe]],Statistikkoder!$A$1:$C$158,2,FALSE)</f>
        <v>    Cykel Voksen                            </v>
      </c>
      <c r="H8974">
        <v>8</v>
      </c>
      <c r="I8974">
        <v>0</v>
      </c>
      <c r="J8974">
        <v>8</v>
      </c>
      <c r="K8974">
        <f>IF(AND(Tabel1[[#This Row],[Gruppe]]&gt;=610,Tabel1[[#This Row],[Gruppe]]&lt;=765),Tabel1[[#This Row],[Dækmeter]],0)</f>
        <v>0</v>
      </c>
      <c r="L8974">
        <v>0</v>
      </c>
      <c r="M8974" t="s">
        <v>3</v>
      </c>
      <c r="N8974" t="str">
        <f>VLOOKUP($F8974,Statistikkoder!$A$2:$C$158,3,FALSE)</f>
        <v>Cykel</v>
      </c>
    </row>
    <row r="8975" spans="1:14" x14ac:dyDescent="0.2">
      <c r="A8975" t="s">
        <v>227</v>
      </c>
      <c r="B8975" s="1">
        <v>0.70833333333333337</v>
      </c>
      <c r="C8975" t="s">
        <v>4</v>
      </c>
      <c r="D8975" t="s">
        <v>5</v>
      </c>
      <c r="E8975" t="s">
        <v>2</v>
      </c>
      <c r="F8975">
        <v>710</v>
      </c>
      <c r="G8975" t="str">
        <f>VLOOKUP(Tabel1[[#This Row],[Gruppe]],Statistikkoder!$A$1:$C$158,2,FALSE)</f>
        <v>    Forvogn &lt; 10 meter incl. fører          </v>
      </c>
      <c r="H8975">
        <v>1</v>
      </c>
      <c r="I8975">
        <v>0</v>
      </c>
      <c r="J8975">
        <v>10</v>
      </c>
      <c r="K8975">
        <f>IF(AND(Tabel1[[#This Row],[Gruppe]]&gt;=610,Tabel1[[#This Row],[Gruppe]]&lt;=765),Tabel1[[#This Row],[Dækmeter]],0)</f>
        <v>10</v>
      </c>
      <c r="L8975">
        <v>0</v>
      </c>
      <c r="M8975" t="s">
        <v>3</v>
      </c>
      <c r="N8975" t="str">
        <f>VLOOKUP($F8975,Statistikkoder!$A$2:$C$158,3,FALSE)</f>
        <v>Forvogn</v>
      </c>
    </row>
    <row r="8976" spans="1:14" x14ac:dyDescent="0.2">
      <c r="A8976" t="s">
        <v>227</v>
      </c>
      <c r="B8976" s="1">
        <v>0.70833333333333337</v>
      </c>
      <c r="C8976" t="s">
        <v>4</v>
      </c>
      <c r="D8976" t="s">
        <v>5</v>
      </c>
      <c r="E8976" t="s">
        <v>2</v>
      </c>
      <c r="F8976">
        <v>720</v>
      </c>
      <c r="G8976" t="str">
        <f>VLOOKUP(Tabel1[[#This Row],[Gruppe]],Statistikkoder!$A$1:$C$158,2,FALSE)</f>
        <v>    Forvogn &gt; 10 meter incl. fører          </v>
      </c>
      <c r="H8976">
        <v>3</v>
      </c>
      <c r="I8976">
        <v>0</v>
      </c>
      <c r="J8976">
        <v>36</v>
      </c>
      <c r="K8976">
        <f>IF(AND(Tabel1[[#This Row],[Gruppe]]&gt;=610,Tabel1[[#This Row],[Gruppe]]&lt;=765),Tabel1[[#This Row],[Dækmeter]],0)</f>
        <v>36</v>
      </c>
      <c r="L8976">
        <v>0</v>
      </c>
      <c r="M8976" t="s">
        <v>3</v>
      </c>
      <c r="N8976" t="str">
        <f>VLOOKUP($F8976,Statistikkoder!$A$2:$C$158,3,FALSE)</f>
        <v>Forvogn</v>
      </c>
    </row>
    <row r="8977" spans="1:14" x14ac:dyDescent="0.2">
      <c r="A8977" t="s">
        <v>227</v>
      </c>
      <c r="B8977" s="1">
        <v>0.70833333333333337</v>
      </c>
      <c r="C8977" t="s">
        <v>4</v>
      </c>
      <c r="D8977" t="s">
        <v>5</v>
      </c>
      <c r="E8977" t="s">
        <v>2</v>
      </c>
      <c r="F8977">
        <v>730</v>
      </c>
      <c r="G8977" t="str">
        <f>VLOOKUP(Tabel1[[#This Row],[Gruppe]],Statistikkoder!$A$1:$C$158,2,FALSE)</f>
        <v>    Sættevogn 17 m. max 40 tons            </v>
      </c>
      <c r="H8977">
        <v>1</v>
      </c>
      <c r="I8977">
        <v>1</v>
      </c>
      <c r="J8977">
        <v>18</v>
      </c>
      <c r="K8977">
        <f>IF(AND(Tabel1[[#This Row],[Gruppe]]&gt;=610,Tabel1[[#This Row],[Gruppe]]&lt;=765),Tabel1[[#This Row],[Dækmeter]],0)</f>
        <v>18</v>
      </c>
      <c r="L8977">
        <v>0</v>
      </c>
      <c r="M8977" t="s">
        <v>3</v>
      </c>
      <c r="N8977" t="str">
        <f>VLOOKUP($F8977,Statistikkoder!$A$2:$C$158,3,FALSE)</f>
        <v>Sættevogn</v>
      </c>
    </row>
    <row r="8978" spans="1:14" x14ac:dyDescent="0.2">
      <c r="A8978" t="s">
        <v>227</v>
      </c>
      <c r="B8978" s="1">
        <v>0.70833333333333337</v>
      </c>
      <c r="C8978" t="s">
        <v>4</v>
      </c>
      <c r="D8978" t="s">
        <v>5</v>
      </c>
      <c r="E8978" t="s">
        <v>2</v>
      </c>
      <c r="F8978">
        <v>750</v>
      </c>
      <c r="G8978" t="str">
        <f>VLOOKUP(Tabel1[[#This Row],[Gruppe]],Statistikkoder!$A$1:$C$158,2,FALSE)</f>
        <v>    Løstrailer m/håndtering 34 tons        </v>
      </c>
      <c r="H8978">
        <v>46</v>
      </c>
      <c r="I8978">
        <v>0</v>
      </c>
      <c r="J8978">
        <v>690</v>
      </c>
      <c r="K8978">
        <f>IF(AND(Tabel1[[#This Row],[Gruppe]]&gt;=610,Tabel1[[#This Row],[Gruppe]]&lt;=765),Tabel1[[#This Row],[Dækmeter]],0)</f>
        <v>690</v>
      </c>
      <c r="L8978">
        <v>2</v>
      </c>
      <c r="M8978">
        <v>9</v>
      </c>
      <c r="N8978" t="str">
        <f>VLOOKUP($F8978,Statistikkoder!$A$2:$C$158,3,FALSE)</f>
        <v>Løstrailer</v>
      </c>
    </row>
    <row r="8979" spans="1:14" x14ac:dyDescent="0.2">
      <c r="A8979" t="s">
        <v>227</v>
      </c>
      <c r="B8979" s="1">
        <v>0.70833333333333337</v>
      </c>
      <c r="C8979" t="s">
        <v>4</v>
      </c>
      <c r="D8979" t="s">
        <v>5</v>
      </c>
      <c r="E8979" t="s">
        <v>2</v>
      </c>
      <c r="F8979">
        <v>760</v>
      </c>
      <c r="G8979" t="str">
        <f>VLOOKUP(Tabel1[[#This Row],[Gruppe]],Statistikkoder!$A$1:$C$158,2,FALSE)</f>
        <v>    Løstrailer m/håndtering 34 tons, Haste  </v>
      </c>
      <c r="H8979">
        <v>4</v>
      </c>
      <c r="I8979">
        <v>0</v>
      </c>
      <c r="J8979">
        <v>60</v>
      </c>
      <c r="K8979">
        <f>IF(AND(Tabel1[[#This Row],[Gruppe]]&gt;=610,Tabel1[[#This Row],[Gruppe]]&lt;=765),Tabel1[[#This Row],[Dækmeter]],0)</f>
        <v>60</v>
      </c>
      <c r="L8979">
        <v>0</v>
      </c>
      <c r="M8979" t="s">
        <v>3</v>
      </c>
      <c r="N8979" t="str">
        <f>VLOOKUP($F8979,Statistikkoder!$A$2:$C$158,3,FALSE)</f>
        <v>Løstrailer</v>
      </c>
    </row>
    <row r="8980" spans="1:14" x14ac:dyDescent="0.2">
      <c r="A8980" t="s">
        <v>227</v>
      </c>
      <c r="B8980" s="1">
        <v>0.70833333333333337</v>
      </c>
      <c r="C8980" t="s">
        <v>4</v>
      </c>
      <c r="D8980" t="s">
        <v>5</v>
      </c>
      <c r="E8980" t="s">
        <v>2</v>
      </c>
      <c r="F8980">
        <v>940</v>
      </c>
      <c r="G8980" t="str">
        <f>VLOOKUP(Tabel1[[#This Row],[Gruppe]],Statistikkoder!$A$1:$C$158,2,FALSE)</f>
        <v>    Pendler Gående Værnepligtig                    </v>
      </c>
      <c r="H8980">
        <v>1</v>
      </c>
      <c r="I8980">
        <v>1</v>
      </c>
      <c r="J8980">
        <v>0</v>
      </c>
      <c r="K8980">
        <f>IF(AND(Tabel1[[#This Row],[Gruppe]]&gt;=610,Tabel1[[#This Row],[Gruppe]]&lt;=765),Tabel1[[#This Row],[Dækmeter]],0)</f>
        <v>0</v>
      </c>
      <c r="L8980">
        <v>0</v>
      </c>
      <c r="M8980" t="s">
        <v>3</v>
      </c>
      <c r="N8980" t="str">
        <f>VLOOKUP($F8980,Statistikkoder!$A$2:$C$158,3,FALSE)</f>
        <v>Passager</v>
      </c>
    </row>
    <row r="8981" spans="1:14" x14ac:dyDescent="0.2">
      <c r="A8981" t="s">
        <v>227</v>
      </c>
      <c r="B8981" s="1">
        <v>0.70833333333333337</v>
      </c>
      <c r="C8981" t="s">
        <v>4</v>
      </c>
      <c r="D8981" t="s">
        <v>5</v>
      </c>
      <c r="E8981" t="s">
        <v>2</v>
      </c>
      <c r="F8981">
        <v>996</v>
      </c>
      <c r="G8981" t="str">
        <f>VLOOKUP(Tabel1[[#This Row],[Gruppe]],Statistikkoder!$A$1:$C$158,2,FALSE)</f>
        <v>    Passager i køretøj                            </v>
      </c>
      <c r="H8981">
        <v>136</v>
      </c>
      <c r="I8981">
        <v>136</v>
      </c>
      <c r="J8981">
        <v>0</v>
      </c>
      <c r="K8981">
        <f>IF(AND(Tabel1[[#This Row],[Gruppe]]&gt;=610,Tabel1[[#This Row],[Gruppe]]&lt;=765),Tabel1[[#This Row],[Dækmeter]],0)</f>
        <v>0</v>
      </c>
      <c r="L8981">
        <v>0</v>
      </c>
      <c r="M8981" t="s">
        <v>3</v>
      </c>
      <c r="N8981" t="str">
        <f>VLOOKUP($F8981,Statistikkoder!$A$2:$C$158,3,FALSE)</f>
        <v>Passager</v>
      </c>
    </row>
    <row r="8982" spans="1:14" x14ac:dyDescent="0.2">
      <c r="A8982" t="s">
        <v>227</v>
      </c>
      <c r="B8982" s="1">
        <v>0.70833333333333337</v>
      </c>
      <c r="C8982" t="s">
        <v>4</v>
      </c>
      <c r="D8982" t="s">
        <v>5</v>
      </c>
      <c r="E8982" t="s">
        <v>2</v>
      </c>
      <c r="F8982">
        <v>997</v>
      </c>
      <c r="G8982" t="str">
        <f>VLOOKUP(Tabel1[[#This Row],[Gruppe]],Statistikkoder!$A$1:$C$158,2,FALSE)</f>
        <v>    Passager ekstra i bil                          </v>
      </c>
      <c r="H8982">
        <v>2</v>
      </c>
      <c r="I8982">
        <v>2</v>
      </c>
      <c r="J8982">
        <v>0</v>
      </c>
      <c r="K8982">
        <f>IF(AND(Tabel1[[#This Row],[Gruppe]]&gt;=610,Tabel1[[#This Row],[Gruppe]]&lt;=765),Tabel1[[#This Row],[Dækmeter]],0)</f>
        <v>0</v>
      </c>
      <c r="L8982">
        <v>0</v>
      </c>
      <c r="M8982" t="s">
        <v>3</v>
      </c>
      <c r="N8982" t="str">
        <f>VLOOKUP($F8982,Statistikkoder!$A$2:$C$158,3,FALSE)</f>
        <v>Passager</v>
      </c>
    </row>
    <row r="8983" spans="1:14" x14ac:dyDescent="0.2">
      <c r="A8983" t="s">
        <v>227</v>
      </c>
      <c r="B8983" s="1">
        <v>0.77083333333333337</v>
      </c>
      <c r="C8983" t="s">
        <v>7</v>
      </c>
      <c r="D8983" t="s">
        <v>8</v>
      </c>
      <c r="E8983" t="s">
        <v>198</v>
      </c>
      <c r="F8983">
        <v>10</v>
      </c>
      <c r="G8983" t="str">
        <f>VLOOKUP(Tabel1[[#This Row],[Gruppe]],Statistikkoder!$A$1:$C$158,2,FALSE)</f>
        <v>    Voksen gående                    </v>
      </c>
      <c r="H8983">
        <v>15</v>
      </c>
      <c r="I8983">
        <v>15</v>
      </c>
      <c r="J8983">
        <v>0</v>
      </c>
      <c r="K8983">
        <f>IF(AND(Tabel1[[#This Row],[Gruppe]]&gt;=610,Tabel1[[#This Row],[Gruppe]]&lt;=765),Tabel1[[#This Row],[Dækmeter]],0)</f>
        <v>0</v>
      </c>
      <c r="L8983">
        <v>0</v>
      </c>
      <c r="M8983" t="s">
        <v>3</v>
      </c>
      <c r="N8983" t="str">
        <f>VLOOKUP($F8983,Statistikkoder!$A$2:$C$158,3,FALSE)</f>
        <v>Passager</v>
      </c>
    </row>
    <row r="8984" spans="1:14" x14ac:dyDescent="0.2">
      <c r="A8984" t="s">
        <v>227</v>
      </c>
      <c r="B8984" s="1">
        <v>0.77083333333333337</v>
      </c>
      <c r="C8984" t="s">
        <v>7</v>
      </c>
      <c r="D8984" t="s">
        <v>8</v>
      </c>
      <c r="E8984" t="s">
        <v>198</v>
      </c>
      <c r="F8984">
        <v>14</v>
      </c>
      <c r="G8984" t="str">
        <f>VLOOKUP(Tabel1[[#This Row],[Gruppe]],Statistikkoder!$A$1:$C$158,2,FALSE)</f>
        <v xml:space="preserve">    DSB togrejsende                         </v>
      </c>
      <c r="H8984">
        <v>7</v>
      </c>
      <c r="I8984">
        <v>7</v>
      </c>
      <c r="J8984">
        <v>0</v>
      </c>
      <c r="K8984">
        <f>IF(AND(Tabel1[[#This Row],[Gruppe]]&gt;=610,Tabel1[[#This Row],[Gruppe]]&lt;=765),Tabel1[[#This Row],[Dækmeter]],0)</f>
        <v>0</v>
      </c>
      <c r="L8984">
        <v>0</v>
      </c>
      <c r="M8984" t="s">
        <v>3</v>
      </c>
      <c r="N8984" t="str">
        <f>VLOOKUP($F8984,Statistikkoder!$A$2:$C$158,3,FALSE)</f>
        <v>Passager</v>
      </c>
    </row>
    <row r="8985" spans="1:14" x14ac:dyDescent="0.2">
      <c r="A8985" t="s">
        <v>227</v>
      </c>
      <c r="B8985" s="1">
        <v>0.77083333333333337</v>
      </c>
      <c r="C8985" t="s">
        <v>7</v>
      </c>
      <c r="D8985" t="s">
        <v>8</v>
      </c>
      <c r="E8985" t="s">
        <v>198</v>
      </c>
      <c r="F8985">
        <v>18</v>
      </c>
      <c r="G8985" t="str">
        <f>VLOOKUP(Tabel1[[#This Row],[Gruppe]],Statistikkoder!$A$1:$C$158,2,FALSE)</f>
        <v xml:space="preserve">    KE Busrejsende                          </v>
      </c>
      <c r="H8985">
        <v>127</v>
      </c>
      <c r="I8985">
        <v>127</v>
      </c>
      <c r="J8985">
        <v>0</v>
      </c>
      <c r="K8985">
        <f>IF(AND(Tabel1[[#This Row],[Gruppe]]&gt;=610,Tabel1[[#This Row],[Gruppe]]&lt;=765),Tabel1[[#This Row],[Dækmeter]],0)</f>
        <v>0</v>
      </c>
      <c r="L8985">
        <v>0</v>
      </c>
      <c r="M8985" t="s">
        <v>3</v>
      </c>
      <c r="N8985" t="str">
        <f>VLOOKUP($F8985,Statistikkoder!$A$2:$C$158,3,FALSE)</f>
        <v>Passager</v>
      </c>
    </row>
    <row r="8986" spans="1:14" x14ac:dyDescent="0.2">
      <c r="A8986" t="s">
        <v>227</v>
      </c>
      <c r="B8986" s="1">
        <v>0.77083333333333337</v>
      </c>
      <c r="C8986" t="s">
        <v>7</v>
      </c>
      <c r="D8986" t="s">
        <v>8</v>
      </c>
      <c r="E8986" t="s">
        <v>198</v>
      </c>
      <c r="F8986">
        <v>30</v>
      </c>
      <c r="G8986" t="str">
        <f>VLOOKUP(Tabel1[[#This Row],[Gruppe]],Statistikkoder!$A$1:$C$158,2,FALSE)</f>
        <v>    Barn  0-11 år gående              </v>
      </c>
      <c r="H8986">
        <v>2</v>
      </c>
      <c r="I8986">
        <v>2</v>
      </c>
      <c r="J8986">
        <v>0</v>
      </c>
      <c r="K8986">
        <f>IF(AND(Tabel1[[#This Row],[Gruppe]]&gt;=610,Tabel1[[#This Row],[Gruppe]]&lt;=765),Tabel1[[#This Row],[Dækmeter]],0)</f>
        <v>0</v>
      </c>
      <c r="L8986">
        <v>0</v>
      </c>
      <c r="M8986" t="s">
        <v>3</v>
      </c>
      <c r="N8986" t="str">
        <f>VLOOKUP($F8986,Statistikkoder!$A$2:$C$158,3,FALSE)</f>
        <v>Passager</v>
      </c>
    </row>
    <row r="8987" spans="1:14" x14ac:dyDescent="0.2">
      <c r="A8987" t="s">
        <v>227</v>
      </c>
      <c r="B8987" s="1">
        <v>0.77083333333333337</v>
      </c>
      <c r="C8987" t="s">
        <v>7</v>
      </c>
      <c r="D8987" t="s">
        <v>8</v>
      </c>
      <c r="E8987" t="s">
        <v>198</v>
      </c>
      <c r="F8987">
        <v>40</v>
      </c>
      <c r="G8987" t="str">
        <f>VLOOKUP(Tabel1[[#This Row],[Gruppe]],Statistikkoder!$A$1:$C$158,2,FALSE)</f>
        <v>    Pensionist gående                </v>
      </c>
      <c r="H8987">
        <v>2</v>
      </c>
      <c r="I8987">
        <v>2</v>
      </c>
      <c r="J8987">
        <v>0</v>
      </c>
      <c r="K8987">
        <f>IF(AND(Tabel1[[#This Row],[Gruppe]]&gt;=610,Tabel1[[#This Row],[Gruppe]]&lt;=765),Tabel1[[#This Row],[Dækmeter]],0)</f>
        <v>0</v>
      </c>
      <c r="L8987">
        <v>0</v>
      </c>
      <c r="M8987" t="s">
        <v>3</v>
      </c>
      <c r="N8987" t="str">
        <f>VLOOKUP($F8987,Statistikkoder!$A$2:$C$158,3,FALSE)</f>
        <v>Passager</v>
      </c>
    </row>
    <row r="8988" spans="1:14" x14ac:dyDescent="0.2">
      <c r="A8988" t="s">
        <v>227</v>
      </c>
      <c r="B8988" s="1">
        <v>0.77083333333333337</v>
      </c>
      <c r="C8988" t="s">
        <v>7</v>
      </c>
      <c r="D8988" t="s">
        <v>8</v>
      </c>
      <c r="E8988" t="s">
        <v>198</v>
      </c>
      <c r="F8988">
        <v>110</v>
      </c>
      <c r="G8988" t="str">
        <f>VLOOKUP(Tabel1[[#This Row],[Gruppe]],Statistikkoder!$A$1:$C$158,2,FALSE)</f>
        <v>    Bil &lt; 1,95 m                            </v>
      </c>
      <c r="H8988">
        <v>164</v>
      </c>
      <c r="I8988">
        <v>445</v>
      </c>
      <c r="J8988">
        <v>826</v>
      </c>
      <c r="K8988">
        <f>IF(AND(Tabel1[[#This Row],[Gruppe]]&gt;=610,Tabel1[[#This Row],[Gruppe]]&lt;=765),Tabel1[[#This Row],[Dækmeter]],0)</f>
        <v>0</v>
      </c>
      <c r="L8988">
        <v>0</v>
      </c>
      <c r="M8988" t="s">
        <v>3</v>
      </c>
      <c r="N8988" t="str">
        <f>VLOOKUP($F8988,Statistikkoder!$A$2:$C$158,3,FALSE)</f>
        <v>Personbil</v>
      </c>
    </row>
    <row r="8989" spans="1:14" x14ac:dyDescent="0.2">
      <c r="A8989" t="s">
        <v>227</v>
      </c>
      <c r="B8989" s="1">
        <v>0.77083333333333337</v>
      </c>
      <c r="C8989" t="s">
        <v>7</v>
      </c>
      <c r="D8989" t="s">
        <v>8</v>
      </c>
      <c r="E8989" t="s">
        <v>198</v>
      </c>
      <c r="F8989">
        <v>120</v>
      </c>
      <c r="G8989" t="str">
        <f>VLOOKUP(Tabel1[[#This Row],[Gruppe]],Statistikkoder!$A$1:$C$158,2,FALSE)</f>
        <v>    Bil &gt; 1,95 m                            </v>
      </c>
      <c r="H8989">
        <v>6</v>
      </c>
      <c r="I8989">
        <v>18</v>
      </c>
      <c r="J8989">
        <v>36</v>
      </c>
      <c r="K8989">
        <f>IF(AND(Tabel1[[#This Row],[Gruppe]]&gt;=610,Tabel1[[#This Row],[Gruppe]]&lt;=765),Tabel1[[#This Row],[Dækmeter]],0)</f>
        <v>0</v>
      </c>
      <c r="L8989">
        <v>0</v>
      </c>
      <c r="M8989" t="s">
        <v>3</v>
      </c>
      <c r="N8989" t="str">
        <f>VLOOKUP($F8989,Statistikkoder!$A$2:$C$158,3,FALSE)</f>
        <v>Personbil</v>
      </c>
    </row>
    <row r="8990" spans="1:14" x14ac:dyDescent="0.2">
      <c r="A8990" t="s">
        <v>227</v>
      </c>
      <c r="B8990" s="1">
        <v>0.77083333333333337</v>
      </c>
      <c r="C8990" t="s">
        <v>7</v>
      </c>
      <c r="D8990" t="s">
        <v>8</v>
      </c>
      <c r="E8990" t="s">
        <v>198</v>
      </c>
      <c r="F8990">
        <v>130</v>
      </c>
      <c r="G8990" t="str">
        <f>VLOOKUP(Tabel1[[#This Row],[Gruppe]],Statistikkoder!$A$1:$C$158,2,FALSE)</f>
        <v>    Bil &lt; 1,95 m pensionist                  </v>
      </c>
      <c r="H8990">
        <v>16</v>
      </c>
      <c r="I8990">
        <v>29</v>
      </c>
      <c r="J8990">
        <v>96</v>
      </c>
      <c r="K8990">
        <f>IF(AND(Tabel1[[#This Row],[Gruppe]]&gt;=610,Tabel1[[#This Row],[Gruppe]]&lt;=765),Tabel1[[#This Row],[Dækmeter]],0)</f>
        <v>0</v>
      </c>
      <c r="L8990">
        <v>0</v>
      </c>
      <c r="M8990" t="s">
        <v>3</v>
      </c>
      <c r="N8990" t="str">
        <f>VLOOKUP($F8990,Statistikkoder!$A$2:$C$158,3,FALSE)</f>
        <v>Personbil</v>
      </c>
    </row>
    <row r="8991" spans="1:14" x14ac:dyDescent="0.2">
      <c r="A8991" t="s">
        <v>227</v>
      </c>
      <c r="B8991" s="1">
        <v>0.77083333333333337</v>
      </c>
      <c r="C8991" t="s">
        <v>7</v>
      </c>
      <c r="D8991" t="s">
        <v>8</v>
      </c>
      <c r="E8991" t="s">
        <v>198</v>
      </c>
      <c r="F8991">
        <v>150</v>
      </c>
      <c r="G8991" t="str">
        <f>VLOOKUP(Tabel1[[#This Row],[Gruppe]],Statistikkoder!$A$1:$C$158,2,FALSE)</f>
        <v>    Bil &lt; 2,95 m handicap                </v>
      </c>
      <c r="H8991">
        <v>3</v>
      </c>
      <c r="I8991">
        <v>6</v>
      </c>
      <c r="J8991">
        <v>18</v>
      </c>
      <c r="K8991">
        <f>IF(AND(Tabel1[[#This Row],[Gruppe]]&gt;=610,Tabel1[[#This Row],[Gruppe]]&lt;=765),Tabel1[[#This Row],[Dækmeter]],0)</f>
        <v>0</v>
      </c>
      <c r="L8991">
        <v>0</v>
      </c>
      <c r="M8991" t="s">
        <v>3</v>
      </c>
      <c r="N8991" t="str">
        <f>VLOOKUP($F8991,Statistikkoder!$A$2:$C$158,3,FALSE)</f>
        <v>Personbil</v>
      </c>
    </row>
    <row r="8992" spans="1:14" x14ac:dyDescent="0.2">
      <c r="A8992" t="s">
        <v>227</v>
      </c>
      <c r="B8992" s="1">
        <v>0.77083333333333337</v>
      </c>
      <c r="C8992" t="s">
        <v>7</v>
      </c>
      <c r="D8992" t="s">
        <v>8</v>
      </c>
      <c r="E8992" t="s">
        <v>198</v>
      </c>
      <c r="F8992">
        <v>310</v>
      </c>
      <c r="G8992" t="str">
        <f>VLOOKUP(Tabel1[[#This Row],[Gruppe]],Statistikkoder!$A$1:$C$158,2,FALSE)</f>
        <v>    Autocamper &lt;  8 meter                </v>
      </c>
      <c r="H8992">
        <v>1</v>
      </c>
      <c r="I8992">
        <v>1</v>
      </c>
      <c r="J8992">
        <v>8</v>
      </c>
      <c r="K8992">
        <f>IF(AND(Tabel1[[#This Row],[Gruppe]]&gt;=610,Tabel1[[#This Row],[Gruppe]]&lt;=765),Tabel1[[#This Row],[Dækmeter]],0)</f>
        <v>0</v>
      </c>
      <c r="L8992">
        <v>0</v>
      </c>
      <c r="M8992" t="s">
        <v>3</v>
      </c>
      <c r="N8992" t="str">
        <f>VLOOKUP($F8992,Statistikkoder!$A$2:$C$158,3,FALSE)</f>
        <v>Autocamper</v>
      </c>
    </row>
    <row r="8993" spans="1:14" x14ac:dyDescent="0.2">
      <c r="A8993" t="s">
        <v>227</v>
      </c>
      <c r="B8993" s="1">
        <v>0.77083333333333337</v>
      </c>
      <c r="C8993" t="s">
        <v>7</v>
      </c>
      <c r="D8993" t="s">
        <v>8</v>
      </c>
      <c r="E8993" t="s">
        <v>198</v>
      </c>
      <c r="F8993">
        <v>620</v>
      </c>
      <c r="G8993" t="str">
        <f>VLOOKUP(Tabel1[[#This Row],[Gruppe]],Statistikkoder!$A$1:$C$158,2,FALSE)</f>
        <v>    Bus &lt; 14 m incl. passagerer              </v>
      </c>
      <c r="H8993">
        <v>1</v>
      </c>
      <c r="I8993">
        <v>34</v>
      </c>
      <c r="J8993">
        <v>14</v>
      </c>
      <c r="K8993">
        <f>IF(AND(Tabel1[[#This Row],[Gruppe]]&gt;=610,Tabel1[[#This Row],[Gruppe]]&lt;=765),Tabel1[[#This Row],[Dækmeter]],0)</f>
        <v>14</v>
      </c>
      <c r="L8993">
        <v>0</v>
      </c>
      <c r="M8993" t="s">
        <v>3</v>
      </c>
      <c r="N8993" t="str">
        <f>VLOOKUP($F8993,Statistikkoder!$A$2:$C$158,3,FALSE)</f>
        <v>Bus</v>
      </c>
    </row>
    <row r="8994" spans="1:14" x14ac:dyDescent="0.2">
      <c r="A8994" t="s">
        <v>227</v>
      </c>
      <c r="B8994" s="1">
        <v>0.77083333333333337</v>
      </c>
      <c r="C8994" t="s">
        <v>7</v>
      </c>
      <c r="D8994" t="s">
        <v>8</v>
      </c>
      <c r="E8994" t="s">
        <v>198</v>
      </c>
      <c r="F8994">
        <v>930</v>
      </c>
      <c r="G8994" t="str">
        <f>VLOOKUP(Tabel1[[#This Row],[Gruppe]],Statistikkoder!$A$1:$C$158,2,FALSE)</f>
        <v>    Pendler Gående Voksen                    </v>
      </c>
      <c r="H8994">
        <v>3</v>
      </c>
      <c r="I8994">
        <v>3</v>
      </c>
      <c r="J8994">
        <v>0</v>
      </c>
      <c r="K8994">
        <f>IF(AND(Tabel1[[#This Row],[Gruppe]]&gt;=610,Tabel1[[#This Row],[Gruppe]]&lt;=765),Tabel1[[#This Row],[Dækmeter]],0)</f>
        <v>0</v>
      </c>
      <c r="L8994">
        <v>0</v>
      </c>
      <c r="M8994" t="s">
        <v>3</v>
      </c>
      <c r="N8994" t="str">
        <f>VLOOKUP($F8994,Statistikkoder!$A$2:$C$158,3,FALSE)</f>
        <v>Passager</v>
      </c>
    </row>
    <row r="8995" spans="1:14" x14ac:dyDescent="0.2">
      <c r="A8995" t="s">
        <v>227</v>
      </c>
      <c r="B8995" s="1">
        <v>0.77083333333333337</v>
      </c>
      <c r="C8995" t="s">
        <v>7</v>
      </c>
      <c r="D8995" t="s">
        <v>8</v>
      </c>
      <c r="E8995" t="s">
        <v>198</v>
      </c>
      <c r="F8995">
        <v>936</v>
      </c>
      <c r="G8995" t="str">
        <f>VLOOKUP(Tabel1[[#This Row],[Gruppe]],Statistikkoder!$A$1:$C$158,2,FALSE)</f>
        <v xml:space="preserve">    Pendler Gående Barn 0-11 år             </v>
      </c>
      <c r="H8995">
        <v>1</v>
      </c>
      <c r="I8995">
        <v>1</v>
      </c>
      <c r="J8995">
        <v>0</v>
      </c>
      <c r="K8995">
        <f>IF(AND(Tabel1[[#This Row],[Gruppe]]&gt;=610,Tabel1[[#This Row],[Gruppe]]&lt;=765),Tabel1[[#This Row],[Dækmeter]],0)</f>
        <v>0</v>
      </c>
      <c r="L8995">
        <v>0</v>
      </c>
      <c r="M8995" t="s">
        <v>3</v>
      </c>
      <c r="N8995" t="str">
        <f>VLOOKUP($F8995,Statistikkoder!$A$2:$C$158,3,FALSE)</f>
        <v>Passager</v>
      </c>
    </row>
    <row r="8996" spans="1:14" x14ac:dyDescent="0.2">
      <c r="A8996" t="s">
        <v>227</v>
      </c>
      <c r="B8996" s="1">
        <v>0.77083333333333337</v>
      </c>
      <c r="C8996" t="s">
        <v>7</v>
      </c>
      <c r="D8996" t="s">
        <v>8</v>
      </c>
      <c r="E8996" t="s">
        <v>198</v>
      </c>
      <c r="F8996">
        <v>945</v>
      </c>
      <c r="G8996" t="str">
        <f>VLOOKUP(Tabel1[[#This Row],[Gruppe]],Statistikkoder!$A$1:$C$158,2,FALSE)</f>
        <v xml:space="preserve">    Pendler Bil &lt; 1,95 m                            </v>
      </c>
      <c r="H8996">
        <v>10</v>
      </c>
      <c r="I8996">
        <v>21</v>
      </c>
      <c r="J8996">
        <v>59</v>
      </c>
      <c r="K8996">
        <f>IF(AND(Tabel1[[#This Row],[Gruppe]]&gt;=610,Tabel1[[#This Row],[Gruppe]]&lt;=765),Tabel1[[#This Row],[Dækmeter]],0)</f>
        <v>0</v>
      </c>
      <c r="L8996">
        <v>0</v>
      </c>
      <c r="M8996" t="s">
        <v>3</v>
      </c>
      <c r="N8996" t="str">
        <f>VLOOKUP($F8996,Statistikkoder!$A$2:$C$158,3,FALSE)</f>
        <v>Personbil</v>
      </c>
    </row>
    <row r="8997" spans="1:14" x14ac:dyDescent="0.2">
      <c r="A8997" t="s">
        <v>227</v>
      </c>
      <c r="B8997" s="1">
        <v>0.77083333333333337</v>
      </c>
      <c r="C8997" t="s">
        <v>7</v>
      </c>
      <c r="D8997" t="s">
        <v>8</v>
      </c>
      <c r="E8997" t="s">
        <v>198</v>
      </c>
      <c r="F8997">
        <v>996</v>
      </c>
      <c r="G8997" t="str">
        <f>VLOOKUP(Tabel1[[#This Row],[Gruppe]],Statistikkoder!$A$1:$C$158,2,FALSE)</f>
        <v>    Passager i køretøj                            </v>
      </c>
      <c r="H8997">
        <v>554</v>
      </c>
      <c r="I8997">
        <v>554</v>
      </c>
      <c r="J8997">
        <v>0</v>
      </c>
      <c r="K8997">
        <f>IF(AND(Tabel1[[#This Row],[Gruppe]]&gt;=610,Tabel1[[#This Row],[Gruppe]]&lt;=765),Tabel1[[#This Row],[Dækmeter]],0)</f>
        <v>0</v>
      </c>
      <c r="L8997">
        <v>0</v>
      </c>
      <c r="M8997" t="s">
        <v>3</v>
      </c>
      <c r="N8997" t="str">
        <f>VLOOKUP($F8997,Statistikkoder!$A$2:$C$158,3,FALSE)</f>
        <v>Passager</v>
      </c>
    </row>
    <row r="8998" spans="1:14" x14ac:dyDescent="0.2">
      <c r="A8998" t="s">
        <v>227</v>
      </c>
      <c r="B8998" s="1">
        <v>0.77083333333333337</v>
      </c>
      <c r="C8998" t="s">
        <v>7</v>
      </c>
      <c r="D8998" t="s">
        <v>8</v>
      </c>
      <c r="E8998" t="s">
        <v>198</v>
      </c>
      <c r="F8998">
        <v>997</v>
      </c>
      <c r="G8998" t="str">
        <f>VLOOKUP(Tabel1[[#This Row],[Gruppe]],Statistikkoder!$A$1:$C$158,2,FALSE)</f>
        <v>    Passager ekstra i bil                          </v>
      </c>
      <c r="H8998">
        <v>16</v>
      </c>
      <c r="I8998">
        <v>16</v>
      </c>
      <c r="J8998">
        <v>0</v>
      </c>
      <c r="K8998">
        <f>IF(AND(Tabel1[[#This Row],[Gruppe]]&gt;=610,Tabel1[[#This Row],[Gruppe]]&lt;=765),Tabel1[[#This Row],[Dækmeter]],0)</f>
        <v>0</v>
      </c>
      <c r="L8998" s="17">
        <v>0</v>
      </c>
      <c r="M8998" s="19" t="s">
        <v>3</v>
      </c>
      <c r="N8998" t="str">
        <f>VLOOKUP($F8998,Statistikkoder!$A$2:$C$158,3,FALSE)</f>
        <v>Passager</v>
      </c>
    </row>
    <row r="8999" spans="1:14" x14ac:dyDescent="0.2">
      <c r="A8999" t="s">
        <v>227</v>
      </c>
      <c r="B8999" s="1">
        <v>0.77083333333333337</v>
      </c>
      <c r="C8999" t="s">
        <v>6</v>
      </c>
      <c r="D8999" t="s">
        <v>5</v>
      </c>
      <c r="E8999" t="s">
        <v>196</v>
      </c>
      <c r="F8999">
        <v>10</v>
      </c>
      <c r="G8999" t="str">
        <f>VLOOKUP(Tabel1[[#This Row],[Gruppe]],Statistikkoder!$A$1:$C$158,2,FALSE)</f>
        <v>    Voksen gående                    </v>
      </c>
      <c r="H8999">
        <v>19</v>
      </c>
      <c r="I8999">
        <v>19</v>
      </c>
      <c r="J8999">
        <v>0</v>
      </c>
      <c r="K8999">
        <f>IF(AND(Tabel1[[#This Row],[Gruppe]]&gt;=610,Tabel1[[#This Row],[Gruppe]]&lt;=765),Tabel1[[#This Row],[Dækmeter]],0)</f>
        <v>0</v>
      </c>
      <c r="L8999">
        <v>0</v>
      </c>
      <c r="M8999" t="s">
        <v>3</v>
      </c>
      <c r="N8999" t="str">
        <f>VLOOKUP($F8999,Statistikkoder!$A$2:$C$158,3,FALSE)</f>
        <v>Passager</v>
      </c>
    </row>
    <row r="9000" spans="1:14" x14ac:dyDescent="0.2">
      <c r="A9000" t="s">
        <v>227</v>
      </c>
      <c r="B9000" s="1">
        <v>0.77083333333333337</v>
      </c>
      <c r="C9000" t="s">
        <v>6</v>
      </c>
      <c r="D9000" t="s">
        <v>5</v>
      </c>
      <c r="E9000" t="s">
        <v>196</v>
      </c>
      <c r="F9000">
        <v>14</v>
      </c>
      <c r="G9000" t="str">
        <f>VLOOKUP(Tabel1[[#This Row],[Gruppe]],Statistikkoder!$A$1:$C$158,2,FALSE)</f>
        <v xml:space="preserve">    DSB togrejsende                         </v>
      </c>
      <c r="H9000">
        <v>1</v>
      </c>
      <c r="I9000">
        <v>1</v>
      </c>
      <c r="J9000">
        <v>0</v>
      </c>
      <c r="K9000">
        <f>IF(AND(Tabel1[[#This Row],[Gruppe]]&gt;=610,Tabel1[[#This Row],[Gruppe]]&lt;=765),Tabel1[[#This Row],[Dækmeter]],0)</f>
        <v>0</v>
      </c>
      <c r="L9000">
        <v>0</v>
      </c>
      <c r="M9000" t="s">
        <v>3</v>
      </c>
      <c r="N9000" t="str">
        <f>VLOOKUP($F9000,Statistikkoder!$A$2:$C$158,3,FALSE)</f>
        <v>Passager</v>
      </c>
    </row>
    <row r="9001" spans="1:14" x14ac:dyDescent="0.2">
      <c r="A9001" t="s">
        <v>227</v>
      </c>
      <c r="B9001" s="1">
        <v>0.77083333333333337</v>
      </c>
      <c r="C9001" t="s">
        <v>6</v>
      </c>
      <c r="D9001" t="s">
        <v>5</v>
      </c>
      <c r="E9001" t="s">
        <v>196</v>
      </c>
      <c r="F9001">
        <v>18</v>
      </c>
      <c r="G9001" t="str">
        <f>VLOOKUP(Tabel1[[#This Row],[Gruppe]],Statistikkoder!$A$1:$C$158,2,FALSE)</f>
        <v xml:space="preserve">    KE Busrejsende                          </v>
      </c>
      <c r="H9001">
        <v>40</v>
      </c>
      <c r="I9001">
        <v>40</v>
      </c>
      <c r="J9001">
        <v>0</v>
      </c>
      <c r="K9001">
        <f>IF(AND(Tabel1[[#This Row],[Gruppe]]&gt;=610,Tabel1[[#This Row],[Gruppe]]&lt;=765),Tabel1[[#This Row],[Dækmeter]],0)</f>
        <v>0</v>
      </c>
      <c r="L9001">
        <v>0</v>
      </c>
      <c r="M9001" t="s">
        <v>3</v>
      </c>
      <c r="N9001" t="str">
        <f>VLOOKUP($F9001,Statistikkoder!$A$2:$C$158,3,FALSE)</f>
        <v>Passager</v>
      </c>
    </row>
    <row r="9002" spans="1:14" x14ac:dyDescent="0.2">
      <c r="A9002" t="s">
        <v>227</v>
      </c>
      <c r="B9002" s="1">
        <v>0.77083333333333337</v>
      </c>
      <c r="C9002" t="s">
        <v>6</v>
      </c>
      <c r="D9002" t="s">
        <v>5</v>
      </c>
      <c r="E9002" t="s">
        <v>196</v>
      </c>
      <c r="F9002">
        <v>20</v>
      </c>
      <c r="G9002" t="str">
        <f>VLOOKUP(Tabel1[[#This Row],[Gruppe]],Statistikkoder!$A$1:$C$158,2,FALSE)</f>
        <v>    Barn 12-15 år gående              </v>
      </c>
      <c r="H9002">
        <v>1</v>
      </c>
      <c r="I9002">
        <v>1</v>
      </c>
      <c r="J9002">
        <v>0</v>
      </c>
      <c r="K9002">
        <f>IF(AND(Tabel1[[#This Row],[Gruppe]]&gt;=610,Tabel1[[#This Row],[Gruppe]]&lt;=765),Tabel1[[#This Row],[Dækmeter]],0)</f>
        <v>0</v>
      </c>
      <c r="L9002">
        <v>0</v>
      </c>
      <c r="M9002" t="s">
        <v>3</v>
      </c>
      <c r="N9002" t="str">
        <f>VLOOKUP($F9002,Statistikkoder!$A$2:$C$158,3,FALSE)</f>
        <v>Passager</v>
      </c>
    </row>
    <row r="9003" spans="1:14" x14ac:dyDescent="0.2">
      <c r="A9003" t="s">
        <v>227</v>
      </c>
      <c r="B9003" s="1">
        <v>0.77083333333333337</v>
      </c>
      <c r="C9003" t="s">
        <v>6</v>
      </c>
      <c r="D9003" t="s">
        <v>5</v>
      </c>
      <c r="E9003" t="s">
        <v>196</v>
      </c>
      <c r="F9003">
        <v>30</v>
      </c>
      <c r="G9003" t="str">
        <f>VLOOKUP(Tabel1[[#This Row],[Gruppe]],Statistikkoder!$A$1:$C$158,2,FALSE)</f>
        <v>    Barn  0-11 år gående              </v>
      </c>
      <c r="H9003">
        <v>1</v>
      </c>
      <c r="I9003">
        <v>1</v>
      </c>
      <c r="J9003">
        <v>0</v>
      </c>
      <c r="K9003">
        <f>IF(AND(Tabel1[[#This Row],[Gruppe]]&gt;=610,Tabel1[[#This Row],[Gruppe]]&lt;=765),Tabel1[[#This Row],[Dækmeter]],0)</f>
        <v>0</v>
      </c>
      <c r="L9003">
        <v>0</v>
      </c>
      <c r="M9003" t="s">
        <v>3</v>
      </c>
      <c r="N9003" t="str">
        <f>VLOOKUP($F9003,Statistikkoder!$A$2:$C$158,3,FALSE)</f>
        <v>Passager</v>
      </c>
    </row>
    <row r="9004" spans="1:14" x14ac:dyDescent="0.2">
      <c r="A9004" t="s">
        <v>227</v>
      </c>
      <c r="B9004" s="1">
        <v>0.77083333333333337</v>
      </c>
      <c r="C9004" t="s">
        <v>6</v>
      </c>
      <c r="D9004" t="s">
        <v>5</v>
      </c>
      <c r="E9004" t="s">
        <v>196</v>
      </c>
      <c r="F9004">
        <v>40</v>
      </c>
      <c r="G9004" t="str">
        <f>VLOOKUP(Tabel1[[#This Row],[Gruppe]],Statistikkoder!$A$1:$C$158,2,FALSE)</f>
        <v>    Pensionist gående                </v>
      </c>
      <c r="H9004">
        <v>7</v>
      </c>
      <c r="I9004">
        <v>7</v>
      </c>
      <c r="J9004">
        <v>0</v>
      </c>
      <c r="K9004">
        <f>IF(AND(Tabel1[[#This Row],[Gruppe]]&gt;=610,Tabel1[[#This Row],[Gruppe]]&lt;=765),Tabel1[[#This Row],[Dækmeter]],0)</f>
        <v>0</v>
      </c>
      <c r="L9004">
        <v>0</v>
      </c>
      <c r="M9004" t="s">
        <v>3</v>
      </c>
      <c r="N9004" t="str">
        <f>VLOOKUP($F9004,Statistikkoder!$A$2:$C$158,3,FALSE)</f>
        <v>Passager</v>
      </c>
    </row>
    <row r="9005" spans="1:14" x14ac:dyDescent="0.2">
      <c r="A9005" t="s">
        <v>227</v>
      </c>
      <c r="B9005" s="1">
        <v>0.77083333333333337</v>
      </c>
      <c r="C9005" t="s">
        <v>6</v>
      </c>
      <c r="D9005" t="s">
        <v>5</v>
      </c>
      <c r="E9005" t="s">
        <v>196</v>
      </c>
      <c r="F9005">
        <v>110</v>
      </c>
      <c r="G9005" t="str">
        <f>VLOOKUP(Tabel1[[#This Row],[Gruppe]],Statistikkoder!$A$1:$C$158,2,FALSE)</f>
        <v>    Bil &lt; 1,95 m                            </v>
      </c>
      <c r="H9005">
        <v>89</v>
      </c>
      <c r="I9005">
        <v>197</v>
      </c>
      <c r="J9005">
        <v>447</v>
      </c>
      <c r="K9005">
        <f>IF(AND(Tabel1[[#This Row],[Gruppe]]&gt;=610,Tabel1[[#This Row],[Gruppe]]&lt;=765),Tabel1[[#This Row],[Dækmeter]],0)</f>
        <v>0</v>
      </c>
      <c r="L9005">
        <v>0</v>
      </c>
      <c r="M9005" t="s">
        <v>3</v>
      </c>
      <c r="N9005" t="str">
        <f>VLOOKUP($F9005,Statistikkoder!$A$2:$C$158,3,FALSE)</f>
        <v>Personbil</v>
      </c>
    </row>
    <row r="9006" spans="1:14" x14ac:dyDescent="0.2">
      <c r="A9006" t="s">
        <v>227</v>
      </c>
      <c r="B9006" s="1">
        <v>0.77083333333333337</v>
      </c>
      <c r="C9006" t="s">
        <v>6</v>
      </c>
      <c r="D9006" t="s">
        <v>5</v>
      </c>
      <c r="E9006" t="s">
        <v>196</v>
      </c>
      <c r="F9006">
        <v>115</v>
      </c>
      <c r="G9006" t="str">
        <f>VLOOKUP(Tabel1[[#This Row],[Gruppe]],Statistikkoder!$A$1:$C$158,2,FALSE)</f>
        <v>    Bil &lt; 1,95 m med anhænger                </v>
      </c>
      <c r="H9006">
        <v>1</v>
      </c>
      <c r="I9006">
        <v>1</v>
      </c>
      <c r="J9006">
        <v>5</v>
      </c>
      <c r="K9006">
        <f>IF(AND(Tabel1[[#This Row],[Gruppe]]&gt;=610,Tabel1[[#This Row],[Gruppe]]&lt;=765),Tabel1[[#This Row],[Dækmeter]],0)</f>
        <v>0</v>
      </c>
      <c r="L9006">
        <v>0</v>
      </c>
      <c r="M9006" t="s">
        <v>3</v>
      </c>
      <c r="N9006" t="str">
        <f>VLOOKUP($F9006,Statistikkoder!$A$2:$C$158,3,FALSE)</f>
        <v>Personbil</v>
      </c>
    </row>
    <row r="9007" spans="1:14" x14ac:dyDescent="0.2">
      <c r="A9007" t="s">
        <v>227</v>
      </c>
      <c r="B9007" s="1">
        <v>0.77083333333333337</v>
      </c>
      <c r="C9007" t="s">
        <v>6</v>
      </c>
      <c r="D9007" t="s">
        <v>5</v>
      </c>
      <c r="E9007" t="s">
        <v>196</v>
      </c>
      <c r="F9007">
        <v>120</v>
      </c>
      <c r="G9007" t="str">
        <f>VLOOKUP(Tabel1[[#This Row],[Gruppe]],Statistikkoder!$A$1:$C$158,2,FALSE)</f>
        <v>    Bil &gt; 1,95 m                            </v>
      </c>
      <c r="H9007">
        <v>10</v>
      </c>
      <c r="I9007">
        <v>21</v>
      </c>
      <c r="J9007">
        <v>60</v>
      </c>
      <c r="K9007">
        <f>IF(AND(Tabel1[[#This Row],[Gruppe]]&gt;=610,Tabel1[[#This Row],[Gruppe]]&lt;=765),Tabel1[[#This Row],[Dækmeter]],0)</f>
        <v>0</v>
      </c>
      <c r="L9007">
        <v>0</v>
      </c>
      <c r="M9007" t="s">
        <v>3</v>
      </c>
      <c r="N9007" t="str">
        <f>VLOOKUP($F9007,Statistikkoder!$A$2:$C$158,3,FALSE)</f>
        <v>Personbil</v>
      </c>
    </row>
    <row r="9008" spans="1:14" x14ac:dyDescent="0.2">
      <c r="A9008" t="s">
        <v>227</v>
      </c>
      <c r="B9008" s="1">
        <v>0.77083333333333337</v>
      </c>
      <c r="C9008" t="s">
        <v>6</v>
      </c>
      <c r="D9008" t="s">
        <v>5</v>
      </c>
      <c r="E9008" t="s">
        <v>196</v>
      </c>
      <c r="F9008">
        <v>125</v>
      </c>
      <c r="G9008" t="str">
        <f>VLOOKUP(Tabel1[[#This Row],[Gruppe]],Statistikkoder!$A$1:$C$158,2,FALSE)</f>
        <v>    Bil &gt; 1,95 m med anhænger                </v>
      </c>
      <c r="H9008">
        <v>2</v>
      </c>
      <c r="I9008">
        <v>5</v>
      </c>
      <c r="J9008">
        <v>10</v>
      </c>
      <c r="K9008">
        <f>IF(AND(Tabel1[[#This Row],[Gruppe]]&gt;=610,Tabel1[[#This Row],[Gruppe]]&lt;=765),Tabel1[[#This Row],[Dækmeter]],0)</f>
        <v>0</v>
      </c>
      <c r="L9008">
        <v>0</v>
      </c>
      <c r="M9008" t="s">
        <v>3</v>
      </c>
      <c r="N9008" t="str">
        <f>VLOOKUP($F9008,Statistikkoder!$A$2:$C$158,3,FALSE)</f>
        <v>Personbil</v>
      </c>
    </row>
    <row r="9009" spans="1:14" x14ac:dyDescent="0.2">
      <c r="A9009" t="s">
        <v>227</v>
      </c>
      <c r="B9009" s="1">
        <v>0.77083333333333337</v>
      </c>
      <c r="C9009" t="s">
        <v>6</v>
      </c>
      <c r="D9009" t="s">
        <v>5</v>
      </c>
      <c r="E9009" t="s">
        <v>196</v>
      </c>
      <c r="F9009">
        <v>130</v>
      </c>
      <c r="G9009" t="str">
        <f>VLOOKUP(Tabel1[[#This Row],[Gruppe]],Statistikkoder!$A$1:$C$158,2,FALSE)</f>
        <v>    Bil &lt; 1,95 m pensionist                  </v>
      </c>
      <c r="H9009">
        <v>27</v>
      </c>
      <c r="I9009">
        <v>47</v>
      </c>
      <c r="J9009">
        <v>162</v>
      </c>
      <c r="K9009">
        <f>IF(AND(Tabel1[[#This Row],[Gruppe]]&gt;=610,Tabel1[[#This Row],[Gruppe]]&lt;=765),Tabel1[[#This Row],[Dækmeter]],0)</f>
        <v>0</v>
      </c>
      <c r="L9009">
        <v>0</v>
      </c>
      <c r="M9009" t="s">
        <v>3</v>
      </c>
      <c r="N9009" t="str">
        <f>VLOOKUP($F9009,Statistikkoder!$A$2:$C$158,3,FALSE)</f>
        <v>Personbil</v>
      </c>
    </row>
    <row r="9010" spans="1:14" x14ac:dyDescent="0.2">
      <c r="A9010" t="s">
        <v>227</v>
      </c>
      <c r="B9010" s="1">
        <v>0.77083333333333337</v>
      </c>
      <c r="C9010" t="s">
        <v>6</v>
      </c>
      <c r="D9010" t="s">
        <v>5</v>
      </c>
      <c r="E9010" t="s">
        <v>196</v>
      </c>
      <c r="F9010">
        <v>150</v>
      </c>
      <c r="G9010" t="str">
        <f>VLOOKUP(Tabel1[[#This Row],[Gruppe]],Statistikkoder!$A$1:$C$158,2,FALSE)</f>
        <v>    Bil &lt; 2,95 m handicap                </v>
      </c>
      <c r="H9010">
        <v>1</v>
      </c>
      <c r="I9010">
        <v>2</v>
      </c>
      <c r="J9010">
        <v>6</v>
      </c>
      <c r="K9010">
        <f>IF(AND(Tabel1[[#This Row],[Gruppe]]&gt;=610,Tabel1[[#This Row],[Gruppe]]&lt;=765),Tabel1[[#This Row],[Dækmeter]],0)</f>
        <v>0</v>
      </c>
      <c r="L9010">
        <v>0</v>
      </c>
      <c r="M9010" t="s">
        <v>3</v>
      </c>
      <c r="N9010" t="str">
        <f>VLOOKUP($F9010,Statistikkoder!$A$2:$C$158,3,FALSE)</f>
        <v>Personbil</v>
      </c>
    </row>
    <row r="9011" spans="1:14" x14ac:dyDescent="0.2">
      <c r="A9011" t="s">
        <v>227</v>
      </c>
      <c r="B9011" s="1">
        <v>0.77083333333333337</v>
      </c>
      <c r="C9011" t="s">
        <v>6</v>
      </c>
      <c r="D9011" t="s">
        <v>5</v>
      </c>
      <c r="E9011" t="s">
        <v>196</v>
      </c>
      <c r="F9011">
        <v>310</v>
      </c>
      <c r="G9011" t="str">
        <f>VLOOKUP(Tabel1[[#This Row],[Gruppe]],Statistikkoder!$A$1:$C$158,2,FALSE)</f>
        <v>    Autocamper &lt;  8 meter                </v>
      </c>
      <c r="H9011">
        <v>2</v>
      </c>
      <c r="I9011">
        <v>3</v>
      </c>
      <c r="J9011">
        <v>16</v>
      </c>
      <c r="K9011">
        <f>IF(AND(Tabel1[[#This Row],[Gruppe]]&gt;=610,Tabel1[[#This Row],[Gruppe]]&lt;=765),Tabel1[[#This Row],[Dækmeter]],0)</f>
        <v>0</v>
      </c>
      <c r="L9011">
        <v>0</v>
      </c>
      <c r="M9011" t="s">
        <v>3</v>
      </c>
      <c r="N9011" t="str">
        <f>VLOOKUP($F9011,Statistikkoder!$A$2:$C$158,3,FALSE)</f>
        <v>Autocamper</v>
      </c>
    </row>
    <row r="9012" spans="1:14" x14ac:dyDescent="0.2">
      <c r="A9012" t="s">
        <v>227</v>
      </c>
      <c r="B9012" s="1">
        <v>0.77083333333333337</v>
      </c>
      <c r="C9012" t="s">
        <v>6</v>
      </c>
      <c r="D9012" t="s">
        <v>5</v>
      </c>
      <c r="E9012" t="s">
        <v>196</v>
      </c>
      <c r="F9012">
        <v>330</v>
      </c>
      <c r="G9012" t="str">
        <f>VLOOKUP(Tabel1[[#This Row],[Gruppe]],Statistikkoder!$A$1:$C$158,2,FALSE)</f>
        <v>    Autocamper &lt;  8 meter pensionist      </v>
      </c>
      <c r="H9012">
        <v>1</v>
      </c>
      <c r="I9012">
        <v>2</v>
      </c>
      <c r="J9012">
        <v>8</v>
      </c>
      <c r="K9012">
        <f>IF(AND(Tabel1[[#This Row],[Gruppe]]&gt;=610,Tabel1[[#This Row],[Gruppe]]&lt;=765),Tabel1[[#This Row],[Dækmeter]],0)</f>
        <v>0</v>
      </c>
      <c r="L9012">
        <v>0</v>
      </c>
      <c r="M9012" t="s">
        <v>3</v>
      </c>
      <c r="N9012" t="str">
        <f>VLOOKUP($F9012,Statistikkoder!$A$2:$C$158,3,FALSE)</f>
        <v>Autocamper</v>
      </c>
    </row>
    <row r="9013" spans="1:14" x14ac:dyDescent="0.2">
      <c r="A9013" t="s">
        <v>227</v>
      </c>
      <c r="B9013" s="1">
        <v>0.77083333333333337</v>
      </c>
      <c r="C9013" t="s">
        <v>6</v>
      </c>
      <c r="D9013" t="s">
        <v>5</v>
      </c>
      <c r="E9013" t="s">
        <v>196</v>
      </c>
      <c r="F9013">
        <v>410</v>
      </c>
      <c r="G9013" t="str">
        <f>VLOOKUP(Tabel1[[#This Row],[Gruppe]],Statistikkoder!$A$1:$C$158,2,FALSE)</f>
        <v>    MC                                    </v>
      </c>
      <c r="H9013">
        <v>6</v>
      </c>
      <c r="I9013">
        <v>6</v>
      </c>
      <c r="J9013">
        <v>12</v>
      </c>
      <c r="K9013">
        <f>IF(AND(Tabel1[[#This Row],[Gruppe]]&gt;=610,Tabel1[[#This Row],[Gruppe]]&lt;=765),Tabel1[[#This Row],[Dækmeter]],0)</f>
        <v>0</v>
      </c>
      <c r="L9013">
        <v>0</v>
      </c>
      <c r="M9013" t="s">
        <v>3</v>
      </c>
      <c r="N9013" t="str">
        <f>VLOOKUP($F9013,Statistikkoder!$A$2:$C$158,3,FALSE)</f>
        <v>MC/Knallert</v>
      </c>
    </row>
    <row r="9014" spans="1:14" x14ac:dyDescent="0.2">
      <c r="A9014" t="s">
        <v>227</v>
      </c>
      <c r="B9014" s="1">
        <v>0.77083333333333337</v>
      </c>
      <c r="C9014" t="s">
        <v>6</v>
      </c>
      <c r="D9014" t="s">
        <v>5</v>
      </c>
      <c r="E9014" t="s">
        <v>196</v>
      </c>
      <c r="F9014">
        <v>510</v>
      </c>
      <c r="G9014" t="str">
        <f>VLOOKUP(Tabel1[[#This Row],[Gruppe]],Statistikkoder!$A$1:$C$158,2,FALSE)</f>
        <v>    Cykel Voksen                            </v>
      </c>
      <c r="H9014">
        <v>2</v>
      </c>
      <c r="I9014">
        <v>0</v>
      </c>
      <c r="J9014">
        <v>2</v>
      </c>
      <c r="K9014">
        <f>IF(AND(Tabel1[[#This Row],[Gruppe]]&gt;=610,Tabel1[[#This Row],[Gruppe]]&lt;=765),Tabel1[[#This Row],[Dækmeter]],0)</f>
        <v>0</v>
      </c>
      <c r="L9014">
        <v>0</v>
      </c>
      <c r="M9014" t="s">
        <v>3</v>
      </c>
      <c r="N9014" t="str">
        <f>VLOOKUP($F9014,Statistikkoder!$A$2:$C$158,3,FALSE)</f>
        <v>Cykel</v>
      </c>
    </row>
    <row r="9015" spans="1:14" x14ac:dyDescent="0.2">
      <c r="A9015" t="s">
        <v>227</v>
      </c>
      <c r="B9015" s="1">
        <v>0.77083333333333337</v>
      </c>
      <c r="C9015" t="s">
        <v>6</v>
      </c>
      <c r="D9015" t="s">
        <v>5</v>
      </c>
      <c r="E9015" t="s">
        <v>196</v>
      </c>
      <c r="F9015">
        <v>730</v>
      </c>
      <c r="G9015" t="str">
        <f>VLOOKUP(Tabel1[[#This Row],[Gruppe]],Statistikkoder!$A$1:$C$158,2,FALSE)</f>
        <v>    Sættevogn 17 m. max 40 tons            </v>
      </c>
      <c r="H9015">
        <v>1</v>
      </c>
      <c r="I9015">
        <v>1</v>
      </c>
      <c r="J9015">
        <v>18</v>
      </c>
      <c r="K9015">
        <f>IF(AND(Tabel1[[#This Row],[Gruppe]]&gt;=610,Tabel1[[#This Row],[Gruppe]]&lt;=765),Tabel1[[#This Row],[Dækmeter]],0)</f>
        <v>18</v>
      </c>
      <c r="L9015">
        <v>0</v>
      </c>
      <c r="M9015" t="s">
        <v>3</v>
      </c>
      <c r="N9015" t="str">
        <f>VLOOKUP($F9015,Statistikkoder!$A$2:$C$158,3,FALSE)</f>
        <v>Sættevogn</v>
      </c>
    </row>
    <row r="9016" spans="1:14" x14ac:dyDescent="0.2">
      <c r="A9016" t="s">
        <v>227</v>
      </c>
      <c r="B9016" s="1">
        <v>0.77083333333333337</v>
      </c>
      <c r="C9016" t="s">
        <v>6</v>
      </c>
      <c r="D9016" t="s">
        <v>5</v>
      </c>
      <c r="E9016" t="s">
        <v>196</v>
      </c>
      <c r="F9016">
        <v>740</v>
      </c>
      <c r="G9016" t="str">
        <f>VLOOKUP(Tabel1[[#This Row],[Gruppe]],Statistikkoder!$A$1:$C$158,2,FALSE)</f>
        <v>    Vogntog 19 m. max 40 tons                </v>
      </c>
      <c r="H9016">
        <v>2</v>
      </c>
      <c r="I9016">
        <v>2</v>
      </c>
      <c r="J9016">
        <v>40</v>
      </c>
      <c r="K9016">
        <f>IF(AND(Tabel1[[#This Row],[Gruppe]]&gt;=610,Tabel1[[#This Row],[Gruppe]]&lt;=765),Tabel1[[#This Row],[Dækmeter]],0)</f>
        <v>40</v>
      </c>
      <c r="L9016">
        <v>0</v>
      </c>
      <c r="M9016" t="s">
        <v>3</v>
      </c>
      <c r="N9016" t="str">
        <f>VLOOKUP($F9016,Statistikkoder!$A$2:$C$158,3,FALSE)</f>
        <v>Vogntog</v>
      </c>
    </row>
    <row r="9017" spans="1:14" x14ac:dyDescent="0.2">
      <c r="A9017" t="s">
        <v>227</v>
      </c>
      <c r="B9017" s="1">
        <v>0.77083333333333337</v>
      </c>
      <c r="C9017" t="s">
        <v>6</v>
      </c>
      <c r="D9017" t="s">
        <v>5</v>
      </c>
      <c r="E9017" t="s">
        <v>196</v>
      </c>
      <c r="F9017">
        <v>930</v>
      </c>
      <c r="G9017" t="str">
        <f>VLOOKUP(Tabel1[[#This Row],[Gruppe]],Statistikkoder!$A$1:$C$158,2,FALSE)</f>
        <v>    Pendler Gående Voksen                    </v>
      </c>
      <c r="H9017">
        <v>1</v>
      </c>
      <c r="I9017">
        <v>1</v>
      </c>
      <c r="J9017">
        <v>0</v>
      </c>
      <c r="K9017">
        <f>IF(AND(Tabel1[[#This Row],[Gruppe]]&gt;=610,Tabel1[[#This Row],[Gruppe]]&lt;=765),Tabel1[[#This Row],[Dækmeter]],0)</f>
        <v>0</v>
      </c>
      <c r="L9017">
        <v>0</v>
      </c>
      <c r="M9017" t="s">
        <v>3</v>
      </c>
      <c r="N9017" t="str">
        <f>VLOOKUP($F9017,Statistikkoder!$A$2:$C$158,3,FALSE)</f>
        <v>Passager</v>
      </c>
    </row>
    <row r="9018" spans="1:14" x14ac:dyDescent="0.2">
      <c r="A9018" t="s">
        <v>227</v>
      </c>
      <c r="B9018" s="1">
        <v>0.77083333333333337</v>
      </c>
      <c r="C9018" t="s">
        <v>6</v>
      </c>
      <c r="D9018" t="s">
        <v>5</v>
      </c>
      <c r="E9018" t="s">
        <v>196</v>
      </c>
      <c r="F9018">
        <v>945</v>
      </c>
      <c r="G9018" t="str">
        <f>VLOOKUP(Tabel1[[#This Row],[Gruppe]],Statistikkoder!$A$1:$C$158,2,FALSE)</f>
        <v xml:space="preserve">    Pendler Bil &lt; 1,95 m                            </v>
      </c>
      <c r="H9018">
        <v>8</v>
      </c>
      <c r="I9018">
        <v>10</v>
      </c>
      <c r="J9018">
        <v>46</v>
      </c>
      <c r="K9018">
        <f>IF(AND(Tabel1[[#This Row],[Gruppe]]&gt;=610,Tabel1[[#This Row],[Gruppe]]&lt;=765),Tabel1[[#This Row],[Dækmeter]],0)</f>
        <v>0</v>
      </c>
      <c r="L9018">
        <v>0</v>
      </c>
      <c r="M9018" t="s">
        <v>3</v>
      </c>
      <c r="N9018" t="str">
        <f>VLOOKUP($F9018,Statistikkoder!$A$2:$C$158,3,FALSE)</f>
        <v>Personbil</v>
      </c>
    </row>
    <row r="9019" spans="1:14" x14ac:dyDescent="0.2">
      <c r="A9019" t="s">
        <v>227</v>
      </c>
      <c r="B9019" s="1">
        <v>0.77083333333333337</v>
      </c>
      <c r="C9019" t="s">
        <v>6</v>
      </c>
      <c r="D9019" t="s">
        <v>5</v>
      </c>
      <c r="E9019" t="s">
        <v>196</v>
      </c>
      <c r="F9019">
        <v>950</v>
      </c>
      <c r="G9019" t="str">
        <f>VLOOKUP(Tabel1[[#This Row],[Gruppe]],Statistikkoder!$A$1:$C$158,2,FALSE)</f>
        <v>    Pendler Bil &gt; 1,95 m                            </v>
      </c>
      <c r="H9019">
        <v>1</v>
      </c>
      <c r="I9019">
        <v>1</v>
      </c>
      <c r="J9019">
        <v>5</v>
      </c>
      <c r="K9019">
        <f>IF(AND(Tabel1[[#This Row],[Gruppe]]&gt;=610,Tabel1[[#This Row],[Gruppe]]&lt;=765),Tabel1[[#This Row],[Dækmeter]],0)</f>
        <v>0</v>
      </c>
      <c r="L9019">
        <v>0</v>
      </c>
      <c r="M9019" t="s">
        <v>3</v>
      </c>
      <c r="N9019" t="str">
        <f>VLOOKUP($F9019,Statistikkoder!$A$2:$C$158,3,FALSE)</f>
        <v>Personbil</v>
      </c>
    </row>
    <row r="9020" spans="1:14" x14ac:dyDescent="0.2">
      <c r="A9020" t="s">
        <v>227</v>
      </c>
      <c r="B9020" s="1">
        <v>0.77083333333333337</v>
      </c>
      <c r="C9020" t="s">
        <v>6</v>
      </c>
      <c r="D9020" t="s">
        <v>5</v>
      </c>
      <c r="E9020" t="s">
        <v>196</v>
      </c>
      <c r="F9020">
        <v>996</v>
      </c>
      <c r="G9020" t="str">
        <f>VLOOKUP(Tabel1[[#This Row],[Gruppe]],Statistikkoder!$A$1:$C$158,2,FALSE)</f>
        <v>    Passager i køretøj                            </v>
      </c>
      <c r="H9020">
        <v>298</v>
      </c>
      <c r="I9020">
        <v>298</v>
      </c>
      <c r="J9020">
        <v>0</v>
      </c>
      <c r="K9020">
        <f>IF(AND(Tabel1[[#This Row],[Gruppe]]&gt;=610,Tabel1[[#This Row],[Gruppe]]&lt;=765),Tabel1[[#This Row],[Dækmeter]],0)</f>
        <v>0</v>
      </c>
      <c r="L9020">
        <v>0</v>
      </c>
      <c r="M9020" t="s">
        <v>3</v>
      </c>
      <c r="N9020" t="str">
        <f>VLOOKUP($F9020,Statistikkoder!$A$2:$C$158,3,FALSE)</f>
        <v>Passager</v>
      </c>
    </row>
    <row r="9021" spans="1:14" x14ac:dyDescent="0.2">
      <c r="A9021" t="s">
        <v>227</v>
      </c>
      <c r="B9021" s="1">
        <v>0.77083333333333337</v>
      </c>
      <c r="C9021" t="s">
        <v>6</v>
      </c>
      <c r="D9021" t="s">
        <v>5</v>
      </c>
      <c r="E9021" t="s">
        <v>196</v>
      </c>
      <c r="F9021">
        <v>997</v>
      </c>
      <c r="G9021" t="str">
        <f>VLOOKUP(Tabel1[[#This Row],[Gruppe]],Statistikkoder!$A$1:$C$158,2,FALSE)</f>
        <v>    Passager ekstra i bil                          </v>
      </c>
      <c r="H9021">
        <v>5</v>
      </c>
      <c r="I9021">
        <v>5</v>
      </c>
      <c r="J9021">
        <v>0</v>
      </c>
      <c r="K9021">
        <f>IF(AND(Tabel1[[#This Row],[Gruppe]]&gt;=610,Tabel1[[#This Row],[Gruppe]]&lt;=765),Tabel1[[#This Row],[Dækmeter]],0)</f>
        <v>0</v>
      </c>
      <c r="L9021">
        <v>0</v>
      </c>
      <c r="M9021" t="s">
        <v>3</v>
      </c>
      <c r="N9021" t="str">
        <f>VLOOKUP($F9021,Statistikkoder!$A$2:$C$158,3,FALSE)</f>
        <v>Passager</v>
      </c>
    </row>
    <row r="9022" spans="1:14" x14ac:dyDescent="0.2">
      <c r="A9022" t="s">
        <v>227</v>
      </c>
      <c r="B9022" s="1">
        <v>0.85416666666666663</v>
      </c>
      <c r="C9022" t="s">
        <v>7</v>
      </c>
      <c r="D9022" t="s">
        <v>8</v>
      </c>
      <c r="E9022" t="s">
        <v>196</v>
      </c>
      <c r="F9022">
        <v>10</v>
      </c>
      <c r="G9022" t="str">
        <f>VLOOKUP(Tabel1[[#This Row],[Gruppe]],Statistikkoder!$A$1:$C$158,2,FALSE)</f>
        <v>    Voksen gående                    </v>
      </c>
      <c r="H9022">
        <v>13</v>
      </c>
      <c r="I9022">
        <v>13</v>
      </c>
      <c r="J9022">
        <v>0</v>
      </c>
      <c r="K9022">
        <f>IF(AND(Tabel1[[#This Row],[Gruppe]]&gt;=610,Tabel1[[#This Row],[Gruppe]]&lt;=765),Tabel1[[#This Row],[Dækmeter]],0)</f>
        <v>0</v>
      </c>
      <c r="L9022" s="17">
        <v>0</v>
      </c>
      <c r="M9022" s="19" t="s">
        <v>3</v>
      </c>
      <c r="N9022" t="str">
        <f>VLOOKUP($F9022,Statistikkoder!$A$2:$C$158,3,FALSE)</f>
        <v>Passager</v>
      </c>
    </row>
    <row r="9023" spans="1:14" x14ac:dyDescent="0.2">
      <c r="A9023" t="s">
        <v>227</v>
      </c>
      <c r="B9023" s="1">
        <v>0.85416666666666663</v>
      </c>
      <c r="C9023" t="s">
        <v>7</v>
      </c>
      <c r="D9023" t="s">
        <v>8</v>
      </c>
      <c r="E9023" t="s">
        <v>196</v>
      </c>
      <c r="F9023">
        <v>11</v>
      </c>
      <c r="G9023" t="str">
        <f>VLOOKUP(Tabel1[[#This Row],[Gruppe]],Statistikkoder!$A$1:$C$158,2,FALSE)</f>
        <v>    DSB skolerejser                  </v>
      </c>
      <c r="H9023">
        <v>26</v>
      </c>
      <c r="I9023">
        <v>26</v>
      </c>
      <c r="J9023">
        <v>0</v>
      </c>
      <c r="K9023">
        <f>IF(AND(Tabel1[[#This Row],[Gruppe]]&gt;=610,Tabel1[[#This Row],[Gruppe]]&lt;=765),Tabel1[[#This Row],[Dækmeter]],0)</f>
        <v>0</v>
      </c>
      <c r="L9023" s="17">
        <v>0</v>
      </c>
      <c r="M9023" s="19" t="s">
        <v>3</v>
      </c>
      <c r="N9023" t="str">
        <f>VLOOKUP($F9023,Statistikkoder!$A$2:$C$158,3,FALSE)</f>
        <v>Passager</v>
      </c>
    </row>
    <row r="9024" spans="1:14" x14ac:dyDescent="0.2">
      <c r="A9024" t="s">
        <v>227</v>
      </c>
      <c r="B9024" s="1">
        <v>0.85416666666666663</v>
      </c>
      <c r="C9024" t="s">
        <v>7</v>
      </c>
      <c r="D9024" t="s">
        <v>8</v>
      </c>
      <c r="E9024" t="s">
        <v>196</v>
      </c>
      <c r="F9024">
        <v>14</v>
      </c>
      <c r="G9024" t="str">
        <f>VLOOKUP(Tabel1[[#This Row],[Gruppe]],Statistikkoder!$A$1:$C$158,2,FALSE)</f>
        <v xml:space="preserve">    DSB togrejsende                         </v>
      </c>
      <c r="H9024">
        <v>5</v>
      </c>
      <c r="I9024">
        <v>5</v>
      </c>
      <c r="J9024">
        <v>0</v>
      </c>
      <c r="K9024">
        <f>IF(AND(Tabel1[[#This Row],[Gruppe]]&gt;=610,Tabel1[[#This Row],[Gruppe]]&lt;=765),Tabel1[[#This Row],[Dækmeter]],0)</f>
        <v>0</v>
      </c>
      <c r="L9024" s="17">
        <v>0</v>
      </c>
      <c r="M9024" s="19" t="s">
        <v>3</v>
      </c>
      <c r="N9024" t="str">
        <f>VLOOKUP($F9024,Statistikkoder!$A$2:$C$158,3,FALSE)</f>
        <v>Passager</v>
      </c>
    </row>
    <row r="9025" spans="1:14" x14ac:dyDescent="0.2">
      <c r="A9025" t="s">
        <v>227</v>
      </c>
      <c r="B9025" s="1">
        <v>0.85416666666666663</v>
      </c>
      <c r="C9025" t="s">
        <v>7</v>
      </c>
      <c r="D9025" t="s">
        <v>8</v>
      </c>
      <c r="E9025" t="s">
        <v>196</v>
      </c>
      <c r="F9025">
        <v>18</v>
      </c>
      <c r="G9025" t="str">
        <f>VLOOKUP(Tabel1[[#This Row],[Gruppe]],Statistikkoder!$A$1:$C$158,2,FALSE)</f>
        <v xml:space="preserve">    KE Busrejsende                          </v>
      </c>
      <c r="H9025">
        <v>112</v>
      </c>
      <c r="I9025">
        <v>112</v>
      </c>
      <c r="J9025">
        <v>0</v>
      </c>
      <c r="K9025">
        <f>IF(AND(Tabel1[[#This Row],[Gruppe]]&gt;=610,Tabel1[[#This Row],[Gruppe]]&lt;=765),Tabel1[[#This Row],[Dækmeter]],0)</f>
        <v>0</v>
      </c>
      <c r="L9025" s="17">
        <v>0</v>
      </c>
      <c r="M9025" s="19" t="s">
        <v>3</v>
      </c>
      <c r="N9025" t="str">
        <f>VLOOKUP($F9025,Statistikkoder!$A$2:$C$158,3,FALSE)</f>
        <v>Passager</v>
      </c>
    </row>
    <row r="9026" spans="1:14" x14ac:dyDescent="0.2">
      <c r="A9026" t="s">
        <v>227</v>
      </c>
      <c r="B9026" s="1">
        <v>0.85416666666666663</v>
      </c>
      <c r="C9026" t="s">
        <v>7</v>
      </c>
      <c r="D9026" t="s">
        <v>8</v>
      </c>
      <c r="E9026" t="s">
        <v>196</v>
      </c>
      <c r="F9026">
        <v>20</v>
      </c>
      <c r="G9026" t="str">
        <f>VLOOKUP(Tabel1[[#This Row],[Gruppe]],Statistikkoder!$A$1:$C$158,2,FALSE)</f>
        <v>    Barn 12-15 år gående              </v>
      </c>
      <c r="H9026">
        <v>3</v>
      </c>
      <c r="I9026">
        <v>3</v>
      </c>
      <c r="J9026">
        <v>0</v>
      </c>
      <c r="K9026">
        <f>IF(AND(Tabel1[[#This Row],[Gruppe]]&gt;=610,Tabel1[[#This Row],[Gruppe]]&lt;=765),Tabel1[[#This Row],[Dækmeter]],0)</f>
        <v>0</v>
      </c>
      <c r="L9026" s="17">
        <v>0</v>
      </c>
      <c r="M9026" s="19" t="s">
        <v>3</v>
      </c>
      <c r="N9026" t="str">
        <f>VLOOKUP($F9026,Statistikkoder!$A$2:$C$158,3,FALSE)</f>
        <v>Passager</v>
      </c>
    </row>
    <row r="9027" spans="1:14" x14ac:dyDescent="0.2">
      <c r="A9027" t="s">
        <v>227</v>
      </c>
      <c r="B9027" s="1">
        <v>0.85416666666666663</v>
      </c>
      <c r="C9027" t="s">
        <v>7</v>
      </c>
      <c r="D9027" t="s">
        <v>8</v>
      </c>
      <c r="E9027" t="s">
        <v>196</v>
      </c>
      <c r="F9027">
        <v>30</v>
      </c>
      <c r="G9027" t="str">
        <f>VLOOKUP(Tabel1[[#This Row],[Gruppe]],Statistikkoder!$A$1:$C$158,2,FALSE)</f>
        <v>    Barn  0-11 år gående              </v>
      </c>
      <c r="H9027">
        <v>1</v>
      </c>
      <c r="I9027">
        <v>1</v>
      </c>
      <c r="J9027">
        <v>0</v>
      </c>
      <c r="K9027">
        <f>IF(AND(Tabel1[[#This Row],[Gruppe]]&gt;=610,Tabel1[[#This Row],[Gruppe]]&lt;=765),Tabel1[[#This Row],[Dækmeter]],0)</f>
        <v>0</v>
      </c>
      <c r="L9027" s="17">
        <v>0</v>
      </c>
      <c r="M9027" s="19" t="s">
        <v>3</v>
      </c>
      <c r="N9027" t="str">
        <f>VLOOKUP($F9027,Statistikkoder!$A$2:$C$158,3,FALSE)</f>
        <v>Passager</v>
      </c>
    </row>
    <row r="9028" spans="1:14" x14ac:dyDescent="0.2">
      <c r="A9028" t="s">
        <v>227</v>
      </c>
      <c r="B9028" s="1">
        <v>0.85416666666666663</v>
      </c>
      <c r="C9028" t="s">
        <v>7</v>
      </c>
      <c r="D9028" t="s">
        <v>8</v>
      </c>
      <c r="E9028" t="s">
        <v>196</v>
      </c>
      <c r="F9028">
        <v>110</v>
      </c>
      <c r="G9028" t="str">
        <f>VLOOKUP(Tabel1[[#This Row],[Gruppe]],Statistikkoder!$A$1:$C$158,2,FALSE)</f>
        <v>    Bil &lt; 1,95 m                            </v>
      </c>
      <c r="H9028">
        <v>97</v>
      </c>
      <c r="I9028">
        <v>240</v>
      </c>
      <c r="J9028">
        <v>486</v>
      </c>
      <c r="K9028">
        <f>IF(AND(Tabel1[[#This Row],[Gruppe]]&gt;=610,Tabel1[[#This Row],[Gruppe]]&lt;=765),Tabel1[[#This Row],[Dækmeter]],0)</f>
        <v>0</v>
      </c>
      <c r="L9028" s="17">
        <v>0</v>
      </c>
      <c r="M9028" s="19" t="s">
        <v>3</v>
      </c>
      <c r="N9028" t="str">
        <f>VLOOKUP($F9028,Statistikkoder!$A$2:$C$158,3,FALSE)</f>
        <v>Personbil</v>
      </c>
    </row>
    <row r="9029" spans="1:14" x14ac:dyDescent="0.2">
      <c r="A9029" t="s">
        <v>227</v>
      </c>
      <c r="B9029" s="1">
        <v>0.85416666666666663</v>
      </c>
      <c r="C9029" t="s">
        <v>7</v>
      </c>
      <c r="D9029" t="s">
        <v>8</v>
      </c>
      <c r="E9029" t="s">
        <v>196</v>
      </c>
      <c r="F9029">
        <v>115</v>
      </c>
      <c r="G9029" t="str">
        <f>VLOOKUP(Tabel1[[#This Row],[Gruppe]],Statistikkoder!$A$1:$C$158,2,FALSE)</f>
        <v>    Bil &lt; 1,95 m med anhænger                </v>
      </c>
      <c r="H9029">
        <v>1</v>
      </c>
      <c r="I9029">
        <v>2</v>
      </c>
      <c r="J9029">
        <v>5</v>
      </c>
      <c r="K9029">
        <f>IF(AND(Tabel1[[#This Row],[Gruppe]]&gt;=610,Tabel1[[#This Row],[Gruppe]]&lt;=765),Tabel1[[#This Row],[Dækmeter]],0)</f>
        <v>0</v>
      </c>
      <c r="L9029" s="17">
        <v>0</v>
      </c>
      <c r="M9029" s="19" t="s">
        <v>3</v>
      </c>
      <c r="N9029" t="str">
        <f>VLOOKUP($F9029,Statistikkoder!$A$2:$C$158,3,FALSE)</f>
        <v>Personbil</v>
      </c>
    </row>
    <row r="9030" spans="1:14" x14ac:dyDescent="0.2">
      <c r="A9030" t="s">
        <v>227</v>
      </c>
      <c r="B9030" s="1">
        <v>0.85416666666666663</v>
      </c>
      <c r="C9030" t="s">
        <v>7</v>
      </c>
      <c r="D9030" t="s">
        <v>8</v>
      </c>
      <c r="E9030" t="s">
        <v>196</v>
      </c>
      <c r="F9030">
        <v>120</v>
      </c>
      <c r="G9030" t="str">
        <f>VLOOKUP(Tabel1[[#This Row],[Gruppe]],Statistikkoder!$A$1:$C$158,2,FALSE)</f>
        <v>    Bil &gt; 1,95 m                            </v>
      </c>
      <c r="H9030">
        <v>9</v>
      </c>
      <c r="I9030">
        <v>21</v>
      </c>
      <c r="J9030">
        <v>54</v>
      </c>
      <c r="K9030">
        <f>IF(AND(Tabel1[[#This Row],[Gruppe]]&gt;=610,Tabel1[[#This Row],[Gruppe]]&lt;=765),Tabel1[[#This Row],[Dækmeter]],0)</f>
        <v>0</v>
      </c>
      <c r="L9030" s="17">
        <v>0</v>
      </c>
      <c r="M9030" s="19" t="s">
        <v>3</v>
      </c>
      <c r="N9030" t="str">
        <f>VLOOKUP($F9030,Statistikkoder!$A$2:$C$158,3,FALSE)</f>
        <v>Personbil</v>
      </c>
    </row>
    <row r="9031" spans="1:14" x14ac:dyDescent="0.2">
      <c r="A9031" t="s">
        <v>227</v>
      </c>
      <c r="B9031" s="1">
        <v>0.85416666666666663</v>
      </c>
      <c r="C9031" t="s">
        <v>7</v>
      </c>
      <c r="D9031" t="s">
        <v>8</v>
      </c>
      <c r="E9031" t="s">
        <v>196</v>
      </c>
      <c r="F9031">
        <v>125</v>
      </c>
      <c r="G9031" t="str">
        <f>VLOOKUP(Tabel1[[#This Row],[Gruppe]],Statistikkoder!$A$1:$C$158,2,FALSE)</f>
        <v>    Bil &gt; 1,95 m med anhænger                </v>
      </c>
      <c r="H9031">
        <v>2</v>
      </c>
      <c r="I9031">
        <v>7</v>
      </c>
      <c r="J9031">
        <v>10</v>
      </c>
      <c r="K9031">
        <f>IF(AND(Tabel1[[#This Row],[Gruppe]]&gt;=610,Tabel1[[#This Row],[Gruppe]]&lt;=765),Tabel1[[#This Row],[Dækmeter]],0)</f>
        <v>0</v>
      </c>
      <c r="L9031" s="17">
        <v>0</v>
      </c>
      <c r="M9031" s="19" t="s">
        <v>3</v>
      </c>
      <c r="N9031" t="str">
        <f>VLOOKUP($F9031,Statistikkoder!$A$2:$C$158,3,FALSE)</f>
        <v>Personbil</v>
      </c>
    </row>
    <row r="9032" spans="1:14" x14ac:dyDescent="0.2">
      <c r="A9032" t="s">
        <v>227</v>
      </c>
      <c r="B9032" s="1">
        <v>0.85416666666666663</v>
      </c>
      <c r="C9032" t="s">
        <v>7</v>
      </c>
      <c r="D9032" t="s">
        <v>8</v>
      </c>
      <c r="E9032" t="s">
        <v>196</v>
      </c>
      <c r="F9032">
        <v>130</v>
      </c>
      <c r="G9032" t="str">
        <f>VLOOKUP(Tabel1[[#This Row],[Gruppe]],Statistikkoder!$A$1:$C$158,2,FALSE)</f>
        <v>    Bil &lt; 1,95 m pensionist                  </v>
      </c>
      <c r="H9032">
        <v>17</v>
      </c>
      <c r="I9032">
        <v>31</v>
      </c>
      <c r="J9032">
        <v>102</v>
      </c>
      <c r="K9032">
        <f>IF(AND(Tabel1[[#This Row],[Gruppe]]&gt;=610,Tabel1[[#This Row],[Gruppe]]&lt;=765),Tabel1[[#This Row],[Dækmeter]],0)</f>
        <v>0</v>
      </c>
      <c r="L9032" s="17">
        <v>0</v>
      </c>
      <c r="M9032" s="19" t="s">
        <v>3</v>
      </c>
      <c r="N9032" t="str">
        <f>VLOOKUP($F9032,Statistikkoder!$A$2:$C$158,3,FALSE)</f>
        <v>Personbil</v>
      </c>
    </row>
    <row r="9033" spans="1:14" x14ac:dyDescent="0.2">
      <c r="A9033" t="s">
        <v>227</v>
      </c>
      <c r="B9033" s="1">
        <v>0.85416666666666663</v>
      </c>
      <c r="C9033" t="s">
        <v>7</v>
      </c>
      <c r="D9033" t="s">
        <v>8</v>
      </c>
      <c r="E9033" t="s">
        <v>196</v>
      </c>
      <c r="F9033">
        <v>135</v>
      </c>
      <c r="G9033" t="str">
        <f>VLOOKUP(Tabel1[[#This Row],[Gruppe]],Statistikkoder!$A$1:$C$158,2,FALSE)</f>
        <v>    Bil &lt; 1,95 m med anhænger pensionist    </v>
      </c>
      <c r="H9033">
        <v>1</v>
      </c>
      <c r="I9033">
        <v>2</v>
      </c>
      <c r="J9033">
        <v>11</v>
      </c>
      <c r="K9033">
        <f>IF(AND(Tabel1[[#This Row],[Gruppe]]&gt;=610,Tabel1[[#This Row],[Gruppe]]&lt;=765),Tabel1[[#This Row],[Dækmeter]],0)</f>
        <v>0</v>
      </c>
      <c r="L9033" s="17">
        <v>0</v>
      </c>
      <c r="M9033" s="19" t="s">
        <v>3</v>
      </c>
      <c r="N9033" t="str">
        <f>VLOOKUP($F9033,Statistikkoder!$A$2:$C$158,3,FALSE)</f>
        <v>Personbil</v>
      </c>
    </row>
    <row r="9034" spans="1:14" x14ac:dyDescent="0.2">
      <c r="A9034" t="s">
        <v>227</v>
      </c>
      <c r="B9034" s="1">
        <v>0.85416666666666663</v>
      </c>
      <c r="C9034" t="s">
        <v>7</v>
      </c>
      <c r="D9034" t="s">
        <v>8</v>
      </c>
      <c r="E9034" t="s">
        <v>196</v>
      </c>
      <c r="F9034">
        <v>140</v>
      </c>
      <c r="G9034" t="str">
        <f>VLOOKUP(Tabel1[[#This Row],[Gruppe]],Statistikkoder!$A$1:$C$158,2,FALSE)</f>
        <v>    Bil &gt; 1,95 m pensionist              </v>
      </c>
      <c r="H9034">
        <v>1</v>
      </c>
      <c r="I9034">
        <v>1</v>
      </c>
      <c r="J9034">
        <v>6</v>
      </c>
      <c r="K9034">
        <f>IF(AND(Tabel1[[#This Row],[Gruppe]]&gt;=610,Tabel1[[#This Row],[Gruppe]]&lt;=765),Tabel1[[#This Row],[Dækmeter]],0)</f>
        <v>0</v>
      </c>
      <c r="L9034" s="17">
        <v>0</v>
      </c>
      <c r="M9034" s="19" t="s">
        <v>3</v>
      </c>
      <c r="N9034" t="str">
        <f>VLOOKUP($F9034,Statistikkoder!$A$2:$C$158,3,FALSE)</f>
        <v>Personbil</v>
      </c>
    </row>
    <row r="9035" spans="1:14" x14ac:dyDescent="0.2">
      <c r="A9035" t="s">
        <v>227</v>
      </c>
      <c r="B9035" s="1">
        <v>0.85416666666666663</v>
      </c>
      <c r="C9035" t="s">
        <v>7</v>
      </c>
      <c r="D9035" t="s">
        <v>8</v>
      </c>
      <c r="E9035" t="s">
        <v>196</v>
      </c>
      <c r="F9035">
        <v>210</v>
      </c>
      <c r="G9035" t="str">
        <f>VLOOKUP(Tabel1[[#This Row],[Gruppe]],Statistikkoder!$A$1:$C$158,2,FALSE)</f>
        <v>    Anhænger                              </v>
      </c>
      <c r="H9035">
        <v>1</v>
      </c>
      <c r="I9035">
        <v>0</v>
      </c>
      <c r="J9035">
        <v>5</v>
      </c>
      <c r="K9035">
        <f>IF(AND(Tabel1[[#This Row],[Gruppe]]&gt;=610,Tabel1[[#This Row],[Gruppe]]&lt;=765),Tabel1[[#This Row],[Dækmeter]],0)</f>
        <v>0</v>
      </c>
      <c r="L9035" s="17">
        <v>0</v>
      </c>
      <c r="M9035" s="19" t="s">
        <v>3</v>
      </c>
      <c r="N9035" t="str">
        <f>VLOOKUP($F9035,Statistikkoder!$A$2:$C$158,3,FALSE)</f>
        <v>Anhænger</v>
      </c>
    </row>
    <row r="9036" spans="1:14" x14ac:dyDescent="0.2">
      <c r="A9036" t="s">
        <v>227</v>
      </c>
      <c r="B9036" s="1">
        <v>0.85416666666666663</v>
      </c>
      <c r="C9036" t="s">
        <v>7</v>
      </c>
      <c r="D9036" t="s">
        <v>8</v>
      </c>
      <c r="E9036" t="s">
        <v>196</v>
      </c>
      <c r="F9036">
        <v>310</v>
      </c>
      <c r="G9036" t="str">
        <f>VLOOKUP(Tabel1[[#This Row],[Gruppe]],Statistikkoder!$A$1:$C$158,2,FALSE)</f>
        <v>    Autocamper &lt;  8 meter                </v>
      </c>
      <c r="H9036">
        <v>3</v>
      </c>
      <c r="I9036">
        <v>7</v>
      </c>
      <c r="J9036">
        <v>24</v>
      </c>
      <c r="K9036">
        <f>IF(AND(Tabel1[[#This Row],[Gruppe]]&gt;=610,Tabel1[[#This Row],[Gruppe]]&lt;=765),Tabel1[[#This Row],[Dækmeter]],0)</f>
        <v>0</v>
      </c>
      <c r="L9036" s="17">
        <v>0</v>
      </c>
      <c r="M9036" s="19" t="s">
        <v>3</v>
      </c>
      <c r="N9036" t="str">
        <f>VLOOKUP($F9036,Statistikkoder!$A$2:$C$158,3,FALSE)</f>
        <v>Autocamper</v>
      </c>
    </row>
    <row r="9037" spans="1:14" x14ac:dyDescent="0.2">
      <c r="A9037" t="s">
        <v>227</v>
      </c>
      <c r="B9037" s="1">
        <v>0.85416666666666663</v>
      </c>
      <c r="C9037" t="s">
        <v>7</v>
      </c>
      <c r="D9037" t="s">
        <v>8</v>
      </c>
      <c r="E9037" t="s">
        <v>196</v>
      </c>
      <c r="F9037">
        <v>410</v>
      </c>
      <c r="G9037" t="str">
        <f>VLOOKUP(Tabel1[[#This Row],[Gruppe]],Statistikkoder!$A$1:$C$158,2,FALSE)</f>
        <v>    MC                                    </v>
      </c>
      <c r="H9037">
        <v>3</v>
      </c>
      <c r="I9037">
        <v>3</v>
      </c>
      <c r="J9037">
        <v>6</v>
      </c>
      <c r="K9037">
        <f>IF(AND(Tabel1[[#This Row],[Gruppe]]&gt;=610,Tabel1[[#This Row],[Gruppe]]&lt;=765),Tabel1[[#This Row],[Dækmeter]],0)</f>
        <v>0</v>
      </c>
      <c r="L9037" s="17">
        <v>0</v>
      </c>
      <c r="M9037" s="19" t="s">
        <v>3</v>
      </c>
      <c r="N9037" t="str">
        <f>VLOOKUP($F9037,Statistikkoder!$A$2:$C$158,3,FALSE)</f>
        <v>MC/Knallert</v>
      </c>
    </row>
    <row r="9038" spans="1:14" x14ac:dyDescent="0.2">
      <c r="A9038" t="s">
        <v>227</v>
      </c>
      <c r="B9038" s="1">
        <v>0.85416666666666663</v>
      </c>
      <c r="C9038" t="s">
        <v>7</v>
      </c>
      <c r="D9038" t="s">
        <v>8</v>
      </c>
      <c r="E9038" t="s">
        <v>196</v>
      </c>
      <c r="F9038">
        <v>510</v>
      </c>
      <c r="G9038" t="str">
        <f>VLOOKUP(Tabel1[[#This Row],[Gruppe]],Statistikkoder!$A$1:$C$158,2,FALSE)</f>
        <v>    Cykel Voksen                            </v>
      </c>
      <c r="H9038">
        <v>2</v>
      </c>
      <c r="I9038">
        <v>0</v>
      </c>
      <c r="J9038">
        <v>2</v>
      </c>
      <c r="K9038">
        <f>IF(AND(Tabel1[[#This Row],[Gruppe]]&gt;=610,Tabel1[[#This Row],[Gruppe]]&lt;=765),Tabel1[[#This Row],[Dækmeter]],0)</f>
        <v>0</v>
      </c>
      <c r="L9038">
        <v>0</v>
      </c>
      <c r="M9038" t="s">
        <v>3</v>
      </c>
      <c r="N9038" t="str">
        <f>VLOOKUP($F9038,Statistikkoder!$A$2:$C$158,3,FALSE)</f>
        <v>Cykel</v>
      </c>
    </row>
    <row r="9039" spans="1:14" x14ac:dyDescent="0.2">
      <c r="A9039" t="s">
        <v>227</v>
      </c>
      <c r="B9039" s="1">
        <v>0.85416666666666663</v>
      </c>
      <c r="C9039" t="s">
        <v>7</v>
      </c>
      <c r="D9039" t="s">
        <v>8</v>
      </c>
      <c r="E9039" t="s">
        <v>196</v>
      </c>
      <c r="F9039">
        <v>520</v>
      </c>
      <c r="G9039" t="str">
        <f>VLOOKUP(Tabel1[[#This Row],[Gruppe]],Statistikkoder!$A$1:$C$158,2,FALSE)</f>
        <v>    Cykel Barn 12-15 år                      </v>
      </c>
      <c r="H9039">
        <v>2</v>
      </c>
      <c r="I9039">
        <v>0</v>
      </c>
      <c r="J9039">
        <v>2</v>
      </c>
      <c r="K9039">
        <f>IF(AND(Tabel1[[#This Row],[Gruppe]]&gt;=610,Tabel1[[#This Row],[Gruppe]]&lt;=765),Tabel1[[#This Row],[Dækmeter]],0)</f>
        <v>0</v>
      </c>
      <c r="L9039">
        <v>0</v>
      </c>
      <c r="M9039" t="s">
        <v>3</v>
      </c>
      <c r="N9039" t="str">
        <f>VLOOKUP($F9039,Statistikkoder!$A$2:$C$158,3,FALSE)</f>
        <v>Cykel</v>
      </c>
    </row>
    <row r="9040" spans="1:14" x14ac:dyDescent="0.2">
      <c r="A9040" t="s">
        <v>227</v>
      </c>
      <c r="B9040" s="1">
        <v>0.85416666666666663</v>
      </c>
      <c r="C9040" t="s">
        <v>7</v>
      </c>
      <c r="D9040" t="s">
        <v>8</v>
      </c>
      <c r="E9040" t="s">
        <v>196</v>
      </c>
      <c r="F9040">
        <v>530</v>
      </c>
      <c r="G9040" t="str">
        <f>VLOOKUP(Tabel1[[#This Row],[Gruppe]],Statistikkoder!$A$1:$C$158,2,FALSE)</f>
        <v>    Cykel Barn  0-11 år                      </v>
      </c>
      <c r="H9040">
        <v>1</v>
      </c>
      <c r="I9040">
        <v>0</v>
      </c>
      <c r="J9040">
        <v>1</v>
      </c>
      <c r="K9040">
        <f>IF(AND(Tabel1[[#This Row],[Gruppe]]&gt;=610,Tabel1[[#This Row],[Gruppe]]&lt;=765),Tabel1[[#This Row],[Dækmeter]],0)</f>
        <v>0</v>
      </c>
      <c r="L9040">
        <v>0</v>
      </c>
      <c r="M9040" t="s">
        <v>3</v>
      </c>
      <c r="N9040" t="str">
        <f>VLOOKUP($F9040,Statistikkoder!$A$2:$C$158,3,FALSE)</f>
        <v>Cykel</v>
      </c>
    </row>
    <row r="9041" spans="1:14" x14ac:dyDescent="0.2">
      <c r="A9041" t="s">
        <v>227</v>
      </c>
      <c r="B9041" s="1">
        <v>0.85416666666666663</v>
      </c>
      <c r="C9041" t="s">
        <v>7</v>
      </c>
      <c r="D9041" t="s">
        <v>8</v>
      </c>
      <c r="E9041" t="s">
        <v>196</v>
      </c>
      <c r="F9041">
        <v>930</v>
      </c>
      <c r="G9041" t="str">
        <f>VLOOKUP(Tabel1[[#This Row],[Gruppe]],Statistikkoder!$A$1:$C$158,2,FALSE)</f>
        <v>    Pendler Gående Voksen                    </v>
      </c>
      <c r="H9041">
        <v>3</v>
      </c>
      <c r="I9041">
        <v>3</v>
      </c>
      <c r="J9041">
        <v>0</v>
      </c>
      <c r="K9041">
        <f>IF(AND(Tabel1[[#This Row],[Gruppe]]&gt;=610,Tabel1[[#This Row],[Gruppe]]&lt;=765),Tabel1[[#This Row],[Dækmeter]],0)</f>
        <v>0</v>
      </c>
      <c r="L9041">
        <v>0</v>
      </c>
      <c r="M9041" t="s">
        <v>3</v>
      </c>
      <c r="N9041" t="str">
        <f>VLOOKUP($F9041,Statistikkoder!$A$2:$C$158,3,FALSE)</f>
        <v>Passager</v>
      </c>
    </row>
    <row r="9042" spans="1:14" x14ac:dyDescent="0.2">
      <c r="A9042" t="s">
        <v>227</v>
      </c>
      <c r="B9042" s="1">
        <v>0.85416666666666663</v>
      </c>
      <c r="C9042" t="s">
        <v>7</v>
      </c>
      <c r="D9042" t="s">
        <v>8</v>
      </c>
      <c r="E9042" t="s">
        <v>196</v>
      </c>
      <c r="F9042">
        <v>945</v>
      </c>
      <c r="G9042" t="str">
        <f>VLOOKUP(Tabel1[[#This Row],[Gruppe]],Statistikkoder!$A$1:$C$158,2,FALSE)</f>
        <v xml:space="preserve">    Pendler Bil &lt; 1,95 m                            </v>
      </c>
      <c r="H9042">
        <v>16</v>
      </c>
      <c r="I9042">
        <v>37</v>
      </c>
      <c r="J9042">
        <v>96</v>
      </c>
      <c r="K9042">
        <f>IF(AND(Tabel1[[#This Row],[Gruppe]]&gt;=610,Tabel1[[#This Row],[Gruppe]]&lt;=765),Tabel1[[#This Row],[Dækmeter]],0)</f>
        <v>0</v>
      </c>
      <c r="L9042">
        <v>0</v>
      </c>
      <c r="M9042" t="s">
        <v>3</v>
      </c>
      <c r="N9042" t="str">
        <f>VLOOKUP($F9042,Statistikkoder!$A$2:$C$158,3,FALSE)</f>
        <v>Personbil</v>
      </c>
    </row>
    <row r="9043" spans="1:14" x14ac:dyDescent="0.2">
      <c r="A9043" t="s">
        <v>227</v>
      </c>
      <c r="B9043" s="1">
        <v>0.85416666666666663</v>
      </c>
      <c r="C9043" t="s">
        <v>7</v>
      </c>
      <c r="D9043" t="s">
        <v>8</v>
      </c>
      <c r="E9043" t="s">
        <v>196</v>
      </c>
      <c r="F9043">
        <v>996</v>
      </c>
      <c r="G9043" t="str">
        <f>VLOOKUP(Tabel1[[#This Row],[Gruppe]],Statistikkoder!$A$1:$C$158,2,FALSE)</f>
        <v>    Passager i køretøj                            </v>
      </c>
      <c r="H9043">
        <v>351</v>
      </c>
      <c r="I9043">
        <v>351</v>
      </c>
      <c r="J9043">
        <v>0</v>
      </c>
      <c r="K9043">
        <f>IF(AND(Tabel1[[#This Row],[Gruppe]]&gt;=610,Tabel1[[#This Row],[Gruppe]]&lt;=765),Tabel1[[#This Row],[Dækmeter]],0)</f>
        <v>0</v>
      </c>
      <c r="L9043">
        <v>0</v>
      </c>
      <c r="M9043" t="s">
        <v>3</v>
      </c>
      <c r="N9043" t="str">
        <f>VLOOKUP($F9043,Statistikkoder!$A$2:$C$158,3,FALSE)</f>
        <v>Passager</v>
      </c>
    </row>
    <row r="9044" spans="1:14" x14ac:dyDescent="0.2">
      <c r="A9044" t="s">
        <v>227</v>
      </c>
      <c r="B9044" s="1">
        <v>0.85416666666666663</v>
      </c>
      <c r="C9044" t="s">
        <v>7</v>
      </c>
      <c r="D9044" t="s">
        <v>8</v>
      </c>
      <c r="E9044" t="s">
        <v>196</v>
      </c>
      <c r="F9044">
        <v>997</v>
      </c>
      <c r="G9044" t="str">
        <f>VLOOKUP(Tabel1[[#This Row],[Gruppe]],Statistikkoder!$A$1:$C$158,2,FALSE)</f>
        <v>    Passager ekstra i bil                          </v>
      </c>
      <c r="H9044">
        <v>8</v>
      </c>
      <c r="I9044">
        <v>8</v>
      </c>
      <c r="J9044">
        <v>0</v>
      </c>
      <c r="K9044">
        <f>IF(AND(Tabel1[[#This Row],[Gruppe]]&gt;=610,Tabel1[[#This Row],[Gruppe]]&lt;=765),Tabel1[[#This Row],[Dækmeter]],0)</f>
        <v>0</v>
      </c>
      <c r="L9044">
        <v>0</v>
      </c>
      <c r="M9044" t="s">
        <v>3</v>
      </c>
      <c r="N9044" t="str">
        <f>VLOOKUP($F9044,Statistikkoder!$A$2:$C$158,3,FALSE)</f>
        <v>Passager</v>
      </c>
    </row>
    <row r="9045" spans="1:14" x14ac:dyDescent="0.2">
      <c r="A9045" t="s">
        <v>228</v>
      </c>
      <c r="B9045" s="1">
        <v>2.0833333333333332E-2</v>
      </c>
      <c r="C9045" t="s">
        <v>0</v>
      </c>
      <c r="D9045" t="s">
        <v>1</v>
      </c>
      <c r="E9045" t="s">
        <v>2</v>
      </c>
      <c r="F9045">
        <v>10</v>
      </c>
      <c r="G9045" t="str">
        <f>VLOOKUP(Tabel1[[#This Row],[Gruppe]],Statistikkoder!$A$1:$C$158,2,FALSE)</f>
        <v>    Voksen gående                    </v>
      </c>
      <c r="H9045">
        <v>1</v>
      </c>
      <c r="I9045">
        <v>1</v>
      </c>
      <c r="J9045">
        <v>0</v>
      </c>
      <c r="K9045">
        <f>IF(AND(Tabel1[[#This Row],[Gruppe]]&gt;=610,Tabel1[[#This Row],[Gruppe]]&lt;=765),Tabel1[[#This Row],[Dækmeter]],0)</f>
        <v>0</v>
      </c>
      <c r="L9045">
        <v>0</v>
      </c>
      <c r="M9045" t="s">
        <v>3</v>
      </c>
      <c r="N9045" t="str">
        <f>VLOOKUP($F9045,Statistikkoder!$A$2:$C$158,3,FALSE)</f>
        <v>Passager</v>
      </c>
    </row>
    <row r="9046" spans="1:14" x14ac:dyDescent="0.2">
      <c r="A9046" t="s">
        <v>228</v>
      </c>
      <c r="B9046" s="1">
        <v>2.0833333333333332E-2</v>
      </c>
      <c r="C9046" t="s">
        <v>0</v>
      </c>
      <c r="D9046" t="s">
        <v>1</v>
      </c>
      <c r="E9046" t="s">
        <v>2</v>
      </c>
      <c r="F9046">
        <v>101</v>
      </c>
      <c r="G9046" t="str">
        <f>VLOOKUP(Tabel1[[#This Row],[Gruppe]],Statistikkoder!$A$1:$C$158,2,FALSE)</f>
        <v>    Kahyt                            </v>
      </c>
      <c r="H9046">
        <v>3</v>
      </c>
      <c r="I9046">
        <v>0</v>
      </c>
      <c r="J9046">
        <v>0</v>
      </c>
      <c r="K9046">
        <f>IF(AND(Tabel1[[#This Row],[Gruppe]]&gt;=610,Tabel1[[#This Row],[Gruppe]]&lt;=765),Tabel1[[#This Row],[Dækmeter]],0)</f>
        <v>0</v>
      </c>
      <c r="L9046">
        <v>0</v>
      </c>
      <c r="M9046" t="s">
        <v>3</v>
      </c>
      <c r="N9046" t="str">
        <f>VLOOKUP($F9046,Statistikkoder!$A$2:$C$158,3,FALSE)</f>
        <v>Kahyt</v>
      </c>
    </row>
    <row r="9047" spans="1:14" x14ac:dyDescent="0.2">
      <c r="A9047" t="s">
        <v>228</v>
      </c>
      <c r="B9047" s="1">
        <v>2.0833333333333332E-2</v>
      </c>
      <c r="C9047" t="s">
        <v>0</v>
      </c>
      <c r="D9047" t="s">
        <v>1</v>
      </c>
      <c r="E9047" t="s">
        <v>2</v>
      </c>
      <c r="F9047">
        <v>105</v>
      </c>
      <c r="G9047" t="str">
        <f>VLOOKUP(Tabel1[[#This Row],[Gruppe]],Statistikkoder!$A$1:$C$158,2,FALSE)</f>
        <v>    Bil                              </v>
      </c>
      <c r="H9047">
        <v>2</v>
      </c>
      <c r="I9047">
        <v>8</v>
      </c>
      <c r="J9047">
        <v>10</v>
      </c>
      <c r="K9047">
        <f>IF(AND(Tabel1[[#This Row],[Gruppe]]&gt;=610,Tabel1[[#This Row],[Gruppe]]&lt;=765),Tabel1[[#This Row],[Dækmeter]],0)</f>
        <v>0</v>
      </c>
      <c r="L9047">
        <v>0</v>
      </c>
      <c r="M9047" t="s">
        <v>3</v>
      </c>
      <c r="N9047" t="str">
        <f>VLOOKUP($F9047,Statistikkoder!$A$2:$C$158,3,FALSE)</f>
        <v>Personbil</v>
      </c>
    </row>
    <row r="9048" spans="1:14" x14ac:dyDescent="0.2">
      <c r="A9048" t="s">
        <v>228</v>
      </c>
      <c r="B9048" s="1">
        <v>2.0833333333333332E-2</v>
      </c>
      <c r="C9048" t="s">
        <v>0</v>
      </c>
      <c r="D9048" t="s">
        <v>1</v>
      </c>
      <c r="E9048" t="s">
        <v>2</v>
      </c>
      <c r="F9048">
        <v>720</v>
      </c>
      <c r="G9048" t="str">
        <f>VLOOKUP(Tabel1[[#This Row],[Gruppe]],Statistikkoder!$A$1:$C$158,2,FALSE)</f>
        <v>    Forvogn &gt; 10 meter incl. fører          </v>
      </c>
      <c r="H9048">
        <v>2</v>
      </c>
      <c r="I9048">
        <v>0</v>
      </c>
      <c r="J9048">
        <v>24</v>
      </c>
      <c r="K9048">
        <f>IF(AND(Tabel1[[#This Row],[Gruppe]]&gt;=610,Tabel1[[#This Row],[Gruppe]]&lt;=765),Tabel1[[#This Row],[Dækmeter]],0)</f>
        <v>24</v>
      </c>
      <c r="L9048">
        <v>0</v>
      </c>
      <c r="M9048" t="s">
        <v>3</v>
      </c>
      <c r="N9048" t="str">
        <f>VLOOKUP($F9048,Statistikkoder!$A$2:$C$158,3,FALSE)</f>
        <v>Forvogn</v>
      </c>
    </row>
    <row r="9049" spans="1:14" x14ac:dyDescent="0.2">
      <c r="A9049" t="s">
        <v>228</v>
      </c>
      <c r="B9049" s="1">
        <v>2.0833333333333332E-2</v>
      </c>
      <c r="C9049" t="s">
        <v>0</v>
      </c>
      <c r="D9049" t="s">
        <v>1</v>
      </c>
      <c r="E9049" t="s">
        <v>2</v>
      </c>
      <c r="F9049">
        <v>730</v>
      </c>
      <c r="G9049" t="str">
        <f>VLOOKUP(Tabel1[[#This Row],[Gruppe]],Statistikkoder!$A$1:$C$158,2,FALSE)</f>
        <v>    Sættevogn 17 m. max 40 tons            </v>
      </c>
      <c r="H9049">
        <v>1</v>
      </c>
      <c r="I9049">
        <v>1</v>
      </c>
      <c r="J9049">
        <v>18</v>
      </c>
      <c r="K9049">
        <f>IF(AND(Tabel1[[#This Row],[Gruppe]]&gt;=610,Tabel1[[#This Row],[Gruppe]]&lt;=765),Tabel1[[#This Row],[Dækmeter]],0)</f>
        <v>18</v>
      </c>
      <c r="L9049">
        <v>7571</v>
      </c>
      <c r="M9049">
        <v>1</v>
      </c>
      <c r="N9049" t="str">
        <f>VLOOKUP($F9049,Statistikkoder!$A$2:$C$158,3,FALSE)</f>
        <v>Sættevogn</v>
      </c>
    </row>
    <row r="9050" spans="1:14" x14ac:dyDescent="0.2">
      <c r="A9050" t="s">
        <v>228</v>
      </c>
      <c r="B9050" s="1">
        <v>2.0833333333333332E-2</v>
      </c>
      <c r="C9050" t="s">
        <v>0</v>
      </c>
      <c r="D9050" t="s">
        <v>1</v>
      </c>
      <c r="E9050" t="s">
        <v>2</v>
      </c>
      <c r="F9050">
        <v>740</v>
      </c>
      <c r="G9050" t="str">
        <f>VLOOKUP(Tabel1[[#This Row],[Gruppe]],Statistikkoder!$A$1:$C$158,2,FALSE)</f>
        <v>    Vogntog 19 m. max 40 tons                </v>
      </c>
      <c r="H9050">
        <v>1</v>
      </c>
      <c r="I9050">
        <v>2</v>
      </c>
      <c r="J9050">
        <v>20</v>
      </c>
      <c r="K9050">
        <f>IF(AND(Tabel1[[#This Row],[Gruppe]]&gt;=610,Tabel1[[#This Row],[Gruppe]]&lt;=765),Tabel1[[#This Row],[Dækmeter]],0)</f>
        <v>20</v>
      </c>
      <c r="L9050">
        <v>469.83</v>
      </c>
      <c r="M9050">
        <v>1</v>
      </c>
      <c r="N9050" t="str">
        <f>VLOOKUP($F9050,Statistikkoder!$A$2:$C$158,3,FALSE)</f>
        <v>Vogntog</v>
      </c>
    </row>
    <row r="9051" spans="1:14" x14ac:dyDescent="0.2">
      <c r="A9051" t="s">
        <v>228</v>
      </c>
      <c r="B9051" s="1">
        <v>2.0833333333333332E-2</v>
      </c>
      <c r="C9051" t="s">
        <v>0</v>
      </c>
      <c r="D9051" t="s">
        <v>1</v>
      </c>
      <c r="E9051" t="s">
        <v>2</v>
      </c>
      <c r="F9051">
        <v>750</v>
      </c>
      <c r="G9051" t="str">
        <f>VLOOKUP(Tabel1[[#This Row],[Gruppe]],Statistikkoder!$A$1:$C$158,2,FALSE)</f>
        <v>    Løstrailer m/håndtering 34 tons        </v>
      </c>
      <c r="H9051">
        <v>44</v>
      </c>
      <c r="I9051">
        <v>0</v>
      </c>
      <c r="J9051">
        <v>660</v>
      </c>
      <c r="K9051">
        <f>IF(AND(Tabel1[[#This Row],[Gruppe]]&gt;=610,Tabel1[[#This Row],[Gruppe]]&lt;=765),Tabel1[[#This Row],[Dækmeter]],0)</f>
        <v>660</v>
      </c>
      <c r="L9051">
        <v>24</v>
      </c>
      <c r="M9051">
        <v>2</v>
      </c>
      <c r="N9051" t="str">
        <f>VLOOKUP($F9051,Statistikkoder!$A$2:$C$158,3,FALSE)</f>
        <v>Løstrailer</v>
      </c>
    </row>
    <row r="9052" spans="1:14" x14ac:dyDescent="0.2">
      <c r="A9052" t="s">
        <v>228</v>
      </c>
      <c r="B9052" s="1">
        <v>2.0833333333333332E-2</v>
      </c>
      <c r="C9052" t="s">
        <v>0</v>
      </c>
      <c r="D9052" t="s">
        <v>1</v>
      </c>
      <c r="E9052" t="s">
        <v>2</v>
      </c>
      <c r="F9052">
        <v>750</v>
      </c>
      <c r="G9052" t="str">
        <f>VLOOKUP(Tabel1[[#This Row],[Gruppe]],Statistikkoder!$A$1:$C$158,2,FALSE)</f>
        <v>    Løstrailer m/håndtering 34 tons        </v>
      </c>
      <c r="H9052">
        <v>1</v>
      </c>
      <c r="I9052">
        <v>0</v>
      </c>
      <c r="J9052">
        <v>15</v>
      </c>
      <c r="K9052">
        <f>IF(AND(Tabel1[[#This Row],[Gruppe]]&gt;=610,Tabel1[[#This Row],[Gruppe]]&lt;=765),Tabel1[[#This Row],[Dækmeter]],0)</f>
        <v>15</v>
      </c>
      <c r="L9052">
        <v>25</v>
      </c>
      <c r="M9052">
        <v>8</v>
      </c>
      <c r="N9052" t="str">
        <f>VLOOKUP($F9052,Statistikkoder!$A$2:$C$158,3,FALSE)</f>
        <v>Løstrailer</v>
      </c>
    </row>
    <row r="9053" spans="1:14" x14ac:dyDescent="0.2">
      <c r="A9053" t="s">
        <v>228</v>
      </c>
      <c r="B9053" s="1">
        <v>2.0833333333333332E-2</v>
      </c>
      <c r="C9053" t="s">
        <v>0</v>
      </c>
      <c r="D9053" t="s">
        <v>1</v>
      </c>
      <c r="E9053" t="s">
        <v>2</v>
      </c>
      <c r="F9053">
        <v>750</v>
      </c>
      <c r="G9053" t="str">
        <f>VLOOKUP(Tabel1[[#This Row],[Gruppe]],Statistikkoder!$A$1:$C$158,2,FALSE)</f>
        <v>    Løstrailer m/håndtering 34 tons        </v>
      </c>
      <c r="H9053">
        <v>0</v>
      </c>
      <c r="I9053">
        <v>0</v>
      </c>
      <c r="J9053">
        <v>0</v>
      </c>
      <c r="K9053">
        <f>IF(AND(Tabel1[[#This Row],[Gruppe]]&gt;=610,Tabel1[[#This Row],[Gruppe]]&lt;=765),Tabel1[[#This Row],[Dækmeter]],0)</f>
        <v>0</v>
      </c>
      <c r="L9053">
        <v>120</v>
      </c>
      <c r="M9053">
        <v>9</v>
      </c>
      <c r="N9053" t="str">
        <f>VLOOKUP($F9053,Statistikkoder!$A$2:$C$158,3,FALSE)</f>
        <v>Løstrailer</v>
      </c>
    </row>
    <row r="9054" spans="1:14" x14ac:dyDescent="0.2">
      <c r="A9054" t="s">
        <v>228</v>
      </c>
      <c r="B9054" s="1">
        <v>2.0833333333333332E-2</v>
      </c>
      <c r="C9054" t="s">
        <v>0</v>
      </c>
      <c r="D9054" t="s">
        <v>1</v>
      </c>
      <c r="E9054" t="s">
        <v>2</v>
      </c>
      <c r="F9054">
        <v>760</v>
      </c>
      <c r="G9054" t="str">
        <f>VLOOKUP(Tabel1[[#This Row],[Gruppe]],Statistikkoder!$A$1:$C$158,2,FALSE)</f>
        <v>    Løstrailer m/håndtering 34 tons, Haste  </v>
      </c>
      <c r="H9054">
        <v>16</v>
      </c>
      <c r="I9054">
        <v>0</v>
      </c>
      <c r="J9054">
        <v>240</v>
      </c>
      <c r="K9054">
        <f>IF(AND(Tabel1[[#This Row],[Gruppe]]&gt;=610,Tabel1[[#This Row],[Gruppe]]&lt;=765),Tabel1[[#This Row],[Dækmeter]],0)</f>
        <v>240</v>
      </c>
      <c r="L9054">
        <v>0</v>
      </c>
      <c r="M9054" t="s">
        <v>3</v>
      </c>
      <c r="N9054" t="str">
        <f>VLOOKUP($F9054,Statistikkoder!$A$2:$C$158,3,FALSE)</f>
        <v>Løstrailer</v>
      </c>
    </row>
    <row r="9055" spans="1:14" x14ac:dyDescent="0.2">
      <c r="A9055" t="s">
        <v>228</v>
      </c>
      <c r="B9055" s="1">
        <v>2.0833333333333332E-2</v>
      </c>
      <c r="C9055" t="s">
        <v>0</v>
      </c>
      <c r="D9055" t="s">
        <v>1</v>
      </c>
      <c r="E9055" t="s">
        <v>2</v>
      </c>
      <c r="F9055">
        <v>773</v>
      </c>
      <c r="G9055" t="str">
        <f>VLOOKUP(Tabel1[[#This Row],[Gruppe]],Statistikkoder!$A$1:$C$158,2,FALSE)</f>
        <v>    Ekstra bred                              </v>
      </c>
      <c r="H9055">
        <v>3</v>
      </c>
      <c r="I9055">
        <v>0</v>
      </c>
      <c r="J9055">
        <v>12</v>
      </c>
      <c r="K9055">
        <f>IF(AND(Tabel1[[#This Row],[Gruppe]]&gt;=610,Tabel1[[#This Row],[Gruppe]]&lt;=765),Tabel1[[#This Row],[Dækmeter]],0)</f>
        <v>0</v>
      </c>
      <c r="L9055">
        <v>0</v>
      </c>
      <c r="M9055" t="s">
        <v>3</v>
      </c>
      <c r="N9055" t="str">
        <f>VLOOKUP($F9055,Statistikkoder!$A$2:$C$158,3,FALSE)</f>
        <v>n/a</v>
      </c>
    </row>
    <row r="9056" spans="1:14" x14ac:dyDescent="0.2">
      <c r="A9056" t="s">
        <v>228</v>
      </c>
      <c r="B9056" s="1">
        <v>2.0833333333333332E-2</v>
      </c>
      <c r="C9056" t="s">
        <v>0</v>
      </c>
      <c r="D9056" t="s">
        <v>1</v>
      </c>
      <c r="E9056" t="s">
        <v>2</v>
      </c>
      <c r="F9056">
        <v>996</v>
      </c>
      <c r="G9056" t="str">
        <f>VLOOKUP(Tabel1[[#This Row],[Gruppe]],Statistikkoder!$A$1:$C$158,2,FALSE)</f>
        <v>    Passager i køretøj                            </v>
      </c>
      <c r="H9056">
        <v>11</v>
      </c>
      <c r="I9056">
        <v>11</v>
      </c>
      <c r="J9056">
        <v>0</v>
      </c>
      <c r="K9056">
        <f>IF(AND(Tabel1[[#This Row],[Gruppe]]&gt;=610,Tabel1[[#This Row],[Gruppe]]&lt;=765),Tabel1[[#This Row],[Dækmeter]],0)</f>
        <v>0</v>
      </c>
      <c r="L9056">
        <v>0</v>
      </c>
      <c r="M9056" t="s">
        <v>3</v>
      </c>
      <c r="N9056" t="str">
        <f>VLOOKUP($F9056,Statistikkoder!$A$2:$C$158,3,FALSE)</f>
        <v>Passager</v>
      </c>
    </row>
    <row r="9057" spans="1:14" x14ac:dyDescent="0.2">
      <c r="A9057" t="s">
        <v>228</v>
      </c>
      <c r="B9057" s="1">
        <v>0.27083333333333331</v>
      </c>
      <c r="C9057" t="s">
        <v>6</v>
      </c>
      <c r="D9057" t="s">
        <v>5</v>
      </c>
      <c r="E9057" t="s">
        <v>196</v>
      </c>
      <c r="F9057">
        <v>10</v>
      </c>
      <c r="G9057" t="str">
        <f>VLOOKUP(Tabel1[[#This Row],[Gruppe]],Statistikkoder!$A$1:$C$158,2,FALSE)</f>
        <v>    Voksen gående                    </v>
      </c>
      <c r="H9057">
        <v>10</v>
      </c>
      <c r="I9057">
        <v>10</v>
      </c>
      <c r="J9057">
        <v>0</v>
      </c>
      <c r="K9057">
        <f>IF(AND(Tabel1[[#This Row],[Gruppe]]&gt;=610,Tabel1[[#This Row],[Gruppe]]&lt;=765),Tabel1[[#This Row],[Dækmeter]],0)</f>
        <v>0</v>
      </c>
      <c r="L9057">
        <v>0</v>
      </c>
      <c r="M9057" t="s">
        <v>3</v>
      </c>
      <c r="N9057" t="str">
        <f>VLOOKUP($F9057,Statistikkoder!$A$2:$C$158,3,FALSE)</f>
        <v>Passager</v>
      </c>
    </row>
    <row r="9058" spans="1:14" x14ac:dyDescent="0.2">
      <c r="A9058" t="s">
        <v>228</v>
      </c>
      <c r="B9058" s="1">
        <v>0.27083333333333331</v>
      </c>
      <c r="C9058" t="s">
        <v>6</v>
      </c>
      <c r="D9058" t="s">
        <v>5</v>
      </c>
      <c r="E9058" t="s">
        <v>196</v>
      </c>
      <c r="F9058">
        <v>14</v>
      </c>
      <c r="G9058" t="str">
        <f>VLOOKUP(Tabel1[[#This Row],[Gruppe]],Statistikkoder!$A$1:$C$158,2,FALSE)</f>
        <v xml:space="preserve">    DSB togrejsende                         </v>
      </c>
      <c r="H9058">
        <v>7</v>
      </c>
      <c r="I9058">
        <v>7</v>
      </c>
      <c r="J9058">
        <v>0</v>
      </c>
      <c r="K9058">
        <f>IF(AND(Tabel1[[#This Row],[Gruppe]]&gt;=610,Tabel1[[#This Row],[Gruppe]]&lt;=765),Tabel1[[#This Row],[Dækmeter]],0)</f>
        <v>0</v>
      </c>
      <c r="L9058">
        <v>0</v>
      </c>
      <c r="M9058" t="s">
        <v>3</v>
      </c>
      <c r="N9058" t="str">
        <f>VLOOKUP($F9058,Statistikkoder!$A$2:$C$158,3,FALSE)</f>
        <v>Passager</v>
      </c>
    </row>
    <row r="9059" spans="1:14" x14ac:dyDescent="0.2">
      <c r="A9059" t="s">
        <v>228</v>
      </c>
      <c r="B9059" s="1">
        <v>0.27083333333333331</v>
      </c>
      <c r="C9059" t="s">
        <v>6</v>
      </c>
      <c r="D9059" t="s">
        <v>5</v>
      </c>
      <c r="E9059" t="s">
        <v>196</v>
      </c>
      <c r="F9059">
        <v>18</v>
      </c>
      <c r="G9059" t="str">
        <f>VLOOKUP(Tabel1[[#This Row],[Gruppe]],Statistikkoder!$A$1:$C$158,2,FALSE)</f>
        <v xml:space="preserve">    KE Busrejsende                          </v>
      </c>
      <c r="H9059">
        <v>75</v>
      </c>
      <c r="I9059">
        <v>75</v>
      </c>
      <c r="J9059">
        <v>0</v>
      </c>
      <c r="K9059">
        <f>IF(AND(Tabel1[[#This Row],[Gruppe]]&gt;=610,Tabel1[[#This Row],[Gruppe]]&lt;=765),Tabel1[[#This Row],[Dækmeter]],0)</f>
        <v>0</v>
      </c>
      <c r="L9059">
        <v>0</v>
      </c>
      <c r="M9059" t="s">
        <v>3</v>
      </c>
      <c r="N9059" t="str">
        <f>VLOOKUP($F9059,Statistikkoder!$A$2:$C$158,3,FALSE)</f>
        <v>Passager</v>
      </c>
    </row>
    <row r="9060" spans="1:14" x14ac:dyDescent="0.2">
      <c r="A9060" t="s">
        <v>228</v>
      </c>
      <c r="B9060" s="1">
        <v>0.27083333333333331</v>
      </c>
      <c r="C9060" t="s">
        <v>6</v>
      </c>
      <c r="D9060" t="s">
        <v>5</v>
      </c>
      <c r="E9060" t="s">
        <v>196</v>
      </c>
      <c r="F9060">
        <v>20</v>
      </c>
      <c r="G9060" t="str">
        <f>VLOOKUP(Tabel1[[#This Row],[Gruppe]],Statistikkoder!$A$1:$C$158,2,FALSE)</f>
        <v>    Barn 12-15 år gående              </v>
      </c>
      <c r="H9060">
        <v>1</v>
      </c>
      <c r="I9060">
        <v>1</v>
      </c>
      <c r="J9060">
        <v>0</v>
      </c>
      <c r="K9060">
        <f>IF(AND(Tabel1[[#This Row],[Gruppe]]&gt;=610,Tabel1[[#This Row],[Gruppe]]&lt;=765),Tabel1[[#This Row],[Dækmeter]],0)</f>
        <v>0</v>
      </c>
      <c r="L9060">
        <v>0</v>
      </c>
      <c r="M9060" t="s">
        <v>3</v>
      </c>
      <c r="N9060" t="str">
        <f>VLOOKUP($F9060,Statistikkoder!$A$2:$C$158,3,FALSE)</f>
        <v>Passager</v>
      </c>
    </row>
    <row r="9061" spans="1:14" x14ac:dyDescent="0.2">
      <c r="A9061" t="s">
        <v>228</v>
      </c>
      <c r="B9061" s="1">
        <v>0.27083333333333331</v>
      </c>
      <c r="C9061" t="s">
        <v>6</v>
      </c>
      <c r="D9061" t="s">
        <v>5</v>
      </c>
      <c r="E9061" t="s">
        <v>196</v>
      </c>
      <c r="F9061">
        <v>40</v>
      </c>
      <c r="G9061" t="str">
        <f>VLOOKUP(Tabel1[[#This Row],[Gruppe]],Statistikkoder!$A$1:$C$158,2,FALSE)</f>
        <v>    Pensionist gående                </v>
      </c>
      <c r="H9061">
        <v>2</v>
      </c>
      <c r="I9061">
        <v>2</v>
      </c>
      <c r="J9061">
        <v>0</v>
      </c>
      <c r="K9061">
        <f>IF(AND(Tabel1[[#This Row],[Gruppe]]&gt;=610,Tabel1[[#This Row],[Gruppe]]&lt;=765),Tabel1[[#This Row],[Dækmeter]],0)</f>
        <v>0</v>
      </c>
      <c r="L9061">
        <v>0</v>
      </c>
      <c r="M9061" t="s">
        <v>3</v>
      </c>
      <c r="N9061" t="str">
        <f>VLOOKUP($F9061,Statistikkoder!$A$2:$C$158,3,FALSE)</f>
        <v>Passager</v>
      </c>
    </row>
    <row r="9062" spans="1:14" x14ac:dyDescent="0.2">
      <c r="A9062" t="s">
        <v>228</v>
      </c>
      <c r="B9062" s="1">
        <v>0.27083333333333331</v>
      </c>
      <c r="C9062" t="s">
        <v>6</v>
      </c>
      <c r="D9062" t="s">
        <v>5</v>
      </c>
      <c r="E9062" t="s">
        <v>196</v>
      </c>
      <c r="F9062">
        <v>105</v>
      </c>
      <c r="G9062" t="str">
        <f>VLOOKUP(Tabel1[[#This Row],[Gruppe]],Statistikkoder!$A$1:$C$158,2,FALSE)</f>
        <v>    Bil                              </v>
      </c>
      <c r="H9062">
        <v>1</v>
      </c>
      <c r="I9062">
        <v>0</v>
      </c>
      <c r="J9062">
        <v>6</v>
      </c>
      <c r="K9062">
        <f>IF(AND(Tabel1[[#This Row],[Gruppe]]&gt;=610,Tabel1[[#This Row],[Gruppe]]&lt;=765),Tabel1[[#This Row],[Dækmeter]],0)</f>
        <v>0</v>
      </c>
      <c r="L9062">
        <v>0</v>
      </c>
      <c r="M9062" t="s">
        <v>3</v>
      </c>
      <c r="N9062" t="str">
        <f>VLOOKUP($F9062,Statistikkoder!$A$2:$C$158,3,FALSE)</f>
        <v>Personbil</v>
      </c>
    </row>
    <row r="9063" spans="1:14" x14ac:dyDescent="0.2">
      <c r="A9063" t="s">
        <v>228</v>
      </c>
      <c r="B9063" s="1">
        <v>0.27083333333333331</v>
      </c>
      <c r="C9063" t="s">
        <v>6</v>
      </c>
      <c r="D9063" t="s">
        <v>5</v>
      </c>
      <c r="E9063" t="s">
        <v>196</v>
      </c>
      <c r="F9063">
        <v>110</v>
      </c>
      <c r="G9063" t="str">
        <f>VLOOKUP(Tabel1[[#This Row],[Gruppe]],Statistikkoder!$A$1:$C$158,2,FALSE)</f>
        <v>    Bil &lt; 1,95 m                            </v>
      </c>
      <c r="H9063">
        <v>146</v>
      </c>
      <c r="I9063">
        <v>347</v>
      </c>
      <c r="J9063">
        <v>767</v>
      </c>
      <c r="K9063">
        <f>IF(AND(Tabel1[[#This Row],[Gruppe]]&gt;=610,Tabel1[[#This Row],[Gruppe]]&lt;=765),Tabel1[[#This Row],[Dækmeter]],0)</f>
        <v>0</v>
      </c>
      <c r="L9063">
        <v>0</v>
      </c>
      <c r="M9063" t="s">
        <v>3</v>
      </c>
      <c r="N9063" t="str">
        <f>VLOOKUP($F9063,Statistikkoder!$A$2:$C$158,3,FALSE)</f>
        <v>Personbil</v>
      </c>
    </row>
    <row r="9064" spans="1:14" x14ac:dyDescent="0.2">
      <c r="A9064" t="s">
        <v>228</v>
      </c>
      <c r="B9064" s="1">
        <v>0.27083333333333331</v>
      </c>
      <c r="C9064" t="s">
        <v>6</v>
      </c>
      <c r="D9064" t="s">
        <v>5</v>
      </c>
      <c r="E9064" t="s">
        <v>196</v>
      </c>
      <c r="F9064">
        <v>114</v>
      </c>
      <c r="G9064" t="str">
        <f>VLOOKUP(Tabel1[[#This Row],[Gruppe]],Statistikkoder!$A$1:$C$158,2,FALSE)</f>
        <v>    Bil Fribillet                            </v>
      </c>
      <c r="H9064">
        <v>2</v>
      </c>
      <c r="I9064">
        <v>5</v>
      </c>
      <c r="J9064">
        <v>12</v>
      </c>
      <c r="K9064">
        <f>IF(AND(Tabel1[[#This Row],[Gruppe]]&gt;=610,Tabel1[[#This Row],[Gruppe]]&lt;=765),Tabel1[[#This Row],[Dækmeter]],0)</f>
        <v>0</v>
      </c>
      <c r="L9064">
        <v>0</v>
      </c>
      <c r="M9064" t="s">
        <v>3</v>
      </c>
      <c r="N9064" t="str">
        <f>VLOOKUP($F9064,Statistikkoder!$A$2:$C$158,3,FALSE)</f>
        <v>Personbil</v>
      </c>
    </row>
    <row r="9065" spans="1:14" x14ac:dyDescent="0.2">
      <c r="A9065" t="s">
        <v>228</v>
      </c>
      <c r="B9065" s="1">
        <v>0.27083333333333331</v>
      </c>
      <c r="C9065" t="s">
        <v>6</v>
      </c>
      <c r="D9065" t="s">
        <v>5</v>
      </c>
      <c r="E9065" t="s">
        <v>196</v>
      </c>
      <c r="F9065">
        <v>115</v>
      </c>
      <c r="G9065" t="str">
        <f>VLOOKUP(Tabel1[[#This Row],[Gruppe]],Statistikkoder!$A$1:$C$158,2,FALSE)</f>
        <v>    Bil &lt; 1,95 m med anhænger                </v>
      </c>
      <c r="H9065">
        <v>2</v>
      </c>
      <c r="I9065">
        <v>6</v>
      </c>
      <c r="J9065">
        <v>10</v>
      </c>
      <c r="K9065">
        <f>IF(AND(Tabel1[[#This Row],[Gruppe]]&gt;=610,Tabel1[[#This Row],[Gruppe]]&lt;=765),Tabel1[[#This Row],[Dækmeter]],0)</f>
        <v>0</v>
      </c>
      <c r="L9065">
        <v>0</v>
      </c>
      <c r="M9065" t="s">
        <v>3</v>
      </c>
      <c r="N9065" t="str">
        <f>VLOOKUP($F9065,Statistikkoder!$A$2:$C$158,3,FALSE)</f>
        <v>Personbil</v>
      </c>
    </row>
    <row r="9066" spans="1:14" x14ac:dyDescent="0.2">
      <c r="A9066" t="s">
        <v>228</v>
      </c>
      <c r="B9066" s="1">
        <v>0.27083333333333331</v>
      </c>
      <c r="C9066" t="s">
        <v>6</v>
      </c>
      <c r="D9066" t="s">
        <v>5</v>
      </c>
      <c r="E9066" t="s">
        <v>196</v>
      </c>
      <c r="F9066">
        <v>120</v>
      </c>
      <c r="G9066" t="str">
        <f>VLOOKUP(Tabel1[[#This Row],[Gruppe]],Statistikkoder!$A$1:$C$158,2,FALSE)</f>
        <v>    Bil &gt; 1,95 m                            </v>
      </c>
      <c r="H9066">
        <v>12</v>
      </c>
      <c r="I9066">
        <v>38</v>
      </c>
      <c r="J9066">
        <v>72</v>
      </c>
      <c r="K9066">
        <f>IF(AND(Tabel1[[#This Row],[Gruppe]]&gt;=610,Tabel1[[#This Row],[Gruppe]]&lt;=765),Tabel1[[#This Row],[Dækmeter]],0)</f>
        <v>0</v>
      </c>
      <c r="L9066">
        <v>0</v>
      </c>
      <c r="M9066" t="s">
        <v>3</v>
      </c>
      <c r="N9066" t="str">
        <f>VLOOKUP($F9066,Statistikkoder!$A$2:$C$158,3,FALSE)</f>
        <v>Personbil</v>
      </c>
    </row>
    <row r="9067" spans="1:14" x14ac:dyDescent="0.2">
      <c r="A9067" t="s">
        <v>228</v>
      </c>
      <c r="B9067" s="1">
        <v>0.27083333333333331</v>
      </c>
      <c r="C9067" t="s">
        <v>6</v>
      </c>
      <c r="D9067" t="s">
        <v>5</v>
      </c>
      <c r="E9067" t="s">
        <v>196</v>
      </c>
      <c r="F9067">
        <v>124</v>
      </c>
      <c r="G9067" t="str">
        <f>VLOOKUP(Tabel1[[#This Row],[Gruppe]],Statistikkoder!$A$1:$C$158,2,FALSE)</f>
        <v xml:space="preserve">    Bil med anhænger Fribillet              </v>
      </c>
      <c r="H9067">
        <v>1</v>
      </c>
      <c r="I9067">
        <v>2</v>
      </c>
      <c r="J9067">
        <v>14</v>
      </c>
      <c r="K9067">
        <f>IF(AND(Tabel1[[#This Row],[Gruppe]]&gt;=610,Tabel1[[#This Row],[Gruppe]]&lt;=765),Tabel1[[#This Row],[Dækmeter]],0)</f>
        <v>0</v>
      </c>
      <c r="L9067">
        <v>0</v>
      </c>
      <c r="M9067" t="s">
        <v>3</v>
      </c>
      <c r="N9067" t="str">
        <f>VLOOKUP($F9067,Statistikkoder!$A$2:$C$158,3,FALSE)</f>
        <v>Personbil</v>
      </c>
    </row>
    <row r="9068" spans="1:14" x14ac:dyDescent="0.2">
      <c r="A9068" t="s">
        <v>228</v>
      </c>
      <c r="B9068" s="1">
        <v>0.27083333333333331</v>
      </c>
      <c r="C9068" t="s">
        <v>6</v>
      </c>
      <c r="D9068" t="s">
        <v>5</v>
      </c>
      <c r="E9068" t="s">
        <v>196</v>
      </c>
      <c r="F9068">
        <v>125</v>
      </c>
      <c r="G9068" t="str">
        <f>VLOOKUP(Tabel1[[#This Row],[Gruppe]],Statistikkoder!$A$1:$C$158,2,FALSE)</f>
        <v>    Bil &gt; 1,95 m med anhænger                </v>
      </c>
      <c r="H9068">
        <v>8</v>
      </c>
      <c r="I9068">
        <v>25</v>
      </c>
      <c r="J9068">
        <v>40</v>
      </c>
      <c r="K9068">
        <f>IF(AND(Tabel1[[#This Row],[Gruppe]]&gt;=610,Tabel1[[#This Row],[Gruppe]]&lt;=765),Tabel1[[#This Row],[Dækmeter]],0)</f>
        <v>0</v>
      </c>
      <c r="L9068">
        <v>0</v>
      </c>
      <c r="M9068" t="s">
        <v>3</v>
      </c>
      <c r="N9068" t="str">
        <f>VLOOKUP($F9068,Statistikkoder!$A$2:$C$158,3,FALSE)</f>
        <v>Personbil</v>
      </c>
    </row>
    <row r="9069" spans="1:14" x14ac:dyDescent="0.2">
      <c r="A9069" t="s">
        <v>228</v>
      </c>
      <c r="B9069" s="1">
        <v>0.27083333333333331</v>
      </c>
      <c r="C9069" t="s">
        <v>6</v>
      </c>
      <c r="D9069" t="s">
        <v>5</v>
      </c>
      <c r="E9069" t="s">
        <v>196</v>
      </c>
      <c r="F9069">
        <v>130</v>
      </c>
      <c r="G9069" t="str">
        <f>VLOOKUP(Tabel1[[#This Row],[Gruppe]],Statistikkoder!$A$1:$C$158,2,FALSE)</f>
        <v>    Bil &lt; 1,95 m pensionist                  </v>
      </c>
      <c r="H9069">
        <v>45</v>
      </c>
      <c r="I9069">
        <v>86</v>
      </c>
      <c r="J9069">
        <v>270</v>
      </c>
      <c r="K9069">
        <f>IF(AND(Tabel1[[#This Row],[Gruppe]]&gt;=610,Tabel1[[#This Row],[Gruppe]]&lt;=765),Tabel1[[#This Row],[Dækmeter]],0)</f>
        <v>0</v>
      </c>
      <c r="L9069">
        <v>0</v>
      </c>
      <c r="M9069" t="s">
        <v>3</v>
      </c>
      <c r="N9069" t="str">
        <f>VLOOKUP($F9069,Statistikkoder!$A$2:$C$158,3,FALSE)</f>
        <v>Personbil</v>
      </c>
    </row>
    <row r="9070" spans="1:14" x14ac:dyDescent="0.2">
      <c r="A9070" t="s">
        <v>228</v>
      </c>
      <c r="B9070" s="1">
        <v>0.27083333333333331</v>
      </c>
      <c r="C9070" t="s">
        <v>6</v>
      </c>
      <c r="D9070" t="s">
        <v>5</v>
      </c>
      <c r="E9070" t="s">
        <v>196</v>
      </c>
      <c r="F9070">
        <v>135</v>
      </c>
      <c r="G9070" t="str">
        <f>VLOOKUP(Tabel1[[#This Row],[Gruppe]],Statistikkoder!$A$1:$C$158,2,FALSE)</f>
        <v>    Bil &lt; 1,95 m med anhænger pensionist    </v>
      </c>
      <c r="H9070">
        <v>1</v>
      </c>
      <c r="I9070">
        <v>2</v>
      </c>
      <c r="J9070">
        <v>11</v>
      </c>
      <c r="K9070">
        <f>IF(AND(Tabel1[[#This Row],[Gruppe]]&gt;=610,Tabel1[[#This Row],[Gruppe]]&lt;=765),Tabel1[[#This Row],[Dækmeter]],0)</f>
        <v>0</v>
      </c>
      <c r="L9070">
        <v>0</v>
      </c>
      <c r="M9070" t="s">
        <v>3</v>
      </c>
      <c r="N9070" t="str">
        <f>VLOOKUP($F9070,Statistikkoder!$A$2:$C$158,3,FALSE)</f>
        <v>Personbil</v>
      </c>
    </row>
    <row r="9071" spans="1:14" x14ac:dyDescent="0.2">
      <c r="A9071" t="s">
        <v>228</v>
      </c>
      <c r="B9071" s="1">
        <v>0.27083333333333331</v>
      </c>
      <c r="C9071" t="s">
        <v>6</v>
      </c>
      <c r="D9071" t="s">
        <v>5</v>
      </c>
      <c r="E9071" t="s">
        <v>196</v>
      </c>
      <c r="F9071">
        <v>140</v>
      </c>
      <c r="G9071" t="str">
        <f>VLOOKUP(Tabel1[[#This Row],[Gruppe]],Statistikkoder!$A$1:$C$158,2,FALSE)</f>
        <v>    Bil &gt; 1,95 m pensionist              </v>
      </c>
      <c r="H9071">
        <v>1</v>
      </c>
      <c r="I9071">
        <v>1</v>
      </c>
      <c r="J9071">
        <v>6</v>
      </c>
      <c r="K9071">
        <f>IF(AND(Tabel1[[#This Row],[Gruppe]]&gt;=610,Tabel1[[#This Row],[Gruppe]]&lt;=765),Tabel1[[#This Row],[Dækmeter]],0)</f>
        <v>0</v>
      </c>
      <c r="L9071">
        <v>0</v>
      </c>
      <c r="M9071" t="s">
        <v>3</v>
      </c>
      <c r="N9071" t="str">
        <f>VLOOKUP($F9071,Statistikkoder!$A$2:$C$158,3,FALSE)</f>
        <v>Personbil</v>
      </c>
    </row>
    <row r="9072" spans="1:14" x14ac:dyDescent="0.2">
      <c r="A9072" t="s">
        <v>228</v>
      </c>
      <c r="B9072" s="1">
        <v>0.27083333333333331</v>
      </c>
      <c r="C9072" t="s">
        <v>6</v>
      </c>
      <c r="D9072" t="s">
        <v>5</v>
      </c>
      <c r="E9072" t="s">
        <v>196</v>
      </c>
      <c r="F9072">
        <v>150</v>
      </c>
      <c r="G9072" t="str">
        <f>VLOOKUP(Tabel1[[#This Row],[Gruppe]],Statistikkoder!$A$1:$C$158,2,FALSE)</f>
        <v>    Bil &lt; 2,95 m handicap                </v>
      </c>
      <c r="H9072">
        <v>5</v>
      </c>
      <c r="I9072">
        <v>9</v>
      </c>
      <c r="J9072">
        <v>30</v>
      </c>
      <c r="K9072">
        <f>IF(AND(Tabel1[[#This Row],[Gruppe]]&gt;=610,Tabel1[[#This Row],[Gruppe]]&lt;=765),Tabel1[[#This Row],[Dækmeter]],0)</f>
        <v>0</v>
      </c>
      <c r="L9072">
        <v>0</v>
      </c>
      <c r="M9072" t="s">
        <v>3</v>
      </c>
      <c r="N9072" t="str">
        <f>VLOOKUP($F9072,Statistikkoder!$A$2:$C$158,3,FALSE)</f>
        <v>Personbil</v>
      </c>
    </row>
    <row r="9073" spans="1:14" x14ac:dyDescent="0.2">
      <c r="A9073" t="s">
        <v>228</v>
      </c>
      <c r="B9073" s="1">
        <v>0.27083333333333331</v>
      </c>
      <c r="C9073" t="s">
        <v>6</v>
      </c>
      <c r="D9073" t="s">
        <v>5</v>
      </c>
      <c r="E9073" t="s">
        <v>196</v>
      </c>
      <c r="F9073">
        <v>310</v>
      </c>
      <c r="G9073" t="str">
        <f>VLOOKUP(Tabel1[[#This Row],[Gruppe]],Statistikkoder!$A$1:$C$158,2,FALSE)</f>
        <v>    Autocamper &lt;  8 meter                </v>
      </c>
      <c r="H9073">
        <v>5</v>
      </c>
      <c r="I9073">
        <v>12</v>
      </c>
      <c r="J9073">
        <v>40</v>
      </c>
      <c r="K9073">
        <f>IF(AND(Tabel1[[#This Row],[Gruppe]]&gt;=610,Tabel1[[#This Row],[Gruppe]]&lt;=765),Tabel1[[#This Row],[Dækmeter]],0)</f>
        <v>0</v>
      </c>
      <c r="L9073">
        <v>0</v>
      </c>
      <c r="M9073" t="s">
        <v>3</v>
      </c>
      <c r="N9073" t="str">
        <f>VLOOKUP($F9073,Statistikkoder!$A$2:$C$158,3,FALSE)</f>
        <v>Autocamper</v>
      </c>
    </row>
    <row r="9074" spans="1:14" x14ac:dyDescent="0.2">
      <c r="A9074" t="s">
        <v>228</v>
      </c>
      <c r="B9074" s="1">
        <v>0.27083333333333331</v>
      </c>
      <c r="C9074" t="s">
        <v>6</v>
      </c>
      <c r="D9074" t="s">
        <v>5</v>
      </c>
      <c r="E9074" t="s">
        <v>196</v>
      </c>
      <c r="F9074">
        <v>410</v>
      </c>
      <c r="G9074" t="str">
        <f>VLOOKUP(Tabel1[[#This Row],[Gruppe]],Statistikkoder!$A$1:$C$158,2,FALSE)</f>
        <v>    MC                                    </v>
      </c>
      <c r="H9074">
        <v>2</v>
      </c>
      <c r="I9074">
        <v>2</v>
      </c>
      <c r="J9074">
        <v>4</v>
      </c>
      <c r="K9074">
        <f>IF(AND(Tabel1[[#This Row],[Gruppe]]&gt;=610,Tabel1[[#This Row],[Gruppe]]&lt;=765),Tabel1[[#This Row],[Dækmeter]],0)</f>
        <v>0</v>
      </c>
      <c r="L9074">
        <v>0</v>
      </c>
      <c r="M9074" t="s">
        <v>3</v>
      </c>
      <c r="N9074" t="str">
        <f>VLOOKUP($F9074,Statistikkoder!$A$2:$C$158,3,FALSE)</f>
        <v>MC/Knallert</v>
      </c>
    </row>
    <row r="9075" spans="1:14" x14ac:dyDescent="0.2">
      <c r="A9075" t="s">
        <v>228</v>
      </c>
      <c r="B9075" s="1">
        <v>0.27083333333333331</v>
      </c>
      <c r="C9075" t="s">
        <v>6</v>
      </c>
      <c r="D9075" t="s">
        <v>5</v>
      </c>
      <c r="E9075" t="s">
        <v>196</v>
      </c>
      <c r="F9075">
        <v>420</v>
      </c>
      <c r="G9075" t="str">
        <f>VLOOKUP(Tabel1[[#This Row],[Gruppe]],Statistikkoder!$A$1:$C$158,2,FALSE)</f>
        <v>    MC/Knallert pensionist                </v>
      </c>
      <c r="H9075">
        <v>1</v>
      </c>
      <c r="I9075">
        <v>2</v>
      </c>
      <c r="J9075">
        <v>2</v>
      </c>
      <c r="K9075">
        <f>IF(AND(Tabel1[[#This Row],[Gruppe]]&gt;=610,Tabel1[[#This Row],[Gruppe]]&lt;=765),Tabel1[[#This Row],[Dækmeter]],0)</f>
        <v>0</v>
      </c>
      <c r="L9075">
        <v>0</v>
      </c>
      <c r="M9075" t="s">
        <v>3</v>
      </c>
      <c r="N9075" t="str">
        <f>VLOOKUP($F9075,Statistikkoder!$A$2:$C$158,3,FALSE)</f>
        <v>MC/Knallert</v>
      </c>
    </row>
    <row r="9076" spans="1:14" x14ac:dyDescent="0.2">
      <c r="A9076" t="s">
        <v>228</v>
      </c>
      <c r="B9076" s="1">
        <v>0.27083333333333331</v>
      </c>
      <c r="C9076" t="s">
        <v>6</v>
      </c>
      <c r="D9076" t="s">
        <v>5</v>
      </c>
      <c r="E9076" t="s">
        <v>196</v>
      </c>
      <c r="F9076">
        <v>510</v>
      </c>
      <c r="G9076" t="str">
        <f>VLOOKUP(Tabel1[[#This Row],[Gruppe]],Statistikkoder!$A$1:$C$158,2,FALSE)</f>
        <v>    Cykel Voksen                            </v>
      </c>
      <c r="H9076">
        <v>3</v>
      </c>
      <c r="I9076">
        <v>0</v>
      </c>
      <c r="J9076">
        <v>3</v>
      </c>
      <c r="K9076">
        <f>IF(AND(Tabel1[[#This Row],[Gruppe]]&gt;=610,Tabel1[[#This Row],[Gruppe]]&lt;=765),Tabel1[[#This Row],[Dækmeter]],0)</f>
        <v>0</v>
      </c>
      <c r="L9076">
        <v>0</v>
      </c>
      <c r="M9076" t="s">
        <v>3</v>
      </c>
      <c r="N9076" t="str">
        <f>VLOOKUP($F9076,Statistikkoder!$A$2:$C$158,3,FALSE)</f>
        <v>Cykel</v>
      </c>
    </row>
    <row r="9077" spans="1:14" x14ac:dyDescent="0.2">
      <c r="A9077" t="s">
        <v>228</v>
      </c>
      <c r="B9077" s="1">
        <v>0.27083333333333331</v>
      </c>
      <c r="C9077" t="s">
        <v>6</v>
      </c>
      <c r="D9077" t="s">
        <v>5</v>
      </c>
      <c r="E9077" t="s">
        <v>196</v>
      </c>
      <c r="F9077">
        <v>540</v>
      </c>
      <c r="G9077" t="str">
        <f>VLOOKUP(Tabel1[[#This Row],[Gruppe]],Statistikkoder!$A$1:$C$158,2,FALSE)</f>
        <v>    Cykel m/anhænger Voksen                  </v>
      </c>
      <c r="H9077">
        <v>1</v>
      </c>
      <c r="I9077">
        <v>0</v>
      </c>
      <c r="J9077">
        <v>1</v>
      </c>
      <c r="K9077">
        <f>IF(AND(Tabel1[[#This Row],[Gruppe]]&gt;=610,Tabel1[[#This Row],[Gruppe]]&lt;=765),Tabel1[[#This Row],[Dækmeter]],0)</f>
        <v>0</v>
      </c>
      <c r="L9077">
        <v>0</v>
      </c>
      <c r="M9077" t="s">
        <v>3</v>
      </c>
      <c r="N9077" t="str">
        <f>VLOOKUP($F9077,Statistikkoder!$A$2:$C$158,3,FALSE)</f>
        <v>Cykel</v>
      </c>
    </row>
    <row r="9078" spans="1:14" x14ac:dyDescent="0.2">
      <c r="A9078" t="s">
        <v>228</v>
      </c>
      <c r="B9078" s="1">
        <v>0.27083333333333331</v>
      </c>
      <c r="C9078" t="s">
        <v>6</v>
      </c>
      <c r="D9078" t="s">
        <v>5</v>
      </c>
      <c r="E9078" t="s">
        <v>196</v>
      </c>
      <c r="F9078">
        <v>620</v>
      </c>
      <c r="G9078" t="str">
        <f>VLOOKUP(Tabel1[[#This Row],[Gruppe]],Statistikkoder!$A$1:$C$158,2,FALSE)</f>
        <v>    Bus &lt; 14 m incl. passagerer              </v>
      </c>
      <c r="H9078">
        <v>1</v>
      </c>
      <c r="I9078">
        <v>46</v>
      </c>
      <c r="J9078">
        <v>14</v>
      </c>
      <c r="K9078">
        <f>IF(AND(Tabel1[[#This Row],[Gruppe]]&gt;=610,Tabel1[[#This Row],[Gruppe]]&lt;=765),Tabel1[[#This Row],[Dækmeter]],0)</f>
        <v>14</v>
      </c>
      <c r="L9078">
        <v>0</v>
      </c>
      <c r="M9078" t="s">
        <v>3</v>
      </c>
      <c r="N9078" t="str">
        <f>VLOOKUP($F9078,Statistikkoder!$A$2:$C$158,3,FALSE)</f>
        <v>Bus</v>
      </c>
    </row>
    <row r="9079" spans="1:14" x14ac:dyDescent="0.2">
      <c r="A9079" t="s">
        <v>228</v>
      </c>
      <c r="B9079" s="1">
        <v>0.27083333333333331</v>
      </c>
      <c r="C9079" t="s">
        <v>6</v>
      </c>
      <c r="D9079" t="s">
        <v>5</v>
      </c>
      <c r="E9079" t="s">
        <v>196</v>
      </c>
      <c r="F9079">
        <v>930</v>
      </c>
      <c r="G9079" t="str">
        <f>VLOOKUP(Tabel1[[#This Row],[Gruppe]],Statistikkoder!$A$1:$C$158,2,FALSE)</f>
        <v>    Pendler Gående Voksen                    </v>
      </c>
      <c r="H9079">
        <v>1</v>
      </c>
      <c r="I9079">
        <v>1</v>
      </c>
      <c r="J9079">
        <v>0</v>
      </c>
      <c r="K9079">
        <f>IF(AND(Tabel1[[#This Row],[Gruppe]]&gt;=610,Tabel1[[#This Row],[Gruppe]]&lt;=765),Tabel1[[#This Row],[Dækmeter]],0)</f>
        <v>0</v>
      </c>
      <c r="L9079">
        <v>0</v>
      </c>
      <c r="M9079" t="s">
        <v>3</v>
      </c>
      <c r="N9079" t="str">
        <f>VLOOKUP($F9079,Statistikkoder!$A$2:$C$158,3,FALSE)</f>
        <v>Passager</v>
      </c>
    </row>
    <row r="9080" spans="1:14" x14ac:dyDescent="0.2">
      <c r="A9080" t="s">
        <v>228</v>
      </c>
      <c r="B9080" s="1">
        <v>0.27083333333333331</v>
      </c>
      <c r="C9080" t="s">
        <v>6</v>
      </c>
      <c r="D9080" t="s">
        <v>5</v>
      </c>
      <c r="E9080" t="s">
        <v>196</v>
      </c>
      <c r="F9080">
        <v>945</v>
      </c>
      <c r="G9080" t="str">
        <f>VLOOKUP(Tabel1[[#This Row],[Gruppe]],Statistikkoder!$A$1:$C$158,2,FALSE)</f>
        <v xml:space="preserve">    Pendler Bil &lt; 1,95 m                            </v>
      </c>
      <c r="H9080">
        <v>13</v>
      </c>
      <c r="I9080">
        <v>23</v>
      </c>
      <c r="J9080">
        <v>77</v>
      </c>
      <c r="K9080">
        <f>IF(AND(Tabel1[[#This Row],[Gruppe]]&gt;=610,Tabel1[[#This Row],[Gruppe]]&lt;=765),Tabel1[[#This Row],[Dækmeter]],0)</f>
        <v>0</v>
      </c>
      <c r="L9080">
        <v>0</v>
      </c>
      <c r="M9080" t="s">
        <v>3</v>
      </c>
      <c r="N9080" t="str">
        <f>VLOOKUP($F9080,Statistikkoder!$A$2:$C$158,3,FALSE)</f>
        <v>Personbil</v>
      </c>
    </row>
    <row r="9081" spans="1:14" x14ac:dyDescent="0.2">
      <c r="A9081" t="s">
        <v>228</v>
      </c>
      <c r="B9081" s="1">
        <v>0.27083333333333331</v>
      </c>
      <c r="C9081" t="s">
        <v>6</v>
      </c>
      <c r="D9081" t="s">
        <v>5</v>
      </c>
      <c r="E9081" t="s">
        <v>196</v>
      </c>
      <c r="F9081">
        <v>996</v>
      </c>
      <c r="G9081" t="str">
        <f>VLOOKUP(Tabel1[[#This Row],[Gruppe]],Statistikkoder!$A$1:$C$158,2,FALSE)</f>
        <v>    Passager i køretøj                            </v>
      </c>
      <c r="H9081">
        <v>607</v>
      </c>
      <c r="I9081">
        <v>607</v>
      </c>
      <c r="J9081">
        <v>0</v>
      </c>
      <c r="K9081">
        <f>IF(AND(Tabel1[[#This Row],[Gruppe]]&gt;=610,Tabel1[[#This Row],[Gruppe]]&lt;=765),Tabel1[[#This Row],[Dækmeter]],0)</f>
        <v>0</v>
      </c>
      <c r="L9081">
        <v>0</v>
      </c>
      <c r="M9081" t="s">
        <v>3</v>
      </c>
      <c r="N9081" t="str">
        <f>VLOOKUP($F9081,Statistikkoder!$A$2:$C$158,3,FALSE)</f>
        <v>Passager</v>
      </c>
    </row>
    <row r="9082" spans="1:14" x14ac:dyDescent="0.2">
      <c r="A9082" t="s">
        <v>228</v>
      </c>
      <c r="B9082" s="1">
        <v>0.27083333333333331</v>
      </c>
      <c r="C9082" t="s">
        <v>6</v>
      </c>
      <c r="D9082" t="s">
        <v>5</v>
      </c>
      <c r="E9082" t="s">
        <v>196</v>
      </c>
      <c r="F9082">
        <v>997</v>
      </c>
      <c r="G9082" t="str">
        <f>VLOOKUP(Tabel1[[#This Row],[Gruppe]],Statistikkoder!$A$1:$C$158,2,FALSE)</f>
        <v>    Passager ekstra i bil                          </v>
      </c>
      <c r="H9082">
        <v>26</v>
      </c>
      <c r="I9082">
        <v>26</v>
      </c>
      <c r="J9082">
        <v>0</v>
      </c>
      <c r="K9082">
        <f>IF(AND(Tabel1[[#This Row],[Gruppe]]&gt;=610,Tabel1[[#This Row],[Gruppe]]&lt;=765),Tabel1[[#This Row],[Dækmeter]],0)</f>
        <v>0</v>
      </c>
      <c r="L9082">
        <v>0</v>
      </c>
      <c r="M9082" t="s">
        <v>3</v>
      </c>
      <c r="N9082" t="str">
        <f>VLOOKUP($F9082,Statistikkoder!$A$2:$C$158,3,FALSE)</f>
        <v>Passager</v>
      </c>
    </row>
    <row r="9083" spans="1:14" x14ac:dyDescent="0.2">
      <c r="A9083" t="s">
        <v>228</v>
      </c>
      <c r="B9083" s="1">
        <v>0.35416666666666669</v>
      </c>
      <c r="C9083" t="s">
        <v>7</v>
      </c>
      <c r="D9083" t="s">
        <v>8</v>
      </c>
      <c r="E9083" t="s">
        <v>196</v>
      </c>
      <c r="F9083">
        <v>10</v>
      </c>
      <c r="G9083" t="str">
        <f>VLOOKUP(Tabel1[[#This Row],[Gruppe]],Statistikkoder!$A$1:$C$158,2,FALSE)</f>
        <v>    Voksen gående                    </v>
      </c>
      <c r="H9083">
        <v>57</v>
      </c>
      <c r="I9083">
        <v>57</v>
      </c>
      <c r="J9083">
        <v>0</v>
      </c>
      <c r="K9083">
        <f>IF(AND(Tabel1[[#This Row],[Gruppe]]&gt;=610,Tabel1[[#This Row],[Gruppe]]&lt;=765),Tabel1[[#This Row],[Dækmeter]],0)</f>
        <v>0</v>
      </c>
      <c r="L9083">
        <v>0</v>
      </c>
      <c r="M9083" t="s">
        <v>3</v>
      </c>
      <c r="N9083" t="str">
        <f>VLOOKUP($F9083,Statistikkoder!$A$2:$C$158,3,FALSE)</f>
        <v>Passager</v>
      </c>
    </row>
    <row r="9084" spans="1:14" x14ac:dyDescent="0.2">
      <c r="A9084" t="s">
        <v>228</v>
      </c>
      <c r="B9084" s="1">
        <v>0.35416666666666669</v>
      </c>
      <c r="C9084" t="s">
        <v>7</v>
      </c>
      <c r="D9084" t="s">
        <v>8</v>
      </c>
      <c r="E9084" t="s">
        <v>196</v>
      </c>
      <c r="F9084">
        <v>11</v>
      </c>
      <c r="G9084" t="str">
        <f>VLOOKUP(Tabel1[[#This Row],[Gruppe]],Statistikkoder!$A$1:$C$158,2,FALSE)</f>
        <v>    DSB skolerejser                  </v>
      </c>
      <c r="H9084">
        <v>18</v>
      </c>
      <c r="I9084">
        <v>18</v>
      </c>
      <c r="J9084">
        <v>0</v>
      </c>
      <c r="K9084">
        <f>IF(AND(Tabel1[[#This Row],[Gruppe]]&gt;=610,Tabel1[[#This Row],[Gruppe]]&lt;=765),Tabel1[[#This Row],[Dækmeter]],0)</f>
        <v>0</v>
      </c>
      <c r="L9084">
        <v>0</v>
      </c>
      <c r="M9084" t="s">
        <v>3</v>
      </c>
      <c r="N9084" t="str">
        <f>VLOOKUP($F9084,Statistikkoder!$A$2:$C$158,3,FALSE)</f>
        <v>Passager</v>
      </c>
    </row>
    <row r="9085" spans="1:14" x14ac:dyDescent="0.2">
      <c r="A9085" t="s">
        <v>228</v>
      </c>
      <c r="B9085" s="1">
        <v>0.35416666666666669</v>
      </c>
      <c r="C9085" t="s">
        <v>7</v>
      </c>
      <c r="D9085" t="s">
        <v>8</v>
      </c>
      <c r="E9085" t="s">
        <v>196</v>
      </c>
      <c r="F9085">
        <v>14</v>
      </c>
      <c r="G9085" t="str">
        <f>VLOOKUP(Tabel1[[#This Row],[Gruppe]],Statistikkoder!$A$1:$C$158,2,FALSE)</f>
        <v xml:space="preserve">    DSB togrejsende                         </v>
      </c>
      <c r="H9085">
        <v>12</v>
      </c>
      <c r="I9085">
        <v>12</v>
      </c>
      <c r="J9085">
        <v>0</v>
      </c>
      <c r="K9085">
        <f>IF(AND(Tabel1[[#This Row],[Gruppe]]&gt;=610,Tabel1[[#This Row],[Gruppe]]&lt;=765),Tabel1[[#This Row],[Dækmeter]],0)</f>
        <v>0</v>
      </c>
      <c r="L9085">
        <v>0</v>
      </c>
      <c r="M9085" t="s">
        <v>3</v>
      </c>
      <c r="N9085" t="str">
        <f>VLOOKUP($F9085,Statistikkoder!$A$2:$C$158,3,FALSE)</f>
        <v>Passager</v>
      </c>
    </row>
    <row r="9086" spans="1:14" x14ac:dyDescent="0.2">
      <c r="A9086" t="s">
        <v>228</v>
      </c>
      <c r="B9086" s="1">
        <v>0.35416666666666669</v>
      </c>
      <c r="C9086" t="s">
        <v>7</v>
      </c>
      <c r="D9086" t="s">
        <v>8</v>
      </c>
      <c r="E9086" t="s">
        <v>196</v>
      </c>
      <c r="F9086">
        <v>18</v>
      </c>
      <c r="G9086" t="str">
        <f>VLOOKUP(Tabel1[[#This Row],[Gruppe]],Statistikkoder!$A$1:$C$158,2,FALSE)</f>
        <v xml:space="preserve">    KE Busrejsende                          </v>
      </c>
      <c r="H9086">
        <v>44</v>
      </c>
      <c r="I9086">
        <v>44</v>
      </c>
      <c r="J9086">
        <v>0</v>
      </c>
      <c r="K9086">
        <f>IF(AND(Tabel1[[#This Row],[Gruppe]]&gt;=610,Tabel1[[#This Row],[Gruppe]]&lt;=765),Tabel1[[#This Row],[Dækmeter]],0)</f>
        <v>0</v>
      </c>
      <c r="L9086">
        <v>0</v>
      </c>
      <c r="M9086" t="s">
        <v>3</v>
      </c>
      <c r="N9086" t="str">
        <f>VLOOKUP($F9086,Statistikkoder!$A$2:$C$158,3,FALSE)</f>
        <v>Passager</v>
      </c>
    </row>
    <row r="9087" spans="1:14" x14ac:dyDescent="0.2">
      <c r="A9087" t="s">
        <v>228</v>
      </c>
      <c r="B9087" s="1">
        <v>0.35416666666666669</v>
      </c>
      <c r="C9087" t="s">
        <v>7</v>
      </c>
      <c r="D9087" t="s">
        <v>8</v>
      </c>
      <c r="E9087" t="s">
        <v>196</v>
      </c>
      <c r="F9087">
        <v>20</v>
      </c>
      <c r="G9087" t="str">
        <f>VLOOKUP(Tabel1[[#This Row],[Gruppe]],Statistikkoder!$A$1:$C$158,2,FALSE)</f>
        <v>    Barn 12-15 år gående              </v>
      </c>
      <c r="H9087">
        <v>1</v>
      </c>
      <c r="I9087">
        <v>1</v>
      </c>
      <c r="J9087">
        <v>0</v>
      </c>
      <c r="K9087">
        <f>IF(AND(Tabel1[[#This Row],[Gruppe]]&gt;=610,Tabel1[[#This Row],[Gruppe]]&lt;=765),Tabel1[[#This Row],[Dækmeter]],0)</f>
        <v>0</v>
      </c>
      <c r="L9087">
        <v>0</v>
      </c>
      <c r="M9087" t="s">
        <v>3</v>
      </c>
      <c r="N9087" t="str">
        <f>VLOOKUP($F9087,Statistikkoder!$A$2:$C$158,3,FALSE)</f>
        <v>Passager</v>
      </c>
    </row>
    <row r="9088" spans="1:14" x14ac:dyDescent="0.2">
      <c r="A9088" t="s">
        <v>228</v>
      </c>
      <c r="B9088" s="1">
        <v>0.35416666666666669</v>
      </c>
      <c r="C9088" t="s">
        <v>7</v>
      </c>
      <c r="D9088" t="s">
        <v>8</v>
      </c>
      <c r="E9088" t="s">
        <v>196</v>
      </c>
      <c r="F9088">
        <v>30</v>
      </c>
      <c r="G9088" t="str">
        <f>VLOOKUP(Tabel1[[#This Row],[Gruppe]],Statistikkoder!$A$1:$C$158,2,FALSE)</f>
        <v>    Barn  0-11 år gående              </v>
      </c>
      <c r="H9088">
        <v>6</v>
      </c>
      <c r="I9088">
        <v>6</v>
      </c>
      <c r="J9088">
        <v>0</v>
      </c>
      <c r="K9088">
        <f>IF(AND(Tabel1[[#This Row],[Gruppe]]&gt;=610,Tabel1[[#This Row],[Gruppe]]&lt;=765),Tabel1[[#This Row],[Dækmeter]],0)</f>
        <v>0</v>
      </c>
      <c r="L9088">
        <v>0</v>
      </c>
      <c r="M9088" t="s">
        <v>3</v>
      </c>
      <c r="N9088" t="str">
        <f>VLOOKUP($F9088,Statistikkoder!$A$2:$C$158,3,FALSE)</f>
        <v>Passager</v>
      </c>
    </row>
    <row r="9089" spans="1:14" x14ac:dyDescent="0.2">
      <c r="A9089" t="s">
        <v>228</v>
      </c>
      <c r="B9089" s="1">
        <v>0.35416666666666669</v>
      </c>
      <c r="C9089" t="s">
        <v>7</v>
      </c>
      <c r="D9089" t="s">
        <v>8</v>
      </c>
      <c r="E9089" t="s">
        <v>196</v>
      </c>
      <c r="F9089">
        <v>40</v>
      </c>
      <c r="G9089" t="str">
        <f>VLOOKUP(Tabel1[[#This Row],[Gruppe]],Statistikkoder!$A$1:$C$158,2,FALSE)</f>
        <v>    Pensionist gående                </v>
      </c>
      <c r="H9089">
        <v>17</v>
      </c>
      <c r="I9089">
        <v>17</v>
      </c>
      <c r="J9089">
        <v>0</v>
      </c>
      <c r="K9089">
        <f>IF(AND(Tabel1[[#This Row],[Gruppe]]&gt;=610,Tabel1[[#This Row],[Gruppe]]&lt;=765),Tabel1[[#This Row],[Dækmeter]],0)</f>
        <v>0</v>
      </c>
      <c r="L9089">
        <v>0</v>
      </c>
      <c r="M9089" t="s">
        <v>3</v>
      </c>
      <c r="N9089" t="str">
        <f>VLOOKUP($F9089,Statistikkoder!$A$2:$C$158,3,FALSE)</f>
        <v>Passager</v>
      </c>
    </row>
    <row r="9090" spans="1:14" x14ac:dyDescent="0.2">
      <c r="A9090" t="s">
        <v>228</v>
      </c>
      <c r="B9090" s="1">
        <v>0.35416666666666669</v>
      </c>
      <c r="C9090" t="s">
        <v>7</v>
      </c>
      <c r="D9090" t="s">
        <v>8</v>
      </c>
      <c r="E9090" t="s">
        <v>196</v>
      </c>
      <c r="F9090">
        <v>110</v>
      </c>
      <c r="G9090" t="str">
        <f>VLOOKUP(Tabel1[[#This Row],[Gruppe]],Statistikkoder!$A$1:$C$158,2,FALSE)</f>
        <v>    Bil &lt; 1,95 m                            </v>
      </c>
      <c r="H9090">
        <v>143</v>
      </c>
      <c r="I9090">
        <v>350</v>
      </c>
      <c r="J9090">
        <v>717</v>
      </c>
      <c r="K9090">
        <f>IF(AND(Tabel1[[#This Row],[Gruppe]]&gt;=610,Tabel1[[#This Row],[Gruppe]]&lt;=765),Tabel1[[#This Row],[Dækmeter]],0)</f>
        <v>0</v>
      </c>
      <c r="L9090">
        <v>0</v>
      </c>
      <c r="M9090" t="s">
        <v>3</v>
      </c>
      <c r="N9090" t="str">
        <f>VLOOKUP($F9090,Statistikkoder!$A$2:$C$158,3,FALSE)</f>
        <v>Personbil</v>
      </c>
    </row>
    <row r="9091" spans="1:14" x14ac:dyDescent="0.2">
      <c r="A9091" t="s">
        <v>228</v>
      </c>
      <c r="B9091" s="1">
        <v>0.35416666666666669</v>
      </c>
      <c r="C9091" t="s">
        <v>7</v>
      </c>
      <c r="D9091" t="s">
        <v>8</v>
      </c>
      <c r="E9091" t="s">
        <v>196</v>
      </c>
      <c r="F9091">
        <v>120</v>
      </c>
      <c r="G9091" t="str">
        <f>VLOOKUP(Tabel1[[#This Row],[Gruppe]],Statistikkoder!$A$1:$C$158,2,FALSE)</f>
        <v>    Bil &gt; 1,95 m                            </v>
      </c>
      <c r="H9091">
        <v>5</v>
      </c>
      <c r="I9091">
        <v>9</v>
      </c>
      <c r="J9091">
        <v>30</v>
      </c>
      <c r="K9091">
        <f>IF(AND(Tabel1[[#This Row],[Gruppe]]&gt;=610,Tabel1[[#This Row],[Gruppe]]&lt;=765),Tabel1[[#This Row],[Dækmeter]],0)</f>
        <v>0</v>
      </c>
      <c r="L9091">
        <v>0</v>
      </c>
      <c r="M9091" t="s">
        <v>3</v>
      </c>
      <c r="N9091" t="str">
        <f>VLOOKUP($F9091,Statistikkoder!$A$2:$C$158,3,FALSE)</f>
        <v>Personbil</v>
      </c>
    </row>
    <row r="9092" spans="1:14" x14ac:dyDescent="0.2">
      <c r="A9092" t="s">
        <v>228</v>
      </c>
      <c r="B9092" s="1">
        <v>0.35416666666666669</v>
      </c>
      <c r="C9092" t="s">
        <v>7</v>
      </c>
      <c r="D9092" t="s">
        <v>8</v>
      </c>
      <c r="E9092" t="s">
        <v>196</v>
      </c>
      <c r="F9092">
        <v>125</v>
      </c>
      <c r="G9092" t="str">
        <f>VLOOKUP(Tabel1[[#This Row],[Gruppe]],Statistikkoder!$A$1:$C$158,2,FALSE)</f>
        <v>    Bil &gt; 1,95 m med anhænger                </v>
      </c>
      <c r="H9092">
        <v>1</v>
      </c>
      <c r="I9092">
        <v>2</v>
      </c>
      <c r="J9092">
        <v>5</v>
      </c>
      <c r="K9092">
        <f>IF(AND(Tabel1[[#This Row],[Gruppe]]&gt;=610,Tabel1[[#This Row],[Gruppe]]&lt;=765),Tabel1[[#This Row],[Dækmeter]],0)</f>
        <v>0</v>
      </c>
      <c r="L9092">
        <v>0</v>
      </c>
      <c r="M9092" t="s">
        <v>3</v>
      </c>
      <c r="N9092" t="str">
        <f>VLOOKUP($F9092,Statistikkoder!$A$2:$C$158,3,FALSE)</f>
        <v>Personbil</v>
      </c>
    </row>
    <row r="9093" spans="1:14" x14ac:dyDescent="0.2">
      <c r="A9093" t="s">
        <v>228</v>
      </c>
      <c r="B9093" s="1">
        <v>0.35416666666666669</v>
      </c>
      <c r="C9093" t="s">
        <v>7</v>
      </c>
      <c r="D9093" t="s">
        <v>8</v>
      </c>
      <c r="E9093" t="s">
        <v>196</v>
      </c>
      <c r="F9093">
        <v>130</v>
      </c>
      <c r="G9093" t="str">
        <f>VLOOKUP(Tabel1[[#This Row],[Gruppe]],Statistikkoder!$A$1:$C$158,2,FALSE)</f>
        <v>    Bil &lt; 1,95 m pensionist                  </v>
      </c>
      <c r="H9093">
        <v>30</v>
      </c>
      <c r="I9093">
        <v>56</v>
      </c>
      <c r="J9093">
        <v>180</v>
      </c>
      <c r="K9093">
        <f>IF(AND(Tabel1[[#This Row],[Gruppe]]&gt;=610,Tabel1[[#This Row],[Gruppe]]&lt;=765),Tabel1[[#This Row],[Dækmeter]],0)</f>
        <v>0</v>
      </c>
      <c r="L9093">
        <v>0</v>
      </c>
      <c r="M9093" t="s">
        <v>3</v>
      </c>
      <c r="N9093" t="str">
        <f>VLOOKUP($F9093,Statistikkoder!$A$2:$C$158,3,FALSE)</f>
        <v>Personbil</v>
      </c>
    </row>
    <row r="9094" spans="1:14" x14ac:dyDescent="0.2">
      <c r="A9094" t="s">
        <v>228</v>
      </c>
      <c r="B9094" s="1">
        <v>0.35416666666666669</v>
      </c>
      <c r="C9094" t="s">
        <v>7</v>
      </c>
      <c r="D9094" t="s">
        <v>8</v>
      </c>
      <c r="E9094" t="s">
        <v>196</v>
      </c>
      <c r="F9094">
        <v>140</v>
      </c>
      <c r="G9094" t="str">
        <f>VLOOKUP(Tabel1[[#This Row],[Gruppe]],Statistikkoder!$A$1:$C$158,2,FALSE)</f>
        <v>    Bil &gt; 1,95 m pensionist              </v>
      </c>
      <c r="H9094">
        <v>1</v>
      </c>
      <c r="I9094">
        <v>2</v>
      </c>
      <c r="J9094">
        <v>6</v>
      </c>
      <c r="K9094">
        <f>IF(AND(Tabel1[[#This Row],[Gruppe]]&gt;=610,Tabel1[[#This Row],[Gruppe]]&lt;=765),Tabel1[[#This Row],[Dækmeter]],0)</f>
        <v>0</v>
      </c>
      <c r="L9094">
        <v>0</v>
      </c>
      <c r="M9094" t="s">
        <v>3</v>
      </c>
      <c r="N9094" t="str">
        <f>VLOOKUP($F9094,Statistikkoder!$A$2:$C$158,3,FALSE)</f>
        <v>Personbil</v>
      </c>
    </row>
    <row r="9095" spans="1:14" x14ac:dyDescent="0.2">
      <c r="A9095" t="s">
        <v>228</v>
      </c>
      <c r="B9095" s="1">
        <v>0.35416666666666669</v>
      </c>
      <c r="C9095" t="s">
        <v>7</v>
      </c>
      <c r="D9095" t="s">
        <v>8</v>
      </c>
      <c r="E9095" t="s">
        <v>196</v>
      </c>
      <c r="F9095">
        <v>150</v>
      </c>
      <c r="G9095" t="str">
        <f>VLOOKUP(Tabel1[[#This Row],[Gruppe]],Statistikkoder!$A$1:$C$158,2,FALSE)</f>
        <v>    Bil &lt; 2,95 m handicap                </v>
      </c>
      <c r="H9095">
        <v>4</v>
      </c>
      <c r="I9095">
        <v>7</v>
      </c>
      <c r="J9095">
        <v>24</v>
      </c>
      <c r="K9095">
        <f>IF(AND(Tabel1[[#This Row],[Gruppe]]&gt;=610,Tabel1[[#This Row],[Gruppe]]&lt;=765),Tabel1[[#This Row],[Dækmeter]],0)</f>
        <v>0</v>
      </c>
      <c r="L9095">
        <v>0</v>
      </c>
      <c r="M9095" t="s">
        <v>3</v>
      </c>
      <c r="N9095" t="str">
        <f>VLOOKUP($F9095,Statistikkoder!$A$2:$C$158,3,FALSE)</f>
        <v>Personbil</v>
      </c>
    </row>
    <row r="9096" spans="1:14" x14ac:dyDescent="0.2">
      <c r="A9096" t="s">
        <v>228</v>
      </c>
      <c r="B9096" s="1">
        <v>0.35416666666666669</v>
      </c>
      <c r="C9096" t="s">
        <v>7</v>
      </c>
      <c r="D9096" t="s">
        <v>8</v>
      </c>
      <c r="E9096" t="s">
        <v>196</v>
      </c>
      <c r="F9096">
        <v>310</v>
      </c>
      <c r="G9096" t="str">
        <f>VLOOKUP(Tabel1[[#This Row],[Gruppe]],Statistikkoder!$A$1:$C$158,2,FALSE)</f>
        <v>    Autocamper &lt;  8 meter                </v>
      </c>
      <c r="H9096">
        <v>5</v>
      </c>
      <c r="I9096">
        <v>9</v>
      </c>
      <c r="J9096">
        <v>40</v>
      </c>
      <c r="K9096">
        <f>IF(AND(Tabel1[[#This Row],[Gruppe]]&gt;=610,Tabel1[[#This Row],[Gruppe]]&lt;=765),Tabel1[[#This Row],[Dækmeter]],0)</f>
        <v>0</v>
      </c>
      <c r="L9096">
        <v>0</v>
      </c>
      <c r="M9096" t="s">
        <v>3</v>
      </c>
      <c r="N9096" t="str">
        <f>VLOOKUP($F9096,Statistikkoder!$A$2:$C$158,3,FALSE)</f>
        <v>Autocamper</v>
      </c>
    </row>
    <row r="9097" spans="1:14" x14ac:dyDescent="0.2">
      <c r="A9097" t="s">
        <v>228</v>
      </c>
      <c r="B9097" s="1">
        <v>0.35416666666666669</v>
      </c>
      <c r="C9097" t="s">
        <v>7</v>
      </c>
      <c r="D9097" t="s">
        <v>8</v>
      </c>
      <c r="E9097" t="s">
        <v>196</v>
      </c>
      <c r="F9097">
        <v>410</v>
      </c>
      <c r="G9097" t="str">
        <f>VLOOKUP(Tabel1[[#This Row],[Gruppe]],Statistikkoder!$A$1:$C$158,2,FALSE)</f>
        <v>    MC                                    </v>
      </c>
      <c r="H9097">
        <v>3</v>
      </c>
      <c r="I9097">
        <v>3</v>
      </c>
      <c r="J9097">
        <v>6</v>
      </c>
      <c r="K9097">
        <f>IF(AND(Tabel1[[#This Row],[Gruppe]]&gt;=610,Tabel1[[#This Row],[Gruppe]]&lt;=765),Tabel1[[#This Row],[Dækmeter]],0)</f>
        <v>0</v>
      </c>
      <c r="L9097">
        <v>0</v>
      </c>
      <c r="M9097" t="s">
        <v>3</v>
      </c>
      <c r="N9097" t="str">
        <f>VLOOKUP($F9097,Statistikkoder!$A$2:$C$158,3,FALSE)</f>
        <v>MC/Knallert</v>
      </c>
    </row>
    <row r="9098" spans="1:14" x14ac:dyDescent="0.2">
      <c r="A9098" t="s">
        <v>228</v>
      </c>
      <c r="B9098" s="1">
        <v>0.35416666666666669</v>
      </c>
      <c r="C9098" t="s">
        <v>7</v>
      </c>
      <c r="D9098" t="s">
        <v>8</v>
      </c>
      <c r="E9098" t="s">
        <v>196</v>
      </c>
      <c r="F9098">
        <v>510</v>
      </c>
      <c r="G9098" t="str">
        <f>VLOOKUP(Tabel1[[#This Row],[Gruppe]],Statistikkoder!$A$1:$C$158,2,FALSE)</f>
        <v>    Cykel Voksen                            </v>
      </c>
      <c r="H9098">
        <v>12</v>
      </c>
      <c r="I9098">
        <v>0</v>
      </c>
      <c r="J9098">
        <v>12</v>
      </c>
      <c r="K9098">
        <f>IF(AND(Tabel1[[#This Row],[Gruppe]]&gt;=610,Tabel1[[#This Row],[Gruppe]]&lt;=765),Tabel1[[#This Row],[Dækmeter]],0)</f>
        <v>0</v>
      </c>
      <c r="L9098">
        <v>0</v>
      </c>
      <c r="M9098" t="s">
        <v>3</v>
      </c>
      <c r="N9098" t="str">
        <f>VLOOKUP($F9098,Statistikkoder!$A$2:$C$158,3,FALSE)</f>
        <v>Cykel</v>
      </c>
    </row>
    <row r="9099" spans="1:14" x14ac:dyDescent="0.2">
      <c r="A9099" t="s">
        <v>228</v>
      </c>
      <c r="B9099" s="1">
        <v>0.35416666666666669</v>
      </c>
      <c r="C9099" t="s">
        <v>7</v>
      </c>
      <c r="D9099" t="s">
        <v>8</v>
      </c>
      <c r="E9099" t="s">
        <v>196</v>
      </c>
      <c r="F9099">
        <v>620</v>
      </c>
      <c r="G9099" t="str">
        <f>VLOOKUP(Tabel1[[#This Row],[Gruppe]],Statistikkoder!$A$1:$C$158,2,FALSE)</f>
        <v>    Bus &lt; 14 m incl. passagerer              </v>
      </c>
      <c r="H9099">
        <v>1</v>
      </c>
      <c r="I9099">
        <v>22</v>
      </c>
      <c r="J9099">
        <v>14</v>
      </c>
      <c r="K9099">
        <f>IF(AND(Tabel1[[#This Row],[Gruppe]]&gt;=610,Tabel1[[#This Row],[Gruppe]]&lt;=765),Tabel1[[#This Row],[Dækmeter]],0)</f>
        <v>14</v>
      </c>
      <c r="L9099">
        <v>0</v>
      </c>
      <c r="M9099" t="s">
        <v>3</v>
      </c>
      <c r="N9099" t="str">
        <f>VLOOKUP($F9099,Statistikkoder!$A$2:$C$158,3,FALSE)</f>
        <v>Bus</v>
      </c>
    </row>
    <row r="9100" spans="1:14" x14ac:dyDescent="0.2">
      <c r="A9100" t="s">
        <v>228</v>
      </c>
      <c r="B9100" s="1">
        <v>0.35416666666666669</v>
      </c>
      <c r="C9100" t="s">
        <v>7</v>
      </c>
      <c r="D9100" t="s">
        <v>8</v>
      </c>
      <c r="E9100" t="s">
        <v>196</v>
      </c>
      <c r="F9100">
        <v>930</v>
      </c>
      <c r="G9100" t="str">
        <f>VLOOKUP(Tabel1[[#This Row],[Gruppe]],Statistikkoder!$A$1:$C$158,2,FALSE)</f>
        <v>    Pendler Gående Voksen                    </v>
      </c>
      <c r="H9100">
        <v>1</v>
      </c>
      <c r="I9100">
        <v>1</v>
      </c>
      <c r="J9100">
        <v>0</v>
      </c>
      <c r="K9100">
        <f>IF(AND(Tabel1[[#This Row],[Gruppe]]&gt;=610,Tabel1[[#This Row],[Gruppe]]&lt;=765),Tabel1[[#This Row],[Dækmeter]],0)</f>
        <v>0</v>
      </c>
      <c r="L9100">
        <v>0</v>
      </c>
      <c r="M9100" t="s">
        <v>3</v>
      </c>
      <c r="N9100" t="str">
        <f>VLOOKUP($F9100,Statistikkoder!$A$2:$C$158,3,FALSE)</f>
        <v>Passager</v>
      </c>
    </row>
    <row r="9101" spans="1:14" x14ac:dyDescent="0.2">
      <c r="A9101" t="s">
        <v>228</v>
      </c>
      <c r="B9101" s="1">
        <v>0.35416666666666669</v>
      </c>
      <c r="C9101" t="s">
        <v>7</v>
      </c>
      <c r="D9101" t="s">
        <v>8</v>
      </c>
      <c r="E9101" t="s">
        <v>196</v>
      </c>
      <c r="F9101">
        <v>945</v>
      </c>
      <c r="G9101" t="str">
        <f>VLOOKUP(Tabel1[[#This Row],[Gruppe]],Statistikkoder!$A$1:$C$158,2,FALSE)</f>
        <v xml:space="preserve">    Pendler Bil &lt; 1,95 m                            </v>
      </c>
      <c r="H9101">
        <v>4</v>
      </c>
      <c r="I9101">
        <v>6</v>
      </c>
      <c r="J9101">
        <v>24</v>
      </c>
      <c r="K9101">
        <f>IF(AND(Tabel1[[#This Row],[Gruppe]]&gt;=610,Tabel1[[#This Row],[Gruppe]]&lt;=765),Tabel1[[#This Row],[Dækmeter]],0)</f>
        <v>0</v>
      </c>
      <c r="L9101">
        <v>0</v>
      </c>
      <c r="M9101" t="s">
        <v>3</v>
      </c>
      <c r="N9101" t="str">
        <f>VLOOKUP($F9101,Statistikkoder!$A$2:$C$158,3,FALSE)</f>
        <v>Personbil</v>
      </c>
    </row>
    <row r="9102" spans="1:14" x14ac:dyDescent="0.2">
      <c r="A9102" t="s">
        <v>228</v>
      </c>
      <c r="B9102" s="1">
        <v>0.35416666666666669</v>
      </c>
      <c r="C9102" t="s">
        <v>7</v>
      </c>
      <c r="D9102" t="s">
        <v>8</v>
      </c>
      <c r="E9102" t="s">
        <v>196</v>
      </c>
      <c r="F9102">
        <v>996</v>
      </c>
      <c r="G9102" t="str">
        <f>VLOOKUP(Tabel1[[#This Row],[Gruppe]],Statistikkoder!$A$1:$C$158,2,FALSE)</f>
        <v>    Passager i køretøj                            </v>
      </c>
      <c r="H9102">
        <v>466</v>
      </c>
      <c r="I9102">
        <v>466</v>
      </c>
      <c r="J9102">
        <v>0</v>
      </c>
      <c r="K9102">
        <f>IF(AND(Tabel1[[#This Row],[Gruppe]]&gt;=610,Tabel1[[#This Row],[Gruppe]]&lt;=765),Tabel1[[#This Row],[Dækmeter]],0)</f>
        <v>0</v>
      </c>
      <c r="L9102" s="17">
        <v>0</v>
      </c>
      <c r="M9102" s="19" t="s">
        <v>3</v>
      </c>
      <c r="N9102" t="str">
        <f>VLOOKUP($F9102,Statistikkoder!$A$2:$C$158,3,FALSE)</f>
        <v>Passager</v>
      </c>
    </row>
    <row r="9103" spans="1:14" x14ac:dyDescent="0.2">
      <c r="A9103" t="s">
        <v>228</v>
      </c>
      <c r="B9103" s="1">
        <v>0.35416666666666669</v>
      </c>
      <c r="C9103" t="s">
        <v>7</v>
      </c>
      <c r="D9103" t="s">
        <v>8</v>
      </c>
      <c r="E9103" t="s">
        <v>196</v>
      </c>
      <c r="F9103">
        <v>997</v>
      </c>
      <c r="G9103" t="str">
        <f>VLOOKUP(Tabel1[[#This Row],[Gruppe]],Statistikkoder!$A$1:$C$158,2,FALSE)</f>
        <v>    Passager ekstra i bil                          </v>
      </c>
      <c r="H9103">
        <v>11</v>
      </c>
      <c r="I9103">
        <v>11</v>
      </c>
      <c r="J9103">
        <v>0</v>
      </c>
      <c r="K9103">
        <f>IF(AND(Tabel1[[#This Row],[Gruppe]]&gt;=610,Tabel1[[#This Row],[Gruppe]]&lt;=765),Tabel1[[#This Row],[Dækmeter]],0)</f>
        <v>0</v>
      </c>
      <c r="L9103" s="17">
        <v>0</v>
      </c>
      <c r="M9103" s="19" t="s">
        <v>3</v>
      </c>
      <c r="N9103" t="str">
        <f>VLOOKUP($F9103,Statistikkoder!$A$2:$C$158,3,FALSE)</f>
        <v>Passager</v>
      </c>
    </row>
    <row r="9104" spans="1:14" x14ac:dyDescent="0.2">
      <c r="A9104" t="s">
        <v>228</v>
      </c>
      <c r="B9104" s="1">
        <v>0.4375</v>
      </c>
      <c r="C9104" t="s">
        <v>6</v>
      </c>
      <c r="D9104" t="s">
        <v>5</v>
      </c>
      <c r="E9104" t="s">
        <v>196</v>
      </c>
      <c r="F9104">
        <v>10</v>
      </c>
      <c r="G9104" t="str">
        <f>VLOOKUP(Tabel1[[#This Row],[Gruppe]],Statistikkoder!$A$1:$C$158,2,FALSE)</f>
        <v>    Voksen gående                    </v>
      </c>
      <c r="H9104">
        <v>49</v>
      </c>
      <c r="I9104">
        <v>49</v>
      </c>
      <c r="J9104">
        <v>0</v>
      </c>
      <c r="K9104">
        <f>IF(AND(Tabel1[[#This Row],[Gruppe]]&gt;=610,Tabel1[[#This Row],[Gruppe]]&lt;=765),Tabel1[[#This Row],[Dækmeter]],0)</f>
        <v>0</v>
      </c>
      <c r="L9104">
        <v>0</v>
      </c>
      <c r="M9104" t="s">
        <v>3</v>
      </c>
      <c r="N9104" t="str">
        <f>VLOOKUP($F9104,Statistikkoder!$A$2:$C$158,3,FALSE)</f>
        <v>Passager</v>
      </c>
    </row>
    <row r="9105" spans="1:14" x14ac:dyDescent="0.2">
      <c r="A9105" t="s">
        <v>228</v>
      </c>
      <c r="B9105" s="1">
        <v>0.4375</v>
      </c>
      <c r="C9105" t="s">
        <v>6</v>
      </c>
      <c r="D9105" t="s">
        <v>5</v>
      </c>
      <c r="E9105" t="s">
        <v>196</v>
      </c>
      <c r="F9105">
        <v>14</v>
      </c>
      <c r="G9105" t="str">
        <f>VLOOKUP(Tabel1[[#This Row],[Gruppe]],Statistikkoder!$A$1:$C$158,2,FALSE)</f>
        <v xml:space="preserve">    DSB togrejsende                         </v>
      </c>
      <c r="H9105">
        <v>6</v>
      </c>
      <c r="I9105">
        <v>6</v>
      </c>
      <c r="J9105">
        <v>0</v>
      </c>
      <c r="K9105">
        <f>IF(AND(Tabel1[[#This Row],[Gruppe]]&gt;=610,Tabel1[[#This Row],[Gruppe]]&lt;=765),Tabel1[[#This Row],[Dækmeter]],0)</f>
        <v>0</v>
      </c>
      <c r="L9105">
        <v>0</v>
      </c>
      <c r="M9105" t="s">
        <v>3</v>
      </c>
      <c r="N9105" t="str">
        <f>VLOOKUP($F9105,Statistikkoder!$A$2:$C$158,3,FALSE)</f>
        <v>Passager</v>
      </c>
    </row>
    <row r="9106" spans="1:14" x14ac:dyDescent="0.2">
      <c r="A9106" t="s">
        <v>228</v>
      </c>
      <c r="B9106" s="1">
        <v>0.4375</v>
      </c>
      <c r="C9106" t="s">
        <v>6</v>
      </c>
      <c r="D9106" t="s">
        <v>5</v>
      </c>
      <c r="E9106" t="s">
        <v>196</v>
      </c>
      <c r="F9106">
        <v>18</v>
      </c>
      <c r="G9106" t="str">
        <f>VLOOKUP(Tabel1[[#This Row],[Gruppe]],Statistikkoder!$A$1:$C$158,2,FALSE)</f>
        <v xml:space="preserve">    KE Busrejsende                          </v>
      </c>
      <c r="H9106">
        <v>132</v>
      </c>
      <c r="I9106">
        <v>132</v>
      </c>
      <c r="J9106">
        <v>0</v>
      </c>
      <c r="K9106">
        <f>IF(AND(Tabel1[[#This Row],[Gruppe]]&gt;=610,Tabel1[[#This Row],[Gruppe]]&lt;=765),Tabel1[[#This Row],[Dækmeter]],0)</f>
        <v>0</v>
      </c>
      <c r="L9106">
        <v>0</v>
      </c>
      <c r="M9106" t="s">
        <v>3</v>
      </c>
      <c r="N9106" t="str">
        <f>VLOOKUP($F9106,Statistikkoder!$A$2:$C$158,3,FALSE)</f>
        <v>Passager</v>
      </c>
    </row>
    <row r="9107" spans="1:14" x14ac:dyDescent="0.2">
      <c r="A9107" t="s">
        <v>228</v>
      </c>
      <c r="B9107" s="1">
        <v>0.4375</v>
      </c>
      <c r="C9107" t="s">
        <v>6</v>
      </c>
      <c r="D9107" t="s">
        <v>5</v>
      </c>
      <c r="E9107" t="s">
        <v>196</v>
      </c>
      <c r="F9107">
        <v>20</v>
      </c>
      <c r="G9107" t="str">
        <f>VLOOKUP(Tabel1[[#This Row],[Gruppe]],Statistikkoder!$A$1:$C$158,2,FALSE)</f>
        <v>    Barn 12-15 år gående              </v>
      </c>
      <c r="H9107">
        <v>26</v>
      </c>
      <c r="I9107">
        <v>26</v>
      </c>
      <c r="J9107">
        <v>0</v>
      </c>
      <c r="K9107">
        <f>IF(AND(Tabel1[[#This Row],[Gruppe]]&gt;=610,Tabel1[[#This Row],[Gruppe]]&lt;=765),Tabel1[[#This Row],[Dækmeter]],0)</f>
        <v>0</v>
      </c>
      <c r="L9107">
        <v>0</v>
      </c>
      <c r="M9107" t="s">
        <v>3</v>
      </c>
      <c r="N9107" t="str">
        <f>VLOOKUP($F9107,Statistikkoder!$A$2:$C$158,3,FALSE)</f>
        <v>Passager</v>
      </c>
    </row>
    <row r="9108" spans="1:14" x14ac:dyDescent="0.2">
      <c r="A9108" t="s">
        <v>228</v>
      </c>
      <c r="B9108" s="1">
        <v>0.4375</v>
      </c>
      <c r="C9108" t="s">
        <v>6</v>
      </c>
      <c r="D9108" t="s">
        <v>5</v>
      </c>
      <c r="E9108" t="s">
        <v>196</v>
      </c>
      <c r="F9108">
        <v>30</v>
      </c>
      <c r="G9108" t="str">
        <f>VLOOKUP(Tabel1[[#This Row],[Gruppe]],Statistikkoder!$A$1:$C$158,2,FALSE)</f>
        <v>    Barn  0-11 år gående              </v>
      </c>
      <c r="H9108">
        <v>4</v>
      </c>
      <c r="I9108">
        <v>4</v>
      </c>
      <c r="J9108">
        <v>0</v>
      </c>
      <c r="K9108">
        <f>IF(AND(Tabel1[[#This Row],[Gruppe]]&gt;=610,Tabel1[[#This Row],[Gruppe]]&lt;=765),Tabel1[[#This Row],[Dækmeter]],0)</f>
        <v>0</v>
      </c>
      <c r="L9108">
        <v>0</v>
      </c>
      <c r="M9108" t="s">
        <v>3</v>
      </c>
      <c r="N9108" t="str">
        <f>VLOOKUP($F9108,Statistikkoder!$A$2:$C$158,3,FALSE)</f>
        <v>Passager</v>
      </c>
    </row>
    <row r="9109" spans="1:14" x14ac:dyDescent="0.2">
      <c r="A9109" t="s">
        <v>228</v>
      </c>
      <c r="B9109" s="1">
        <v>0.4375</v>
      </c>
      <c r="C9109" t="s">
        <v>6</v>
      </c>
      <c r="D9109" t="s">
        <v>5</v>
      </c>
      <c r="E9109" t="s">
        <v>196</v>
      </c>
      <c r="F9109">
        <v>40</v>
      </c>
      <c r="G9109" t="str">
        <f>VLOOKUP(Tabel1[[#This Row],[Gruppe]],Statistikkoder!$A$1:$C$158,2,FALSE)</f>
        <v>    Pensionist gående                </v>
      </c>
      <c r="H9109">
        <v>6</v>
      </c>
      <c r="I9109">
        <v>6</v>
      </c>
      <c r="J9109">
        <v>0</v>
      </c>
      <c r="K9109">
        <f>IF(AND(Tabel1[[#This Row],[Gruppe]]&gt;=610,Tabel1[[#This Row],[Gruppe]]&lt;=765),Tabel1[[#This Row],[Dækmeter]],0)</f>
        <v>0</v>
      </c>
      <c r="L9109">
        <v>0</v>
      </c>
      <c r="M9109" t="s">
        <v>3</v>
      </c>
      <c r="N9109" t="str">
        <f>VLOOKUP($F9109,Statistikkoder!$A$2:$C$158,3,FALSE)</f>
        <v>Passager</v>
      </c>
    </row>
    <row r="9110" spans="1:14" x14ac:dyDescent="0.2">
      <c r="A9110" t="s">
        <v>228</v>
      </c>
      <c r="B9110" s="1">
        <v>0.4375</v>
      </c>
      <c r="C9110" t="s">
        <v>6</v>
      </c>
      <c r="D9110" t="s">
        <v>5</v>
      </c>
      <c r="E9110" t="s">
        <v>196</v>
      </c>
      <c r="F9110">
        <v>50</v>
      </c>
      <c r="G9110" t="str">
        <f>VLOOKUP(Tabel1[[#This Row],[Gruppe]],Statistikkoder!$A$1:$C$158,2,FALSE)</f>
        <v>    Handicap gående                  </v>
      </c>
      <c r="H9110">
        <v>1</v>
      </c>
      <c r="I9110">
        <v>1</v>
      </c>
      <c r="J9110">
        <v>0</v>
      </c>
      <c r="K9110">
        <f>IF(AND(Tabel1[[#This Row],[Gruppe]]&gt;=610,Tabel1[[#This Row],[Gruppe]]&lt;=765),Tabel1[[#This Row],[Dækmeter]],0)</f>
        <v>0</v>
      </c>
      <c r="L9110">
        <v>0</v>
      </c>
      <c r="M9110" t="s">
        <v>3</v>
      </c>
      <c r="N9110" t="str">
        <f>VLOOKUP($F9110,Statistikkoder!$A$2:$C$158,3,FALSE)</f>
        <v>Passager</v>
      </c>
    </row>
    <row r="9111" spans="1:14" x14ac:dyDescent="0.2">
      <c r="A9111" t="s">
        <v>228</v>
      </c>
      <c r="B9111" s="1">
        <v>0.4375</v>
      </c>
      <c r="C9111" t="s">
        <v>6</v>
      </c>
      <c r="D9111" t="s">
        <v>5</v>
      </c>
      <c r="E9111" t="s">
        <v>196</v>
      </c>
      <c r="F9111">
        <v>110</v>
      </c>
      <c r="G9111" t="str">
        <f>VLOOKUP(Tabel1[[#This Row],[Gruppe]],Statistikkoder!$A$1:$C$158,2,FALSE)</f>
        <v>    Bil &lt; 1,95 m                            </v>
      </c>
      <c r="H9111">
        <v>153</v>
      </c>
      <c r="I9111">
        <v>409</v>
      </c>
      <c r="J9111">
        <v>816</v>
      </c>
      <c r="K9111">
        <f>IF(AND(Tabel1[[#This Row],[Gruppe]]&gt;=610,Tabel1[[#This Row],[Gruppe]]&lt;=765),Tabel1[[#This Row],[Dækmeter]],0)</f>
        <v>0</v>
      </c>
      <c r="L9111">
        <v>0</v>
      </c>
      <c r="M9111" t="s">
        <v>3</v>
      </c>
      <c r="N9111" t="str">
        <f>VLOOKUP($F9111,Statistikkoder!$A$2:$C$158,3,FALSE)</f>
        <v>Personbil</v>
      </c>
    </row>
    <row r="9112" spans="1:14" x14ac:dyDescent="0.2">
      <c r="A9112" t="s">
        <v>228</v>
      </c>
      <c r="B9112" s="1">
        <v>0.4375</v>
      </c>
      <c r="C9112" t="s">
        <v>6</v>
      </c>
      <c r="D9112" t="s">
        <v>5</v>
      </c>
      <c r="E9112" t="s">
        <v>196</v>
      </c>
      <c r="F9112">
        <v>114</v>
      </c>
      <c r="G9112" t="str">
        <f>VLOOKUP(Tabel1[[#This Row],[Gruppe]],Statistikkoder!$A$1:$C$158,2,FALSE)</f>
        <v>    Bil Fribillet                            </v>
      </c>
      <c r="H9112">
        <v>1</v>
      </c>
      <c r="I9112">
        <v>2</v>
      </c>
      <c r="J9112">
        <v>5</v>
      </c>
      <c r="K9112">
        <f>IF(AND(Tabel1[[#This Row],[Gruppe]]&gt;=610,Tabel1[[#This Row],[Gruppe]]&lt;=765),Tabel1[[#This Row],[Dækmeter]],0)</f>
        <v>0</v>
      </c>
      <c r="L9112">
        <v>0</v>
      </c>
      <c r="M9112" t="s">
        <v>3</v>
      </c>
      <c r="N9112" t="str">
        <f>VLOOKUP($F9112,Statistikkoder!$A$2:$C$158,3,FALSE)</f>
        <v>Personbil</v>
      </c>
    </row>
    <row r="9113" spans="1:14" x14ac:dyDescent="0.2">
      <c r="A9113" t="s">
        <v>228</v>
      </c>
      <c r="B9113" s="1">
        <v>0.4375</v>
      </c>
      <c r="C9113" t="s">
        <v>6</v>
      </c>
      <c r="D9113" t="s">
        <v>5</v>
      </c>
      <c r="E9113" t="s">
        <v>196</v>
      </c>
      <c r="F9113">
        <v>115</v>
      </c>
      <c r="G9113" t="str">
        <f>VLOOKUP(Tabel1[[#This Row],[Gruppe]],Statistikkoder!$A$1:$C$158,2,FALSE)</f>
        <v>    Bil &lt; 1,95 m med anhænger                </v>
      </c>
      <c r="H9113">
        <v>2</v>
      </c>
      <c r="I9113">
        <v>7</v>
      </c>
      <c r="J9113">
        <v>10</v>
      </c>
      <c r="K9113">
        <f>IF(AND(Tabel1[[#This Row],[Gruppe]]&gt;=610,Tabel1[[#This Row],[Gruppe]]&lt;=765),Tabel1[[#This Row],[Dækmeter]],0)</f>
        <v>0</v>
      </c>
      <c r="L9113">
        <v>0</v>
      </c>
      <c r="M9113" t="s">
        <v>3</v>
      </c>
      <c r="N9113" t="str">
        <f>VLOOKUP($F9113,Statistikkoder!$A$2:$C$158,3,FALSE)</f>
        <v>Personbil</v>
      </c>
    </row>
    <row r="9114" spans="1:14" x14ac:dyDescent="0.2">
      <c r="A9114" t="s">
        <v>228</v>
      </c>
      <c r="B9114" s="1">
        <v>0.4375</v>
      </c>
      <c r="C9114" t="s">
        <v>6</v>
      </c>
      <c r="D9114" t="s">
        <v>5</v>
      </c>
      <c r="E9114" t="s">
        <v>196</v>
      </c>
      <c r="F9114">
        <v>120</v>
      </c>
      <c r="G9114" t="str">
        <f>VLOOKUP(Tabel1[[#This Row],[Gruppe]],Statistikkoder!$A$1:$C$158,2,FALSE)</f>
        <v>    Bil &gt; 1,95 m                            </v>
      </c>
      <c r="H9114">
        <v>13</v>
      </c>
      <c r="I9114">
        <v>49</v>
      </c>
      <c r="J9114">
        <v>78</v>
      </c>
      <c r="K9114">
        <f>IF(AND(Tabel1[[#This Row],[Gruppe]]&gt;=610,Tabel1[[#This Row],[Gruppe]]&lt;=765),Tabel1[[#This Row],[Dækmeter]],0)</f>
        <v>0</v>
      </c>
      <c r="L9114">
        <v>0</v>
      </c>
      <c r="M9114" t="s">
        <v>3</v>
      </c>
      <c r="N9114" t="str">
        <f>VLOOKUP($F9114,Statistikkoder!$A$2:$C$158,3,FALSE)</f>
        <v>Personbil</v>
      </c>
    </row>
    <row r="9115" spans="1:14" x14ac:dyDescent="0.2">
      <c r="A9115" t="s">
        <v>228</v>
      </c>
      <c r="B9115" s="1">
        <v>0.4375</v>
      </c>
      <c r="C9115" t="s">
        <v>6</v>
      </c>
      <c r="D9115" t="s">
        <v>5</v>
      </c>
      <c r="E9115" t="s">
        <v>196</v>
      </c>
      <c r="F9115">
        <v>125</v>
      </c>
      <c r="G9115" t="str">
        <f>VLOOKUP(Tabel1[[#This Row],[Gruppe]],Statistikkoder!$A$1:$C$158,2,FALSE)</f>
        <v>    Bil &gt; 1,95 m med anhænger                </v>
      </c>
      <c r="H9115">
        <v>7</v>
      </c>
      <c r="I9115">
        <v>22</v>
      </c>
      <c r="J9115">
        <v>42</v>
      </c>
      <c r="K9115">
        <f>IF(AND(Tabel1[[#This Row],[Gruppe]]&gt;=610,Tabel1[[#This Row],[Gruppe]]&lt;=765),Tabel1[[#This Row],[Dækmeter]],0)</f>
        <v>0</v>
      </c>
      <c r="L9115">
        <v>0</v>
      </c>
      <c r="M9115" t="s">
        <v>3</v>
      </c>
      <c r="N9115" t="str">
        <f>VLOOKUP($F9115,Statistikkoder!$A$2:$C$158,3,FALSE)</f>
        <v>Personbil</v>
      </c>
    </row>
    <row r="9116" spans="1:14" x14ac:dyDescent="0.2">
      <c r="A9116" t="s">
        <v>228</v>
      </c>
      <c r="B9116" s="1">
        <v>0.4375</v>
      </c>
      <c r="C9116" t="s">
        <v>6</v>
      </c>
      <c r="D9116" t="s">
        <v>5</v>
      </c>
      <c r="E9116" t="s">
        <v>196</v>
      </c>
      <c r="F9116">
        <v>130</v>
      </c>
      <c r="G9116" t="str">
        <f>VLOOKUP(Tabel1[[#This Row],[Gruppe]],Statistikkoder!$A$1:$C$158,2,FALSE)</f>
        <v>    Bil &lt; 1,95 m pensionist                  </v>
      </c>
      <c r="H9116">
        <v>106</v>
      </c>
      <c r="I9116">
        <v>203</v>
      </c>
      <c r="J9116">
        <v>636</v>
      </c>
      <c r="K9116">
        <f>IF(AND(Tabel1[[#This Row],[Gruppe]]&gt;=610,Tabel1[[#This Row],[Gruppe]]&lt;=765),Tabel1[[#This Row],[Dækmeter]],0)</f>
        <v>0</v>
      </c>
      <c r="L9116">
        <v>0</v>
      </c>
      <c r="M9116" t="s">
        <v>3</v>
      </c>
      <c r="N9116" t="str">
        <f>VLOOKUP($F9116,Statistikkoder!$A$2:$C$158,3,FALSE)</f>
        <v>Personbil</v>
      </c>
    </row>
    <row r="9117" spans="1:14" x14ac:dyDescent="0.2">
      <c r="A9117" t="s">
        <v>228</v>
      </c>
      <c r="B9117" s="1">
        <v>0.4375</v>
      </c>
      <c r="C9117" t="s">
        <v>6</v>
      </c>
      <c r="D9117" t="s">
        <v>5</v>
      </c>
      <c r="E9117" t="s">
        <v>196</v>
      </c>
      <c r="F9117">
        <v>135</v>
      </c>
      <c r="G9117" t="str">
        <f>VLOOKUP(Tabel1[[#This Row],[Gruppe]],Statistikkoder!$A$1:$C$158,2,FALSE)</f>
        <v>    Bil &lt; 1,95 m med anhænger pensionist    </v>
      </c>
      <c r="H9117">
        <v>2</v>
      </c>
      <c r="I9117">
        <v>4</v>
      </c>
      <c r="J9117">
        <v>22</v>
      </c>
      <c r="K9117">
        <f>IF(AND(Tabel1[[#This Row],[Gruppe]]&gt;=610,Tabel1[[#This Row],[Gruppe]]&lt;=765),Tabel1[[#This Row],[Dækmeter]],0)</f>
        <v>0</v>
      </c>
      <c r="L9117">
        <v>0</v>
      </c>
      <c r="M9117" t="s">
        <v>3</v>
      </c>
      <c r="N9117" t="str">
        <f>VLOOKUP($F9117,Statistikkoder!$A$2:$C$158,3,FALSE)</f>
        <v>Personbil</v>
      </c>
    </row>
    <row r="9118" spans="1:14" x14ac:dyDescent="0.2">
      <c r="A9118" t="s">
        <v>228</v>
      </c>
      <c r="B9118" s="1">
        <v>0.4375</v>
      </c>
      <c r="C9118" t="s">
        <v>6</v>
      </c>
      <c r="D9118" t="s">
        <v>5</v>
      </c>
      <c r="E9118" t="s">
        <v>196</v>
      </c>
      <c r="F9118">
        <v>140</v>
      </c>
      <c r="G9118" t="str">
        <f>VLOOKUP(Tabel1[[#This Row],[Gruppe]],Statistikkoder!$A$1:$C$158,2,FALSE)</f>
        <v>    Bil &gt; 1,95 m pensionist              </v>
      </c>
      <c r="H9118">
        <v>1</v>
      </c>
      <c r="I9118">
        <v>2</v>
      </c>
      <c r="J9118">
        <v>6</v>
      </c>
      <c r="K9118">
        <f>IF(AND(Tabel1[[#This Row],[Gruppe]]&gt;=610,Tabel1[[#This Row],[Gruppe]]&lt;=765),Tabel1[[#This Row],[Dækmeter]],0)</f>
        <v>0</v>
      </c>
      <c r="L9118">
        <v>0</v>
      </c>
      <c r="M9118" t="s">
        <v>3</v>
      </c>
      <c r="N9118" t="str">
        <f>VLOOKUP($F9118,Statistikkoder!$A$2:$C$158,3,FALSE)</f>
        <v>Personbil</v>
      </c>
    </row>
    <row r="9119" spans="1:14" x14ac:dyDescent="0.2">
      <c r="A9119" t="s">
        <v>228</v>
      </c>
      <c r="B9119" s="1">
        <v>0.4375</v>
      </c>
      <c r="C9119" t="s">
        <v>6</v>
      </c>
      <c r="D9119" t="s">
        <v>5</v>
      </c>
      <c r="E9119" t="s">
        <v>196</v>
      </c>
      <c r="F9119">
        <v>145</v>
      </c>
      <c r="G9119" t="str">
        <f>VLOOKUP(Tabel1[[#This Row],[Gruppe]],Statistikkoder!$A$1:$C$158,2,FALSE)</f>
        <v>    Bil &gt; 1,95 m med anhænger pensionist  </v>
      </c>
      <c r="H9119">
        <v>1</v>
      </c>
      <c r="I9119">
        <v>2</v>
      </c>
      <c r="J9119">
        <v>14</v>
      </c>
      <c r="K9119">
        <f>IF(AND(Tabel1[[#This Row],[Gruppe]]&gt;=610,Tabel1[[#This Row],[Gruppe]]&lt;=765),Tabel1[[#This Row],[Dækmeter]],0)</f>
        <v>0</v>
      </c>
      <c r="L9119">
        <v>0</v>
      </c>
      <c r="M9119" t="s">
        <v>3</v>
      </c>
      <c r="N9119" t="str">
        <f>VLOOKUP($F9119,Statistikkoder!$A$2:$C$158,3,FALSE)</f>
        <v>Personbil</v>
      </c>
    </row>
    <row r="9120" spans="1:14" x14ac:dyDescent="0.2">
      <c r="A9120" t="s">
        <v>228</v>
      </c>
      <c r="B9120" s="1">
        <v>0.4375</v>
      </c>
      <c r="C9120" t="s">
        <v>6</v>
      </c>
      <c r="D9120" t="s">
        <v>5</v>
      </c>
      <c r="E9120" t="s">
        <v>196</v>
      </c>
      <c r="F9120">
        <v>150</v>
      </c>
      <c r="G9120" t="str">
        <f>VLOOKUP(Tabel1[[#This Row],[Gruppe]],Statistikkoder!$A$1:$C$158,2,FALSE)</f>
        <v>    Bil &lt; 2,95 m handicap                </v>
      </c>
      <c r="H9120">
        <v>5</v>
      </c>
      <c r="I9120">
        <v>10</v>
      </c>
      <c r="J9120">
        <v>30</v>
      </c>
      <c r="K9120">
        <f>IF(AND(Tabel1[[#This Row],[Gruppe]]&gt;=610,Tabel1[[#This Row],[Gruppe]]&lt;=765),Tabel1[[#This Row],[Dækmeter]],0)</f>
        <v>0</v>
      </c>
      <c r="L9120">
        <v>0</v>
      </c>
      <c r="M9120" t="s">
        <v>3</v>
      </c>
      <c r="N9120" t="str">
        <f>VLOOKUP($F9120,Statistikkoder!$A$2:$C$158,3,FALSE)</f>
        <v>Personbil</v>
      </c>
    </row>
    <row r="9121" spans="1:14" x14ac:dyDescent="0.2">
      <c r="A9121" t="s">
        <v>228</v>
      </c>
      <c r="B9121" s="1">
        <v>0.4375</v>
      </c>
      <c r="C9121" t="s">
        <v>6</v>
      </c>
      <c r="D9121" t="s">
        <v>5</v>
      </c>
      <c r="E9121" t="s">
        <v>196</v>
      </c>
      <c r="F9121">
        <v>310</v>
      </c>
      <c r="G9121" t="str">
        <f>VLOOKUP(Tabel1[[#This Row],[Gruppe]],Statistikkoder!$A$1:$C$158,2,FALSE)</f>
        <v>    Autocamper &lt;  8 meter                </v>
      </c>
      <c r="H9121">
        <v>2</v>
      </c>
      <c r="I9121">
        <v>4</v>
      </c>
      <c r="J9121">
        <v>16</v>
      </c>
      <c r="K9121">
        <f>IF(AND(Tabel1[[#This Row],[Gruppe]]&gt;=610,Tabel1[[#This Row],[Gruppe]]&lt;=765),Tabel1[[#This Row],[Dækmeter]],0)</f>
        <v>0</v>
      </c>
      <c r="L9121">
        <v>0</v>
      </c>
      <c r="M9121" t="s">
        <v>3</v>
      </c>
      <c r="N9121" t="str">
        <f>VLOOKUP($F9121,Statistikkoder!$A$2:$C$158,3,FALSE)</f>
        <v>Autocamper</v>
      </c>
    </row>
    <row r="9122" spans="1:14" x14ac:dyDescent="0.2">
      <c r="A9122" t="s">
        <v>228</v>
      </c>
      <c r="B9122" s="1">
        <v>0.4375</v>
      </c>
      <c r="C9122" t="s">
        <v>6</v>
      </c>
      <c r="D9122" t="s">
        <v>5</v>
      </c>
      <c r="E9122" t="s">
        <v>196</v>
      </c>
      <c r="F9122">
        <v>410</v>
      </c>
      <c r="G9122" t="str">
        <f>VLOOKUP(Tabel1[[#This Row],[Gruppe]],Statistikkoder!$A$1:$C$158,2,FALSE)</f>
        <v>    MC                                    </v>
      </c>
      <c r="H9122">
        <v>4</v>
      </c>
      <c r="I9122">
        <v>5</v>
      </c>
      <c r="J9122">
        <v>8</v>
      </c>
      <c r="K9122">
        <f>IF(AND(Tabel1[[#This Row],[Gruppe]]&gt;=610,Tabel1[[#This Row],[Gruppe]]&lt;=765),Tabel1[[#This Row],[Dækmeter]],0)</f>
        <v>0</v>
      </c>
      <c r="L9122">
        <v>0</v>
      </c>
      <c r="M9122" t="s">
        <v>3</v>
      </c>
      <c r="N9122" t="str">
        <f>VLOOKUP($F9122,Statistikkoder!$A$2:$C$158,3,FALSE)</f>
        <v>MC/Knallert</v>
      </c>
    </row>
    <row r="9123" spans="1:14" x14ac:dyDescent="0.2">
      <c r="A9123" t="s">
        <v>228</v>
      </c>
      <c r="B9123" s="1">
        <v>0.4375</v>
      </c>
      <c r="C9123" t="s">
        <v>6</v>
      </c>
      <c r="D9123" t="s">
        <v>5</v>
      </c>
      <c r="E9123" t="s">
        <v>196</v>
      </c>
      <c r="F9123">
        <v>510</v>
      </c>
      <c r="G9123" t="str">
        <f>VLOOKUP(Tabel1[[#This Row],[Gruppe]],Statistikkoder!$A$1:$C$158,2,FALSE)</f>
        <v>    Cykel Voksen                            </v>
      </c>
      <c r="H9123">
        <v>1</v>
      </c>
      <c r="I9123">
        <v>0</v>
      </c>
      <c r="J9123">
        <v>1</v>
      </c>
      <c r="K9123">
        <f>IF(AND(Tabel1[[#This Row],[Gruppe]]&gt;=610,Tabel1[[#This Row],[Gruppe]]&lt;=765),Tabel1[[#This Row],[Dækmeter]],0)</f>
        <v>0</v>
      </c>
      <c r="L9123">
        <v>0</v>
      </c>
      <c r="M9123" t="s">
        <v>3</v>
      </c>
      <c r="N9123" t="str">
        <f>VLOOKUP($F9123,Statistikkoder!$A$2:$C$158,3,FALSE)</f>
        <v>Cykel</v>
      </c>
    </row>
    <row r="9124" spans="1:14" x14ac:dyDescent="0.2">
      <c r="A9124" t="s">
        <v>228</v>
      </c>
      <c r="B9124" s="1">
        <v>0.4375</v>
      </c>
      <c r="C9124" t="s">
        <v>6</v>
      </c>
      <c r="D9124" t="s">
        <v>5</v>
      </c>
      <c r="E9124" t="s">
        <v>196</v>
      </c>
      <c r="F9124">
        <v>620</v>
      </c>
      <c r="G9124" t="str">
        <f>VLOOKUP(Tabel1[[#This Row],[Gruppe]],Statistikkoder!$A$1:$C$158,2,FALSE)</f>
        <v>    Bus &lt; 14 m incl. passagerer              </v>
      </c>
      <c r="H9124">
        <v>1</v>
      </c>
      <c r="I9124">
        <v>75</v>
      </c>
      <c r="J9124">
        <v>14</v>
      </c>
      <c r="K9124">
        <f>IF(AND(Tabel1[[#This Row],[Gruppe]]&gt;=610,Tabel1[[#This Row],[Gruppe]]&lt;=765),Tabel1[[#This Row],[Dækmeter]],0)</f>
        <v>14</v>
      </c>
      <c r="L9124">
        <v>0</v>
      </c>
      <c r="M9124" t="s">
        <v>3</v>
      </c>
      <c r="N9124" t="str">
        <f>VLOOKUP($F9124,Statistikkoder!$A$2:$C$158,3,FALSE)</f>
        <v>Bus</v>
      </c>
    </row>
    <row r="9125" spans="1:14" x14ac:dyDescent="0.2">
      <c r="A9125" t="s">
        <v>228</v>
      </c>
      <c r="B9125" s="1">
        <v>0.4375</v>
      </c>
      <c r="C9125" t="s">
        <v>6</v>
      </c>
      <c r="D9125" t="s">
        <v>5</v>
      </c>
      <c r="E9125" t="s">
        <v>196</v>
      </c>
      <c r="F9125">
        <v>945</v>
      </c>
      <c r="G9125" t="str">
        <f>VLOOKUP(Tabel1[[#This Row],[Gruppe]],Statistikkoder!$A$1:$C$158,2,FALSE)</f>
        <v xml:space="preserve">    Pendler Bil &lt; 1,95 m                            </v>
      </c>
      <c r="H9125">
        <v>9</v>
      </c>
      <c r="I9125">
        <v>25</v>
      </c>
      <c r="J9125">
        <v>54</v>
      </c>
      <c r="K9125">
        <f>IF(AND(Tabel1[[#This Row],[Gruppe]]&gt;=610,Tabel1[[#This Row],[Gruppe]]&lt;=765),Tabel1[[#This Row],[Dækmeter]],0)</f>
        <v>0</v>
      </c>
      <c r="L9125">
        <v>0</v>
      </c>
      <c r="M9125" t="s">
        <v>3</v>
      </c>
      <c r="N9125" t="str">
        <f>VLOOKUP($F9125,Statistikkoder!$A$2:$C$158,3,FALSE)</f>
        <v>Personbil</v>
      </c>
    </row>
    <row r="9126" spans="1:14" x14ac:dyDescent="0.2">
      <c r="A9126" t="s">
        <v>228</v>
      </c>
      <c r="B9126" s="1">
        <v>0.4375</v>
      </c>
      <c r="C9126" t="s">
        <v>6</v>
      </c>
      <c r="D9126" t="s">
        <v>5</v>
      </c>
      <c r="E9126" t="s">
        <v>196</v>
      </c>
      <c r="F9126">
        <v>996</v>
      </c>
      <c r="G9126" t="str">
        <f>VLOOKUP(Tabel1[[#This Row],[Gruppe]],Statistikkoder!$A$1:$C$158,2,FALSE)</f>
        <v>    Passager i køretøj                            </v>
      </c>
      <c r="H9126">
        <v>819</v>
      </c>
      <c r="I9126">
        <v>819</v>
      </c>
      <c r="J9126">
        <v>0</v>
      </c>
      <c r="K9126">
        <f>IF(AND(Tabel1[[#This Row],[Gruppe]]&gt;=610,Tabel1[[#This Row],[Gruppe]]&lt;=765),Tabel1[[#This Row],[Dækmeter]],0)</f>
        <v>0</v>
      </c>
      <c r="L9126">
        <v>0</v>
      </c>
      <c r="M9126" t="s">
        <v>3</v>
      </c>
      <c r="N9126" t="str">
        <f>VLOOKUP($F9126,Statistikkoder!$A$2:$C$158,3,FALSE)</f>
        <v>Passager</v>
      </c>
    </row>
    <row r="9127" spans="1:14" x14ac:dyDescent="0.2">
      <c r="A9127" t="s">
        <v>228</v>
      </c>
      <c r="B9127" s="1">
        <v>0.4375</v>
      </c>
      <c r="C9127" t="s">
        <v>6</v>
      </c>
      <c r="D9127" t="s">
        <v>5</v>
      </c>
      <c r="E9127" t="s">
        <v>196</v>
      </c>
      <c r="F9127">
        <v>997</v>
      </c>
      <c r="G9127" t="str">
        <f>VLOOKUP(Tabel1[[#This Row],[Gruppe]],Statistikkoder!$A$1:$C$158,2,FALSE)</f>
        <v>    Passager ekstra i bil                          </v>
      </c>
      <c r="H9127">
        <v>47</v>
      </c>
      <c r="I9127">
        <v>47</v>
      </c>
      <c r="J9127">
        <v>0</v>
      </c>
      <c r="K9127">
        <f>IF(AND(Tabel1[[#This Row],[Gruppe]]&gt;=610,Tabel1[[#This Row],[Gruppe]]&lt;=765),Tabel1[[#This Row],[Dækmeter]],0)</f>
        <v>0</v>
      </c>
      <c r="L9127">
        <v>0</v>
      </c>
      <c r="M9127" t="s">
        <v>3</v>
      </c>
      <c r="N9127" t="str">
        <f>VLOOKUP($F9127,Statistikkoder!$A$2:$C$158,3,FALSE)</f>
        <v>Passager</v>
      </c>
    </row>
    <row r="9128" spans="1:14" x14ac:dyDescent="0.2">
      <c r="A9128" t="s">
        <v>228</v>
      </c>
      <c r="B9128" s="1">
        <v>0.52083333333333337</v>
      </c>
      <c r="C9128" t="s">
        <v>7</v>
      </c>
      <c r="D9128" t="s">
        <v>8</v>
      </c>
      <c r="E9128" t="s">
        <v>196</v>
      </c>
      <c r="F9128">
        <v>10</v>
      </c>
      <c r="G9128" t="str">
        <f>VLOOKUP(Tabel1[[#This Row],[Gruppe]],Statistikkoder!$A$1:$C$158,2,FALSE)</f>
        <v>    Voksen gående                    </v>
      </c>
      <c r="H9128">
        <v>22</v>
      </c>
      <c r="I9128">
        <v>22</v>
      </c>
      <c r="J9128">
        <v>0</v>
      </c>
      <c r="K9128">
        <f>IF(AND(Tabel1[[#This Row],[Gruppe]]&gt;=610,Tabel1[[#This Row],[Gruppe]]&lt;=765),Tabel1[[#This Row],[Dækmeter]],0)</f>
        <v>0</v>
      </c>
      <c r="L9128" s="17">
        <v>0</v>
      </c>
      <c r="M9128" s="19" t="s">
        <v>3</v>
      </c>
      <c r="N9128" t="str">
        <f>VLOOKUP($F9128,Statistikkoder!$A$2:$C$158,3,FALSE)</f>
        <v>Passager</v>
      </c>
    </row>
    <row r="9129" spans="1:14" x14ac:dyDescent="0.2">
      <c r="A9129" t="s">
        <v>228</v>
      </c>
      <c r="B9129" s="1">
        <v>0.52083333333333337</v>
      </c>
      <c r="C9129" t="s">
        <v>7</v>
      </c>
      <c r="D9129" t="s">
        <v>8</v>
      </c>
      <c r="E9129" t="s">
        <v>196</v>
      </c>
      <c r="F9129">
        <v>14</v>
      </c>
      <c r="G9129" t="str">
        <f>VLOOKUP(Tabel1[[#This Row],[Gruppe]],Statistikkoder!$A$1:$C$158,2,FALSE)</f>
        <v xml:space="preserve">    DSB togrejsende                         </v>
      </c>
      <c r="H9129">
        <v>10</v>
      </c>
      <c r="I9129">
        <v>10</v>
      </c>
      <c r="J9129">
        <v>0</v>
      </c>
      <c r="K9129">
        <f>IF(AND(Tabel1[[#This Row],[Gruppe]]&gt;=610,Tabel1[[#This Row],[Gruppe]]&lt;=765),Tabel1[[#This Row],[Dækmeter]],0)</f>
        <v>0</v>
      </c>
      <c r="L9129" s="17">
        <v>0</v>
      </c>
      <c r="M9129" s="19" t="s">
        <v>3</v>
      </c>
      <c r="N9129" t="str">
        <f>VLOOKUP($F9129,Statistikkoder!$A$2:$C$158,3,FALSE)</f>
        <v>Passager</v>
      </c>
    </row>
    <row r="9130" spans="1:14" x14ac:dyDescent="0.2">
      <c r="A9130" t="s">
        <v>228</v>
      </c>
      <c r="B9130" s="1">
        <v>0.52083333333333337</v>
      </c>
      <c r="C9130" t="s">
        <v>7</v>
      </c>
      <c r="D9130" t="s">
        <v>8</v>
      </c>
      <c r="E9130" t="s">
        <v>196</v>
      </c>
      <c r="F9130">
        <v>18</v>
      </c>
      <c r="G9130" t="str">
        <f>VLOOKUP(Tabel1[[#This Row],[Gruppe]],Statistikkoder!$A$1:$C$158,2,FALSE)</f>
        <v xml:space="preserve">    KE Busrejsende                          </v>
      </c>
      <c r="H9130">
        <v>119</v>
      </c>
      <c r="I9130">
        <v>119</v>
      </c>
      <c r="J9130">
        <v>0</v>
      </c>
      <c r="K9130">
        <f>IF(AND(Tabel1[[#This Row],[Gruppe]]&gt;=610,Tabel1[[#This Row],[Gruppe]]&lt;=765),Tabel1[[#This Row],[Dækmeter]],0)</f>
        <v>0</v>
      </c>
      <c r="L9130" s="17">
        <v>0</v>
      </c>
      <c r="M9130" s="19" t="s">
        <v>3</v>
      </c>
      <c r="N9130" t="str">
        <f>VLOOKUP($F9130,Statistikkoder!$A$2:$C$158,3,FALSE)</f>
        <v>Passager</v>
      </c>
    </row>
    <row r="9131" spans="1:14" x14ac:dyDescent="0.2">
      <c r="A9131" t="s">
        <v>228</v>
      </c>
      <c r="B9131" s="1">
        <v>0.52083333333333337</v>
      </c>
      <c r="C9131" t="s">
        <v>7</v>
      </c>
      <c r="D9131" t="s">
        <v>8</v>
      </c>
      <c r="E9131" t="s">
        <v>196</v>
      </c>
      <c r="F9131">
        <v>30</v>
      </c>
      <c r="G9131" t="str">
        <f>VLOOKUP(Tabel1[[#This Row],[Gruppe]],Statistikkoder!$A$1:$C$158,2,FALSE)</f>
        <v>    Barn  0-11 år gående              </v>
      </c>
      <c r="H9131">
        <v>3</v>
      </c>
      <c r="I9131">
        <v>3</v>
      </c>
      <c r="J9131">
        <v>0</v>
      </c>
      <c r="K9131">
        <f>IF(AND(Tabel1[[#This Row],[Gruppe]]&gt;=610,Tabel1[[#This Row],[Gruppe]]&lt;=765),Tabel1[[#This Row],[Dækmeter]],0)</f>
        <v>0</v>
      </c>
      <c r="L9131" s="17">
        <v>0</v>
      </c>
      <c r="M9131" s="19" t="s">
        <v>3</v>
      </c>
      <c r="N9131" t="str">
        <f>VLOOKUP($F9131,Statistikkoder!$A$2:$C$158,3,FALSE)</f>
        <v>Passager</v>
      </c>
    </row>
    <row r="9132" spans="1:14" x14ac:dyDescent="0.2">
      <c r="A9132" t="s">
        <v>228</v>
      </c>
      <c r="B9132" s="1">
        <v>0.52083333333333337</v>
      </c>
      <c r="C9132" t="s">
        <v>7</v>
      </c>
      <c r="D9132" t="s">
        <v>8</v>
      </c>
      <c r="E9132" t="s">
        <v>196</v>
      </c>
      <c r="F9132">
        <v>40</v>
      </c>
      <c r="G9132" t="str">
        <f>VLOOKUP(Tabel1[[#This Row],[Gruppe]],Statistikkoder!$A$1:$C$158,2,FALSE)</f>
        <v>    Pensionist gående                </v>
      </c>
      <c r="H9132">
        <v>8</v>
      </c>
      <c r="I9132">
        <v>8</v>
      </c>
      <c r="J9132">
        <v>0</v>
      </c>
      <c r="K9132">
        <f>IF(AND(Tabel1[[#This Row],[Gruppe]]&gt;=610,Tabel1[[#This Row],[Gruppe]]&lt;=765),Tabel1[[#This Row],[Dækmeter]],0)</f>
        <v>0</v>
      </c>
      <c r="L9132" s="17">
        <v>0</v>
      </c>
      <c r="M9132" s="19" t="s">
        <v>3</v>
      </c>
      <c r="N9132" t="str">
        <f>VLOOKUP($F9132,Statistikkoder!$A$2:$C$158,3,FALSE)</f>
        <v>Passager</v>
      </c>
    </row>
    <row r="9133" spans="1:14" x14ac:dyDescent="0.2">
      <c r="A9133" t="s">
        <v>228</v>
      </c>
      <c r="B9133" s="1">
        <v>0.52083333333333337</v>
      </c>
      <c r="C9133" t="s">
        <v>7</v>
      </c>
      <c r="D9133" t="s">
        <v>8</v>
      </c>
      <c r="E9133" t="s">
        <v>196</v>
      </c>
      <c r="F9133">
        <v>110</v>
      </c>
      <c r="G9133" t="str">
        <f>VLOOKUP(Tabel1[[#This Row],[Gruppe]],Statistikkoder!$A$1:$C$158,2,FALSE)</f>
        <v>    Bil &lt; 1,95 m                            </v>
      </c>
      <c r="H9133">
        <v>143</v>
      </c>
      <c r="I9133">
        <v>397</v>
      </c>
      <c r="J9133">
        <v>765</v>
      </c>
      <c r="K9133">
        <f>IF(AND(Tabel1[[#This Row],[Gruppe]]&gt;=610,Tabel1[[#This Row],[Gruppe]]&lt;=765),Tabel1[[#This Row],[Dækmeter]],0)</f>
        <v>0</v>
      </c>
      <c r="L9133" s="17">
        <v>0</v>
      </c>
      <c r="M9133" s="19" t="s">
        <v>3</v>
      </c>
      <c r="N9133" t="str">
        <f>VLOOKUP($F9133,Statistikkoder!$A$2:$C$158,3,FALSE)</f>
        <v>Personbil</v>
      </c>
    </row>
    <row r="9134" spans="1:14" x14ac:dyDescent="0.2">
      <c r="A9134" t="s">
        <v>228</v>
      </c>
      <c r="B9134" s="1">
        <v>0.52083333333333337</v>
      </c>
      <c r="C9134" t="s">
        <v>7</v>
      </c>
      <c r="D9134" t="s">
        <v>8</v>
      </c>
      <c r="E9134" t="s">
        <v>196</v>
      </c>
      <c r="F9134">
        <v>115</v>
      </c>
      <c r="G9134" t="str">
        <f>VLOOKUP(Tabel1[[#This Row],[Gruppe]],Statistikkoder!$A$1:$C$158,2,FALSE)</f>
        <v>    Bil &lt; 1,95 m med anhænger                </v>
      </c>
      <c r="H9134">
        <v>3</v>
      </c>
      <c r="I9134">
        <v>6</v>
      </c>
      <c r="J9134">
        <v>15</v>
      </c>
      <c r="K9134">
        <f>IF(AND(Tabel1[[#This Row],[Gruppe]]&gt;=610,Tabel1[[#This Row],[Gruppe]]&lt;=765),Tabel1[[#This Row],[Dækmeter]],0)</f>
        <v>0</v>
      </c>
      <c r="L9134" s="17">
        <v>0</v>
      </c>
      <c r="M9134" s="19" t="s">
        <v>3</v>
      </c>
      <c r="N9134" t="str">
        <f>VLOOKUP($F9134,Statistikkoder!$A$2:$C$158,3,FALSE)</f>
        <v>Personbil</v>
      </c>
    </row>
    <row r="9135" spans="1:14" x14ac:dyDescent="0.2">
      <c r="A9135" t="s">
        <v>228</v>
      </c>
      <c r="B9135" s="1">
        <v>0.52083333333333337</v>
      </c>
      <c r="C9135" t="s">
        <v>7</v>
      </c>
      <c r="D9135" t="s">
        <v>8</v>
      </c>
      <c r="E9135" t="s">
        <v>196</v>
      </c>
      <c r="F9135">
        <v>120</v>
      </c>
      <c r="G9135" t="str">
        <f>VLOOKUP(Tabel1[[#This Row],[Gruppe]],Statistikkoder!$A$1:$C$158,2,FALSE)</f>
        <v>    Bil &gt; 1,95 m                            </v>
      </c>
      <c r="H9135">
        <v>5</v>
      </c>
      <c r="I9135">
        <v>10</v>
      </c>
      <c r="J9135">
        <v>30</v>
      </c>
      <c r="K9135">
        <f>IF(AND(Tabel1[[#This Row],[Gruppe]]&gt;=610,Tabel1[[#This Row],[Gruppe]]&lt;=765),Tabel1[[#This Row],[Dækmeter]],0)</f>
        <v>0</v>
      </c>
      <c r="L9135" s="17">
        <v>0</v>
      </c>
      <c r="M9135" s="19" t="s">
        <v>3</v>
      </c>
      <c r="N9135" t="str">
        <f>VLOOKUP($F9135,Statistikkoder!$A$2:$C$158,3,FALSE)</f>
        <v>Personbil</v>
      </c>
    </row>
    <row r="9136" spans="1:14" x14ac:dyDescent="0.2">
      <c r="A9136" t="s">
        <v>228</v>
      </c>
      <c r="B9136" s="1">
        <v>0.52083333333333337</v>
      </c>
      <c r="C9136" t="s">
        <v>7</v>
      </c>
      <c r="D9136" t="s">
        <v>8</v>
      </c>
      <c r="E9136" t="s">
        <v>196</v>
      </c>
      <c r="F9136">
        <v>125</v>
      </c>
      <c r="G9136" t="str">
        <f>VLOOKUP(Tabel1[[#This Row],[Gruppe]],Statistikkoder!$A$1:$C$158,2,FALSE)</f>
        <v>    Bil &gt; 1,95 m med anhænger                </v>
      </c>
      <c r="H9136">
        <v>3</v>
      </c>
      <c r="I9136">
        <v>6</v>
      </c>
      <c r="J9136">
        <v>15</v>
      </c>
      <c r="K9136">
        <f>IF(AND(Tabel1[[#This Row],[Gruppe]]&gt;=610,Tabel1[[#This Row],[Gruppe]]&lt;=765),Tabel1[[#This Row],[Dækmeter]],0)</f>
        <v>0</v>
      </c>
      <c r="L9136" s="17">
        <v>0</v>
      </c>
      <c r="M9136" s="19" t="s">
        <v>3</v>
      </c>
      <c r="N9136" t="str">
        <f>VLOOKUP($F9136,Statistikkoder!$A$2:$C$158,3,FALSE)</f>
        <v>Personbil</v>
      </c>
    </row>
    <row r="9137" spans="1:14" x14ac:dyDescent="0.2">
      <c r="A9137" t="s">
        <v>228</v>
      </c>
      <c r="B9137" s="1">
        <v>0.52083333333333337</v>
      </c>
      <c r="C9137" t="s">
        <v>7</v>
      </c>
      <c r="D9137" t="s">
        <v>8</v>
      </c>
      <c r="E9137" t="s">
        <v>196</v>
      </c>
      <c r="F9137">
        <v>130</v>
      </c>
      <c r="G9137" t="str">
        <f>VLOOKUP(Tabel1[[#This Row],[Gruppe]],Statistikkoder!$A$1:$C$158,2,FALSE)</f>
        <v>    Bil &lt; 1,95 m pensionist                  </v>
      </c>
      <c r="H9137">
        <v>122</v>
      </c>
      <c r="I9137">
        <v>231</v>
      </c>
      <c r="J9137">
        <v>732</v>
      </c>
      <c r="K9137">
        <f>IF(AND(Tabel1[[#This Row],[Gruppe]]&gt;=610,Tabel1[[#This Row],[Gruppe]]&lt;=765),Tabel1[[#This Row],[Dækmeter]],0)</f>
        <v>0</v>
      </c>
      <c r="L9137" s="17">
        <v>0</v>
      </c>
      <c r="M9137" s="19" t="s">
        <v>3</v>
      </c>
      <c r="N9137" t="str">
        <f>VLOOKUP($F9137,Statistikkoder!$A$2:$C$158,3,FALSE)</f>
        <v>Personbil</v>
      </c>
    </row>
    <row r="9138" spans="1:14" x14ac:dyDescent="0.2">
      <c r="A9138" t="s">
        <v>228</v>
      </c>
      <c r="B9138" s="1">
        <v>0.52083333333333337</v>
      </c>
      <c r="C9138" t="s">
        <v>7</v>
      </c>
      <c r="D9138" t="s">
        <v>8</v>
      </c>
      <c r="E9138" t="s">
        <v>196</v>
      </c>
      <c r="F9138">
        <v>140</v>
      </c>
      <c r="G9138" t="str">
        <f>VLOOKUP(Tabel1[[#This Row],[Gruppe]],Statistikkoder!$A$1:$C$158,2,FALSE)</f>
        <v>    Bil &gt; 1,95 m pensionist              </v>
      </c>
      <c r="H9138">
        <v>3</v>
      </c>
      <c r="I9138">
        <v>6</v>
      </c>
      <c r="J9138">
        <v>18</v>
      </c>
      <c r="K9138">
        <f>IF(AND(Tabel1[[#This Row],[Gruppe]]&gt;=610,Tabel1[[#This Row],[Gruppe]]&lt;=765),Tabel1[[#This Row],[Dækmeter]],0)</f>
        <v>0</v>
      </c>
      <c r="L9138" s="17">
        <v>0</v>
      </c>
      <c r="M9138" s="19" t="s">
        <v>3</v>
      </c>
      <c r="N9138" t="str">
        <f>VLOOKUP($F9138,Statistikkoder!$A$2:$C$158,3,FALSE)</f>
        <v>Personbil</v>
      </c>
    </row>
    <row r="9139" spans="1:14" x14ac:dyDescent="0.2">
      <c r="A9139" t="s">
        <v>228</v>
      </c>
      <c r="B9139" s="1">
        <v>0.52083333333333337</v>
      </c>
      <c r="C9139" t="s">
        <v>7</v>
      </c>
      <c r="D9139" t="s">
        <v>8</v>
      </c>
      <c r="E9139" t="s">
        <v>196</v>
      </c>
      <c r="F9139">
        <v>145</v>
      </c>
      <c r="G9139" t="str">
        <f>VLOOKUP(Tabel1[[#This Row],[Gruppe]],Statistikkoder!$A$1:$C$158,2,FALSE)</f>
        <v>    Bil &gt; 1,95 m med anhænger pensionist  </v>
      </c>
      <c r="H9139">
        <v>1</v>
      </c>
      <c r="I9139">
        <v>2</v>
      </c>
      <c r="J9139">
        <v>14</v>
      </c>
      <c r="K9139">
        <f>IF(AND(Tabel1[[#This Row],[Gruppe]]&gt;=610,Tabel1[[#This Row],[Gruppe]]&lt;=765),Tabel1[[#This Row],[Dækmeter]],0)</f>
        <v>0</v>
      </c>
      <c r="L9139" s="17">
        <v>0</v>
      </c>
      <c r="M9139" s="19" t="s">
        <v>3</v>
      </c>
      <c r="N9139" t="str">
        <f>VLOOKUP($F9139,Statistikkoder!$A$2:$C$158,3,FALSE)</f>
        <v>Personbil</v>
      </c>
    </row>
    <row r="9140" spans="1:14" x14ac:dyDescent="0.2">
      <c r="A9140" t="s">
        <v>228</v>
      </c>
      <c r="B9140" s="1">
        <v>0.52083333333333337</v>
      </c>
      <c r="C9140" t="s">
        <v>7</v>
      </c>
      <c r="D9140" t="s">
        <v>8</v>
      </c>
      <c r="E9140" t="s">
        <v>196</v>
      </c>
      <c r="F9140">
        <v>150</v>
      </c>
      <c r="G9140" t="str">
        <f>VLOOKUP(Tabel1[[#This Row],[Gruppe]],Statistikkoder!$A$1:$C$158,2,FALSE)</f>
        <v>    Bil &lt; 2,95 m handicap                </v>
      </c>
      <c r="H9140">
        <v>5</v>
      </c>
      <c r="I9140">
        <v>10</v>
      </c>
      <c r="J9140">
        <v>30</v>
      </c>
      <c r="K9140">
        <f>IF(AND(Tabel1[[#This Row],[Gruppe]]&gt;=610,Tabel1[[#This Row],[Gruppe]]&lt;=765),Tabel1[[#This Row],[Dækmeter]],0)</f>
        <v>0</v>
      </c>
      <c r="L9140" s="17">
        <v>0</v>
      </c>
      <c r="M9140" s="19" t="s">
        <v>3</v>
      </c>
      <c r="N9140" t="str">
        <f>VLOOKUP($F9140,Statistikkoder!$A$2:$C$158,3,FALSE)</f>
        <v>Personbil</v>
      </c>
    </row>
    <row r="9141" spans="1:14" x14ac:dyDescent="0.2">
      <c r="A9141" t="s">
        <v>228</v>
      </c>
      <c r="B9141" s="1">
        <v>0.52083333333333337</v>
      </c>
      <c r="C9141" t="s">
        <v>7</v>
      </c>
      <c r="D9141" t="s">
        <v>8</v>
      </c>
      <c r="E9141" t="s">
        <v>196</v>
      </c>
      <c r="F9141">
        <v>310</v>
      </c>
      <c r="G9141" t="str">
        <f>VLOOKUP(Tabel1[[#This Row],[Gruppe]],Statistikkoder!$A$1:$C$158,2,FALSE)</f>
        <v>    Autocamper &lt;  8 meter                </v>
      </c>
      <c r="H9141">
        <v>1</v>
      </c>
      <c r="I9141">
        <v>4</v>
      </c>
      <c r="J9141">
        <v>8</v>
      </c>
      <c r="K9141">
        <f>IF(AND(Tabel1[[#This Row],[Gruppe]]&gt;=610,Tabel1[[#This Row],[Gruppe]]&lt;=765),Tabel1[[#This Row],[Dækmeter]],0)</f>
        <v>0</v>
      </c>
      <c r="L9141" s="17">
        <v>0</v>
      </c>
      <c r="M9141" s="19" t="s">
        <v>3</v>
      </c>
      <c r="N9141" t="str">
        <f>VLOOKUP($F9141,Statistikkoder!$A$2:$C$158,3,FALSE)</f>
        <v>Autocamper</v>
      </c>
    </row>
    <row r="9142" spans="1:14" x14ac:dyDescent="0.2">
      <c r="A9142" t="s">
        <v>228</v>
      </c>
      <c r="B9142" s="1">
        <v>0.52083333333333337</v>
      </c>
      <c r="C9142" t="s">
        <v>7</v>
      </c>
      <c r="D9142" t="s">
        <v>8</v>
      </c>
      <c r="E9142" t="s">
        <v>196</v>
      </c>
      <c r="F9142">
        <v>320</v>
      </c>
      <c r="G9142" t="str">
        <f>VLOOKUP(Tabel1[[#This Row],[Gruppe]],Statistikkoder!$A$1:$C$158,2,FALSE)</f>
        <v>    Autocamper &lt; 12 meter                </v>
      </c>
      <c r="H9142">
        <v>1</v>
      </c>
      <c r="I9142">
        <v>4</v>
      </c>
      <c r="J9142">
        <v>10</v>
      </c>
      <c r="K9142">
        <f>IF(AND(Tabel1[[#This Row],[Gruppe]]&gt;=610,Tabel1[[#This Row],[Gruppe]]&lt;=765),Tabel1[[#This Row],[Dækmeter]],0)</f>
        <v>0</v>
      </c>
      <c r="L9142" s="17">
        <v>0</v>
      </c>
      <c r="M9142" s="19" t="s">
        <v>3</v>
      </c>
      <c r="N9142" t="str">
        <f>VLOOKUP($F9142,Statistikkoder!$A$2:$C$158,3,FALSE)</f>
        <v>Autocamper</v>
      </c>
    </row>
    <row r="9143" spans="1:14" x14ac:dyDescent="0.2">
      <c r="A9143" t="s">
        <v>228</v>
      </c>
      <c r="B9143" s="1">
        <v>0.52083333333333337</v>
      </c>
      <c r="C9143" t="s">
        <v>7</v>
      </c>
      <c r="D9143" t="s">
        <v>8</v>
      </c>
      <c r="E9143" t="s">
        <v>196</v>
      </c>
      <c r="F9143">
        <v>410</v>
      </c>
      <c r="G9143" t="str">
        <f>VLOOKUP(Tabel1[[#This Row],[Gruppe]],Statistikkoder!$A$1:$C$158,2,FALSE)</f>
        <v>    MC                                    </v>
      </c>
      <c r="H9143">
        <v>1</v>
      </c>
      <c r="I9143">
        <v>1</v>
      </c>
      <c r="J9143">
        <v>2</v>
      </c>
      <c r="K9143">
        <f>IF(AND(Tabel1[[#This Row],[Gruppe]]&gt;=610,Tabel1[[#This Row],[Gruppe]]&lt;=765),Tabel1[[#This Row],[Dækmeter]],0)</f>
        <v>0</v>
      </c>
      <c r="L9143" s="17">
        <v>0</v>
      </c>
      <c r="M9143" s="19" t="s">
        <v>3</v>
      </c>
      <c r="N9143" t="str">
        <f>VLOOKUP($F9143,Statistikkoder!$A$2:$C$158,3,FALSE)</f>
        <v>MC/Knallert</v>
      </c>
    </row>
    <row r="9144" spans="1:14" x14ac:dyDescent="0.2">
      <c r="A9144" t="s">
        <v>228</v>
      </c>
      <c r="B9144" s="1">
        <v>0.52083333333333337</v>
      </c>
      <c r="C9144" t="s">
        <v>7</v>
      </c>
      <c r="D9144" t="s">
        <v>8</v>
      </c>
      <c r="E9144" t="s">
        <v>196</v>
      </c>
      <c r="F9144">
        <v>420</v>
      </c>
      <c r="G9144" t="str">
        <f>VLOOKUP(Tabel1[[#This Row],[Gruppe]],Statistikkoder!$A$1:$C$158,2,FALSE)</f>
        <v>    MC/Knallert pensionist                </v>
      </c>
      <c r="H9144">
        <v>1</v>
      </c>
      <c r="I9144">
        <v>1</v>
      </c>
      <c r="J9144">
        <v>2</v>
      </c>
      <c r="K9144">
        <f>IF(AND(Tabel1[[#This Row],[Gruppe]]&gt;=610,Tabel1[[#This Row],[Gruppe]]&lt;=765),Tabel1[[#This Row],[Dækmeter]],0)</f>
        <v>0</v>
      </c>
      <c r="L9144" s="17">
        <v>0</v>
      </c>
      <c r="M9144" s="19" t="s">
        <v>3</v>
      </c>
      <c r="N9144" t="str">
        <f>VLOOKUP($F9144,Statistikkoder!$A$2:$C$158,3,FALSE)</f>
        <v>MC/Knallert</v>
      </c>
    </row>
    <row r="9145" spans="1:14" x14ac:dyDescent="0.2">
      <c r="A9145" t="s">
        <v>228</v>
      </c>
      <c r="B9145" s="1">
        <v>0.52083333333333337</v>
      </c>
      <c r="C9145" t="s">
        <v>7</v>
      </c>
      <c r="D9145" t="s">
        <v>8</v>
      </c>
      <c r="E9145" t="s">
        <v>196</v>
      </c>
      <c r="F9145">
        <v>510</v>
      </c>
      <c r="G9145" t="str">
        <f>VLOOKUP(Tabel1[[#This Row],[Gruppe]],Statistikkoder!$A$1:$C$158,2,FALSE)</f>
        <v>    Cykel Voksen                            </v>
      </c>
      <c r="H9145">
        <v>6</v>
      </c>
      <c r="I9145">
        <v>0</v>
      </c>
      <c r="J9145">
        <v>6</v>
      </c>
      <c r="K9145">
        <f>IF(AND(Tabel1[[#This Row],[Gruppe]]&gt;=610,Tabel1[[#This Row],[Gruppe]]&lt;=765),Tabel1[[#This Row],[Dækmeter]],0)</f>
        <v>0</v>
      </c>
      <c r="L9145" s="17">
        <v>0</v>
      </c>
      <c r="M9145" s="19" t="s">
        <v>3</v>
      </c>
      <c r="N9145" t="str">
        <f>VLOOKUP($F9145,Statistikkoder!$A$2:$C$158,3,FALSE)</f>
        <v>Cykel</v>
      </c>
    </row>
    <row r="9146" spans="1:14" x14ac:dyDescent="0.2">
      <c r="A9146" t="s">
        <v>228</v>
      </c>
      <c r="B9146" s="1">
        <v>0.52083333333333337</v>
      </c>
      <c r="C9146" t="s">
        <v>7</v>
      </c>
      <c r="D9146" t="s">
        <v>8</v>
      </c>
      <c r="E9146" t="s">
        <v>196</v>
      </c>
      <c r="F9146">
        <v>620</v>
      </c>
      <c r="G9146" t="str">
        <f>VLOOKUP(Tabel1[[#This Row],[Gruppe]],Statistikkoder!$A$1:$C$158,2,FALSE)</f>
        <v>    Bus &lt; 14 m incl. passagerer              </v>
      </c>
      <c r="H9146">
        <v>2</v>
      </c>
      <c r="I9146">
        <v>75</v>
      </c>
      <c r="J9146">
        <v>28</v>
      </c>
      <c r="K9146">
        <f>IF(AND(Tabel1[[#This Row],[Gruppe]]&gt;=610,Tabel1[[#This Row],[Gruppe]]&lt;=765),Tabel1[[#This Row],[Dækmeter]],0)</f>
        <v>28</v>
      </c>
      <c r="L9146" s="17">
        <v>0</v>
      </c>
      <c r="M9146" s="19" t="s">
        <v>3</v>
      </c>
      <c r="N9146" t="str">
        <f>VLOOKUP($F9146,Statistikkoder!$A$2:$C$158,3,FALSE)</f>
        <v>Bus</v>
      </c>
    </row>
    <row r="9147" spans="1:14" x14ac:dyDescent="0.2">
      <c r="A9147" t="s">
        <v>228</v>
      </c>
      <c r="B9147" s="1">
        <v>0.52083333333333337</v>
      </c>
      <c r="C9147" t="s">
        <v>7</v>
      </c>
      <c r="D9147" t="s">
        <v>8</v>
      </c>
      <c r="E9147" t="s">
        <v>196</v>
      </c>
      <c r="F9147">
        <v>945</v>
      </c>
      <c r="G9147" t="str">
        <f>VLOOKUP(Tabel1[[#This Row],[Gruppe]],Statistikkoder!$A$1:$C$158,2,FALSE)</f>
        <v xml:space="preserve">    Pendler Bil &lt; 1,95 m                            </v>
      </c>
      <c r="H9147">
        <v>14</v>
      </c>
      <c r="I9147">
        <v>22</v>
      </c>
      <c r="J9147">
        <v>83</v>
      </c>
      <c r="K9147">
        <f>IF(AND(Tabel1[[#This Row],[Gruppe]]&gt;=610,Tabel1[[#This Row],[Gruppe]]&lt;=765),Tabel1[[#This Row],[Dækmeter]],0)</f>
        <v>0</v>
      </c>
      <c r="L9147" s="17">
        <v>0</v>
      </c>
      <c r="M9147" s="19" t="s">
        <v>3</v>
      </c>
      <c r="N9147" t="str">
        <f>VLOOKUP($F9147,Statistikkoder!$A$2:$C$158,3,FALSE)</f>
        <v>Personbil</v>
      </c>
    </row>
    <row r="9148" spans="1:14" x14ac:dyDescent="0.2">
      <c r="A9148" t="s">
        <v>228</v>
      </c>
      <c r="B9148" s="1">
        <v>0.52083333333333337</v>
      </c>
      <c r="C9148" t="s">
        <v>7</v>
      </c>
      <c r="D9148" t="s">
        <v>8</v>
      </c>
      <c r="E9148" t="s">
        <v>196</v>
      </c>
      <c r="F9148">
        <v>996</v>
      </c>
      <c r="G9148" t="str">
        <f>VLOOKUP(Tabel1[[#This Row],[Gruppe]],Statistikkoder!$A$1:$C$158,2,FALSE)</f>
        <v>    Passager i køretøj                            </v>
      </c>
      <c r="H9148">
        <v>775</v>
      </c>
      <c r="I9148">
        <v>775</v>
      </c>
      <c r="J9148">
        <v>0</v>
      </c>
      <c r="K9148">
        <f>IF(AND(Tabel1[[#This Row],[Gruppe]]&gt;=610,Tabel1[[#This Row],[Gruppe]]&lt;=765),Tabel1[[#This Row],[Dækmeter]],0)</f>
        <v>0</v>
      </c>
      <c r="L9148" s="17">
        <v>0</v>
      </c>
      <c r="M9148" s="19" t="s">
        <v>3</v>
      </c>
      <c r="N9148" t="str">
        <f>VLOOKUP($F9148,Statistikkoder!$A$2:$C$158,3,FALSE)</f>
        <v>Passager</v>
      </c>
    </row>
    <row r="9149" spans="1:14" x14ac:dyDescent="0.2">
      <c r="A9149" t="s">
        <v>228</v>
      </c>
      <c r="B9149" s="1">
        <v>0.52083333333333337</v>
      </c>
      <c r="C9149" t="s">
        <v>7</v>
      </c>
      <c r="D9149" t="s">
        <v>8</v>
      </c>
      <c r="E9149" t="s">
        <v>196</v>
      </c>
      <c r="F9149">
        <v>997</v>
      </c>
      <c r="G9149" t="str">
        <f>VLOOKUP(Tabel1[[#This Row],[Gruppe]],Statistikkoder!$A$1:$C$158,2,FALSE)</f>
        <v>    Passager ekstra i bil                          </v>
      </c>
      <c r="H9149">
        <v>33</v>
      </c>
      <c r="I9149">
        <v>33</v>
      </c>
      <c r="J9149">
        <v>0</v>
      </c>
      <c r="K9149">
        <f>IF(AND(Tabel1[[#This Row],[Gruppe]]&gt;=610,Tabel1[[#This Row],[Gruppe]]&lt;=765),Tabel1[[#This Row],[Dækmeter]],0)</f>
        <v>0</v>
      </c>
      <c r="L9149" s="17">
        <v>0</v>
      </c>
      <c r="M9149" s="19" t="s">
        <v>3</v>
      </c>
      <c r="N9149" t="str">
        <f>VLOOKUP($F9149,Statistikkoder!$A$2:$C$158,3,FALSE)</f>
        <v>Passager</v>
      </c>
    </row>
    <row r="9150" spans="1:14" x14ac:dyDescent="0.2">
      <c r="A9150" t="s">
        <v>228</v>
      </c>
      <c r="B9150" s="1">
        <v>0.60416666666666663</v>
      </c>
      <c r="C9150" t="s">
        <v>6</v>
      </c>
      <c r="D9150" t="s">
        <v>5</v>
      </c>
      <c r="E9150" t="s">
        <v>196</v>
      </c>
      <c r="F9150">
        <v>10</v>
      </c>
      <c r="G9150" t="str">
        <f>VLOOKUP(Tabel1[[#This Row],[Gruppe]],Statistikkoder!$A$1:$C$158,2,FALSE)</f>
        <v>    Voksen gående                    </v>
      </c>
      <c r="H9150">
        <v>22</v>
      </c>
      <c r="I9150">
        <v>22</v>
      </c>
      <c r="J9150">
        <v>0</v>
      </c>
      <c r="K9150">
        <f>IF(AND(Tabel1[[#This Row],[Gruppe]]&gt;=610,Tabel1[[#This Row],[Gruppe]]&lt;=765),Tabel1[[#This Row],[Dækmeter]],0)</f>
        <v>0</v>
      </c>
      <c r="L9150">
        <v>0</v>
      </c>
      <c r="M9150" t="s">
        <v>3</v>
      </c>
      <c r="N9150" t="str">
        <f>VLOOKUP($F9150,Statistikkoder!$A$2:$C$158,3,FALSE)</f>
        <v>Passager</v>
      </c>
    </row>
    <row r="9151" spans="1:14" x14ac:dyDescent="0.2">
      <c r="A9151" t="s">
        <v>228</v>
      </c>
      <c r="B9151" s="1">
        <v>0.60416666666666663</v>
      </c>
      <c r="C9151" t="s">
        <v>6</v>
      </c>
      <c r="D9151" t="s">
        <v>5</v>
      </c>
      <c r="E9151" t="s">
        <v>196</v>
      </c>
      <c r="F9151">
        <v>14</v>
      </c>
      <c r="G9151" t="str">
        <f>VLOOKUP(Tabel1[[#This Row],[Gruppe]],Statistikkoder!$A$1:$C$158,2,FALSE)</f>
        <v xml:space="preserve">    DSB togrejsende                         </v>
      </c>
      <c r="H9151">
        <v>8</v>
      </c>
      <c r="I9151">
        <v>8</v>
      </c>
      <c r="J9151">
        <v>0</v>
      </c>
      <c r="K9151">
        <f>IF(AND(Tabel1[[#This Row],[Gruppe]]&gt;=610,Tabel1[[#This Row],[Gruppe]]&lt;=765),Tabel1[[#This Row],[Dækmeter]],0)</f>
        <v>0</v>
      </c>
      <c r="L9151">
        <v>0</v>
      </c>
      <c r="M9151" t="s">
        <v>3</v>
      </c>
      <c r="N9151" t="str">
        <f>VLOOKUP($F9151,Statistikkoder!$A$2:$C$158,3,FALSE)</f>
        <v>Passager</v>
      </c>
    </row>
    <row r="9152" spans="1:14" x14ac:dyDescent="0.2">
      <c r="A9152" t="s">
        <v>228</v>
      </c>
      <c r="B9152" s="1">
        <v>0.60416666666666663</v>
      </c>
      <c r="C9152" t="s">
        <v>6</v>
      </c>
      <c r="D9152" t="s">
        <v>5</v>
      </c>
      <c r="E9152" t="s">
        <v>196</v>
      </c>
      <c r="F9152">
        <v>18</v>
      </c>
      <c r="G9152" t="str">
        <f>VLOOKUP(Tabel1[[#This Row],[Gruppe]],Statistikkoder!$A$1:$C$158,2,FALSE)</f>
        <v xml:space="preserve">    KE Busrejsende                          </v>
      </c>
      <c r="H9152">
        <v>60</v>
      </c>
      <c r="I9152">
        <v>60</v>
      </c>
      <c r="J9152">
        <v>0</v>
      </c>
      <c r="K9152">
        <f>IF(AND(Tabel1[[#This Row],[Gruppe]]&gt;=610,Tabel1[[#This Row],[Gruppe]]&lt;=765),Tabel1[[#This Row],[Dækmeter]],0)</f>
        <v>0</v>
      </c>
      <c r="L9152">
        <v>0</v>
      </c>
      <c r="M9152" t="s">
        <v>3</v>
      </c>
      <c r="N9152" t="str">
        <f>VLOOKUP($F9152,Statistikkoder!$A$2:$C$158,3,FALSE)</f>
        <v>Passager</v>
      </c>
    </row>
    <row r="9153" spans="1:14" x14ac:dyDescent="0.2">
      <c r="A9153" t="s">
        <v>228</v>
      </c>
      <c r="B9153" s="1">
        <v>0.60416666666666663</v>
      </c>
      <c r="C9153" t="s">
        <v>6</v>
      </c>
      <c r="D9153" t="s">
        <v>5</v>
      </c>
      <c r="E9153" t="s">
        <v>196</v>
      </c>
      <c r="F9153">
        <v>20</v>
      </c>
      <c r="G9153" t="str">
        <f>VLOOKUP(Tabel1[[#This Row],[Gruppe]],Statistikkoder!$A$1:$C$158,2,FALSE)</f>
        <v>    Barn 12-15 år gående              </v>
      </c>
      <c r="H9153">
        <v>1</v>
      </c>
      <c r="I9153">
        <v>1</v>
      </c>
      <c r="J9153">
        <v>0</v>
      </c>
      <c r="K9153">
        <f>IF(AND(Tabel1[[#This Row],[Gruppe]]&gt;=610,Tabel1[[#This Row],[Gruppe]]&lt;=765),Tabel1[[#This Row],[Dækmeter]],0)</f>
        <v>0</v>
      </c>
      <c r="L9153">
        <v>0</v>
      </c>
      <c r="M9153" t="s">
        <v>3</v>
      </c>
      <c r="N9153" t="str">
        <f>VLOOKUP($F9153,Statistikkoder!$A$2:$C$158,3,FALSE)</f>
        <v>Passager</v>
      </c>
    </row>
    <row r="9154" spans="1:14" x14ac:dyDescent="0.2">
      <c r="A9154" t="s">
        <v>228</v>
      </c>
      <c r="B9154" s="1">
        <v>0.60416666666666663</v>
      </c>
      <c r="C9154" t="s">
        <v>6</v>
      </c>
      <c r="D9154" t="s">
        <v>5</v>
      </c>
      <c r="E9154" t="s">
        <v>196</v>
      </c>
      <c r="F9154">
        <v>40</v>
      </c>
      <c r="G9154" t="str">
        <f>VLOOKUP(Tabel1[[#This Row],[Gruppe]],Statistikkoder!$A$1:$C$158,2,FALSE)</f>
        <v>    Pensionist gående                </v>
      </c>
      <c r="H9154">
        <v>6</v>
      </c>
      <c r="I9154">
        <v>6</v>
      </c>
      <c r="J9154">
        <v>0</v>
      </c>
      <c r="K9154">
        <f>IF(AND(Tabel1[[#This Row],[Gruppe]]&gt;=610,Tabel1[[#This Row],[Gruppe]]&lt;=765),Tabel1[[#This Row],[Dækmeter]],0)</f>
        <v>0</v>
      </c>
      <c r="L9154">
        <v>0</v>
      </c>
      <c r="M9154" t="s">
        <v>3</v>
      </c>
      <c r="N9154" t="str">
        <f>VLOOKUP($F9154,Statistikkoder!$A$2:$C$158,3,FALSE)</f>
        <v>Passager</v>
      </c>
    </row>
    <row r="9155" spans="1:14" x14ac:dyDescent="0.2">
      <c r="A9155" t="s">
        <v>228</v>
      </c>
      <c r="B9155" s="1">
        <v>0.60416666666666663</v>
      </c>
      <c r="C9155" t="s">
        <v>6</v>
      </c>
      <c r="D9155" t="s">
        <v>5</v>
      </c>
      <c r="E9155" t="s">
        <v>196</v>
      </c>
      <c r="F9155">
        <v>110</v>
      </c>
      <c r="G9155" t="str">
        <f>VLOOKUP(Tabel1[[#This Row],[Gruppe]],Statistikkoder!$A$1:$C$158,2,FALSE)</f>
        <v>    Bil &lt; 1,95 m                            </v>
      </c>
      <c r="H9155">
        <v>136</v>
      </c>
      <c r="I9155">
        <v>378</v>
      </c>
      <c r="J9155">
        <v>731</v>
      </c>
      <c r="K9155">
        <f>IF(AND(Tabel1[[#This Row],[Gruppe]]&gt;=610,Tabel1[[#This Row],[Gruppe]]&lt;=765),Tabel1[[#This Row],[Dækmeter]],0)</f>
        <v>0</v>
      </c>
      <c r="L9155">
        <v>0</v>
      </c>
      <c r="M9155" t="s">
        <v>3</v>
      </c>
      <c r="N9155" t="str">
        <f>VLOOKUP($F9155,Statistikkoder!$A$2:$C$158,3,FALSE)</f>
        <v>Personbil</v>
      </c>
    </row>
    <row r="9156" spans="1:14" x14ac:dyDescent="0.2">
      <c r="A9156" t="s">
        <v>228</v>
      </c>
      <c r="B9156" s="1">
        <v>0.60416666666666663</v>
      </c>
      <c r="C9156" t="s">
        <v>6</v>
      </c>
      <c r="D9156" t="s">
        <v>5</v>
      </c>
      <c r="E9156" t="s">
        <v>196</v>
      </c>
      <c r="F9156">
        <v>115</v>
      </c>
      <c r="G9156" t="str">
        <f>VLOOKUP(Tabel1[[#This Row],[Gruppe]],Statistikkoder!$A$1:$C$158,2,FALSE)</f>
        <v>    Bil &lt; 1,95 m med anhænger                </v>
      </c>
      <c r="H9156">
        <v>3</v>
      </c>
      <c r="I9156">
        <v>10</v>
      </c>
      <c r="J9156">
        <v>15</v>
      </c>
      <c r="K9156">
        <f>IF(AND(Tabel1[[#This Row],[Gruppe]]&gt;=610,Tabel1[[#This Row],[Gruppe]]&lt;=765),Tabel1[[#This Row],[Dækmeter]],0)</f>
        <v>0</v>
      </c>
      <c r="L9156">
        <v>0</v>
      </c>
      <c r="M9156" t="s">
        <v>3</v>
      </c>
      <c r="N9156" t="str">
        <f>VLOOKUP($F9156,Statistikkoder!$A$2:$C$158,3,FALSE)</f>
        <v>Personbil</v>
      </c>
    </row>
    <row r="9157" spans="1:14" x14ac:dyDescent="0.2">
      <c r="A9157" t="s">
        <v>228</v>
      </c>
      <c r="B9157" s="1">
        <v>0.60416666666666663</v>
      </c>
      <c r="C9157" t="s">
        <v>6</v>
      </c>
      <c r="D9157" t="s">
        <v>5</v>
      </c>
      <c r="E9157" t="s">
        <v>196</v>
      </c>
      <c r="F9157">
        <v>120</v>
      </c>
      <c r="G9157" t="str">
        <f>VLOOKUP(Tabel1[[#This Row],[Gruppe]],Statistikkoder!$A$1:$C$158,2,FALSE)</f>
        <v>    Bil &gt; 1,95 m                            </v>
      </c>
      <c r="H9157">
        <v>8</v>
      </c>
      <c r="I9157">
        <v>13</v>
      </c>
      <c r="J9157">
        <v>48</v>
      </c>
      <c r="K9157">
        <f>IF(AND(Tabel1[[#This Row],[Gruppe]]&gt;=610,Tabel1[[#This Row],[Gruppe]]&lt;=765),Tabel1[[#This Row],[Dækmeter]],0)</f>
        <v>0</v>
      </c>
      <c r="L9157">
        <v>0</v>
      </c>
      <c r="M9157" t="s">
        <v>3</v>
      </c>
      <c r="N9157" t="str">
        <f>VLOOKUP($F9157,Statistikkoder!$A$2:$C$158,3,FALSE)</f>
        <v>Personbil</v>
      </c>
    </row>
    <row r="9158" spans="1:14" x14ac:dyDescent="0.2">
      <c r="A9158" t="s">
        <v>228</v>
      </c>
      <c r="B9158" s="1">
        <v>0.60416666666666663</v>
      </c>
      <c r="C9158" t="s">
        <v>6</v>
      </c>
      <c r="D9158" t="s">
        <v>5</v>
      </c>
      <c r="E9158" t="s">
        <v>196</v>
      </c>
      <c r="F9158">
        <v>125</v>
      </c>
      <c r="G9158" t="str">
        <f>VLOOKUP(Tabel1[[#This Row],[Gruppe]],Statistikkoder!$A$1:$C$158,2,FALSE)</f>
        <v>    Bil &gt; 1,95 m med anhænger                </v>
      </c>
      <c r="H9158">
        <v>8</v>
      </c>
      <c r="I9158">
        <v>17</v>
      </c>
      <c r="J9158">
        <v>40</v>
      </c>
      <c r="K9158">
        <f>IF(AND(Tabel1[[#This Row],[Gruppe]]&gt;=610,Tabel1[[#This Row],[Gruppe]]&lt;=765),Tabel1[[#This Row],[Dækmeter]],0)</f>
        <v>0</v>
      </c>
      <c r="L9158">
        <v>0</v>
      </c>
      <c r="M9158" t="s">
        <v>3</v>
      </c>
      <c r="N9158" t="str">
        <f>VLOOKUP($F9158,Statistikkoder!$A$2:$C$158,3,FALSE)</f>
        <v>Personbil</v>
      </c>
    </row>
    <row r="9159" spans="1:14" x14ac:dyDescent="0.2">
      <c r="A9159" t="s">
        <v>228</v>
      </c>
      <c r="B9159" s="1">
        <v>0.60416666666666663</v>
      </c>
      <c r="C9159" t="s">
        <v>6</v>
      </c>
      <c r="D9159" t="s">
        <v>5</v>
      </c>
      <c r="E9159" t="s">
        <v>196</v>
      </c>
      <c r="F9159">
        <v>130</v>
      </c>
      <c r="G9159" t="str">
        <f>VLOOKUP(Tabel1[[#This Row],[Gruppe]],Statistikkoder!$A$1:$C$158,2,FALSE)</f>
        <v>    Bil &lt; 1,95 m pensionist                  </v>
      </c>
      <c r="H9159">
        <v>89</v>
      </c>
      <c r="I9159">
        <v>171</v>
      </c>
      <c r="J9159">
        <v>534</v>
      </c>
      <c r="K9159">
        <f>IF(AND(Tabel1[[#This Row],[Gruppe]]&gt;=610,Tabel1[[#This Row],[Gruppe]]&lt;=765),Tabel1[[#This Row],[Dækmeter]],0)</f>
        <v>0</v>
      </c>
      <c r="L9159">
        <v>0</v>
      </c>
      <c r="M9159" t="s">
        <v>3</v>
      </c>
      <c r="N9159" t="str">
        <f>VLOOKUP($F9159,Statistikkoder!$A$2:$C$158,3,FALSE)</f>
        <v>Personbil</v>
      </c>
    </row>
    <row r="9160" spans="1:14" x14ac:dyDescent="0.2">
      <c r="A9160" t="s">
        <v>228</v>
      </c>
      <c r="B9160" s="1">
        <v>0.60416666666666663</v>
      </c>
      <c r="C9160" t="s">
        <v>6</v>
      </c>
      <c r="D9160" t="s">
        <v>5</v>
      </c>
      <c r="E9160" t="s">
        <v>196</v>
      </c>
      <c r="F9160">
        <v>135</v>
      </c>
      <c r="G9160" t="str">
        <f>VLOOKUP(Tabel1[[#This Row],[Gruppe]],Statistikkoder!$A$1:$C$158,2,FALSE)</f>
        <v>    Bil &lt; 1,95 m med anhænger pensionist    </v>
      </c>
      <c r="H9160">
        <v>1</v>
      </c>
      <c r="I9160">
        <v>1</v>
      </c>
      <c r="J9160">
        <v>11</v>
      </c>
      <c r="K9160">
        <f>IF(AND(Tabel1[[#This Row],[Gruppe]]&gt;=610,Tabel1[[#This Row],[Gruppe]]&lt;=765),Tabel1[[#This Row],[Dækmeter]],0)</f>
        <v>0</v>
      </c>
      <c r="L9160">
        <v>0</v>
      </c>
      <c r="M9160" t="s">
        <v>3</v>
      </c>
      <c r="N9160" t="str">
        <f>VLOOKUP($F9160,Statistikkoder!$A$2:$C$158,3,FALSE)</f>
        <v>Personbil</v>
      </c>
    </row>
    <row r="9161" spans="1:14" x14ac:dyDescent="0.2">
      <c r="A9161" t="s">
        <v>228</v>
      </c>
      <c r="B9161" s="1">
        <v>0.60416666666666663</v>
      </c>
      <c r="C9161" t="s">
        <v>6</v>
      </c>
      <c r="D9161" t="s">
        <v>5</v>
      </c>
      <c r="E9161" t="s">
        <v>196</v>
      </c>
      <c r="F9161">
        <v>140</v>
      </c>
      <c r="G9161" t="str">
        <f>VLOOKUP(Tabel1[[#This Row],[Gruppe]],Statistikkoder!$A$1:$C$158,2,FALSE)</f>
        <v>    Bil &gt; 1,95 m pensionist              </v>
      </c>
      <c r="H9161">
        <v>3</v>
      </c>
      <c r="I9161">
        <v>6</v>
      </c>
      <c r="J9161">
        <v>18</v>
      </c>
      <c r="K9161">
        <f>IF(AND(Tabel1[[#This Row],[Gruppe]]&gt;=610,Tabel1[[#This Row],[Gruppe]]&lt;=765),Tabel1[[#This Row],[Dækmeter]],0)</f>
        <v>0</v>
      </c>
      <c r="L9161">
        <v>0</v>
      </c>
      <c r="M9161" t="s">
        <v>3</v>
      </c>
      <c r="N9161" t="str">
        <f>VLOOKUP($F9161,Statistikkoder!$A$2:$C$158,3,FALSE)</f>
        <v>Personbil</v>
      </c>
    </row>
    <row r="9162" spans="1:14" x14ac:dyDescent="0.2">
      <c r="A9162" t="s">
        <v>228</v>
      </c>
      <c r="B9162" s="1">
        <v>0.60416666666666663</v>
      </c>
      <c r="C9162" t="s">
        <v>6</v>
      </c>
      <c r="D9162" t="s">
        <v>5</v>
      </c>
      <c r="E9162" t="s">
        <v>196</v>
      </c>
      <c r="F9162">
        <v>145</v>
      </c>
      <c r="G9162" t="str">
        <f>VLOOKUP(Tabel1[[#This Row],[Gruppe]],Statistikkoder!$A$1:$C$158,2,FALSE)</f>
        <v>    Bil &gt; 1,95 m med anhænger pensionist  </v>
      </c>
      <c r="H9162">
        <v>1</v>
      </c>
      <c r="I9162">
        <v>2</v>
      </c>
      <c r="J9162">
        <v>14</v>
      </c>
      <c r="K9162">
        <f>IF(AND(Tabel1[[#This Row],[Gruppe]]&gt;=610,Tabel1[[#This Row],[Gruppe]]&lt;=765),Tabel1[[#This Row],[Dækmeter]],0)</f>
        <v>0</v>
      </c>
      <c r="L9162">
        <v>0</v>
      </c>
      <c r="M9162" t="s">
        <v>3</v>
      </c>
      <c r="N9162" t="str">
        <f>VLOOKUP($F9162,Statistikkoder!$A$2:$C$158,3,FALSE)</f>
        <v>Personbil</v>
      </c>
    </row>
    <row r="9163" spans="1:14" x14ac:dyDescent="0.2">
      <c r="A9163" t="s">
        <v>228</v>
      </c>
      <c r="B9163" s="1">
        <v>0.60416666666666663</v>
      </c>
      <c r="C9163" t="s">
        <v>6</v>
      </c>
      <c r="D9163" t="s">
        <v>5</v>
      </c>
      <c r="E9163" t="s">
        <v>196</v>
      </c>
      <c r="F9163">
        <v>150</v>
      </c>
      <c r="G9163" t="str">
        <f>VLOOKUP(Tabel1[[#This Row],[Gruppe]],Statistikkoder!$A$1:$C$158,2,FALSE)</f>
        <v>    Bil &lt; 2,95 m handicap                </v>
      </c>
      <c r="H9163">
        <v>5</v>
      </c>
      <c r="I9163">
        <v>8</v>
      </c>
      <c r="J9163">
        <v>30</v>
      </c>
      <c r="K9163">
        <f>IF(AND(Tabel1[[#This Row],[Gruppe]]&gt;=610,Tabel1[[#This Row],[Gruppe]]&lt;=765),Tabel1[[#This Row],[Dækmeter]],0)</f>
        <v>0</v>
      </c>
      <c r="L9163">
        <v>0</v>
      </c>
      <c r="M9163" t="s">
        <v>3</v>
      </c>
      <c r="N9163" t="str">
        <f>VLOOKUP($F9163,Statistikkoder!$A$2:$C$158,3,FALSE)</f>
        <v>Personbil</v>
      </c>
    </row>
    <row r="9164" spans="1:14" x14ac:dyDescent="0.2">
      <c r="A9164" t="s">
        <v>228</v>
      </c>
      <c r="B9164" s="1">
        <v>0.60416666666666663</v>
      </c>
      <c r="C9164" t="s">
        <v>6</v>
      </c>
      <c r="D9164" t="s">
        <v>5</v>
      </c>
      <c r="E9164" t="s">
        <v>196</v>
      </c>
      <c r="F9164">
        <v>310</v>
      </c>
      <c r="G9164" t="str">
        <f>VLOOKUP(Tabel1[[#This Row],[Gruppe]],Statistikkoder!$A$1:$C$158,2,FALSE)</f>
        <v>    Autocamper &lt;  8 meter                </v>
      </c>
      <c r="H9164">
        <v>2</v>
      </c>
      <c r="I9164">
        <v>4</v>
      </c>
      <c r="J9164">
        <v>16</v>
      </c>
      <c r="K9164">
        <f>IF(AND(Tabel1[[#This Row],[Gruppe]]&gt;=610,Tabel1[[#This Row],[Gruppe]]&lt;=765),Tabel1[[#This Row],[Dækmeter]],0)</f>
        <v>0</v>
      </c>
      <c r="L9164">
        <v>0</v>
      </c>
      <c r="M9164" t="s">
        <v>3</v>
      </c>
      <c r="N9164" t="str">
        <f>VLOOKUP($F9164,Statistikkoder!$A$2:$C$158,3,FALSE)</f>
        <v>Autocamper</v>
      </c>
    </row>
    <row r="9165" spans="1:14" x14ac:dyDescent="0.2">
      <c r="A9165" t="s">
        <v>228</v>
      </c>
      <c r="B9165" s="1">
        <v>0.60416666666666663</v>
      </c>
      <c r="C9165" t="s">
        <v>6</v>
      </c>
      <c r="D9165" t="s">
        <v>5</v>
      </c>
      <c r="E9165" t="s">
        <v>196</v>
      </c>
      <c r="F9165">
        <v>320</v>
      </c>
      <c r="G9165" t="str">
        <f>VLOOKUP(Tabel1[[#This Row],[Gruppe]],Statistikkoder!$A$1:$C$158,2,FALSE)</f>
        <v>    Autocamper &lt; 12 meter                </v>
      </c>
      <c r="H9165">
        <v>1</v>
      </c>
      <c r="I9165">
        <v>3</v>
      </c>
      <c r="J9165">
        <v>10</v>
      </c>
      <c r="K9165">
        <f>IF(AND(Tabel1[[#This Row],[Gruppe]]&gt;=610,Tabel1[[#This Row],[Gruppe]]&lt;=765),Tabel1[[#This Row],[Dækmeter]],0)</f>
        <v>0</v>
      </c>
      <c r="L9165">
        <v>0</v>
      </c>
      <c r="M9165" t="s">
        <v>3</v>
      </c>
      <c r="N9165" t="str">
        <f>VLOOKUP($F9165,Statistikkoder!$A$2:$C$158,3,FALSE)</f>
        <v>Autocamper</v>
      </c>
    </row>
    <row r="9166" spans="1:14" x14ac:dyDescent="0.2">
      <c r="A9166" t="s">
        <v>228</v>
      </c>
      <c r="B9166" s="1">
        <v>0.60416666666666663</v>
      </c>
      <c r="C9166" t="s">
        <v>6</v>
      </c>
      <c r="D9166" t="s">
        <v>5</v>
      </c>
      <c r="E9166" t="s">
        <v>196</v>
      </c>
      <c r="F9166">
        <v>340</v>
      </c>
      <c r="G9166" t="str">
        <f>VLOOKUP(Tabel1[[#This Row],[Gruppe]],Statistikkoder!$A$1:$C$158,2,FALSE)</f>
        <v>    Autocamper &lt; 12 meter pensionist      </v>
      </c>
      <c r="H9166">
        <v>1</v>
      </c>
      <c r="I9166">
        <v>2</v>
      </c>
      <c r="J9166">
        <v>10</v>
      </c>
      <c r="K9166">
        <f>IF(AND(Tabel1[[#This Row],[Gruppe]]&gt;=610,Tabel1[[#This Row],[Gruppe]]&lt;=765),Tabel1[[#This Row],[Dækmeter]],0)</f>
        <v>0</v>
      </c>
      <c r="L9166">
        <v>0</v>
      </c>
      <c r="M9166" t="s">
        <v>3</v>
      </c>
      <c r="N9166" t="str">
        <f>VLOOKUP($F9166,Statistikkoder!$A$2:$C$158,3,FALSE)</f>
        <v>Autocamper</v>
      </c>
    </row>
    <row r="9167" spans="1:14" x14ac:dyDescent="0.2">
      <c r="A9167" t="s">
        <v>228</v>
      </c>
      <c r="B9167" s="1">
        <v>0.60416666666666663</v>
      </c>
      <c r="C9167" t="s">
        <v>6</v>
      </c>
      <c r="D9167" t="s">
        <v>5</v>
      </c>
      <c r="E9167" t="s">
        <v>196</v>
      </c>
      <c r="F9167">
        <v>410</v>
      </c>
      <c r="G9167" t="str">
        <f>VLOOKUP(Tabel1[[#This Row],[Gruppe]],Statistikkoder!$A$1:$C$158,2,FALSE)</f>
        <v>    MC                                    </v>
      </c>
      <c r="H9167">
        <v>4</v>
      </c>
      <c r="I9167">
        <v>6</v>
      </c>
      <c r="J9167">
        <v>8</v>
      </c>
      <c r="K9167">
        <f>IF(AND(Tabel1[[#This Row],[Gruppe]]&gt;=610,Tabel1[[#This Row],[Gruppe]]&lt;=765),Tabel1[[#This Row],[Dækmeter]],0)</f>
        <v>0</v>
      </c>
      <c r="L9167">
        <v>0</v>
      </c>
      <c r="M9167" t="s">
        <v>3</v>
      </c>
      <c r="N9167" t="str">
        <f>VLOOKUP($F9167,Statistikkoder!$A$2:$C$158,3,FALSE)</f>
        <v>MC/Knallert</v>
      </c>
    </row>
    <row r="9168" spans="1:14" x14ac:dyDescent="0.2">
      <c r="A9168" t="s">
        <v>228</v>
      </c>
      <c r="B9168" s="1">
        <v>0.60416666666666663</v>
      </c>
      <c r="C9168" t="s">
        <v>6</v>
      </c>
      <c r="D9168" t="s">
        <v>5</v>
      </c>
      <c r="E9168" t="s">
        <v>196</v>
      </c>
      <c r="F9168">
        <v>420</v>
      </c>
      <c r="G9168" t="str">
        <f>VLOOKUP(Tabel1[[#This Row],[Gruppe]],Statistikkoder!$A$1:$C$158,2,FALSE)</f>
        <v>    MC/Knallert pensionist                </v>
      </c>
      <c r="H9168">
        <v>2</v>
      </c>
      <c r="I9168">
        <v>2</v>
      </c>
      <c r="J9168">
        <v>4</v>
      </c>
      <c r="K9168">
        <f>IF(AND(Tabel1[[#This Row],[Gruppe]]&gt;=610,Tabel1[[#This Row],[Gruppe]]&lt;=765),Tabel1[[#This Row],[Dækmeter]],0)</f>
        <v>0</v>
      </c>
      <c r="L9168">
        <v>0</v>
      </c>
      <c r="M9168" t="s">
        <v>3</v>
      </c>
      <c r="N9168" t="str">
        <f>VLOOKUP($F9168,Statistikkoder!$A$2:$C$158,3,FALSE)</f>
        <v>MC/Knallert</v>
      </c>
    </row>
    <row r="9169" spans="1:14" x14ac:dyDescent="0.2">
      <c r="A9169" t="s">
        <v>228</v>
      </c>
      <c r="B9169" s="1">
        <v>0.60416666666666663</v>
      </c>
      <c r="C9169" t="s">
        <v>6</v>
      </c>
      <c r="D9169" t="s">
        <v>5</v>
      </c>
      <c r="E9169" t="s">
        <v>196</v>
      </c>
      <c r="F9169">
        <v>510</v>
      </c>
      <c r="G9169" t="str">
        <f>VLOOKUP(Tabel1[[#This Row],[Gruppe]],Statistikkoder!$A$1:$C$158,2,FALSE)</f>
        <v>    Cykel Voksen                            </v>
      </c>
      <c r="H9169">
        <v>13</v>
      </c>
      <c r="I9169">
        <v>0</v>
      </c>
      <c r="J9169">
        <v>13</v>
      </c>
      <c r="K9169">
        <f>IF(AND(Tabel1[[#This Row],[Gruppe]]&gt;=610,Tabel1[[#This Row],[Gruppe]]&lt;=765),Tabel1[[#This Row],[Dækmeter]],0)</f>
        <v>0</v>
      </c>
      <c r="L9169">
        <v>0</v>
      </c>
      <c r="M9169" t="s">
        <v>3</v>
      </c>
      <c r="N9169" t="str">
        <f>VLOOKUP($F9169,Statistikkoder!$A$2:$C$158,3,FALSE)</f>
        <v>Cykel</v>
      </c>
    </row>
    <row r="9170" spans="1:14" x14ac:dyDescent="0.2">
      <c r="A9170" t="s">
        <v>228</v>
      </c>
      <c r="B9170" s="1">
        <v>0.60416666666666663</v>
      </c>
      <c r="C9170" t="s">
        <v>6</v>
      </c>
      <c r="D9170" t="s">
        <v>5</v>
      </c>
      <c r="E9170" t="s">
        <v>196</v>
      </c>
      <c r="F9170">
        <v>520</v>
      </c>
      <c r="G9170" t="str">
        <f>VLOOKUP(Tabel1[[#This Row],[Gruppe]],Statistikkoder!$A$1:$C$158,2,FALSE)</f>
        <v>    Cykel Barn 12-15 år                      </v>
      </c>
      <c r="H9170">
        <v>1</v>
      </c>
      <c r="I9170">
        <v>0</v>
      </c>
      <c r="J9170">
        <v>1</v>
      </c>
      <c r="K9170">
        <f>IF(AND(Tabel1[[#This Row],[Gruppe]]&gt;=610,Tabel1[[#This Row],[Gruppe]]&lt;=765),Tabel1[[#This Row],[Dækmeter]],0)</f>
        <v>0</v>
      </c>
      <c r="L9170">
        <v>0</v>
      </c>
      <c r="M9170" t="s">
        <v>3</v>
      </c>
      <c r="N9170" t="str">
        <f>VLOOKUP($F9170,Statistikkoder!$A$2:$C$158,3,FALSE)</f>
        <v>Cykel</v>
      </c>
    </row>
    <row r="9171" spans="1:14" x14ac:dyDescent="0.2">
      <c r="A9171" t="s">
        <v>228</v>
      </c>
      <c r="B9171" s="1">
        <v>0.60416666666666663</v>
      </c>
      <c r="C9171" t="s">
        <v>6</v>
      </c>
      <c r="D9171" t="s">
        <v>5</v>
      </c>
      <c r="E9171" t="s">
        <v>196</v>
      </c>
      <c r="F9171">
        <v>620</v>
      </c>
      <c r="G9171" t="str">
        <f>VLOOKUP(Tabel1[[#This Row],[Gruppe]],Statistikkoder!$A$1:$C$158,2,FALSE)</f>
        <v>    Bus &lt; 14 m incl. passagerer              </v>
      </c>
      <c r="H9171">
        <v>1</v>
      </c>
      <c r="I9171">
        <v>54</v>
      </c>
      <c r="J9171">
        <v>14</v>
      </c>
      <c r="K9171">
        <f>IF(AND(Tabel1[[#This Row],[Gruppe]]&gt;=610,Tabel1[[#This Row],[Gruppe]]&lt;=765),Tabel1[[#This Row],[Dækmeter]],0)</f>
        <v>14</v>
      </c>
      <c r="L9171">
        <v>0</v>
      </c>
      <c r="M9171" t="s">
        <v>3</v>
      </c>
      <c r="N9171" t="str">
        <f>VLOOKUP($F9171,Statistikkoder!$A$2:$C$158,3,FALSE)</f>
        <v>Bus</v>
      </c>
    </row>
    <row r="9172" spans="1:14" x14ac:dyDescent="0.2">
      <c r="A9172" t="s">
        <v>228</v>
      </c>
      <c r="B9172" s="1">
        <v>0.60416666666666663</v>
      </c>
      <c r="C9172" t="s">
        <v>6</v>
      </c>
      <c r="D9172" t="s">
        <v>5</v>
      </c>
      <c r="E9172" t="s">
        <v>196</v>
      </c>
      <c r="F9172">
        <v>730</v>
      </c>
      <c r="G9172" t="str">
        <f>VLOOKUP(Tabel1[[#This Row],[Gruppe]],Statistikkoder!$A$1:$C$158,2,FALSE)</f>
        <v>    Sættevogn 17 m. max 40 tons            </v>
      </c>
      <c r="H9172">
        <v>1</v>
      </c>
      <c r="I9172">
        <v>1</v>
      </c>
      <c r="J9172">
        <v>18</v>
      </c>
      <c r="K9172">
        <f>IF(AND(Tabel1[[#This Row],[Gruppe]]&gt;=610,Tabel1[[#This Row],[Gruppe]]&lt;=765),Tabel1[[#This Row],[Dækmeter]],0)</f>
        <v>18</v>
      </c>
      <c r="L9172">
        <v>0</v>
      </c>
      <c r="M9172" t="s">
        <v>3</v>
      </c>
      <c r="N9172" t="str">
        <f>VLOOKUP($F9172,Statistikkoder!$A$2:$C$158,3,FALSE)</f>
        <v>Sættevogn</v>
      </c>
    </row>
    <row r="9173" spans="1:14" x14ac:dyDescent="0.2">
      <c r="A9173" t="s">
        <v>228</v>
      </c>
      <c r="B9173" s="1">
        <v>0.60416666666666663</v>
      </c>
      <c r="C9173" t="s">
        <v>6</v>
      </c>
      <c r="D9173" t="s">
        <v>5</v>
      </c>
      <c r="E9173" t="s">
        <v>196</v>
      </c>
      <c r="F9173">
        <v>930</v>
      </c>
      <c r="G9173" t="str">
        <f>VLOOKUP(Tabel1[[#This Row],[Gruppe]],Statistikkoder!$A$1:$C$158,2,FALSE)</f>
        <v>    Pendler Gående Voksen                    </v>
      </c>
      <c r="H9173">
        <v>1</v>
      </c>
      <c r="I9173">
        <v>1</v>
      </c>
      <c r="J9173">
        <v>0</v>
      </c>
      <c r="K9173">
        <f>IF(AND(Tabel1[[#This Row],[Gruppe]]&gt;=610,Tabel1[[#This Row],[Gruppe]]&lt;=765),Tabel1[[#This Row],[Dækmeter]],0)</f>
        <v>0</v>
      </c>
      <c r="L9173">
        <v>0</v>
      </c>
      <c r="M9173" t="s">
        <v>3</v>
      </c>
      <c r="N9173" t="str">
        <f>VLOOKUP($F9173,Statistikkoder!$A$2:$C$158,3,FALSE)</f>
        <v>Passager</v>
      </c>
    </row>
    <row r="9174" spans="1:14" x14ac:dyDescent="0.2">
      <c r="A9174" t="s">
        <v>228</v>
      </c>
      <c r="B9174" s="1">
        <v>0.60416666666666663</v>
      </c>
      <c r="C9174" t="s">
        <v>6</v>
      </c>
      <c r="D9174" t="s">
        <v>5</v>
      </c>
      <c r="E9174" t="s">
        <v>196</v>
      </c>
      <c r="F9174">
        <v>945</v>
      </c>
      <c r="G9174" t="str">
        <f>VLOOKUP(Tabel1[[#This Row],[Gruppe]],Statistikkoder!$A$1:$C$158,2,FALSE)</f>
        <v xml:space="preserve">    Pendler Bil &lt; 1,95 m                            </v>
      </c>
      <c r="H9174">
        <v>5</v>
      </c>
      <c r="I9174">
        <v>15</v>
      </c>
      <c r="J9174">
        <v>30</v>
      </c>
      <c r="K9174">
        <f>IF(AND(Tabel1[[#This Row],[Gruppe]]&gt;=610,Tabel1[[#This Row],[Gruppe]]&lt;=765),Tabel1[[#This Row],[Dækmeter]],0)</f>
        <v>0</v>
      </c>
      <c r="L9174">
        <v>0</v>
      </c>
      <c r="M9174" t="s">
        <v>3</v>
      </c>
      <c r="N9174" t="str">
        <f>VLOOKUP($F9174,Statistikkoder!$A$2:$C$158,3,FALSE)</f>
        <v>Personbil</v>
      </c>
    </row>
    <row r="9175" spans="1:14" x14ac:dyDescent="0.2">
      <c r="A9175" t="s">
        <v>228</v>
      </c>
      <c r="B9175" s="1">
        <v>0.60416666666666663</v>
      </c>
      <c r="C9175" t="s">
        <v>6</v>
      </c>
      <c r="D9175" t="s">
        <v>5</v>
      </c>
      <c r="E9175" t="s">
        <v>196</v>
      </c>
      <c r="F9175">
        <v>950</v>
      </c>
      <c r="G9175" t="str">
        <f>VLOOKUP(Tabel1[[#This Row],[Gruppe]],Statistikkoder!$A$1:$C$158,2,FALSE)</f>
        <v>    Pendler Bil &gt; 1,95 m                            </v>
      </c>
      <c r="H9175">
        <v>1</v>
      </c>
      <c r="I9175">
        <v>5</v>
      </c>
      <c r="J9175">
        <v>5</v>
      </c>
      <c r="K9175">
        <f>IF(AND(Tabel1[[#This Row],[Gruppe]]&gt;=610,Tabel1[[#This Row],[Gruppe]]&lt;=765),Tabel1[[#This Row],[Dækmeter]],0)</f>
        <v>0</v>
      </c>
      <c r="L9175">
        <v>0</v>
      </c>
      <c r="M9175" t="s">
        <v>3</v>
      </c>
      <c r="N9175" t="str">
        <f>VLOOKUP($F9175,Statistikkoder!$A$2:$C$158,3,FALSE)</f>
        <v>Personbil</v>
      </c>
    </row>
    <row r="9176" spans="1:14" x14ac:dyDescent="0.2">
      <c r="A9176" t="s">
        <v>228</v>
      </c>
      <c r="B9176" s="1">
        <v>0.60416666666666663</v>
      </c>
      <c r="C9176" t="s">
        <v>6</v>
      </c>
      <c r="D9176" t="s">
        <v>5</v>
      </c>
      <c r="E9176" t="s">
        <v>196</v>
      </c>
      <c r="F9176">
        <v>996</v>
      </c>
      <c r="G9176" t="str">
        <f>VLOOKUP(Tabel1[[#This Row],[Gruppe]],Statistikkoder!$A$1:$C$158,2,FALSE)</f>
        <v>    Passager i køretøj                            </v>
      </c>
      <c r="H9176">
        <v>698</v>
      </c>
      <c r="I9176">
        <v>698</v>
      </c>
      <c r="J9176">
        <v>0</v>
      </c>
      <c r="K9176">
        <f>IF(AND(Tabel1[[#This Row],[Gruppe]]&gt;=610,Tabel1[[#This Row],[Gruppe]]&lt;=765),Tabel1[[#This Row],[Dækmeter]],0)</f>
        <v>0</v>
      </c>
      <c r="L9176">
        <v>0</v>
      </c>
      <c r="M9176" t="s">
        <v>3</v>
      </c>
      <c r="N9176" t="str">
        <f>VLOOKUP($F9176,Statistikkoder!$A$2:$C$158,3,FALSE)</f>
        <v>Passager</v>
      </c>
    </row>
    <row r="9177" spans="1:14" x14ac:dyDescent="0.2">
      <c r="A9177" t="s">
        <v>228</v>
      </c>
      <c r="B9177" s="1">
        <v>0.60416666666666663</v>
      </c>
      <c r="C9177" t="s">
        <v>6</v>
      </c>
      <c r="D9177" t="s">
        <v>5</v>
      </c>
      <c r="E9177" t="s">
        <v>196</v>
      </c>
      <c r="F9177">
        <v>997</v>
      </c>
      <c r="G9177" t="str">
        <f>VLOOKUP(Tabel1[[#This Row],[Gruppe]],Statistikkoder!$A$1:$C$158,2,FALSE)</f>
        <v>    Passager ekstra i bil                          </v>
      </c>
      <c r="H9177">
        <v>25</v>
      </c>
      <c r="I9177">
        <v>25</v>
      </c>
      <c r="J9177">
        <v>0</v>
      </c>
      <c r="K9177">
        <f>IF(AND(Tabel1[[#This Row],[Gruppe]]&gt;=610,Tabel1[[#This Row],[Gruppe]]&lt;=765),Tabel1[[#This Row],[Dækmeter]],0)</f>
        <v>0</v>
      </c>
      <c r="L9177">
        <v>0</v>
      </c>
      <c r="M9177" t="s">
        <v>3</v>
      </c>
      <c r="N9177" t="str">
        <f>VLOOKUP($F9177,Statistikkoder!$A$2:$C$158,3,FALSE)</f>
        <v>Passager</v>
      </c>
    </row>
    <row r="9178" spans="1:14" x14ac:dyDescent="0.2">
      <c r="A9178" t="s">
        <v>228</v>
      </c>
      <c r="B9178" s="1">
        <v>0.6875</v>
      </c>
      <c r="C9178" t="s">
        <v>7</v>
      </c>
      <c r="D9178" t="s">
        <v>8</v>
      </c>
      <c r="E9178" t="s">
        <v>196</v>
      </c>
      <c r="F9178">
        <v>10</v>
      </c>
      <c r="G9178" t="str">
        <f>VLOOKUP(Tabel1[[#This Row],[Gruppe]],Statistikkoder!$A$1:$C$158,2,FALSE)</f>
        <v>    Voksen gående                    </v>
      </c>
      <c r="H9178">
        <v>17</v>
      </c>
      <c r="I9178">
        <v>17</v>
      </c>
      <c r="J9178">
        <v>0</v>
      </c>
      <c r="K9178">
        <f>IF(AND(Tabel1[[#This Row],[Gruppe]]&gt;=610,Tabel1[[#This Row],[Gruppe]]&lt;=765),Tabel1[[#This Row],[Dækmeter]],0)</f>
        <v>0</v>
      </c>
      <c r="L9178" s="17">
        <v>0</v>
      </c>
      <c r="M9178" s="19" t="s">
        <v>3</v>
      </c>
      <c r="N9178" t="str">
        <f>VLOOKUP($F9178,Statistikkoder!$A$2:$C$158,3,FALSE)</f>
        <v>Passager</v>
      </c>
    </row>
    <row r="9179" spans="1:14" x14ac:dyDescent="0.2">
      <c r="A9179" t="s">
        <v>228</v>
      </c>
      <c r="B9179" s="1">
        <v>0.6875</v>
      </c>
      <c r="C9179" t="s">
        <v>7</v>
      </c>
      <c r="D9179" t="s">
        <v>8</v>
      </c>
      <c r="E9179" t="s">
        <v>196</v>
      </c>
      <c r="F9179">
        <v>14</v>
      </c>
      <c r="G9179" t="str">
        <f>VLOOKUP(Tabel1[[#This Row],[Gruppe]],Statistikkoder!$A$1:$C$158,2,FALSE)</f>
        <v xml:space="preserve">    DSB togrejsende                         </v>
      </c>
      <c r="H9179">
        <v>7</v>
      </c>
      <c r="I9179">
        <v>7</v>
      </c>
      <c r="J9179">
        <v>0</v>
      </c>
      <c r="K9179">
        <f>IF(AND(Tabel1[[#This Row],[Gruppe]]&gt;=610,Tabel1[[#This Row],[Gruppe]]&lt;=765),Tabel1[[#This Row],[Dækmeter]],0)</f>
        <v>0</v>
      </c>
      <c r="L9179" s="17">
        <v>0</v>
      </c>
      <c r="M9179" s="19" t="s">
        <v>3</v>
      </c>
      <c r="N9179" t="str">
        <f>VLOOKUP($F9179,Statistikkoder!$A$2:$C$158,3,FALSE)</f>
        <v>Passager</v>
      </c>
    </row>
    <row r="9180" spans="1:14" x14ac:dyDescent="0.2">
      <c r="A9180" t="s">
        <v>228</v>
      </c>
      <c r="B9180" s="1">
        <v>0.6875</v>
      </c>
      <c r="C9180" t="s">
        <v>7</v>
      </c>
      <c r="D9180" t="s">
        <v>8</v>
      </c>
      <c r="E9180" t="s">
        <v>196</v>
      </c>
      <c r="F9180">
        <v>18</v>
      </c>
      <c r="G9180" t="str">
        <f>VLOOKUP(Tabel1[[#This Row],[Gruppe]],Statistikkoder!$A$1:$C$158,2,FALSE)</f>
        <v xml:space="preserve">    KE Busrejsende                          </v>
      </c>
      <c r="H9180">
        <v>54</v>
      </c>
      <c r="I9180">
        <v>54</v>
      </c>
      <c r="J9180">
        <v>0</v>
      </c>
      <c r="K9180">
        <f>IF(AND(Tabel1[[#This Row],[Gruppe]]&gt;=610,Tabel1[[#This Row],[Gruppe]]&lt;=765),Tabel1[[#This Row],[Dækmeter]],0)</f>
        <v>0</v>
      </c>
      <c r="L9180" s="17">
        <v>0</v>
      </c>
      <c r="M9180" s="19" t="s">
        <v>3</v>
      </c>
      <c r="N9180" t="str">
        <f>VLOOKUP($F9180,Statistikkoder!$A$2:$C$158,3,FALSE)</f>
        <v>Passager</v>
      </c>
    </row>
    <row r="9181" spans="1:14" x14ac:dyDescent="0.2">
      <c r="A9181" t="s">
        <v>228</v>
      </c>
      <c r="B9181" s="1">
        <v>0.6875</v>
      </c>
      <c r="C9181" t="s">
        <v>7</v>
      </c>
      <c r="D9181" t="s">
        <v>8</v>
      </c>
      <c r="E9181" t="s">
        <v>196</v>
      </c>
      <c r="F9181">
        <v>30</v>
      </c>
      <c r="G9181" t="str">
        <f>VLOOKUP(Tabel1[[#This Row],[Gruppe]],Statistikkoder!$A$1:$C$158,2,FALSE)</f>
        <v>    Barn  0-11 år gående              </v>
      </c>
      <c r="H9181">
        <v>1</v>
      </c>
      <c r="I9181">
        <v>1</v>
      </c>
      <c r="J9181">
        <v>0</v>
      </c>
      <c r="K9181">
        <f>IF(AND(Tabel1[[#This Row],[Gruppe]]&gt;=610,Tabel1[[#This Row],[Gruppe]]&lt;=765),Tabel1[[#This Row],[Dækmeter]],0)</f>
        <v>0</v>
      </c>
      <c r="L9181" s="17">
        <v>0</v>
      </c>
      <c r="M9181" s="19" t="s">
        <v>3</v>
      </c>
      <c r="N9181" t="str">
        <f>VLOOKUP($F9181,Statistikkoder!$A$2:$C$158,3,FALSE)</f>
        <v>Passager</v>
      </c>
    </row>
    <row r="9182" spans="1:14" x14ac:dyDescent="0.2">
      <c r="A9182" t="s">
        <v>228</v>
      </c>
      <c r="B9182" s="1">
        <v>0.6875</v>
      </c>
      <c r="C9182" t="s">
        <v>7</v>
      </c>
      <c r="D9182" t="s">
        <v>8</v>
      </c>
      <c r="E9182" t="s">
        <v>196</v>
      </c>
      <c r="F9182">
        <v>40</v>
      </c>
      <c r="G9182" t="str">
        <f>VLOOKUP(Tabel1[[#This Row],[Gruppe]],Statistikkoder!$A$1:$C$158,2,FALSE)</f>
        <v>    Pensionist gående                </v>
      </c>
      <c r="H9182">
        <v>5</v>
      </c>
      <c r="I9182">
        <v>5</v>
      </c>
      <c r="J9182">
        <v>0</v>
      </c>
      <c r="K9182">
        <f>IF(AND(Tabel1[[#This Row],[Gruppe]]&gt;=610,Tabel1[[#This Row],[Gruppe]]&lt;=765),Tabel1[[#This Row],[Dækmeter]],0)</f>
        <v>0</v>
      </c>
      <c r="L9182">
        <v>0</v>
      </c>
      <c r="M9182" t="s">
        <v>3</v>
      </c>
      <c r="N9182" t="str">
        <f>VLOOKUP($F9182,Statistikkoder!$A$2:$C$158,3,FALSE)</f>
        <v>Passager</v>
      </c>
    </row>
    <row r="9183" spans="1:14" x14ac:dyDescent="0.2">
      <c r="A9183" t="s">
        <v>228</v>
      </c>
      <c r="B9183" s="1">
        <v>0.6875</v>
      </c>
      <c r="C9183" t="s">
        <v>7</v>
      </c>
      <c r="D9183" t="s">
        <v>8</v>
      </c>
      <c r="E9183" t="s">
        <v>196</v>
      </c>
      <c r="F9183">
        <v>50</v>
      </c>
      <c r="G9183" t="str">
        <f>VLOOKUP(Tabel1[[#This Row],[Gruppe]],Statistikkoder!$A$1:$C$158,2,FALSE)</f>
        <v>    Handicap gående                  </v>
      </c>
      <c r="H9183">
        <v>1</v>
      </c>
      <c r="I9183">
        <v>1</v>
      </c>
      <c r="J9183">
        <v>0</v>
      </c>
      <c r="K9183">
        <f>IF(AND(Tabel1[[#This Row],[Gruppe]]&gt;=610,Tabel1[[#This Row],[Gruppe]]&lt;=765),Tabel1[[#This Row],[Dækmeter]],0)</f>
        <v>0</v>
      </c>
      <c r="L9183">
        <v>0</v>
      </c>
      <c r="M9183" t="s">
        <v>3</v>
      </c>
      <c r="N9183" t="str">
        <f>VLOOKUP($F9183,Statistikkoder!$A$2:$C$158,3,FALSE)</f>
        <v>Passager</v>
      </c>
    </row>
    <row r="9184" spans="1:14" x14ac:dyDescent="0.2">
      <c r="A9184" t="s">
        <v>228</v>
      </c>
      <c r="B9184" s="1">
        <v>0.6875</v>
      </c>
      <c r="C9184" t="s">
        <v>7</v>
      </c>
      <c r="D9184" t="s">
        <v>8</v>
      </c>
      <c r="E9184" t="s">
        <v>196</v>
      </c>
      <c r="F9184">
        <v>110</v>
      </c>
      <c r="G9184" t="str">
        <f>VLOOKUP(Tabel1[[#This Row],[Gruppe]],Statistikkoder!$A$1:$C$158,2,FALSE)</f>
        <v>    Bil &lt; 1,95 m                            </v>
      </c>
      <c r="H9184">
        <v>131</v>
      </c>
      <c r="I9184">
        <v>322</v>
      </c>
      <c r="J9184">
        <v>660</v>
      </c>
      <c r="K9184">
        <f>IF(AND(Tabel1[[#This Row],[Gruppe]]&gt;=610,Tabel1[[#This Row],[Gruppe]]&lt;=765),Tabel1[[#This Row],[Dækmeter]],0)</f>
        <v>0</v>
      </c>
      <c r="L9184">
        <v>0</v>
      </c>
      <c r="M9184" t="s">
        <v>3</v>
      </c>
      <c r="N9184" t="str">
        <f>VLOOKUP($F9184,Statistikkoder!$A$2:$C$158,3,FALSE)</f>
        <v>Personbil</v>
      </c>
    </row>
    <row r="9185" spans="1:14" x14ac:dyDescent="0.2">
      <c r="A9185" t="s">
        <v>228</v>
      </c>
      <c r="B9185" s="1">
        <v>0.6875</v>
      </c>
      <c r="C9185" t="s">
        <v>7</v>
      </c>
      <c r="D9185" t="s">
        <v>8</v>
      </c>
      <c r="E9185" t="s">
        <v>196</v>
      </c>
      <c r="F9185">
        <v>120</v>
      </c>
      <c r="G9185" t="str">
        <f>VLOOKUP(Tabel1[[#This Row],[Gruppe]],Statistikkoder!$A$1:$C$158,2,FALSE)</f>
        <v>    Bil &gt; 1,95 m                            </v>
      </c>
      <c r="H9185">
        <v>6</v>
      </c>
      <c r="I9185">
        <v>15</v>
      </c>
      <c r="J9185">
        <v>36</v>
      </c>
      <c r="K9185">
        <f>IF(AND(Tabel1[[#This Row],[Gruppe]]&gt;=610,Tabel1[[#This Row],[Gruppe]]&lt;=765),Tabel1[[#This Row],[Dækmeter]],0)</f>
        <v>0</v>
      </c>
      <c r="L9185">
        <v>0</v>
      </c>
      <c r="M9185" t="s">
        <v>3</v>
      </c>
      <c r="N9185" t="str">
        <f>VLOOKUP($F9185,Statistikkoder!$A$2:$C$158,3,FALSE)</f>
        <v>Personbil</v>
      </c>
    </row>
    <row r="9186" spans="1:14" x14ac:dyDescent="0.2">
      <c r="A9186" t="s">
        <v>228</v>
      </c>
      <c r="B9186" s="1">
        <v>0.6875</v>
      </c>
      <c r="C9186" t="s">
        <v>7</v>
      </c>
      <c r="D9186" t="s">
        <v>8</v>
      </c>
      <c r="E9186" t="s">
        <v>196</v>
      </c>
      <c r="F9186">
        <v>125</v>
      </c>
      <c r="G9186" t="str">
        <f>VLOOKUP(Tabel1[[#This Row],[Gruppe]],Statistikkoder!$A$1:$C$158,2,FALSE)</f>
        <v>    Bil &gt; 1,95 m med anhænger                </v>
      </c>
      <c r="H9186">
        <v>4</v>
      </c>
      <c r="I9186">
        <v>12</v>
      </c>
      <c r="J9186">
        <v>20</v>
      </c>
      <c r="K9186">
        <f>IF(AND(Tabel1[[#This Row],[Gruppe]]&gt;=610,Tabel1[[#This Row],[Gruppe]]&lt;=765),Tabel1[[#This Row],[Dækmeter]],0)</f>
        <v>0</v>
      </c>
      <c r="L9186">
        <v>0</v>
      </c>
      <c r="M9186" t="s">
        <v>3</v>
      </c>
      <c r="N9186" t="str">
        <f>VLOOKUP($F9186,Statistikkoder!$A$2:$C$158,3,FALSE)</f>
        <v>Personbil</v>
      </c>
    </row>
    <row r="9187" spans="1:14" x14ac:dyDescent="0.2">
      <c r="A9187" t="s">
        <v>228</v>
      </c>
      <c r="B9187" s="1">
        <v>0.6875</v>
      </c>
      <c r="C9187" t="s">
        <v>7</v>
      </c>
      <c r="D9187" t="s">
        <v>8</v>
      </c>
      <c r="E9187" t="s">
        <v>196</v>
      </c>
      <c r="F9187">
        <v>130</v>
      </c>
      <c r="G9187" t="str">
        <f>VLOOKUP(Tabel1[[#This Row],[Gruppe]],Statistikkoder!$A$1:$C$158,2,FALSE)</f>
        <v>    Bil &lt; 1,95 m pensionist                  </v>
      </c>
      <c r="H9187">
        <v>42</v>
      </c>
      <c r="I9187">
        <v>78</v>
      </c>
      <c r="J9187">
        <v>252</v>
      </c>
      <c r="K9187">
        <f>IF(AND(Tabel1[[#This Row],[Gruppe]]&gt;=610,Tabel1[[#This Row],[Gruppe]]&lt;=765),Tabel1[[#This Row],[Dækmeter]],0)</f>
        <v>0</v>
      </c>
      <c r="L9187">
        <v>0</v>
      </c>
      <c r="M9187" t="s">
        <v>3</v>
      </c>
      <c r="N9187" t="str">
        <f>VLOOKUP($F9187,Statistikkoder!$A$2:$C$158,3,FALSE)</f>
        <v>Personbil</v>
      </c>
    </row>
    <row r="9188" spans="1:14" x14ac:dyDescent="0.2">
      <c r="A9188" t="s">
        <v>228</v>
      </c>
      <c r="B9188" s="1">
        <v>0.6875</v>
      </c>
      <c r="C9188" t="s">
        <v>7</v>
      </c>
      <c r="D9188" t="s">
        <v>8</v>
      </c>
      <c r="E9188" t="s">
        <v>196</v>
      </c>
      <c r="F9188">
        <v>140</v>
      </c>
      <c r="G9188" t="str">
        <f>VLOOKUP(Tabel1[[#This Row],[Gruppe]],Statistikkoder!$A$1:$C$158,2,FALSE)</f>
        <v>    Bil &gt; 1,95 m pensionist              </v>
      </c>
      <c r="H9188">
        <v>1</v>
      </c>
      <c r="I9188">
        <v>2</v>
      </c>
      <c r="J9188">
        <v>6</v>
      </c>
      <c r="K9188">
        <f>IF(AND(Tabel1[[#This Row],[Gruppe]]&gt;=610,Tabel1[[#This Row],[Gruppe]]&lt;=765),Tabel1[[#This Row],[Dækmeter]],0)</f>
        <v>0</v>
      </c>
      <c r="L9188">
        <v>0</v>
      </c>
      <c r="M9188" t="s">
        <v>3</v>
      </c>
      <c r="N9188" t="str">
        <f>VLOOKUP($F9188,Statistikkoder!$A$2:$C$158,3,FALSE)</f>
        <v>Personbil</v>
      </c>
    </row>
    <row r="9189" spans="1:14" x14ac:dyDescent="0.2">
      <c r="A9189" t="s">
        <v>228</v>
      </c>
      <c r="B9189" s="1">
        <v>0.6875</v>
      </c>
      <c r="C9189" t="s">
        <v>7</v>
      </c>
      <c r="D9189" t="s">
        <v>8</v>
      </c>
      <c r="E9189" t="s">
        <v>196</v>
      </c>
      <c r="F9189">
        <v>150</v>
      </c>
      <c r="G9189" t="str">
        <f>VLOOKUP(Tabel1[[#This Row],[Gruppe]],Statistikkoder!$A$1:$C$158,2,FALSE)</f>
        <v>    Bil &lt; 2,95 m handicap                </v>
      </c>
      <c r="H9189">
        <v>3</v>
      </c>
      <c r="I9189">
        <v>6</v>
      </c>
      <c r="J9189">
        <v>18</v>
      </c>
      <c r="K9189">
        <f>IF(AND(Tabel1[[#This Row],[Gruppe]]&gt;=610,Tabel1[[#This Row],[Gruppe]]&lt;=765),Tabel1[[#This Row],[Dækmeter]],0)</f>
        <v>0</v>
      </c>
      <c r="L9189">
        <v>0</v>
      </c>
      <c r="M9189" t="s">
        <v>3</v>
      </c>
      <c r="N9189" t="str">
        <f>VLOOKUP($F9189,Statistikkoder!$A$2:$C$158,3,FALSE)</f>
        <v>Personbil</v>
      </c>
    </row>
    <row r="9190" spans="1:14" x14ac:dyDescent="0.2">
      <c r="A9190" t="s">
        <v>228</v>
      </c>
      <c r="B9190" s="1">
        <v>0.6875</v>
      </c>
      <c r="C9190" t="s">
        <v>7</v>
      </c>
      <c r="D9190" t="s">
        <v>8</v>
      </c>
      <c r="E9190" t="s">
        <v>196</v>
      </c>
      <c r="F9190">
        <v>310</v>
      </c>
      <c r="G9190" t="str">
        <f>VLOOKUP(Tabel1[[#This Row],[Gruppe]],Statistikkoder!$A$1:$C$158,2,FALSE)</f>
        <v>    Autocamper &lt;  8 meter                </v>
      </c>
      <c r="H9190">
        <v>2</v>
      </c>
      <c r="I9190">
        <v>3</v>
      </c>
      <c r="J9190">
        <v>16</v>
      </c>
      <c r="K9190">
        <f>IF(AND(Tabel1[[#This Row],[Gruppe]]&gt;=610,Tabel1[[#This Row],[Gruppe]]&lt;=765),Tabel1[[#This Row],[Dækmeter]],0)</f>
        <v>0</v>
      </c>
      <c r="L9190">
        <v>0</v>
      </c>
      <c r="M9190" t="s">
        <v>3</v>
      </c>
      <c r="N9190" t="str">
        <f>VLOOKUP($F9190,Statistikkoder!$A$2:$C$158,3,FALSE)</f>
        <v>Autocamper</v>
      </c>
    </row>
    <row r="9191" spans="1:14" x14ac:dyDescent="0.2">
      <c r="A9191" t="s">
        <v>228</v>
      </c>
      <c r="B9191" s="1">
        <v>0.6875</v>
      </c>
      <c r="C9191" t="s">
        <v>7</v>
      </c>
      <c r="D9191" t="s">
        <v>8</v>
      </c>
      <c r="E9191" t="s">
        <v>196</v>
      </c>
      <c r="F9191">
        <v>410</v>
      </c>
      <c r="G9191" t="str">
        <f>VLOOKUP(Tabel1[[#This Row],[Gruppe]],Statistikkoder!$A$1:$C$158,2,FALSE)</f>
        <v>    MC                                    </v>
      </c>
      <c r="H9191">
        <v>1</v>
      </c>
      <c r="I9191">
        <v>1</v>
      </c>
      <c r="J9191">
        <v>2</v>
      </c>
      <c r="K9191">
        <f>IF(AND(Tabel1[[#This Row],[Gruppe]]&gt;=610,Tabel1[[#This Row],[Gruppe]]&lt;=765),Tabel1[[#This Row],[Dækmeter]],0)</f>
        <v>0</v>
      </c>
      <c r="L9191">
        <v>0</v>
      </c>
      <c r="M9191" t="s">
        <v>3</v>
      </c>
      <c r="N9191" t="str">
        <f>VLOOKUP($F9191,Statistikkoder!$A$2:$C$158,3,FALSE)</f>
        <v>MC/Knallert</v>
      </c>
    </row>
    <row r="9192" spans="1:14" x14ac:dyDescent="0.2">
      <c r="A9192" t="s">
        <v>228</v>
      </c>
      <c r="B9192" s="1">
        <v>0.6875</v>
      </c>
      <c r="C9192" t="s">
        <v>7</v>
      </c>
      <c r="D9192" t="s">
        <v>8</v>
      </c>
      <c r="E9192" t="s">
        <v>196</v>
      </c>
      <c r="F9192">
        <v>420</v>
      </c>
      <c r="G9192" t="str">
        <f>VLOOKUP(Tabel1[[#This Row],[Gruppe]],Statistikkoder!$A$1:$C$158,2,FALSE)</f>
        <v>    MC/Knallert pensionist                </v>
      </c>
      <c r="H9192">
        <v>1</v>
      </c>
      <c r="I9192">
        <v>2</v>
      </c>
      <c r="J9192">
        <v>2</v>
      </c>
      <c r="K9192">
        <f>IF(AND(Tabel1[[#This Row],[Gruppe]]&gt;=610,Tabel1[[#This Row],[Gruppe]]&lt;=765),Tabel1[[#This Row],[Dækmeter]],0)</f>
        <v>0</v>
      </c>
      <c r="L9192">
        <v>0</v>
      </c>
      <c r="M9192" t="s">
        <v>3</v>
      </c>
      <c r="N9192" t="str">
        <f>VLOOKUP($F9192,Statistikkoder!$A$2:$C$158,3,FALSE)</f>
        <v>MC/Knallert</v>
      </c>
    </row>
    <row r="9193" spans="1:14" x14ac:dyDescent="0.2">
      <c r="A9193" t="s">
        <v>228</v>
      </c>
      <c r="B9193" s="1">
        <v>0.6875</v>
      </c>
      <c r="C9193" t="s">
        <v>7</v>
      </c>
      <c r="D9193" t="s">
        <v>8</v>
      </c>
      <c r="E9193" t="s">
        <v>196</v>
      </c>
      <c r="F9193">
        <v>510</v>
      </c>
      <c r="G9193" t="str">
        <f>VLOOKUP(Tabel1[[#This Row],[Gruppe]],Statistikkoder!$A$1:$C$158,2,FALSE)</f>
        <v>    Cykel Voksen                            </v>
      </c>
      <c r="H9193">
        <v>2</v>
      </c>
      <c r="I9193">
        <v>0</v>
      </c>
      <c r="J9193">
        <v>2</v>
      </c>
      <c r="K9193">
        <f>IF(AND(Tabel1[[#This Row],[Gruppe]]&gt;=610,Tabel1[[#This Row],[Gruppe]]&lt;=765),Tabel1[[#This Row],[Dækmeter]],0)</f>
        <v>0</v>
      </c>
      <c r="L9193">
        <v>0</v>
      </c>
      <c r="M9193" t="s">
        <v>3</v>
      </c>
      <c r="N9193" t="str">
        <f>VLOOKUP($F9193,Statistikkoder!$A$2:$C$158,3,FALSE)</f>
        <v>Cykel</v>
      </c>
    </row>
    <row r="9194" spans="1:14" x14ac:dyDescent="0.2">
      <c r="A9194" t="s">
        <v>228</v>
      </c>
      <c r="B9194" s="1">
        <v>0.6875</v>
      </c>
      <c r="C9194" t="s">
        <v>7</v>
      </c>
      <c r="D9194" t="s">
        <v>8</v>
      </c>
      <c r="E9194" t="s">
        <v>196</v>
      </c>
      <c r="F9194">
        <v>620</v>
      </c>
      <c r="G9194" t="str">
        <f>VLOOKUP(Tabel1[[#This Row],[Gruppe]],Statistikkoder!$A$1:$C$158,2,FALSE)</f>
        <v>    Bus &lt; 14 m incl. passagerer              </v>
      </c>
      <c r="H9194">
        <v>1</v>
      </c>
      <c r="I9194">
        <v>23</v>
      </c>
      <c r="J9194">
        <v>14</v>
      </c>
      <c r="K9194">
        <f>IF(AND(Tabel1[[#This Row],[Gruppe]]&gt;=610,Tabel1[[#This Row],[Gruppe]]&lt;=765),Tabel1[[#This Row],[Dækmeter]],0)</f>
        <v>14</v>
      </c>
      <c r="L9194">
        <v>0</v>
      </c>
      <c r="M9194" t="s">
        <v>3</v>
      </c>
      <c r="N9194" t="str">
        <f>VLOOKUP($F9194,Statistikkoder!$A$2:$C$158,3,FALSE)</f>
        <v>Bus</v>
      </c>
    </row>
    <row r="9195" spans="1:14" x14ac:dyDescent="0.2">
      <c r="A9195" t="s">
        <v>228</v>
      </c>
      <c r="B9195" s="1">
        <v>0.6875</v>
      </c>
      <c r="C9195" t="s">
        <v>7</v>
      </c>
      <c r="D9195" t="s">
        <v>8</v>
      </c>
      <c r="E9195" t="s">
        <v>196</v>
      </c>
      <c r="F9195">
        <v>730</v>
      </c>
      <c r="G9195" t="str">
        <f>VLOOKUP(Tabel1[[#This Row],[Gruppe]],Statistikkoder!$A$1:$C$158,2,FALSE)</f>
        <v>    Sættevogn 17 m. max 40 tons            </v>
      </c>
      <c r="H9195">
        <v>1</v>
      </c>
      <c r="I9195">
        <v>1</v>
      </c>
      <c r="J9195">
        <v>18</v>
      </c>
      <c r="K9195">
        <f>IF(AND(Tabel1[[#This Row],[Gruppe]]&gt;=610,Tabel1[[#This Row],[Gruppe]]&lt;=765),Tabel1[[#This Row],[Dækmeter]],0)</f>
        <v>18</v>
      </c>
      <c r="L9195">
        <v>0</v>
      </c>
      <c r="M9195" t="s">
        <v>3</v>
      </c>
      <c r="N9195" t="str">
        <f>VLOOKUP($F9195,Statistikkoder!$A$2:$C$158,3,FALSE)</f>
        <v>Sættevogn</v>
      </c>
    </row>
    <row r="9196" spans="1:14" x14ac:dyDescent="0.2">
      <c r="A9196" t="s">
        <v>228</v>
      </c>
      <c r="B9196" s="1">
        <v>0.6875</v>
      </c>
      <c r="C9196" t="s">
        <v>7</v>
      </c>
      <c r="D9196" t="s">
        <v>8</v>
      </c>
      <c r="E9196" t="s">
        <v>196</v>
      </c>
      <c r="F9196">
        <v>930</v>
      </c>
      <c r="G9196" t="str">
        <f>VLOOKUP(Tabel1[[#This Row],[Gruppe]],Statistikkoder!$A$1:$C$158,2,FALSE)</f>
        <v>    Pendler Gående Voksen                    </v>
      </c>
      <c r="H9196">
        <v>1</v>
      </c>
      <c r="I9196">
        <v>1</v>
      </c>
      <c r="J9196">
        <v>0</v>
      </c>
      <c r="K9196">
        <f>IF(AND(Tabel1[[#This Row],[Gruppe]]&gt;=610,Tabel1[[#This Row],[Gruppe]]&lt;=765),Tabel1[[#This Row],[Dækmeter]],0)</f>
        <v>0</v>
      </c>
      <c r="L9196">
        <v>0</v>
      </c>
      <c r="M9196" t="s">
        <v>3</v>
      </c>
      <c r="N9196" t="str">
        <f>VLOOKUP($F9196,Statistikkoder!$A$2:$C$158,3,FALSE)</f>
        <v>Passager</v>
      </c>
    </row>
    <row r="9197" spans="1:14" x14ac:dyDescent="0.2">
      <c r="A9197" t="s">
        <v>228</v>
      </c>
      <c r="B9197" s="1">
        <v>0.6875</v>
      </c>
      <c r="C9197" t="s">
        <v>7</v>
      </c>
      <c r="D9197" t="s">
        <v>8</v>
      </c>
      <c r="E9197" t="s">
        <v>196</v>
      </c>
      <c r="F9197">
        <v>945</v>
      </c>
      <c r="G9197" t="str">
        <f>VLOOKUP(Tabel1[[#This Row],[Gruppe]],Statistikkoder!$A$1:$C$158,2,FALSE)</f>
        <v xml:space="preserve">    Pendler Bil &lt; 1,95 m                            </v>
      </c>
      <c r="H9197">
        <v>10</v>
      </c>
      <c r="I9197">
        <v>20</v>
      </c>
      <c r="J9197">
        <v>60</v>
      </c>
      <c r="K9197">
        <f>IF(AND(Tabel1[[#This Row],[Gruppe]]&gt;=610,Tabel1[[#This Row],[Gruppe]]&lt;=765),Tabel1[[#This Row],[Dækmeter]],0)</f>
        <v>0</v>
      </c>
      <c r="L9197">
        <v>0</v>
      </c>
      <c r="M9197" t="s">
        <v>3</v>
      </c>
      <c r="N9197" t="str">
        <f>VLOOKUP($F9197,Statistikkoder!$A$2:$C$158,3,FALSE)</f>
        <v>Personbil</v>
      </c>
    </row>
    <row r="9198" spans="1:14" x14ac:dyDescent="0.2">
      <c r="A9198" t="s">
        <v>228</v>
      </c>
      <c r="B9198" s="1">
        <v>0.6875</v>
      </c>
      <c r="C9198" t="s">
        <v>7</v>
      </c>
      <c r="D9198" t="s">
        <v>8</v>
      </c>
      <c r="E9198" t="s">
        <v>196</v>
      </c>
      <c r="F9198">
        <v>996</v>
      </c>
      <c r="G9198" t="str">
        <f>VLOOKUP(Tabel1[[#This Row],[Gruppe]],Statistikkoder!$A$1:$C$158,2,FALSE)</f>
        <v>    Passager i køretøj                            </v>
      </c>
      <c r="H9198">
        <v>485</v>
      </c>
      <c r="I9198">
        <v>485</v>
      </c>
      <c r="J9198">
        <v>0</v>
      </c>
      <c r="K9198">
        <f>IF(AND(Tabel1[[#This Row],[Gruppe]]&gt;=610,Tabel1[[#This Row],[Gruppe]]&lt;=765),Tabel1[[#This Row],[Dækmeter]],0)</f>
        <v>0</v>
      </c>
      <c r="L9198">
        <v>0</v>
      </c>
      <c r="M9198" t="s">
        <v>3</v>
      </c>
      <c r="N9198" t="str">
        <f>VLOOKUP($F9198,Statistikkoder!$A$2:$C$158,3,FALSE)</f>
        <v>Passager</v>
      </c>
    </row>
    <row r="9199" spans="1:14" x14ac:dyDescent="0.2">
      <c r="A9199" t="s">
        <v>228</v>
      </c>
      <c r="B9199" s="1">
        <v>0.6875</v>
      </c>
      <c r="C9199" t="s">
        <v>7</v>
      </c>
      <c r="D9199" t="s">
        <v>8</v>
      </c>
      <c r="E9199" t="s">
        <v>196</v>
      </c>
      <c r="F9199">
        <v>997</v>
      </c>
      <c r="G9199" t="str">
        <f>VLOOKUP(Tabel1[[#This Row],[Gruppe]],Statistikkoder!$A$1:$C$158,2,FALSE)</f>
        <v>    Passager ekstra i bil                          </v>
      </c>
      <c r="H9199">
        <v>14</v>
      </c>
      <c r="I9199">
        <v>14</v>
      </c>
      <c r="J9199">
        <v>0</v>
      </c>
      <c r="K9199">
        <f>IF(AND(Tabel1[[#This Row],[Gruppe]]&gt;=610,Tabel1[[#This Row],[Gruppe]]&lt;=765),Tabel1[[#This Row],[Dækmeter]],0)</f>
        <v>0</v>
      </c>
      <c r="L9199">
        <v>0</v>
      </c>
      <c r="M9199" t="s">
        <v>3</v>
      </c>
      <c r="N9199" t="str">
        <f>VLOOKUP($F9199,Statistikkoder!$A$2:$C$158,3,FALSE)</f>
        <v>Passager</v>
      </c>
    </row>
    <row r="9200" spans="1:14" x14ac:dyDescent="0.2">
      <c r="A9200" t="s">
        <v>228</v>
      </c>
      <c r="B9200" s="1">
        <v>0.70833333333333337</v>
      </c>
      <c r="C9200" t="s">
        <v>4</v>
      </c>
      <c r="D9200" t="s">
        <v>5</v>
      </c>
      <c r="E9200" t="s">
        <v>2</v>
      </c>
      <c r="F9200">
        <v>10</v>
      </c>
      <c r="G9200" t="str">
        <f>VLOOKUP(Tabel1[[#This Row],[Gruppe]],Statistikkoder!$A$1:$C$158,2,FALSE)</f>
        <v>    Voksen gående                    </v>
      </c>
      <c r="H9200">
        <v>18</v>
      </c>
      <c r="I9200">
        <v>18</v>
      </c>
      <c r="J9200">
        <v>0</v>
      </c>
      <c r="K9200">
        <f>IF(AND(Tabel1[[#This Row],[Gruppe]]&gt;=610,Tabel1[[#This Row],[Gruppe]]&lt;=765),Tabel1[[#This Row],[Dækmeter]],0)</f>
        <v>0</v>
      </c>
      <c r="L9200">
        <v>0</v>
      </c>
      <c r="M9200" t="s">
        <v>3</v>
      </c>
      <c r="N9200" t="str">
        <f>VLOOKUP($F9200,Statistikkoder!$A$2:$C$158,3,FALSE)</f>
        <v>Passager</v>
      </c>
    </row>
    <row r="9201" spans="1:14" x14ac:dyDescent="0.2">
      <c r="A9201" t="s">
        <v>228</v>
      </c>
      <c r="B9201" s="1">
        <v>0.70833333333333337</v>
      </c>
      <c r="C9201" t="s">
        <v>4</v>
      </c>
      <c r="D9201" t="s">
        <v>5</v>
      </c>
      <c r="E9201" t="s">
        <v>2</v>
      </c>
      <c r="F9201">
        <v>40</v>
      </c>
      <c r="G9201" t="str">
        <f>VLOOKUP(Tabel1[[#This Row],[Gruppe]],Statistikkoder!$A$1:$C$158,2,FALSE)</f>
        <v>    Pensionist gående                </v>
      </c>
      <c r="H9201">
        <v>5</v>
      </c>
      <c r="I9201">
        <v>5</v>
      </c>
      <c r="J9201">
        <v>0</v>
      </c>
      <c r="K9201">
        <f>IF(AND(Tabel1[[#This Row],[Gruppe]]&gt;=610,Tabel1[[#This Row],[Gruppe]]&lt;=765),Tabel1[[#This Row],[Dækmeter]],0)</f>
        <v>0</v>
      </c>
      <c r="L9201">
        <v>0</v>
      </c>
      <c r="M9201" t="s">
        <v>3</v>
      </c>
      <c r="N9201" t="str">
        <f>VLOOKUP($F9201,Statistikkoder!$A$2:$C$158,3,FALSE)</f>
        <v>Passager</v>
      </c>
    </row>
    <row r="9202" spans="1:14" x14ac:dyDescent="0.2">
      <c r="A9202" t="s">
        <v>228</v>
      </c>
      <c r="B9202" s="1">
        <v>0.70833333333333337</v>
      </c>
      <c r="C9202" t="s">
        <v>4</v>
      </c>
      <c r="D9202" t="s">
        <v>5</v>
      </c>
      <c r="E9202" t="s">
        <v>2</v>
      </c>
      <c r="F9202">
        <v>100</v>
      </c>
      <c r="G9202" t="str">
        <f>VLOOKUP(Tabel1[[#This Row],[Gruppe]],Statistikkoder!$A$1:$C$158,2,FALSE)</f>
        <v>    Køje                            </v>
      </c>
      <c r="H9202">
        <v>3</v>
      </c>
      <c r="I9202">
        <v>0</v>
      </c>
      <c r="J9202">
        <v>0</v>
      </c>
      <c r="K9202">
        <f>IF(AND(Tabel1[[#This Row],[Gruppe]]&gt;=610,Tabel1[[#This Row],[Gruppe]]&lt;=765),Tabel1[[#This Row],[Dækmeter]],0)</f>
        <v>0</v>
      </c>
      <c r="L9202">
        <v>0</v>
      </c>
      <c r="M9202" t="s">
        <v>3</v>
      </c>
      <c r="N9202" t="str">
        <f>VLOOKUP($F9202,Statistikkoder!$A$2:$C$158,3,FALSE)</f>
        <v>Kahyt</v>
      </c>
    </row>
    <row r="9203" spans="1:14" x14ac:dyDescent="0.2">
      <c r="A9203" t="s">
        <v>228</v>
      </c>
      <c r="B9203" s="1">
        <v>0.70833333333333337</v>
      </c>
      <c r="C9203" t="s">
        <v>4</v>
      </c>
      <c r="D9203" t="s">
        <v>5</v>
      </c>
      <c r="E9203" t="s">
        <v>2</v>
      </c>
      <c r="F9203">
        <v>101</v>
      </c>
      <c r="G9203" t="str">
        <f>VLOOKUP(Tabel1[[#This Row],[Gruppe]],Statistikkoder!$A$1:$C$158,2,FALSE)</f>
        <v>    Kahyt                            </v>
      </c>
      <c r="H9203">
        <v>3</v>
      </c>
      <c r="I9203">
        <v>0</v>
      </c>
      <c r="J9203">
        <v>0</v>
      </c>
      <c r="K9203">
        <f>IF(AND(Tabel1[[#This Row],[Gruppe]]&gt;=610,Tabel1[[#This Row],[Gruppe]]&lt;=765),Tabel1[[#This Row],[Dækmeter]],0)</f>
        <v>0</v>
      </c>
      <c r="L9203">
        <v>0</v>
      </c>
      <c r="M9203" t="s">
        <v>3</v>
      </c>
      <c r="N9203" t="str">
        <f>VLOOKUP($F9203,Statistikkoder!$A$2:$C$158,3,FALSE)</f>
        <v>Kahyt</v>
      </c>
    </row>
    <row r="9204" spans="1:14" x14ac:dyDescent="0.2">
      <c r="A9204" t="s">
        <v>228</v>
      </c>
      <c r="B9204" s="1">
        <v>0.70833333333333337</v>
      </c>
      <c r="C9204" t="s">
        <v>4</v>
      </c>
      <c r="D9204" t="s">
        <v>5</v>
      </c>
      <c r="E9204" t="s">
        <v>2</v>
      </c>
      <c r="F9204">
        <v>105</v>
      </c>
      <c r="G9204" t="str">
        <f>VLOOKUP(Tabel1[[#This Row],[Gruppe]],Statistikkoder!$A$1:$C$158,2,FALSE)</f>
        <v>    Bil                              </v>
      </c>
      <c r="H9204">
        <v>57</v>
      </c>
      <c r="I9204">
        <v>132</v>
      </c>
      <c r="J9204">
        <v>285</v>
      </c>
      <c r="K9204">
        <f>IF(AND(Tabel1[[#This Row],[Gruppe]]&gt;=610,Tabel1[[#This Row],[Gruppe]]&lt;=765),Tabel1[[#This Row],[Dækmeter]],0)</f>
        <v>0</v>
      </c>
      <c r="L9204">
        <v>0</v>
      </c>
      <c r="M9204" t="s">
        <v>3</v>
      </c>
      <c r="N9204" t="str">
        <f>VLOOKUP($F9204,Statistikkoder!$A$2:$C$158,3,FALSE)</f>
        <v>Personbil</v>
      </c>
    </row>
    <row r="9205" spans="1:14" x14ac:dyDescent="0.2">
      <c r="A9205" t="s">
        <v>228</v>
      </c>
      <c r="B9205" s="1">
        <v>0.70833333333333337</v>
      </c>
      <c r="C9205" t="s">
        <v>4</v>
      </c>
      <c r="D9205" t="s">
        <v>5</v>
      </c>
      <c r="E9205" t="s">
        <v>2</v>
      </c>
      <c r="F9205">
        <v>106</v>
      </c>
      <c r="G9205" t="str">
        <f>VLOOKUP(Tabel1[[#This Row],[Gruppe]],Statistikkoder!$A$1:$C$158,2,FALSE)</f>
        <v>    Bil Pensionist                  </v>
      </c>
      <c r="H9205">
        <v>10</v>
      </c>
      <c r="I9205">
        <v>19</v>
      </c>
      <c r="J9205">
        <v>50</v>
      </c>
      <c r="K9205">
        <f>IF(AND(Tabel1[[#This Row],[Gruppe]]&gt;=610,Tabel1[[#This Row],[Gruppe]]&lt;=765),Tabel1[[#This Row],[Dækmeter]],0)</f>
        <v>0</v>
      </c>
      <c r="L9205">
        <v>0</v>
      </c>
      <c r="M9205" t="s">
        <v>3</v>
      </c>
      <c r="N9205" t="str">
        <f>VLOOKUP($F9205,Statistikkoder!$A$2:$C$158,3,FALSE)</f>
        <v>Personbil</v>
      </c>
    </row>
    <row r="9206" spans="1:14" x14ac:dyDescent="0.2">
      <c r="A9206" t="s">
        <v>228</v>
      </c>
      <c r="B9206" s="1">
        <v>0.70833333333333337</v>
      </c>
      <c r="C9206" t="s">
        <v>4</v>
      </c>
      <c r="D9206" t="s">
        <v>5</v>
      </c>
      <c r="E9206" t="s">
        <v>2</v>
      </c>
      <c r="F9206">
        <v>107</v>
      </c>
      <c r="G9206" t="str">
        <f>VLOOKUP(Tabel1[[#This Row],[Gruppe]],Statistikkoder!$A$1:$C$158,2,FALSE)</f>
        <v>    Bil Handicap                    </v>
      </c>
      <c r="H9206">
        <v>3</v>
      </c>
      <c r="I9206">
        <v>6</v>
      </c>
      <c r="J9206">
        <v>15</v>
      </c>
      <c r="K9206">
        <f>IF(AND(Tabel1[[#This Row],[Gruppe]]&gt;=610,Tabel1[[#This Row],[Gruppe]]&lt;=765),Tabel1[[#This Row],[Dækmeter]],0)</f>
        <v>0</v>
      </c>
      <c r="L9206">
        <v>0</v>
      </c>
      <c r="M9206" t="s">
        <v>3</v>
      </c>
      <c r="N9206" t="str">
        <f>VLOOKUP($F9206,Statistikkoder!$A$2:$C$158,3,FALSE)</f>
        <v>Personbil</v>
      </c>
    </row>
    <row r="9207" spans="1:14" x14ac:dyDescent="0.2">
      <c r="A9207" t="s">
        <v>228</v>
      </c>
      <c r="B9207" s="1">
        <v>0.70833333333333337</v>
      </c>
      <c r="C9207" t="s">
        <v>4</v>
      </c>
      <c r="D9207" t="s">
        <v>5</v>
      </c>
      <c r="E9207" t="s">
        <v>2</v>
      </c>
      <c r="F9207">
        <v>116</v>
      </c>
      <c r="G9207" t="str">
        <f>VLOOKUP(Tabel1[[#This Row],[Gruppe]],Statistikkoder!$A$1:$C$158,2,FALSE)</f>
        <v>    Bil med anhænger                        </v>
      </c>
      <c r="H9207">
        <v>10</v>
      </c>
      <c r="I9207">
        <v>25</v>
      </c>
      <c r="J9207">
        <v>58</v>
      </c>
      <c r="K9207">
        <f>IF(AND(Tabel1[[#This Row],[Gruppe]]&gt;=610,Tabel1[[#This Row],[Gruppe]]&lt;=765),Tabel1[[#This Row],[Dækmeter]],0)</f>
        <v>0</v>
      </c>
      <c r="L9207">
        <v>0</v>
      </c>
      <c r="M9207" t="s">
        <v>3</v>
      </c>
      <c r="N9207" t="str">
        <f>VLOOKUP($F9207,Statistikkoder!$A$2:$C$158,3,FALSE)</f>
        <v>Personbil</v>
      </c>
    </row>
    <row r="9208" spans="1:14" x14ac:dyDescent="0.2">
      <c r="A9208" t="s">
        <v>228</v>
      </c>
      <c r="B9208" s="1">
        <v>0.70833333333333337</v>
      </c>
      <c r="C9208" t="s">
        <v>4</v>
      </c>
      <c r="D9208" t="s">
        <v>5</v>
      </c>
      <c r="E9208" t="s">
        <v>2</v>
      </c>
      <c r="F9208">
        <v>136</v>
      </c>
      <c r="G9208" t="str">
        <f>VLOOKUP(Tabel1[[#This Row],[Gruppe]],Statistikkoder!$A$1:$C$158,2,FALSE)</f>
        <v>    Bil med anhænger pensionist              </v>
      </c>
      <c r="H9208">
        <v>5</v>
      </c>
      <c r="I9208">
        <v>10</v>
      </c>
      <c r="J9208">
        <v>59</v>
      </c>
      <c r="K9208">
        <f>IF(AND(Tabel1[[#This Row],[Gruppe]]&gt;=610,Tabel1[[#This Row],[Gruppe]]&lt;=765),Tabel1[[#This Row],[Dækmeter]],0)</f>
        <v>0</v>
      </c>
      <c r="L9208">
        <v>0</v>
      </c>
      <c r="M9208" t="s">
        <v>3</v>
      </c>
      <c r="N9208" t="str">
        <f>VLOOKUP($F9208,Statistikkoder!$A$2:$C$158,3,FALSE)</f>
        <v>Personbil</v>
      </c>
    </row>
    <row r="9209" spans="1:14" x14ac:dyDescent="0.2">
      <c r="A9209" t="s">
        <v>228</v>
      </c>
      <c r="B9209" s="1">
        <v>0.70833333333333337</v>
      </c>
      <c r="C9209" t="s">
        <v>4</v>
      </c>
      <c r="D9209" t="s">
        <v>5</v>
      </c>
      <c r="E9209" t="s">
        <v>2</v>
      </c>
      <c r="F9209">
        <v>156</v>
      </c>
      <c r="G9209" t="str">
        <f>VLOOKUP(Tabel1[[#This Row],[Gruppe]],Statistikkoder!$A$1:$C$158,2,FALSE)</f>
        <v>    Bil med anhænger handicap            </v>
      </c>
      <c r="H9209">
        <v>1</v>
      </c>
      <c r="I9209">
        <v>2</v>
      </c>
      <c r="J9209">
        <v>10</v>
      </c>
      <c r="K9209">
        <f>IF(AND(Tabel1[[#This Row],[Gruppe]]&gt;=610,Tabel1[[#This Row],[Gruppe]]&lt;=765),Tabel1[[#This Row],[Dækmeter]],0)</f>
        <v>0</v>
      </c>
      <c r="L9209">
        <v>0</v>
      </c>
      <c r="M9209" t="s">
        <v>3</v>
      </c>
      <c r="N9209" t="str">
        <f>VLOOKUP($F9209,Statistikkoder!$A$2:$C$158,3,FALSE)</f>
        <v>Personbil</v>
      </c>
    </row>
    <row r="9210" spans="1:14" x14ac:dyDescent="0.2">
      <c r="A9210" t="s">
        <v>228</v>
      </c>
      <c r="B9210" s="1">
        <v>0.70833333333333337</v>
      </c>
      <c r="C9210" t="s">
        <v>4</v>
      </c>
      <c r="D9210" t="s">
        <v>5</v>
      </c>
      <c r="E9210" t="s">
        <v>2</v>
      </c>
      <c r="F9210">
        <v>310</v>
      </c>
      <c r="G9210" t="str">
        <f>VLOOKUP(Tabel1[[#This Row],[Gruppe]],Statistikkoder!$A$1:$C$158,2,FALSE)</f>
        <v>    Autocamper &lt;  8 meter                </v>
      </c>
      <c r="H9210">
        <v>6</v>
      </c>
      <c r="I9210">
        <v>12</v>
      </c>
      <c r="J9210">
        <v>48</v>
      </c>
      <c r="K9210">
        <f>IF(AND(Tabel1[[#This Row],[Gruppe]]&gt;=610,Tabel1[[#This Row],[Gruppe]]&lt;=765),Tabel1[[#This Row],[Dækmeter]],0)</f>
        <v>0</v>
      </c>
      <c r="L9210">
        <v>0</v>
      </c>
      <c r="M9210" t="s">
        <v>3</v>
      </c>
      <c r="N9210" t="str">
        <f>VLOOKUP($F9210,Statistikkoder!$A$2:$C$158,3,FALSE)</f>
        <v>Autocamper</v>
      </c>
    </row>
    <row r="9211" spans="1:14" x14ac:dyDescent="0.2">
      <c r="A9211" t="s">
        <v>228</v>
      </c>
      <c r="B9211" s="1">
        <v>0.70833333333333337</v>
      </c>
      <c r="C9211" t="s">
        <v>4</v>
      </c>
      <c r="D9211" t="s">
        <v>5</v>
      </c>
      <c r="E9211" t="s">
        <v>2</v>
      </c>
      <c r="F9211">
        <v>330</v>
      </c>
      <c r="G9211" t="str">
        <f>VLOOKUP(Tabel1[[#This Row],[Gruppe]],Statistikkoder!$A$1:$C$158,2,FALSE)</f>
        <v>    Autocamper &lt;  8 meter pensionist      </v>
      </c>
      <c r="H9211">
        <v>3</v>
      </c>
      <c r="I9211">
        <v>6</v>
      </c>
      <c r="J9211">
        <v>24</v>
      </c>
      <c r="K9211">
        <f>IF(AND(Tabel1[[#This Row],[Gruppe]]&gt;=610,Tabel1[[#This Row],[Gruppe]]&lt;=765),Tabel1[[#This Row],[Dækmeter]],0)</f>
        <v>0</v>
      </c>
      <c r="L9211">
        <v>0</v>
      </c>
      <c r="M9211" t="s">
        <v>3</v>
      </c>
      <c r="N9211" t="str">
        <f>VLOOKUP($F9211,Statistikkoder!$A$2:$C$158,3,FALSE)</f>
        <v>Autocamper</v>
      </c>
    </row>
    <row r="9212" spans="1:14" x14ac:dyDescent="0.2">
      <c r="A9212" t="s">
        <v>228</v>
      </c>
      <c r="B9212" s="1">
        <v>0.70833333333333337</v>
      </c>
      <c r="C9212" t="s">
        <v>4</v>
      </c>
      <c r="D9212" t="s">
        <v>5</v>
      </c>
      <c r="E9212" t="s">
        <v>2</v>
      </c>
      <c r="F9212">
        <v>510</v>
      </c>
      <c r="G9212" t="str">
        <f>VLOOKUP(Tabel1[[#This Row],[Gruppe]],Statistikkoder!$A$1:$C$158,2,FALSE)</f>
        <v>    Cykel Voksen                            </v>
      </c>
      <c r="H9212">
        <v>8</v>
      </c>
      <c r="I9212">
        <v>0</v>
      </c>
      <c r="J9212">
        <v>8</v>
      </c>
      <c r="K9212">
        <f>IF(AND(Tabel1[[#This Row],[Gruppe]]&gt;=610,Tabel1[[#This Row],[Gruppe]]&lt;=765),Tabel1[[#This Row],[Dækmeter]],0)</f>
        <v>0</v>
      </c>
      <c r="L9212">
        <v>0</v>
      </c>
      <c r="M9212" t="s">
        <v>3</v>
      </c>
      <c r="N9212" t="str">
        <f>VLOOKUP($F9212,Statistikkoder!$A$2:$C$158,3,FALSE)</f>
        <v>Cykel</v>
      </c>
    </row>
    <row r="9213" spans="1:14" x14ac:dyDescent="0.2">
      <c r="A9213" t="s">
        <v>228</v>
      </c>
      <c r="B9213" s="1">
        <v>0.70833333333333337</v>
      </c>
      <c r="C9213" t="s">
        <v>4</v>
      </c>
      <c r="D9213" t="s">
        <v>5</v>
      </c>
      <c r="E9213" t="s">
        <v>2</v>
      </c>
      <c r="F9213">
        <v>720</v>
      </c>
      <c r="G9213" t="str">
        <f>VLOOKUP(Tabel1[[#This Row],[Gruppe]],Statistikkoder!$A$1:$C$158,2,FALSE)</f>
        <v>    Forvogn &gt; 10 meter incl. fører          </v>
      </c>
      <c r="H9213">
        <v>2</v>
      </c>
      <c r="I9213">
        <v>0</v>
      </c>
      <c r="J9213">
        <v>24</v>
      </c>
      <c r="K9213">
        <f>IF(AND(Tabel1[[#This Row],[Gruppe]]&gt;=610,Tabel1[[#This Row],[Gruppe]]&lt;=765),Tabel1[[#This Row],[Dækmeter]],0)</f>
        <v>24</v>
      </c>
      <c r="L9213">
        <v>0</v>
      </c>
      <c r="M9213" t="s">
        <v>3</v>
      </c>
      <c r="N9213" t="str">
        <f>VLOOKUP($F9213,Statistikkoder!$A$2:$C$158,3,FALSE)</f>
        <v>Forvogn</v>
      </c>
    </row>
    <row r="9214" spans="1:14" x14ac:dyDescent="0.2">
      <c r="A9214" t="s">
        <v>228</v>
      </c>
      <c r="B9214" s="1">
        <v>0.70833333333333337</v>
      </c>
      <c r="C9214" t="s">
        <v>4</v>
      </c>
      <c r="D9214" t="s">
        <v>5</v>
      </c>
      <c r="E9214" t="s">
        <v>2</v>
      </c>
      <c r="F9214">
        <v>730</v>
      </c>
      <c r="G9214" t="str">
        <f>VLOOKUP(Tabel1[[#This Row],[Gruppe]],Statistikkoder!$A$1:$C$158,2,FALSE)</f>
        <v>    Sættevogn 17 m. max 40 tons            </v>
      </c>
      <c r="H9214">
        <v>1</v>
      </c>
      <c r="I9214">
        <v>1</v>
      </c>
      <c r="J9214">
        <v>18</v>
      </c>
      <c r="K9214">
        <f>IF(AND(Tabel1[[#This Row],[Gruppe]]&gt;=610,Tabel1[[#This Row],[Gruppe]]&lt;=765),Tabel1[[#This Row],[Dækmeter]],0)</f>
        <v>18</v>
      </c>
      <c r="L9214">
        <v>0</v>
      </c>
      <c r="M9214" t="s">
        <v>3</v>
      </c>
      <c r="N9214" t="str">
        <f>VLOOKUP($F9214,Statistikkoder!$A$2:$C$158,3,FALSE)</f>
        <v>Sættevogn</v>
      </c>
    </row>
    <row r="9215" spans="1:14" x14ac:dyDescent="0.2">
      <c r="A9215" t="s">
        <v>228</v>
      </c>
      <c r="B9215" s="1">
        <v>0.70833333333333337</v>
      </c>
      <c r="C9215" t="s">
        <v>4</v>
      </c>
      <c r="D9215" t="s">
        <v>5</v>
      </c>
      <c r="E9215" t="s">
        <v>2</v>
      </c>
      <c r="F9215">
        <v>740</v>
      </c>
      <c r="G9215" t="str">
        <f>VLOOKUP(Tabel1[[#This Row],[Gruppe]],Statistikkoder!$A$1:$C$158,2,FALSE)</f>
        <v>    Vogntog 19 m. max 40 tons                </v>
      </c>
      <c r="H9215">
        <v>1</v>
      </c>
      <c r="I9215">
        <v>2</v>
      </c>
      <c r="J9215">
        <v>20</v>
      </c>
      <c r="K9215">
        <f>IF(AND(Tabel1[[#This Row],[Gruppe]]&gt;=610,Tabel1[[#This Row],[Gruppe]]&lt;=765),Tabel1[[#This Row],[Dækmeter]],0)</f>
        <v>20</v>
      </c>
      <c r="L9215">
        <v>4</v>
      </c>
      <c r="M9215">
        <v>1</v>
      </c>
      <c r="N9215" t="str">
        <f>VLOOKUP($F9215,Statistikkoder!$A$2:$C$158,3,FALSE)</f>
        <v>Vogntog</v>
      </c>
    </row>
    <row r="9216" spans="1:14" x14ac:dyDescent="0.2">
      <c r="A9216" t="s">
        <v>228</v>
      </c>
      <c r="B9216" s="1">
        <v>0.70833333333333337</v>
      </c>
      <c r="C9216" t="s">
        <v>4</v>
      </c>
      <c r="D9216" t="s">
        <v>5</v>
      </c>
      <c r="E9216" t="s">
        <v>2</v>
      </c>
      <c r="F9216">
        <v>750</v>
      </c>
      <c r="G9216" t="str">
        <f>VLOOKUP(Tabel1[[#This Row],[Gruppe]],Statistikkoder!$A$1:$C$158,2,FALSE)</f>
        <v>    Løstrailer m/håndtering 34 tons        </v>
      </c>
      <c r="H9216">
        <v>21</v>
      </c>
      <c r="I9216">
        <v>0</v>
      </c>
      <c r="J9216">
        <v>315</v>
      </c>
      <c r="K9216">
        <f>IF(AND(Tabel1[[#This Row],[Gruppe]]&gt;=610,Tabel1[[#This Row],[Gruppe]]&lt;=765),Tabel1[[#This Row],[Dækmeter]],0)</f>
        <v>315</v>
      </c>
      <c r="L9216">
        <v>0</v>
      </c>
      <c r="M9216" t="s">
        <v>3</v>
      </c>
      <c r="N9216" t="str">
        <f>VLOOKUP($F9216,Statistikkoder!$A$2:$C$158,3,FALSE)</f>
        <v>Løstrailer</v>
      </c>
    </row>
    <row r="9217" spans="1:14" x14ac:dyDescent="0.2">
      <c r="A9217" t="s">
        <v>228</v>
      </c>
      <c r="B9217" s="1">
        <v>0.70833333333333337</v>
      </c>
      <c r="C9217" t="s">
        <v>4</v>
      </c>
      <c r="D9217" t="s">
        <v>5</v>
      </c>
      <c r="E9217" t="s">
        <v>2</v>
      </c>
      <c r="F9217">
        <v>760</v>
      </c>
      <c r="G9217" t="str">
        <f>VLOOKUP(Tabel1[[#This Row],[Gruppe]],Statistikkoder!$A$1:$C$158,2,FALSE)</f>
        <v>    Løstrailer m/håndtering 34 tons, Haste  </v>
      </c>
      <c r="H9217">
        <v>1</v>
      </c>
      <c r="I9217">
        <v>0</v>
      </c>
      <c r="J9217">
        <v>15</v>
      </c>
      <c r="K9217">
        <f>IF(AND(Tabel1[[#This Row],[Gruppe]]&gt;=610,Tabel1[[#This Row],[Gruppe]]&lt;=765),Tabel1[[#This Row],[Dækmeter]],0)</f>
        <v>15</v>
      </c>
      <c r="L9217">
        <v>0</v>
      </c>
      <c r="M9217" t="s">
        <v>3</v>
      </c>
      <c r="N9217" t="str">
        <f>VLOOKUP($F9217,Statistikkoder!$A$2:$C$158,3,FALSE)</f>
        <v>Løstrailer</v>
      </c>
    </row>
    <row r="9218" spans="1:14" x14ac:dyDescent="0.2">
      <c r="A9218" t="s">
        <v>228</v>
      </c>
      <c r="B9218" s="1">
        <v>0.70833333333333337</v>
      </c>
      <c r="C9218" t="s">
        <v>4</v>
      </c>
      <c r="D9218" t="s">
        <v>5</v>
      </c>
      <c r="E9218" t="s">
        <v>2</v>
      </c>
      <c r="F9218">
        <v>765</v>
      </c>
      <c r="G9218" t="str">
        <f>VLOOKUP(Tabel1[[#This Row],[Gruppe]],Statistikkoder!$A$1:$C$158,2,FALSE)</f>
        <v>    Specialtransport                        </v>
      </c>
      <c r="H9218">
        <v>1</v>
      </c>
      <c r="I9218">
        <v>0</v>
      </c>
      <c r="J9218">
        <v>10</v>
      </c>
      <c r="K9218">
        <f>IF(AND(Tabel1[[#This Row],[Gruppe]]&gt;=610,Tabel1[[#This Row],[Gruppe]]&lt;=765),Tabel1[[#This Row],[Dækmeter]],0)</f>
        <v>10</v>
      </c>
      <c r="L9218">
        <v>0</v>
      </c>
      <c r="M9218" t="s">
        <v>3</v>
      </c>
      <c r="N9218" t="str">
        <f>VLOOKUP($F9218,Statistikkoder!$A$2:$C$158,3,FALSE)</f>
        <v>Specialtransport</v>
      </c>
    </row>
    <row r="9219" spans="1:14" x14ac:dyDescent="0.2">
      <c r="A9219" t="s">
        <v>228</v>
      </c>
      <c r="B9219" s="1">
        <v>0.70833333333333337</v>
      </c>
      <c r="C9219" t="s">
        <v>4</v>
      </c>
      <c r="D9219" t="s">
        <v>5</v>
      </c>
      <c r="E9219" t="s">
        <v>2</v>
      </c>
      <c r="F9219">
        <v>996</v>
      </c>
      <c r="G9219" t="str">
        <f>VLOOKUP(Tabel1[[#This Row],[Gruppe]],Statistikkoder!$A$1:$C$158,2,FALSE)</f>
        <v>    Passager i køretøj                            </v>
      </c>
      <c r="H9219">
        <v>215</v>
      </c>
      <c r="I9219">
        <v>215</v>
      </c>
      <c r="J9219">
        <v>0</v>
      </c>
      <c r="K9219">
        <f>IF(AND(Tabel1[[#This Row],[Gruppe]]&gt;=610,Tabel1[[#This Row],[Gruppe]]&lt;=765),Tabel1[[#This Row],[Dækmeter]],0)</f>
        <v>0</v>
      </c>
      <c r="L9219">
        <v>0</v>
      </c>
      <c r="M9219" t="s">
        <v>3</v>
      </c>
      <c r="N9219" t="str">
        <f>VLOOKUP($F9219,Statistikkoder!$A$2:$C$158,3,FALSE)</f>
        <v>Passager</v>
      </c>
    </row>
    <row r="9220" spans="1:14" x14ac:dyDescent="0.2">
      <c r="A9220" t="s">
        <v>228</v>
      </c>
      <c r="B9220" s="1">
        <v>0.70833333333333337</v>
      </c>
      <c r="C9220" t="s">
        <v>4</v>
      </c>
      <c r="D9220" t="s">
        <v>5</v>
      </c>
      <c r="E9220" t="s">
        <v>2</v>
      </c>
      <c r="F9220">
        <v>997</v>
      </c>
      <c r="G9220" t="str">
        <f>VLOOKUP(Tabel1[[#This Row],[Gruppe]],Statistikkoder!$A$1:$C$158,2,FALSE)</f>
        <v>    Passager ekstra i bil                          </v>
      </c>
      <c r="H9220">
        <v>5</v>
      </c>
      <c r="I9220">
        <v>5</v>
      </c>
      <c r="J9220">
        <v>0</v>
      </c>
      <c r="K9220">
        <f>IF(AND(Tabel1[[#This Row],[Gruppe]]&gt;=610,Tabel1[[#This Row],[Gruppe]]&lt;=765),Tabel1[[#This Row],[Dækmeter]],0)</f>
        <v>0</v>
      </c>
      <c r="L9220">
        <v>0</v>
      </c>
      <c r="M9220" t="s">
        <v>3</v>
      </c>
      <c r="N9220" t="str">
        <f>VLOOKUP($F9220,Statistikkoder!$A$2:$C$158,3,FALSE)</f>
        <v>Passager</v>
      </c>
    </row>
    <row r="9221" spans="1:14" x14ac:dyDescent="0.2">
      <c r="A9221" t="s">
        <v>228</v>
      </c>
      <c r="B9221" s="1">
        <v>0.77083333333333337</v>
      </c>
      <c r="C9221" t="s">
        <v>6</v>
      </c>
      <c r="D9221" t="s">
        <v>5</v>
      </c>
      <c r="E9221" t="s">
        <v>196</v>
      </c>
      <c r="F9221">
        <v>10</v>
      </c>
      <c r="G9221" t="str">
        <f>VLOOKUP(Tabel1[[#This Row],[Gruppe]],Statistikkoder!$A$1:$C$158,2,FALSE)</f>
        <v>    Voksen gående                    </v>
      </c>
      <c r="H9221">
        <v>19</v>
      </c>
      <c r="I9221">
        <v>19</v>
      </c>
      <c r="J9221">
        <v>0</v>
      </c>
      <c r="K9221">
        <f>IF(AND(Tabel1[[#This Row],[Gruppe]]&gt;=610,Tabel1[[#This Row],[Gruppe]]&lt;=765),Tabel1[[#This Row],[Dækmeter]],0)</f>
        <v>0</v>
      </c>
      <c r="L9221">
        <v>0</v>
      </c>
      <c r="M9221" t="s">
        <v>3</v>
      </c>
      <c r="N9221" t="str">
        <f>VLOOKUP($F9221,Statistikkoder!$A$2:$C$158,3,FALSE)</f>
        <v>Passager</v>
      </c>
    </row>
    <row r="9222" spans="1:14" x14ac:dyDescent="0.2">
      <c r="A9222" t="s">
        <v>228</v>
      </c>
      <c r="B9222" s="1">
        <v>0.77083333333333337</v>
      </c>
      <c r="C9222" t="s">
        <v>6</v>
      </c>
      <c r="D9222" t="s">
        <v>5</v>
      </c>
      <c r="E9222" t="s">
        <v>196</v>
      </c>
      <c r="F9222">
        <v>14</v>
      </c>
      <c r="G9222" t="str">
        <f>VLOOKUP(Tabel1[[#This Row],[Gruppe]],Statistikkoder!$A$1:$C$158,2,FALSE)</f>
        <v xml:space="preserve">    DSB togrejsende                         </v>
      </c>
      <c r="H9222">
        <v>4</v>
      </c>
      <c r="I9222">
        <v>4</v>
      </c>
      <c r="J9222">
        <v>0</v>
      </c>
      <c r="K9222">
        <f>IF(AND(Tabel1[[#This Row],[Gruppe]]&gt;=610,Tabel1[[#This Row],[Gruppe]]&lt;=765),Tabel1[[#This Row],[Dækmeter]],0)</f>
        <v>0</v>
      </c>
      <c r="L9222">
        <v>0</v>
      </c>
      <c r="M9222" t="s">
        <v>3</v>
      </c>
      <c r="N9222" t="str">
        <f>VLOOKUP($F9222,Statistikkoder!$A$2:$C$158,3,FALSE)</f>
        <v>Passager</v>
      </c>
    </row>
    <row r="9223" spans="1:14" x14ac:dyDescent="0.2">
      <c r="A9223" t="s">
        <v>228</v>
      </c>
      <c r="B9223" s="1">
        <v>0.77083333333333337</v>
      </c>
      <c r="C9223" t="s">
        <v>6</v>
      </c>
      <c r="D9223" t="s">
        <v>5</v>
      </c>
      <c r="E9223" t="s">
        <v>196</v>
      </c>
      <c r="F9223">
        <v>18</v>
      </c>
      <c r="G9223" t="str">
        <f>VLOOKUP(Tabel1[[#This Row],[Gruppe]],Statistikkoder!$A$1:$C$158,2,FALSE)</f>
        <v xml:space="preserve">    KE Busrejsende                          </v>
      </c>
      <c r="H9223">
        <v>42</v>
      </c>
      <c r="I9223">
        <v>42</v>
      </c>
      <c r="J9223">
        <v>0</v>
      </c>
      <c r="K9223">
        <f>IF(AND(Tabel1[[#This Row],[Gruppe]]&gt;=610,Tabel1[[#This Row],[Gruppe]]&lt;=765),Tabel1[[#This Row],[Dækmeter]],0)</f>
        <v>0</v>
      </c>
      <c r="L9223">
        <v>0</v>
      </c>
      <c r="M9223" t="s">
        <v>3</v>
      </c>
      <c r="N9223" t="str">
        <f>VLOOKUP($F9223,Statistikkoder!$A$2:$C$158,3,FALSE)</f>
        <v>Passager</v>
      </c>
    </row>
    <row r="9224" spans="1:14" x14ac:dyDescent="0.2">
      <c r="A9224" t="s">
        <v>228</v>
      </c>
      <c r="B9224" s="1">
        <v>0.77083333333333337</v>
      </c>
      <c r="C9224" t="s">
        <v>6</v>
      </c>
      <c r="D9224" t="s">
        <v>5</v>
      </c>
      <c r="E9224" t="s">
        <v>196</v>
      </c>
      <c r="F9224">
        <v>20</v>
      </c>
      <c r="G9224" t="str">
        <f>VLOOKUP(Tabel1[[#This Row],[Gruppe]],Statistikkoder!$A$1:$C$158,2,FALSE)</f>
        <v>    Barn 12-15 år gående              </v>
      </c>
      <c r="H9224">
        <v>1</v>
      </c>
      <c r="I9224">
        <v>1</v>
      </c>
      <c r="J9224">
        <v>0</v>
      </c>
      <c r="K9224">
        <f>IF(AND(Tabel1[[#This Row],[Gruppe]]&gt;=610,Tabel1[[#This Row],[Gruppe]]&lt;=765),Tabel1[[#This Row],[Dækmeter]],0)</f>
        <v>0</v>
      </c>
      <c r="L9224">
        <v>0</v>
      </c>
      <c r="M9224" t="s">
        <v>3</v>
      </c>
      <c r="N9224" t="str">
        <f>VLOOKUP($F9224,Statistikkoder!$A$2:$C$158,3,FALSE)</f>
        <v>Passager</v>
      </c>
    </row>
    <row r="9225" spans="1:14" x14ac:dyDescent="0.2">
      <c r="A9225" t="s">
        <v>228</v>
      </c>
      <c r="B9225" s="1">
        <v>0.77083333333333337</v>
      </c>
      <c r="C9225" t="s">
        <v>6</v>
      </c>
      <c r="D9225" t="s">
        <v>5</v>
      </c>
      <c r="E9225" t="s">
        <v>196</v>
      </c>
      <c r="F9225">
        <v>30</v>
      </c>
      <c r="G9225" t="str">
        <f>VLOOKUP(Tabel1[[#This Row],[Gruppe]],Statistikkoder!$A$1:$C$158,2,FALSE)</f>
        <v>    Barn  0-11 år gående              </v>
      </c>
      <c r="H9225">
        <v>4</v>
      </c>
      <c r="I9225">
        <v>4</v>
      </c>
      <c r="J9225">
        <v>0</v>
      </c>
      <c r="K9225">
        <f>IF(AND(Tabel1[[#This Row],[Gruppe]]&gt;=610,Tabel1[[#This Row],[Gruppe]]&lt;=765),Tabel1[[#This Row],[Dækmeter]],0)</f>
        <v>0</v>
      </c>
      <c r="L9225">
        <v>0</v>
      </c>
      <c r="M9225" t="s">
        <v>3</v>
      </c>
      <c r="N9225" t="str">
        <f>VLOOKUP($F9225,Statistikkoder!$A$2:$C$158,3,FALSE)</f>
        <v>Passager</v>
      </c>
    </row>
    <row r="9226" spans="1:14" x14ac:dyDescent="0.2">
      <c r="A9226" t="s">
        <v>228</v>
      </c>
      <c r="B9226" s="1">
        <v>0.77083333333333337</v>
      </c>
      <c r="C9226" t="s">
        <v>6</v>
      </c>
      <c r="D9226" t="s">
        <v>5</v>
      </c>
      <c r="E9226" t="s">
        <v>196</v>
      </c>
      <c r="F9226">
        <v>40</v>
      </c>
      <c r="G9226" t="str">
        <f>VLOOKUP(Tabel1[[#This Row],[Gruppe]],Statistikkoder!$A$1:$C$158,2,FALSE)</f>
        <v>    Pensionist gående                </v>
      </c>
      <c r="H9226">
        <v>7</v>
      </c>
      <c r="I9226">
        <v>7</v>
      </c>
      <c r="J9226">
        <v>0</v>
      </c>
      <c r="K9226">
        <f>IF(AND(Tabel1[[#This Row],[Gruppe]]&gt;=610,Tabel1[[#This Row],[Gruppe]]&lt;=765),Tabel1[[#This Row],[Dækmeter]],0)</f>
        <v>0</v>
      </c>
      <c r="L9226">
        <v>0</v>
      </c>
      <c r="M9226" t="s">
        <v>3</v>
      </c>
      <c r="N9226" t="str">
        <f>VLOOKUP($F9226,Statistikkoder!$A$2:$C$158,3,FALSE)</f>
        <v>Passager</v>
      </c>
    </row>
    <row r="9227" spans="1:14" x14ac:dyDescent="0.2">
      <c r="A9227" t="s">
        <v>228</v>
      </c>
      <c r="B9227" s="1">
        <v>0.77083333333333337</v>
      </c>
      <c r="C9227" t="s">
        <v>6</v>
      </c>
      <c r="D9227" t="s">
        <v>5</v>
      </c>
      <c r="E9227" t="s">
        <v>196</v>
      </c>
      <c r="F9227">
        <v>110</v>
      </c>
      <c r="G9227" t="str">
        <f>VLOOKUP(Tabel1[[#This Row],[Gruppe]],Statistikkoder!$A$1:$C$158,2,FALSE)</f>
        <v>    Bil &lt; 1,95 m                            </v>
      </c>
      <c r="H9227">
        <v>134</v>
      </c>
      <c r="I9227">
        <v>340</v>
      </c>
      <c r="J9227">
        <v>674</v>
      </c>
      <c r="K9227">
        <f>IF(AND(Tabel1[[#This Row],[Gruppe]]&gt;=610,Tabel1[[#This Row],[Gruppe]]&lt;=765),Tabel1[[#This Row],[Dækmeter]],0)</f>
        <v>0</v>
      </c>
      <c r="L9227">
        <v>0</v>
      </c>
      <c r="M9227" t="s">
        <v>3</v>
      </c>
      <c r="N9227" t="str">
        <f>VLOOKUP($F9227,Statistikkoder!$A$2:$C$158,3,FALSE)</f>
        <v>Personbil</v>
      </c>
    </row>
    <row r="9228" spans="1:14" x14ac:dyDescent="0.2">
      <c r="A9228" t="s">
        <v>228</v>
      </c>
      <c r="B9228" s="1">
        <v>0.77083333333333337</v>
      </c>
      <c r="C9228" t="s">
        <v>6</v>
      </c>
      <c r="D9228" t="s">
        <v>5</v>
      </c>
      <c r="E9228" t="s">
        <v>196</v>
      </c>
      <c r="F9228">
        <v>115</v>
      </c>
      <c r="G9228" t="str">
        <f>VLOOKUP(Tabel1[[#This Row],[Gruppe]],Statistikkoder!$A$1:$C$158,2,FALSE)</f>
        <v>    Bil &lt; 1,95 m med anhænger                </v>
      </c>
      <c r="H9228">
        <v>2</v>
      </c>
      <c r="I9228">
        <v>4</v>
      </c>
      <c r="J9228">
        <v>10</v>
      </c>
      <c r="K9228">
        <f>IF(AND(Tabel1[[#This Row],[Gruppe]]&gt;=610,Tabel1[[#This Row],[Gruppe]]&lt;=765),Tabel1[[#This Row],[Dækmeter]],0)</f>
        <v>0</v>
      </c>
      <c r="L9228">
        <v>0</v>
      </c>
      <c r="M9228" t="s">
        <v>3</v>
      </c>
      <c r="N9228" t="str">
        <f>VLOOKUP($F9228,Statistikkoder!$A$2:$C$158,3,FALSE)</f>
        <v>Personbil</v>
      </c>
    </row>
    <row r="9229" spans="1:14" x14ac:dyDescent="0.2">
      <c r="A9229" t="s">
        <v>228</v>
      </c>
      <c r="B9229" s="1">
        <v>0.77083333333333337</v>
      </c>
      <c r="C9229" t="s">
        <v>6</v>
      </c>
      <c r="D9229" t="s">
        <v>5</v>
      </c>
      <c r="E9229" t="s">
        <v>196</v>
      </c>
      <c r="F9229">
        <v>120</v>
      </c>
      <c r="G9229" t="str">
        <f>VLOOKUP(Tabel1[[#This Row],[Gruppe]],Statistikkoder!$A$1:$C$158,2,FALSE)</f>
        <v>    Bil &gt; 1,95 m                            </v>
      </c>
      <c r="H9229">
        <v>11</v>
      </c>
      <c r="I9229">
        <v>29</v>
      </c>
      <c r="J9229">
        <v>66</v>
      </c>
      <c r="K9229">
        <f>IF(AND(Tabel1[[#This Row],[Gruppe]]&gt;=610,Tabel1[[#This Row],[Gruppe]]&lt;=765),Tabel1[[#This Row],[Dækmeter]],0)</f>
        <v>0</v>
      </c>
      <c r="L9229">
        <v>0</v>
      </c>
      <c r="M9229" t="s">
        <v>3</v>
      </c>
      <c r="N9229" t="str">
        <f>VLOOKUP($F9229,Statistikkoder!$A$2:$C$158,3,FALSE)</f>
        <v>Personbil</v>
      </c>
    </row>
    <row r="9230" spans="1:14" x14ac:dyDescent="0.2">
      <c r="A9230" t="s">
        <v>228</v>
      </c>
      <c r="B9230" s="1">
        <v>0.77083333333333337</v>
      </c>
      <c r="C9230" t="s">
        <v>6</v>
      </c>
      <c r="D9230" t="s">
        <v>5</v>
      </c>
      <c r="E9230" t="s">
        <v>196</v>
      </c>
      <c r="F9230">
        <v>130</v>
      </c>
      <c r="G9230" t="str">
        <f>VLOOKUP(Tabel1[[#This Row],[Gruppe]],Statistikkoder!$A$1:$C$158,2,FALSE)</f>
        <v>    Bil &lt; 1,95 m pensionist                  </v>
      </c>
      <c r="H9230">
        <v>25</v>
      </c>
      <c r="I9230">
        <v>44</v>
      </c>
      <c r="J9230">
        <v>150</v>
      </c>
      <c r="K9230">
        <f>IF(AND(Tabel1[[#This Row],[Gruppe]]&gt;=610,Tabel1[[#This Row],[Gruppe]]&lt;=765),Tabel1[[#This Row],[Dækmeter]],0)</f>
        <v>0</v>
      </c>
      <c r="L9230">
        <v>0</v>
      </c>
      <c r="M9230" t="s">
        <v>3</v>
      </c>
      <c r="N9230" t="str">
        <f>VLOOKUP($F9230,Statistikkoder!$A$2:$C$158,3,FALSE)</f>
        <v>Personbil</v>
      </c>
    </row>
    <row r="9231" spans="1:14" x14ac:dyDescent="0.2">
      <c r="A9231" t="s">
        <v>228</v>
      </c>
      <c r="B9231" s="1">
        <v>0.77083333333333337</v>
      </c>
      <c r="C9231" t="s">
        <v>6</v>
      </c>
      <c r="D9231" t="s">
        <v>5</v>
      </c>
      <c r="E9231" t="s">
        <v>196</v>
      </c>
      <c r="F9231">
        <v>140</v>
      </c>
      <c r="G9231" t="str">
        <f>VLOOKUP(Tabel1[[#This Row],[Gruppe]],Statistikkoder!$A$1:$C$158,2,FALSE)</f>
        <v>    Bil &gt; 1,95 m pensionist              </v>
      </c>
      <c r="H9231">
        <v>1</v>
      </c>
      <c r="I9231">
        <v>2</v>
      </c>
      <c r="J9231">
        <v>6</v>
      </c>
      <c r="K9231">
        <f>IF(AND(Tabel1[[#This Row],[Gruppe]]&gt;=610,Tabel1[[#This Row],[Gruppe]]&lt;=765),Tabel1[[#This Row],[Dækmeter]],0)</f>
        <v>0</v>
      </c>
      <c r="L9231">
        <v>0</v>
      </c>
      <c r="M9231" t="s">
        <v>3</v>
      </c>
      <c r="N9231" t="str">
        <f>VLOOKUP($F9231,Statistikkoder!$A$2:$C$158,3,FALSE)</f>
        <v>Personbil</v>
      </c>
    </row>
    <row r="9232" spans="1:14" x14ac:dyDescent="0.2">
      <c r="A9232" t="s">
        <v>228</v>
      </c>
      <c r="B9232" s="1">
        <v>0.77083333333333337</v>
      </c>
      <c r="C9232" t="s">
        <v>6</v>
      </c>
      <c r="D9232" t="s">
        <v>5</v>
      </c>
      <c r="E9232" t="s">
        <v>196</v>
      </c>
      <c r="F9232">
        <v>150</v>
      </c>
      <c r="G9232" t="str">
        <f>VLOOKUP(Tabel1[[#This Row],[Gruppe]],Statistikkoder!$A$1:$C$158,2,FALSE)</f>
        <v>    Bil &lt; 2,95 m handicap                </v>
      </c>
      <c r="H9232">
        <v>4</v>
      </c>
      <c r="I9232">
        <v>8</v>
      </c>
      <c r="J9232">
        <v>24</v>
      </c>
      <c r="K9232">
        <f>IF(AND(Tabel1[[#This Row],[Gruppe]]&gt;=610,Tabel1[[#This Row],[Gruppe]]&lt;=765),Tabel1[[#This Row],[Dækmeter]],0)</f>
        <v>0</v>
      </c>
      <c r="L9232">
        <v>0</v>
      </c>
      <c r="M9232" t="s">
        <v>3</v>
      </c>
      <c r="N9232" t="str">
        <f>VLOOKUP($F9232,Statistikkoder!$A$2:$C$158,3,FALSE)</f>
        <v>Personbil</v>
      </c>
    </row>
    <row r="9233" spans="1:14" x14ac:dyDescent="0.2">
      <c r="A9233" t="s">
        <v>228</v>
      </c>
      <c r="B9233" s="1">
        <v>0.77083333333333337</v>
      </c>
      <c r="C9233" t="s">
        <v>6</v>
      </c>
      <c r="D9233" t="s">
        <v>5</v>
      </c>
      <c r="E9233" t="s">
        <v>196</v>
      </c>
      <c r="F9233">
        <v>310</v>
      </c>
      <c r="G9233" t="str">
        <f>VLOOKUP(Tabel1[[#This Row],[Gruppe]],Statistikkoder!$A$1:$C$158,2,FALSE)</f>
        <v>    Autocamper &lt;  8 meter                </v>
      </c>
      <c r="H9233">
        <v>1</v>
      </c>
      <c r="I9233">
        <v>3</v>
      </c>
      <c r="J9233">
        <v>8</v>
      </c>
      <c r="K9233">
        <f>IF(AND(Tabel1[[#This Row],[Gruppe]]&gt;=610,Tabel1[[#This Row],[Gruppe]]&lt;=765),Tabel1[[#This Row],[Dækmeter]],0)</f>
        <v>0</v>
      </c>
      <c r="L9233">
        <v>0</v>
      </c>
      <c r="M9233" t="s">
        <v>3</v>
      </c>
      <c r="N9233" t="str">
        <f>VLOOKUP($F9233,Statistikkoder!$A$2:$C$158,3,FALSE)</f>
        <v>Autocamper</v>
      </c>
    </row>
    <row r="9234" spans="1:14" x14ac:dyDescent="0.2">
      <c r="A9234" t="s">
        <v>228</v>
      </c>
      <c r="B9234" s="1">
        <v>0.77083333333333337</v>
      </c>
      <c r="C9234" t="s">
        <v>6</v>
      </c>
      <c r="D9234" t="s">
        <v>5</v>
      </c>
      <c r="E9234" t="s">
        <v>196</v>
      </c>
      <c r="F9234">
        <v>320</v>
      </c>
      <c r="G9234" t="str">
        <f>VLOOKUP(Tabel1[[#This Row],[Gruppe]],Statistikkoder!$A$1:$C$158,2,FALSE)</f>
        <v>    Autocamper &lt; 12 meter                </v>
      </c>
      <c r="H9234">
        <v>1</v>
      </c>
      <c r="I9234">
        <v>3</v>
      </c>
      <c r="J9234">
        <v>10</v>
      </c>
      <c r="K9234">
        <f>IF(AND(Tabel1[[#This Row],[Gruppe]]&gt;=610,Tabel1[[#This Row],[Gruppe]]&lt;=765),Tabel1[[#This Row],[Dækmeter]],0)</f>
        <v>0</v>
      </c>
      <c r="L9234">
        <v>0</v>
      </c>
      <c r="M9234" t="s">
        <v>3</v>
      </c>
      <c r="N9234" t="str">
        <f>VLOOKUP($F9234,Statistikkoder!$A$2:$C$158,3,FALSE)</f>
        <v>Autocamper</v>
      </c>
    </row>
    <row r="9235" spans="1:14" x14ac:dyDescent="0.2">
      <c r="A9235" t="s">
        <v>228</v>
      </c>
      <c r="B9235" s="1">
        <v>0.77083333333333337</v>
      </c>
      <c r="C9235" t="s">
        <v>6</v>
      </c>
      <c r="D9235" t="s">
        <v>5</v>
      </c>
      <c r="E9235" t="s">
        <v>196</v>
      </c>
      <c r="F9235">
        <v>410</v>
      </c>
      <c r="G9235" t="str">
        <f>VLOOKUP(Tabel1[[#This Row],[Gruppe]],Statistikkoder!$A$1:$C$158,2,FALSE)</f>
        <v>    MC                                    </v>
      </c>
      <c r="H9235">
        <v>2</v>
      </c>
      <c r="I9235">
        <v>2</v>
      </c>
      <c r="J9235">
        <v>4</v>
      </c>
      <c r="K9235">
        <f>IF(AND(Tabel1[[#This Row],[Gruppe]]&gt;=610,Tabel1[[#This Row],[Gruppe]]&lt;=765),Tabel1[[#This Row],[Dækmeter]],0)</f>
        <v>0</v>
      </c>
      <c r="L9235">
        <v>0</v>
      </c>
      <c r="M9235" t="s">
        <v>3</v>
      </c>
      <c r="N9235" t="str">
        <f>VLOOKUP($F9235,Statistikkoder!$A$2:$C$158,3,FALSE)</f>
        <v>MC/Knallert</v>
      </c>
    </row>
    <row r="9236" spans="1:14" x14ac:dyDescent="0.2">
      <c r="A9236" t="s">
        <v>228</v>
      </c>
      <c r="B9236" s="1">
        <v>0.77083333333333337</v>
      </c>
      <c r="C9236" t="s">
        <v>6</v>
      </c>
      <c r="D9236" t="s">
        <v>5</v>
      </c>
      <c r="E9236" t="s">
        <v>196</v>
      </c>
      <c r="F9236">
        <v>510</v>
      </c>
      <c r="G9236" t="str">
        <f>VLOOKUP(Tabel1[[#This Row],[Gruppe]],Statistikkoder!$A$1:$C$158,2,FALSE)</f>
        <v>    Cykel Voksen                            </v>
      </c>
      <c r="H9236">
        <v>4</v>
      </c>
      <c r="I9236">
        <v>0</v>
      </c>
      <c r="J9236">
        <v>4</v>
      </c>
      <c r="K9236">
        <f>IF(AND(Tabel1[[#This Row],[Gruppe]]&gt;=610,Tabel1[[#This Row],[Gruppe]]&lt;=765),Tabel1[[#This Row],[Dækmeter]],0)</f>
        <v>0</v>
      </c>
      <c r="L9236">
        <v>0</v>
      </c>
      <c r="M9236" t="s">
        <v>3</v>
      </c>
      <c r="N9236" t="str">
        <f>VLOOKUP($F9236,Statistikkoder!$A$2:$C$158,3,FALSE)</f>
        <v>Cykel</v>
      </c>
    </row>
    <row r="9237" spans="1:14" x14ac:dyDescent="0.2">
      <c r="A9237" t="s">
        <v>228</v>
      </c>
      <c r="B9237" s="1">
        <v>0.77083333333333337</v>
      </c>
      <c r="C9237" t="s">
        <v>6</v>
      </c>
      <c r="D9237" t="s">
        <v>5</v>
      </c>
      <c r="E9237" t="s">
        <v>196</v>
      </c>
      <c r="F9237">
        <v>620</v>
      </c>
      <c r="G9237" t="str">
        <f>VLOOKUP(Tabel1[[#This Row],[Gruppe]],Statistikkoder!$A$1:$C$158,2,FALSE)</f>
        <v>    Bus &lt; 14 m incl. passagerer              </v>
      </c>
      <c r="H9237">
        <v>2</v>
      </c>
      <c r="I9237">
        <v>45</v>
      </c>
      <c r="J9237">
        <v>28</v>
      </c>
      <c r="K9237">
        <f>IF(AND(Tabel1[[#This Row],[Gruppe]]&gt;=610,Tabel1[[#This Row],[Gruppe]]&lt;=765),Tabel1[[#This Row],[Dækmeter]],0)</f>
        <v>28</v>
      </c>
      <c r="L9237">
        <v>0</v>
      </c>
      <c r="M9237" t="s">
        <v>3</v>
      </c>
      <c r="N9237" t="str">
        <f>VLOOKUP($F9237,Statistikkoder!$A$2:$C$158,3,FALSE)</f>
        <v>Bus</v>
      </c>
    </row>
    <row r="9238" spans="1:14" x14ac:dyDescent="0.2">
      <c r="A9238" t="s">
        <v>228</v>
      </c>
      <c r="B9238" s="1">
        <v>0.77083333333333337</v>
      </c>
      <c r="C9238" t="s">
        <v>6</v>
      </c>
      <c r="D9238" t="s">
        <v>5</v>
      </c>
      <c r="E9238" t="s">
        <v>196</v>
      </c>
      <c r="F9238">
        <v>710</v>
      </c>
      <c r="G9238" t="str">
        <f>VLOOKUP(Tabel1[[#This Row],[Gruppe]],Statistikkoder!$A$1:$C$158,2,FALSE)</f>
        <v>    Forvogn &lt; 10 meter incl. fører          </v>
      </c>
      <c r="H9238">
        <v>1</v>
      </c>
      <c r="I9238">
        <v>2</v>
      </c>
      <c r="J9238">
        <v>10</v>
      </c>
      <c r="K9238">
        <f>IF(AND(Tabel1[[#This Row],[Gruppe]]&gt;=610,Tabel1[[#This Row],[Gruppe]]&lt;=765),Tabel1[[#This Row],[Dækmeter]],0)</f>
        <v>10</v>
      </c>
      <c r="L9238">
        <v>0</v>
      </c>
      <c r="M9238" t="s">
        <v>3</v>
      </c>
      <c r="N9238" t="str">
        <f>VLOOKUP($F9238,Statistikkoder!$A$2:$C$158,3,FALSE)</f>
        <v>Forvogn</v>
      </c>
    </row>
    <row r="9239" spans="1:14" x14ac:dyDescent="0.2">
      <c r="A9239" t="s">
        <v>228</v>
      </c>
      <c r="B9239" s="1">
        <v>0.77083333333333337</v>
      </c>
      <c r="C9239" t="s">
        <v>6</v>
      </c>
      <c r="D9239" t="s">
        <v>5</v>
      </c>
      <c r="E9239" t="s">
        <v>196</v>
      </c>
      <c r="F9239">
        <v>930</v>
      </c>
      <c r="G9239" t="str">
        <f>VLOOKUP(Tabel1[[#This Row],[Gruppe]],Statistikkoder!$A$1:$C$158,2,FALSE)</f>
        <v>    Pendler Gående Voksen                    </v>
      </c>
      <c r="H9239">
        <v>1</v>
      </c>
      <c r="I9239">
        <v>1</v>
      </c>
      <c r="J9239">
        <v>0</v>
      </c>
      <c r="K9239">
        <f>IF(AND(Tabel1[[#This Row],[Gruppe]]&gt;=610,Tabel1[[#This Row],[Gruppe]]&lt;=765),Tabel1[[#This Row],[Dækmeter]],0)</f>
        <v>0</v>
      </c>
      <c r="L9239">
        <v>0</v>
      </c>
      <c r="M9239" t="s">
        <v>3</v>
      </c>
      <c r="N9239" t="str">
        <f>VLOOKUP($F9239,Statistikkoder!$A$2:$C$158,3,FALSE)</f>
        <v>Passager</v>
      </c>
    </row>
    <row r="9240" spans="1:14" x14ac:dyDescent="0.2">
      <c r="A9240" t="s">
        <v>228</v>
      </c>
      <c r="B9240" s="1">
        <v>0.77083333333333337</v>
      </c>
      <c r="C9240" t="s">
        <v>6</v>
      </c>
      <c r="D9240" t="s">
        <v>5</v>
      </c>
      <c r="E9240" t="s">
        <v>196</v>
      </c>
      <c r="F9240">
        <v>945</v>
      </c>
      <c r="G9240" t="str">
        <f>VLOOKUP(Tabel1[[#This Row],[Gruppe]],Statistikkoder!$A$1:$C$158,2,FALSE)</f>
        <v xml:space="preserve">    Pendler Bil &lt; 1,95 m                            </v>
      </c>
      <c r="H9240">
        <v>9</v>
      </c>
      <c r="I9240">
        <v>15</v>
      </c>
      <c r="J9240">
        <v>54</v>
      </c>
      <c r="K9240">
        <f>IF(AND(Tabel1[[#This Row],[Gruppe]]&gt;=610,Tabel1[[#This Row],[Gruppe]]&lt;=765),Tabel1[[#This Row],[Dækmeter]],0)</f>
        <v>0</v>
      </c>
      <c r="L9240">
        <v>0</v>
      </c>
      <c r="M9240" t="s">
        <v>3</v>
      </c>
      <c r="N9240" t="str">
        <f>VLOOKUP($F9240,Statistikkoder!$A$2:$C$158,3,FALSE)</f>
        <v>Personbil</v>
      </c>
    </row>
    <row r="9241" spans="1:14" x14ac:dyDescent="0.2">
      <c r="A9241" t="s">
        <v>228</v>
      </c>
      <c r="B9241" s="1">
        <v>0.77083333333333337</v>
      </c>
      <c r="C9241" t="s">
        <v>6</v>
      </c>
      <c r="D9241" t="s">
        <v>5</v>
      </c>
      <c r="E9241" t="s">
        <v>196</v>
      </c>
      <c r="F9241">
        <v>996</v>
      </c>
      <c r="G9241" t="str">
        <f>VLOOKUP(Tabel1[[#This Row],[Gruppe]],Statistikkoder!$A$1:$C$158,2,FALSE)</f>
        <v>    Passager i køretøj                            </v>
      </c>
      <c r="H9241">
        <v>497</v>
      </c>
      <c r="I9241">
        <v>497</v>
      </c>
      <c r="J9241">
        <v>0</v>
      </c>
      <c r="K9241">
        <f>IF(AND(Tabel1[[#This Row],[Gruppe]]&gt;=610,Tabel1[[#This Row],[Gruppe]]&lt;=765),Tabel1[[#This Row],[Dækmeter]],0)</f>
        <v>0</v>
      </c>
      <c r="L9241">
        <v>0</v>
      </c>
      <c r="M9241" t="s">
        <v>3</v>
      </c>
      <c r="N9241" t="str">
        <f>VLOOKUP($F9241,Statistikkoder!$A$2:$C$158,3,FALSE)</f>
        <v>Passager</v>
      </c>
    </row>
    <row r="9242" spans="1:14" x14ac:dyDescent="0.2">
      <c r="A9242" t="s">
        <v>228</v>
      </c>
      <c r="B9242" s="1">
        <v>0.77083333333333337</v>
      </c>
      <c r="C9242" t="s">
        <v>6</v>
      </c>
      <c r="D9242" t="s">
        <v>5</v>
      </c>
      <c r="E9242" t="s">
        <v>196</v>
      </c>
      <c r="F9242">
        <v>997</v>
      </c>
      <c r="G9242" t="str">
        <f>VLOOKUP(Tabel1[[#This Row],[Gruppe]],Statistikkoder!$A$1:$C$158,2,FALSE)</f>
        <v>    Passager ekstra i bil                          </v>
      </c>
      <c r="H9242">
        <v>5</v>
      </c>
      <c r="I9242">
        <v>5</v>
      </c>
      <c r="J9242">
        <v>0</v>
      </c>
      <c r="K9242">
        <f>IF(AND(Tabel1[[#This Row],[Gruppe]]&gt;=610,Tabel1[[#This Row],[Gruppe]]&lt;=765),Tabel1[[#This Row],[Dækmeter]],0)</f>
        <v>0</v>
      </c>
      <c r="L9242">
        <v>0</v>
      </c>
      <c r="M9242" t="s">
        <v>3</v>
      </c>
      <c r="N9242" t="str">
        <f>VLOOKUP($F9242,Statistikkoder!$A$2:$C$158,3,FALSE)</f>
        <v>Passager</v>
      </c>
    </row>
    <row r="9243" spans="1:14" x14ac:dyDescent="0.2">
      <c r="A9243" t="s">
        <v>228</v>
      </c>
      <c r="B9243" s="1">
        <v>0.85416666666666663</v>
      </c>
      <c r="C9243" t="s">
        <v>7</v>
      </c>
      <c r="D9243" t="s">
        <v>8</v>
      </c>
      <c r="E9243" t="s">
        <v>196</v>
      </c>
      <c r="F9243">
        <v>10</v>
      </c>
      <c r="G9243" t="str">
        <f>VLOOKUP(Tabel1[[#This Row],[Gruppe]],Statistikkoder!$A$1:$C$158,2,FALSE)</f>
        <v>    Voksen gående                    </v>
      </c>
      <c r="H9243">
        <v>40</v>
      </c>
      <c r="I9243">
        <v>40</v>
      </c>
      <c r="J9243">
        <v>0</v>
      </c>
      <c r="K9243">
        <f>IF(AND(Tabel1[[#This Row],[Gruppe]]&gt;=610,Tabel1[[#This Row],[Gruppe]]&lt;=765),Tabel1[[#This Row],[Dækmeter]],0)</f>
        <v>0</v>
      </c>
      <c r="L9243">
        <v>0</v>
      </c>
      <c r="M9243" t="s">
        <v>3</v>
      </c>
      <c r="N9243" t="str">
        <f>VLOOKUP($F9243,Statistikkoder!$A$2:$C$158,3,FALSE)</f>
        <v>Passager</v>
      </c>
    </row>
    <row r="9244" spans="1:14" x14ac:dyDescent="0.2">
      <c r="A9244" t="s">
        <v>228</v>
      </c>
      <c r="B9244" s="1">
        <v>0.85416666666666663</v>
      </c>
      <c r="C9244" t="s">
        <v>7</v>
      </c>
      <c r="D9244" t="s">
        <v>8</v>
      </c>
      <c r="E9244" t="s">
        <v>196</v>
      </c>
      <c r="F9244">
        <v>14</v>
      </c>
      <c r="G9244" t="str">
        <f>VLOOKUP(Tabel1[[#This Row],[Gruppe]],Statistikkoder!$A$1:$C$158,2,FALSE)</f>
        <v xml:space="preserve">    DSB togrejsende                         </v>
      </c>
      <c r="H9244">
        <v>3</v>
      </c>
      <c r="I9244">
        <v>3</v>
      </c>
      <c r="J9244">
        <v>0</v>
      </c>
      <c r="K9244">
        <f>IF(AND(Tabel1[[#This Row],[Gruppe]]&gt;=610,Tabel1[[#This Row],[Gruppe]]&lt;=765),Tabel1[[#This Row],[Dækmeter]],0)</f>
        <v>0</v>
      </c>
      <c r="L9244">
        <v>0</v>
      </c>
      <c r="M9244" t="s">
        <v>3</v>
      </c>
      <c r="N9244" t="str">
        <f>VLOOKUP($F9244,Statistikkoder!$A$2:$C$158,3,FALSE)</f>
        <v>Passager</v>
      </c>
    </row>
    <row r="9245" spans="1:14" x14ac:dyDescent="0.2">
      <c r="A9245" t="s">
        <v>228</v>
      </c>
      <c r="B9245" s="1">
        <v>0.85416666666666663</v>
      </c>
      <c r="C9245" t="s">
        <v>7</v>
      </c>
      <c r="D9245" t="s">
        <v>8</v>
      </c>
      <c r="E9245" t="s">
        <v>196</v>
      </c>
      <c r="F9245">
        <v>18</v>
      </c>
      <c r="G9245" t="str">
        <f>VLOOKUP(Tabel1[[#This Row],[Gruppe]],Statistikkoder!$A$1:$C$158,2,FALSE)</f>
        <v xml:space="preserve">    KE Busrejsende                          </v>
      </c>
      <c r="H9245">
        <v>63</v>
      </c>
      <c r="I9245">
        <v>63</v>
      </c>
      <c r="J9245">
        <v>0</v>
      </c>
      <c r="K9245">
        <f>IF(AND(Tabel1[[#This Row],[Gruppe]]&gt;=610,Tabel1[[#This Row],[Gruppe]]&lt;=765),Tabel1[[#This Row],[Dækmeter]],0)</f>
        <v>0</v>
      </c>
      <c r="L9245">
        <v>0</v>
      </c>
      <c r="M9245" t="s">
        <v>3</v>
      </c>
      <c r="N9245" t="str">
        <f>VLOOKUP($F9245,Statistikkoder!$A$2:$C$158,3,FALSE)</f>
        <v>Passager</v>
      </c>
    </row>
    <row r="9246" spans="1:14" x14ac:dyDescent="0.2">
      <c r="A9246" t="s">
        <v>228</v>
      </c>
      <c r="B9246" s="1">
        <v>0.85416666666666663</v>
      </c>
      <c r="C9246" t="s">
        <v>7</v>
      </c>
      <c r="D9246" t="s">
        <v>8</v>
      </c>
      <c r="E9246" t="s">
        <v>196</v>
      </c>
      <c r="F9246">
        <v>20</v>
      </c>
      <c r="G9246" t="str">
        <f>VLOOKUP(Tabel1[[#This Row],[Gruppe]],Statistikkoder!$A$1:$C$158,2,FALSE)</f>
        <v>    Barn 12-15 år gående              </v>
      </c>
      <c r="H9246">
        <v>29</v>
      </c>
      <c r="I9246">
        <v>29</v>
      </c>
      <c r="J9246">
        <v>0</v>
      </c>
      <c r="K9246">
        <f>IF(AND(Tabel1[[#This Row],[Gruppe]]&gt;=610,Tabel1[[#This Row],[Gruppe]]&lt;=765),Tabel1[[#This Row],[Dækmeter]],0)</f>
        <v>0</v>
      </c>
      <c r="L9246">
        <v>0</v>
      </c>
      <c r="M9246" t="s">
        <v>3</v>
      </c>
      <c r="N9246" t="str">
        <f>VLOOKUP($F9246,Statistikkoder!$A$2:$C$158,3,FALSE)</f>
        <v>Passager</v>
      </c>
    </row>
    <row r="9247" spans="1:14" x14ac:dyDescent="0.2">
      <c r="A9247" t="s">
        <v>228</v>
      </c>
      <c r="B9247" s="1">
        <v>0.85416666666666663</v>
      </c>
      <c r="C9247" t="s">
        <v>7</v>
      </c>
      <c r="D9247" t="s">
        <v>8</v>
      </c>
      <c r="E9247" t="s">
        <v>196</v>
      </c>
      <c r="F9247">
        <v>30</v>
      </c>
      <c r="G9247" t="str">
        <f>VLOOKUP(Tabel1[[#This Row],[Gruppe]],Statistikkoder!$A$1:$C$158,2,FALSE)</f>
        <v>    Barn  0-11 år gående              </v>
      </c>
      <c r="H9247">
        <v>2</v>
      </c>
      <c r="I9247">
        <v>2</v>
      </c>
      <c r="J9247">
        <v>0</v>
      </c>
      <c r="K9247">
        <f>IF(AND(Tabel1[[#This Row],[Gruppe]]&gt;=610,Tabel1[[#This Row],[Gruppe]]&lt;=765),Tabel1[[#This Row],[Dækmeter]],0)</f>
        <v>0</v>
      </c>
      <c r="L9247">
        <v>0</v>
      </c>
      <c r="M9247" t="s">
        <v>3</v>
      </c>
      <c r="N9247" t="str">
        <f>VLOOKUP($F9247,Statistikkoder!$A$2:$C$158,3,FALSE)</f>
        <v>Passager</v>
      </c>
    </row>
    <row r="9248" spans="1:14" x14ac:dyDescent="0.2">
      <c r="A9248" t="s">
        <v>228</v>
      </c>
      <c r="B9248" s="1">
        <v>0.85416666666666663</v>
      </c>
      <c r="C9248" t="s">
        <v>7</v>
      </c>
      <c r="D9248" t="s">
        <v>8</v>
      </c>
      <c r="E9248" t="s">
        <v>196</v>
      </c>
      <c r="F9248">
        <v>40</v>
      </c>
      <c r="G9248" t="str">
        <f>VLOOKUP(Tabel1[[#This Row],[Gruppe]],Statistikkoder!$A$1:$C$158,2,FALSE)</f>
        <v>    Pensionist gående                </v>
      </c>
      <c r="H9248">
        <v>2</v>
      </c>
      <c r="I9248">
        <v>2</v>
      </c>
      <c r="J9248">
        <v>0</v>
      </c>
      <c r="K9248">
        <f>IF(AND(Tabel1[[#This Row],[Gruppe]]&gt;=610,Tabel1[[#This Row],[Gruppe]]&lt;=765),Tabel1[[#This Row],[Dækmeter]],0)</f>
        <v>0</v>
      </c>
      <c r="L9248">
        <v>0</v>
      </c>
      <c r="M9248" t="s">
        <v>3</v>
      </c>
      <c r="N9248" t="str">
        <f>VLOOKUP($F9248,Statistikkoder!$A$2:$C$158,3,FALSE)</f>
        <v>Passager</v>
      </c>
    </row>
    <row r="9249" spans="1:14" x14ac:dyDescent="0.2">
      <c r="A9249" t="s">
        <v>228</v>
      </c>
      <c r="B9249" s="1">
        <v>0.85416666666666663</v>
      </c>
      <c r="C9249" t="s">
        <v>7</v>
      </c>
      <c r="D9249" t="s">
        <v>8</v>
      </c>
      <c r="E9249" t="s">
        <v>196</v>
      </c>
      <c r="F9249">
        <v>110</v>
      </c>
      <c r="G9249" t="str">
        <f>VLOOKUP(Tabel1[[#This Row],[Gruppe]],Statistikkoder!$A$1:$C$158,2,FALSE)</f>
        <v>    Bil &lt; 1,95 m                            </v>
      </c>
      <c r="H9249">
        <v>64</v>
      </c>
      <c r="I9249">
        <v>164</v>
      </c>
      <c r="J9249">
        <v>321</v>
      </c>
      <c r="K9249">
        <f>IF(AND(Tabel1[[#This Row],[Gruppe]]&gt;=610,Tabel1[[#This Row],[Gruppe]]&lt;=765),Tabel1[[#This Row],[Dækmeter]],0)</f>
        <v>0</v>
      </c>
      <c r="L9249">
        <v>0</v>
      </c>
      <c r="M9249" t="s">
        <v>3</v>
      </c>
      <c r="N9249" t="str">
        <f>VLOOKUP($F9249,Statistikkoder!$A$2:$C$158,3,FALSE)</f>
        <v>Personbil</v>
      </c>
    </row>
    <row r="9250" spans="1:14" x14ac:dyDescent="0.2">
      <c r="A9250" t="s">
        <v>228</v>
      </c>
      <c r="B9250" s="1">
        <v>0.85416666666666663</v>
      </c>
      <c r="C9250" t="s">
        <v>7</v>
      </c>
      <c r="D9250" t="s">
        <v>8</v>
      </c>
      <c r="E9250" t="s">
        <v>196</v>
      </c>
      <c r="F9250">
        <v>114</v>
      </c>
      <c r="G9250" t="str">
        <f>VLOOKUP(Tabel1[[#This Row],[Gruppe]],Statistikkoder!$A$1:$C$158,2,FALSE)</f>
        <v>    Bil Fribillet                            </v>
      </c>
      <c r="H9250">
        <v>1</v>
      </c>
      <c r="I9250">
        <v>3</v>
      </c>
      <c r="J9250">
        <v>6</v>
      </c>
      <c r="K9250">
        <f>IF(AND(Tabel1[[#This Row],[Gruppe]]&gt;=610,Tabel1[[#This Row],[Gruppe]]&lt;=765),Tabel1[[#This Row],[Dækmeter]],0)</f>
        <v>0</v>
      </c>
      <c r="L9250">
        <v>0</v>
      </c>
      <c r="M9250" t="s">
        <v>3</v>
      </c>
      <c r="N9250" t="str">
        <f>VLOOKUP($F9250,Statistikkoder!$A$2:$C$158,3,FALSE)</f>
        <v>Personbil</v>
      </c>
    </row>
    <row r="9251" spans="1:14" x14ac:dyDescent="0.2">
      <c r="A9251" t="s">
        <v>228</v>
      </c>
      <c r="B9251" s="1">
        <v>0.85416666666666663</v>
      </c>
      <c r="C9251" t="s">
        <v>7</v>
      </c>
      <c r="D9251" t="s">
        <v>8</v>
      </c>
      <c r="E9251" t="s">
        <v>196</v>
      </c>
      <c r="F9251">
        <v>120</v>
      </c>
      <c r="G9251" t="str">
        <f>VLOOKUP(Tabel1[[#This Row],[Gruppe]],Statistikkoder!$A$1:$C$158,2,FALSE)</f>
        <v>    Bil &gt; 1,95 m                            </v>
      </c>
      <c r="H9251">
        <v>2</v>
      </c>
      <c r="I9251">
        <v>4</v>
      </c>
      <c r="J9251">
        <v>12</v>
      </c>
      <c r="K9251">
        <f>IF(AND(Tabel1[[#This Row],[Gruppe]]&gt;=610,Tabel1[[#This Row],[Gruppe]]&lt;=765),Tabel1[[#This Row],[Dækmeter]],0)</f>
        <v>0</v>
      </c>
      <c r="L9251">
        <v>0</v>
      </c>
      <c r="M9251" t="s">
        <v>3</v>
      </c>
      <c r="N9251" t="str">
        <f>VLOOKUP($F9251,Statistikkoder!$A$2:$C$158,3,FALSE)</f>
        <v>Personbil</v>
      </c>
    </row>
    <row r="9252" spans="1:14" x14ac:dyDescent="0.2">
      <c r="A9252" t="s">
        <v>228</v>
      </c>
      <c r="B9252" s="1">
        <v>0.85416666666666663</v>
      </c>
      <c r="C9252" t="s">
        <v>7</v>
      </c>
      <c r="D9252" t="s">
        <v>8</v>
      </c>
      <c r="E9252" t="s">
        <v>196</v>
      </c>
      <c r="F9252">
        <v>125</v>
      </c>
      <c r="G9252" t="str">
        <f>VLOOKUP(Tabel1[[#This Row],[Gruppe]],Statistikkoder!$A$1:$C$158,2,FALSE)</f>
        <v>    Bil &gt; 1,95 m med anhænger                </v>
      </c>
      <c r="H9252">
        <v>3</v>
      </c>
      <c r="I9252">
        <v>6</v>
      </c>
      <c r="J9252">
        <v>15</v>
      </c>
      <c r="K9252">
        <f>IF(AND(Tabel1[[#This Row],[Gruppe]]&gt;=610,Tabel1[[#This Row],[Gruppe]]&lt;=765),Tabel1[[#This Row],[Dækmeter]],0)</f>
        <v>0</v>
      </c>
      <c r="L9252">
        <v>0</v>
      </c>
      <c r="M9252" t="s">
        <v>3</v>
      </c>
      <c r="N9252" t="str">
        <f>VLOOKUP($F9252,Statistikkoder!$A$2:$C$158,3,FALSE)</f>
        <v>Personbil</v>
      </c>
    </row>
    <row r="9253" spans="1:14" x14ac:dyDescent="0.2">
      <c r="A9253" t="s">
        <v>228</v>
      </c>
      <c r="B9253" s="1">
        <v>0.85416666666666663</v>
      </c>
      <c r="C9253" t="s">
        <v>7</v>
      </c>
      <c r="D9253" t="s">
        <v>8</v>
      </c>
      <c r="E9253" t="s">
        <v>196</v>
      </c>
      <c r="F9253">
        <v>130</v>
      </c>
      <c r="G9253" t="str">
        <f>VLOOKUP(Tabel1[[#This Row],[Gruppe]],Statistikkoder!$A$1:$C$158,2,FALSE)</f>
        <v>    Bil &lt; 1,95 m pensionist                  </v>
      </c>
      <c r="H9253">
        <v>26</v>
      </c>
      <c r="I9253">
        <v>45</v>
      </c>
      <c r="J9253">
        <v>156</v>
      </c>
      <c r="K9253">
        <f>IF(AND(Tabel1[[#This Row],[Gruppe]]&gt;=610,Tabel1[[#This Row],[Gruppe]]&lt;=765),Tabel1[[#This Row],[Dækmeter]],0)</f>
        <v>0</v>
      </c>
      <c r="L9253">
        <v>0</v>
      </c>
      <c r="M9253" t="s">
        <v>3</v>
      </c>
      <c r="N9253" t="str">
        <f>VLOOKUP($F9253,Statistikkoder!$A$2:$C$158,3,FALSE)</f>
        <v>Personbil</v>
      </c>
    </row>
    <row r="9254" spans="1:14" x14ac:dyDescent="0.2">
      <c r="A9254" t="s">
        <v>228</v>
      </c>
      <c r="B9254" s="1">
        <v>0.85416666666666663</v>
      </c>
      <c r="C9254" t="s">
        <v>7</v>
      </c>
      <c r="D9254" t="s">
        <v>8</v>
      </c>
      <c r="E9254" t="s">
        <v>196</v>
      </c>
      <c r="F9254">
        <v>150</v>
      </c>
      <c r="G9254" t="str">
        <f>VLOOKUP(Tabel1[[#This Row],[Gruppe]],Statistikkoder!$A$1:$C$158,2,FALSE)</f>
        <v>    Bil &lt; 2,95 m handicap                </v>
      </c>
      <c r="H9254">
        <v>3</v>
      </c>
      <c r="I9254">
        <v>5</v>
      </c>
      <c r="J9254">
        <v>18</v>
      </c>
      <c r="K9254">
        <f>IF(AND(Tabel1[[#This Row],[Gruppe]]&gt;=610,Tabel1[[#This Row],[Gruppe]]&lt;=765),Tabel1[[#This Row],[Dækmeter]],0)</f>
        <v>0</v>
      </c>
      <c r="L9254">
        <v>0</v>
      </c>
      <c r="M9254" t="s">
        <v>3</v>
      </c>
      <c r="N9254" t="str">
        <f>VLOOKUP($F9254,Statistikkoder!$A$2:$C$158,3,FALSE)</f>
        <v>Personbil</v>
      </c>
    </row>
    <row r="9255" spans="1:14" x14ac:dyDescent="0.2">
      <c r="A9255" t="s">
        <v>228</v>
      </c>
      <c r="B9255" s="1">
        <v>0.85416666666666663</v>
      </c>
      <c r="C9255" t="s">
        <v>7</v>
      </c>
      <c r="D9255" t="s">
        <v>8</v>
      </c>
      <c r="E9255" t="s">
        <v>196</v>
      </c>
      <c r="F9255">
        <v>510</v>
      </c>
      <c r="G9255" t="str">
        <f>VLOOKUP(Tabel1[[#This Row],[Gruppe]],Statistikkoder!$A$1:$C$158,2,FALSE)</f>
        <v>    Cykel Voksen                            </v>
      </c>
      <c r="H9255">
        <v>1</v>
      </c>
      <c r="I9255">
        <v>0</v>
      </c>
      <c r="J9255">
        <v>1</v>
      </c>
      <c r="K9255">
        <f>IF(AND(Tabel1[[#This Row],[Gruppe]]&gt;=610,Tabel1[[#This Row],[Gruppe]]&lt;=765),Tabel1[[#This Row],[Dækmeter]],0)</f>
        <v>0</v>
      </c>
      <c r="L9255">
        <v>0</v>
      </c>
      <c r="M9255" t="s">
        <v>3</v>
      </c>
      <c r="N9255" t="str">
        <f>VLOOKUP($F9255,Statistikkoder!$A$2:$C$158,3,FALSE)</f>
        <v>Cykel</v>
      </c>
    </row>
    <row r="9256" spans="1:14" x14ac:dyDescent="0.2">
      <c r="A9256" t="s">
        <v>228</v>
      </c>
      <c r="B9256" s="1">
        <v>0.85416666666666663</v>
      </c>
      <c r="C9256" t="s">
        <v>7</v>
      </c>
      <c r="D9256" t="s">
        <v>8</v>
      </c>
      <c r="E9256" t="s">
        <v>196</v>
      </c>
      <c r="F9256">
        <v>620</v>
      </c>
      <c r="G9256" t="str">
        <f>VLOOKUP(Tabel1[[#This Row],[Gruppe]],Statistikkoder!$A$1:$C$158,2,FALSE)</f>
        <v>    Bus &lt; 14 m incl. passagerer              </v>
      </c>
      <c r="H9256">
        <v>1</v>
      </c>
      <c r="I9256">
        <v>31</v>
      </c>
      <c r="J9256">
        <v>14</v>
      </c>
      <c r="K9256">
        <f>IF(AND(Tabel1[[#This Row],[Gruppe]]&gt;=610,Tabel1[[#This Row],[Gruppe]]&lt;=765),Tabel1[[#This Row],[Dækmeter]],0)</f>
        <v>14</v>
      </c>
      <c r="L9256">
        <v>0</v>
      </c>
      <c r="M9256" t="s">
        <v>3</v>
      </c>
      <c r="N9256" t="str">
        <f>VLOOKUP($F9256,Statistikkoder!$A$2:$C$158,3,FALSE)</f>
        <v>Bus</v>
      </c>
    </row>
    <row r="9257" spans="1:14" x14ac:dyDescent="0.2">
      <c r="A9257" t="s">
        <v>228</v>
      </c>
      <c r="B9257" s="1">
        <v>0.85416666666666663</v>
      </c>
      <c r="C9257" t="s">
        <v>7</v>
      </c>
      <c r="D9257" t="s">
        <v>8</v>
      </c>
      <c r="E9257" t="s">
        <v>196</v>
      </c>
      <c r="F9257">
        <v>710</v>
      </c>
      <c r="G9257" t="str">
        <f>VLOOKUP(Tabel1[[#This Row],[Gruppe]],Statistikkoder!$A$1:$C$158,2,FALSE)</f>
        <v>    Forvogn &lt; 10 meter incl. fører          </v>
      </c>
      <c r="H9257">
        <v>1</v>
      </c>
      <c r="I9257">
        <v>2</v>
      </c>
      <c r="J9257">
        <v>10</v>
      </c>
      <c r="K9257">
        <f>IF(AND(Tabel1[[#This Row],[Gruppe]]&gt;=610,Tabel1[[#This Row],[Gruppe]]&lt;=765),Tabel1[[#This Row],[Dækmeter]],0)</f>
        <v>10</v>
      </c>
      <c r="L9257">
        <v>0</v>
      </c>
      <c r="M9257" t="s">
        <v>3</v>
      </c>
      <c r="N9257" t="str">
        <f>VLOOKUP($F9257,Statistikkoder!$A$2:$C$158,3,FALSE)</f>
        <v>Forvogn</v>
      </c>
    </row>
    <row r="9258" spans="1:14" x14ac:dyDescent="0.2">
      <c r="A9258" t="s">
        <v>228</v>
      </c>
      <c r="B9258" s="1">
        <v>0.85416666666666663</v>
      </c>
      <c r="C9258" t="s">
        <v>7</v>
      </c>
      <c r="D9258" t="s">
        <v>8</v>
      </c>
      <c r="E9258" t="s">
        <v>196</v>
      </c>
      <c r="F9258">
        <v>945</v>
      </c>
      <c r="G9258" t="str">
        <f>VLOOKUP(Tabel1[[#This Row],[Gruppe]],Statistikkoder!$A$1:$C$158,2,FALSE)</f>
        <v xml:space="preserve">    Pendler Bil &lt; 1,95 m                            </v>
      </c>
      <c r="H9258">
        <v>9</v>
      </c>
      <c r="I9258">
        <v>18</v>
      </c>
      <c r="J9258">
        <v>52</v>
      </c>
      <c r="K9258">
        <f>IF(AND(Tabel1[[#This Row],[Gruppe]]&gt;=610,Tabel1[[#This Row],[Gruppe]]&lt;=765),Tabel1[[#This Row],[Dækmeter]],0)</f>
        <v>0</v>
      </c>
      <c r="L9258">
        <v>0</v>
      </c>
      <c r="M9258" t="s">
        <v>3</v>
      </c>
      <c r="N9258" t="str">
        <f>VLOOKUP($F9258,Statistikkoder!$A$2:$C$158,3,FALSE)</f>
        <v>Personbil</v>
      </c>
    </row>
    <row r="9259" spans="1:14" x14ac:dyDescent="0.2">
      <c r="A9259" t="s">
        <v>228</v>
      </c>
      <c r="B9259" s="1">
        <v>0.85416666666666663</v>
      </c>
      <c r="C9259" t="s">
        <v>7</v>
      </c>
      <c r="D9259" t="s">
        <v>8</v>
      </c>
      <c r="E9259" t="s">
        <v>196</v>
      </c>
      <c r="F9259">
        <v>996</v>
      </c>
      <c r="G9259" t="str">
        <f>VLOOKUP(Tabel1[[#This Row],[Gruppe]],Statistikkoder!$A$1:$C$158,2,FALSE)</f>
        <v>    Passager i køretøj                            </v>
      </c>
      <c r="H9259">
        <v>278</v>
      </c>
      <c r="I9259">
        <v>278</v>
      </c>
      <c r="J9259">
        <v>0</v>
      </c>
      <c r="K9259">
        <f>IF(AND(Tabel1[[#This Row],[Gruppe]]&gt;=610,Tabel1[[#This Row],[Gruppe]]&lt;=765),Tabel1[[#This Row],[Dækmeter]],0)</f>
        <v>0</v>
      </c>
      <c r="L9259">
        <v>0</v>
      </c>
      <c r="M9259" t="s">
        <v>3</v>
      </c>
      <c r="N9259" t="str">
        <f>VLOOKUP($F9259,Statistikkoder!$A$2:$C$158,3,FALSE)</f>
        <v>Passager</v>
      </c>
    </row>
    <row r="9260" spans="1:14" x14ac:dyDescent="0.2">
      <c r="A9260" t="s">
        <v>228</v>
      </c>
      <c r="B9260" s="1">
        <v>0.85416666666666663</v>
      </c>
      <c r="C9260" t="s">
        <v>7</v>
      </c>
      <c r="D9260" t="s">
        <v>8</v>
      </c>
      <c r="E9260" t="s">
        <v>196</v>
      </c>
      <c r="F9260">
        <v>997</v>
      </c>
      <c r="G9260" t="str">
        <f>VLOOKUP(Tabel1[[#This Row],[Gruppe]],Statistikkoder!$A$1:$C$158,2,FALSE)</f>
        <v>    Passager ekstra i bil                          </v>
      </c>
      <c r="H9260">
        <v>11</v>
      </c>
      <c r="I9260">
        <v>11</v>
      </c>
      <c r="J9260">
        <v>0</v>
      </c>
      <c r="K9260">
        <f>IF(AND(Tabel1[[#This Row],[Gruppe]]&gt;=610,Tabel1[[#This Row],[Gruppe]]&lt;=765),Tabel1[[#This Row],[Dækmeter]],0)</f>
        <v>0</v>
      </c>
      <c r="L9260">
        <v>0</v>
      </c>
      <c r="M9260" t="s">
        <v>3</v>
      </c>
      <c r="N9260" t="str">
        <f>VLOOKUP($F9260,Statistikkoder!$A$2:$C$158,3,FALSE)</f>
        <v>Passager</v>
      </c>
    </row>
    <row r="9261" spans="1:14" x14ac:dyDescent="0.2">
      <c r="A9261" t="s">
        <v>229</v>
      </c>
      <c r="B9261" s="1">
        <v>2.0833333333333332E-2</v>
      </c>
      <c r="C9261" t="s">
        <v>0</v>
      </c>
      <c r="D9261" t="s">
        <v>1</v>
      </c>
      <c r="E9261" t="s">
        <v>2</v>
      </c>
      <c r="F9261">
        <v>10</v>
      </c>
      <c r="G9261" t="str">
        <f>VLOOKUP(Tabel1[[#This Row],[Gruppe]],Statistikkoder!$A$1:$C$158,2,FALSE)</f>
        <v>    Voksen gående                    </v>
      </c>
      <c r="H9261">
        <v>17</v>
      </c>
      <c r="I9261">
        <v>17</v>
      </c>
      <c r="J9261">
        <v>0</v>
      </c>
      <c r="K9261">
        <f>IF(AND(Tabel1[[#This Row],[Gruppe]]&gt;=610,Tabel1[[#This Row],[Gruppe]]&lt;=765),Tabel1[[#This Row],[Dækmeter]],0)</f>
        <v>0</v>
      </c>
      <c r="L9261">
        <v>0</v>
      </c>
      <c r="M9261" t="s">
        <v>3</v>
      </c>
      <c r="N9261" t="str">
        <f>VLOOKUP($F9261,Statistikkoder!$A$2:$C$158,3,FALSE)</f>
        <v>Passager</v>
      </c>
    </row>
    <row r="9262" spans="1:14" x14ac:dyDescent="0.2">
      <c r="A9262" t="s">
        <v>229</v>
      </c>
      <c r="B9262" s="1">
        <v>2.0833333333333332E-2</v>
      </c>
      <c r="C9262" t="s">
        <v>0</v>
      </c>
      <c r="D9262" t="s">
        <v>1</v>
      </c>
      <c r="E9262" t="s">
        <v>2</v>
      </c>
      <c r="F9262">
        <v>20</v>
      </c>
      <c r="G9262" t="str">
        <f>VLOOKUP(Tabel1[[#This Row],[Gruppe]],Statistikkoder!$A$1:$C$158,2,FALSE)</f>
        <v>    Barn 12-15 år gående              </v>
      </c>
      <c r="H9262">
        <v>1</v>
      </c>
      <c r="I9262">
        <v>1</v>
      </c>
      <c r="J9262">
        <v>0</v>
      </c>
      <c r="K9262">
        <f>IF(AND(Tabel1[[#This Row],[Gruppe]]&gt;=610,Tabel1[[#This Row],[Gruppe]]&lt;=765),Tabel1[[#This Row],[Dækmeter]],0)</f>
        <v>0</v>
      </c>
      <c r="L9262">
        <v>0</v>
      </c>
      <c r="M9262" t="s">
        <v>3</v>
      </c>
      <c r="N9262" t="str">
        <f>VLOOKUP($F9262,Statistikkoder!$A$2:$C$158,3,FALSE)</f>
        <v>Passager</v>
      </c>
    </row>
    <row r="9263" spans="1:14" x14ac:dyDescent="0.2">
      <c r="A9263" t="s">
        <v>229</v>
      </c>
      <c r="B9263" s="1">
        <v>2.0833333333333332E-2</v>
      </c>
      <c r="C9263" t="s">
        <v>0</v>
      </c>
      <c r="D9263" t="s">
        <v>1</v>
      </c>
      <c r="E9263" t="s">
        <v>2</v>
      </c>
      <c r="F9263">
        <v>40</v>
      </c>
      <c r="G9263" t="str">
        <f>VLOOKUP(Tabel1[[#This Row],[Gruppe]],Statistikkoder!$A$1:$C$158,2,FALSE)</f>
        <v>    Pensionist gående                </v>
      </c>
      <c r="H9263">
        <v>9</v>
      </c>
      <c r="I9263">
        <v>9</v>
      </c>
      <c r="J9263">
        <v>0</v>
      </c>
      <c r="K9263">
        <f>IF(AND(Tabel1[[#This Row],[Gruppe]]&gt;=610,Tabel1[[#This Row],[Gruppe]]&lt;=765),Tabel1[[#This Row],[Dækmeter]],0)</f>
        <v>0</v>
      </c>
      <c r="L9263">
        <v>0</v>
      </c>
      <c r="M9263" t="s">
        <v>3</v>
      </c>
      <c r="N9263" t="str">
        <f>VLOOKUP($F9263,Statistikkoder!$A$2:$C$158,3,FALSE)</f>
        <v>Passager</v>
      </c>
    </row>
    <row r="9264" spans="1:14" x14ac:dyDescent="0.2">
      <c r="A9264" t="s">
        <v>229</v>
      </c>
      <c r="B9264" s="1">
        <v>2.0833333333333332E-2</v>
      </c>
      <c r="C9264" t="s">
        <v>0</v>
      </c>
      <c r="D9264" t="s">
        <v>1</v>
      </c>
      <c r="E9264" t="s">
        <v>2</v>
      </c>
      <c r="F9264">
        <v>100</v>
      </c>
      <c r="G9264" t="str">
        <f>VLOOKUP(Tabel1[[#This Row],[Gruppe]],Statistikkoder!$A$1:$C$158,2,FALSE)</f>
        <v>    Køje                            </v>
      </c>
      <c r="H9264">
        <v>3</v>
      </c>
      <c r="I9264">
        <v>0</v>
      </c>
      <c r="J9264">
        <v>0</v>
      </c>
      <c r="K9264">
        <f>IF(AND(Tabel1[[#This Row],[Gruppe]]&gt;=610,Tabel1[[#This Row],[Gruppe]]&lt;=765),Tabel1[[#This Row],[Dækmeter]],0)</f>
        <v>0</v>
      </c>
      <c r="L9264">
        <v>0</v>
      </c>
      <c r="M9264" t="s">
        <v>3</v>
      </c>
      <c r="N9264" t="str">
        <f>VLOOKUP($F9264,Statistikkoder!$A$2:$C$158,3,FALSE)</f>
        <v>Kahyt</v>
      </c>
    </row>
    <row r="9265" spans="1:14" x14ac:dyDescent="0.2">
      <c r="A9265" t="s">
        <v>229</v>
      </c>
      <c r="B9265" s="1">
        <v>2.0833333333333332E-2</v>
      </c>
      <c r="C9265" t="s">
        <v>0</v>
      </c>
      <c r="D9265" t="s">
        <v>1</v>
      </c>
      <c r="E9265" t="s">
        <v>2</v>
      </c>
      <c r="F9265">
        <v>101</v>
      </c>
      <c r="G9265" t="str">
        <f>VLOOKUP(Tabel1[[#This Row],[Gruppe]],Statistikkoder!$A$1:$C$158,2,FALSE)</f>
        <v>    Kahyt                            </v>
      </c>
      <c r="H9265">
        <v>11</v>
      </c>
      <c r="I9265">
        <v>0</v>
      </c>
      <c r="J9265">
        <v>0</v>
      </c>
      <c r="K9265">
        <f>IF(AND(Tabel1[[#This Row],[Gruppe]]&gt;=610,Tabel1[[#This Row],[Gruppe]]&lt;=765),Tabel1[[#This Row],[Dækmeter]],0)</f>
        <v>0</v>
      </c>
      <c r="L9265">
        <v>0</v>
      </c>
      <c r="M9265" t="s">
        <v>3</v>
      </c>
      <c r="N9265" t="str">
        <f>VLOOKUP($F9265,Statistikkoder!$A$2:$C$158,3,FALSE)</f>
        <v>Kahyt</v>
      </c>
    </row>
    <row r="9266" spans="1:14" x14ac:dyDescent="0.2">
      <c r="A9266" t="s">
        <v>229</v>
      </c>
      <c r="B9266" s="1">
        <v>2.0833333333333332E-2</v>
      </c>
      <c r="C9266" t="s">
        <v>0</v>
      </c>
      <c r="D9266" t="s">
        <v>1</v>
      </c>
      <c r="E9266" t="s">
        <v>2</v>
      </c>
      <c r="F9266">
        <v>105</v>
      </c>
      <c r="G9266" t="str">
        <f>VLOOKUP(Tabel1[[#This Row],[Gruppe]],Statistikkoder!$A$1:$C$158,2,FALSE)</f>
        <v>    Bil                              </v>
      </c>
      <c r="H9266">
        <v>39</v>
      </c>
      <c r="I9266">
        <v>84</v>
      </c>
      <c r="J9266">
        <v>195</v>
      </c>
      <c r="K9266">
        <f>IF(AND(Tabel1[[#This Row],[Gruppe]]&gt;=610,Tabel1[[#This Row],[Gruppe]]&lt;=765),Tabel1[[#This Row],[Dækmeter]],0)</f>
        <v>0</v>
      </c>
      <c r="L9266">
        <v>0</v>
      </c>
      <c r="M9266" t="s">
        <v>3</v>
      </c>
      <c r="N9266" t="str">
        <f>VLOOKUP($F9266,Statistikkoder!$A$2:$C$158,3,FALSE)</f>
        <v>Personbil</v>
      </c>
    </row>
    <row r="9267" spans="1:14" x14ac:dyDescent="0.2">
      <c r="A9267" t="s">
        <v>229</v>
      </c>
      <c r="B9267" s="1">
        <v>2.0833333333333332E-2</v>
      </c>
      <c r="C9267" t="s">
        <v>0</v>
      </c>
      <c r="D9267" t="s">
        <v>1</v>
      </c>
      <c r="E9267" t="s">
        <v>2</v>
      </c>
      <c r="F9267">
        <v>106</v>
      </c>
      <c r="G9267" t="str">
        <f>VLOOKUP(Tabel1[[#This Row],[Gruppe]],Statistikkoder!$A$1:$C$158,2,FALSE)</f>
        <v>    Bil Pensionist                  </v>
      </c>
      <c r="H9267">
        <v>6</v>
      </c>
      <c r="I9267">
        <v>11</v>
      </c>
      <c r="J9267">
        <v>30</v>
      </c>
      <c r="K9267">
        <f>IF(AND(Tabel1[[#This Row],[Gruppe]]&gt;=610,Tabel1[[#This Row],[Gruppe]]&lt;=765),Tabel1[[#This Row],[Dækmeter]],0)</f>
        <v>0</v>
      </c>
      <c r="L9267">
        <v>0</v>
      </c>
      <c r="M9267" t="s">
        <v>3</v>
      </c>
      <c r="N9267" t="str">
        <f>VLOOKUP($F9267,Statistikkoder!$A$2:$C$158,3,FALSE)</f>
        <v>Personbil</v>
      </c>
    </row>
    <row r="9268" spans="1:14" x14ac:dyDescent="0.2">
      <c r="A9268" t="s">
        <v>229</v>
      </c>
      <c r="B9268" s="1">
        <v>2.0833333333333332E-2</v>
      </c>
      <c r="C9268" t="s">
        <v>0</v>
      </c>
      <c r="D9268" t="s">
        <v>1</v>
      </c>
      <c r="E9268" t="s">
        <v>2</v>
      </c>
      <c r="F9268">
        <v>107</v>
      </c>
      <c r="G9268" t="str">
        <f>VLOOKUP(Tabel1[[#This Row],[Gruppe]],Statistikkoder!$A$1:$C$158,2,FALSE)</f>
        <v>    Bil Handicap                    </v>
      </c>
      <c r="H9268">
        <v>1</v>
      </c>
      <c r="I9268">
        <v>2</v>
      </c>
      <c r="J9268">
        <v>5</v>
      </c>
      <c r="K9268">
        <f>IF(AND(Tabel1[[#This Row],[Gruppe]]&gt;=610,Tabel1[[#This Row],[Gruppe]]&lt;=765),Tabel1[[#This Row],[Dækmeter]],0)</f>
        <v>0</v>
      </c>
      <c r="L9268">
        <v>0</v>
      </c>
      <c r="M9268" t="s">
        <v>3</v>
      </c>
      <c r="N9268" t="str">
        <f>VLOOKUP($F9268,Statistikkoder!$A$2:$C$158,3,FALSE)</f>
        <v>Personbil</v>
      </c>
    </row>
    <row r="9269" spans="1:14" x14ac:dyDescent="0.2">
      <c r="A9269" t="s">
        <v>229</v>
      </c>
      <c r="B9269" s="1">
        <v>2.0833333333333332E-2</v>
      </c>
      <c r="C9269" t="s">
        <v>0</v>
      </c>
      <c r="D9269" t="s">
        <v>1</v>
      </c>
      <c r="E9269" t="s">
        <v>2</v>
      </c>
      <c r="F9269">
        <v>114</v>
      </c>
      <c r="G9269" t="str">
        <f>VLOOKUP(Tabel1[[#This Row],[Gruppe]],Statistikkoder!$A$1:$C$158,2,FALSE)</f>
        <v>    Bil Fribillet                            </v>
      </c>
      <c r="H9269">
        <v>1</v>
      </c>
      <c r="I9269">
        <v>2</v>
      </c>
      <c r="J9269">
        <v>5</v>
      </c>
      <c r="K9269">
        <f>IF(AND(Tabel1[[#This Row],[Gruppe]]&gt;=610,Tabel1[[#This Row],[Gruppe]]&lt;=765),Tabel1[[#This Row],[Dækmeter]],0)</f>
        <v>0</v>
      </c>
      <c r="L9269">
        <v>0</v>
      </c>
      <c r="M9269" t="s">
        <v>3</v>
      </c>
      <c r="N9269" t="str">
        <f>VLOOKUP($F9269,Statistikkoder!$A$2:$C$158,3,FALSE)</f>
        <v>Personbil</v>
      </c>
    </row>
    <row r="9270" spans="1:14" x14ac:dyDescent="0.2">
      <c r="A9270" t="s">
        <v>229</v>
      </c>
      <c r="B9270" s="1">
        <v>2.0833333333333332E-2</v>
      </c>
      <c r="C9270" t="s">
        <v>0</v>
      </c>
      <c r="D9270" t="s">
        <v>1</v>
      </c>
      <c r="E9270" t="s">
        <v>2</v>
      </c>
      <c r="F9270">
        <v>116</v>
      </c>
      <c r="G9270" t="str">
        <f>VLOOKUP(Tabel1[[#This Row],[Gruppe]],Statistikkoder!$A$1:$C$158,2,FALSE)</f>
        <v>    Bil med anhænger                        </v>
      </c>
      <c r="H9270">
        <v>7</v>
      </c>
      <c r="I9270">
        <v>16</v>
      </c>
      <c r="J9270">
        <v>35</v>
      </c>
      <c r="K9270">
        <f>IF(AND(Tabel1[[#This Row],[Gruppe]]&gt;=610,Tabel1[[#This Row],[Gruppe]]&lt;=765),Tabel1[[#This Row],[Dækmeter]],0)</f>
        <v>0</v>
      </c>
      <c r="L9270">
        <v>0</v>
      </c>
      <c r="M9270" t="s">
        <v>3</v>
      </c>
      <c r="N9270" t="str">
        <f>VLOOKUP($F9270,Statistikkoder!$A$2:$C$158,3,FALSE)</f>
        <v>Personbil</v>
      </c>
    </row>
    <row r="9271" spans="1:14" x14ac:dyDescent="0.2">
      <c r="A9271" t="s">
        <v>229</v>
      </c>
      <c r="B9271" s="1">
        <v>2.0833333333333332E-2</v>
      </c>
      <c r="C9271" t="s">
        <v>0</v>
      </c>
      <c r="D9271" t="s">
        <v>1</v>
      </c>
      <c r="E9271" t="s">
        <v>2</v>
      </c>
      <c r="F9271">
        <v>124</v>
      </c>
      <c r="G9271" t="str">
        <f>VLOOKUP(Tabel1[[#This Row],[Gruppe]],Statistikkoder!$A$1:$C$158,2,FALSE)</f>
        <v xml:space="preserve">    Bil med anhænger Fribillet              </v>
      </c>
      <c r="H9271">
        <v>1</v>
      </c>
      <c r="I9271">
        <v>4</v>
      </c>
      <c r="J9271">
        <v>13</v>
      </c>
      <c r="K9271">
        <f>IF(AND(Tabel1[[#This Row],[Gruppe]]&gt;=610,Tabel1[[#This Row],[Gruppe]]&lt;=765),Tabel1[[#This Row],[Dækmeter]],0)</f>
        <v>0</v>
      </c>
      <c r="L9271">
        <v>0</v>
      </c>
      <c r="M9271" t="s">
        <v>3</v>
      </c>
      <c r="N9271" t="str">
        <f>VLOOKUP($F9271,Statistikkoder!$A$2:$C$158,3,FALSE)</f>
        <v>Personbil</v>
      </c>
    </row>
    <row r="9272" spans="1:14" x14ac:dyDescent="0.2">
      <c r="A9272" t="s">
        <v>229</v>
      </c>
      <c r="B9272" s="1">
        <v>2.0833333333333332E-2</v>
      </c>
      <c r="C9272" t="s">
        <v>0</v>
      </c>
      <c r="D9272" t="s">
        <v>1</v>
      </c>
      <c r="E9272" t="s">
        <v>2</v>
      </c>
      <c r="F9272">
        <v>136</v>
      </c>
      <c r="G9272" t="str">
        <f>VLOOKUP(Tabel1[[#This Row],[Gruppe]],Statistikkoder!$A$1:$C$158,2,FALSE)</f>
        <v>    Bil med anhænger pensionist              </v>
      </c>
      <c r="H9272">
        <v>2</v>
      </c>
      <c r="I9272">
        <v>4</v>
      </c>
      <c r="J9272">
        <v>26</v>
      </c>
      <c r="K9272">
        <f>IF(AND(Tabel1[[#This Row],[Gruppe]]&gt;=610,Tabel1[[#This Row],[Gruppe]]&lt;=765),Tabel1[[#This Row],[Dækmeter]],0)</f>
        <v>0</v>
      </c>
      <c r="L9272">
        <v>0</v>
      </c>
      <c r="M9272" t="s">
        <v>3</v>
      </c>
      <c r="N9272" t="str">
        <f>VLOOKUP($F9272,Statistikkoder!$A$2:$C$158,3,FALSE)</f>
        <v>Personbil</v>
      </c>
    </row>
    <row r="9273" spans="1:14" x14ac:dyDescent="0.2">
      <c r="A9273" t="s">
        <v>229</v>
      </c>
      <c r="B9273" s="1">
        <v>2.0833333333333332E-2</v>
      </c>
      <c r="C9273" t="s">
        <v>0</v>
      </c>
      <c r="D9273" t="s">
        <v>1</v>
      </c>
      <c r="E9273" t="s">
        <v>2</v>
      </c>
      <c r="F9273">
        <v>310</v>
      </c>
      <c r="G9273" t="str">
        <f>VLOOKUP(Tabel1[[#This Row],[Gruppe]],Statistikkoder!$A$1:$C$158,2,FALSE)</f>
        <v>    Autocamper &lt;  8 meter                </v>
      </c>
      <c r="H9273">
        <v>3</v>
      </c>
      <c r="I9273">
        <v>5</v>
      </c>
      <c r="J9273">
        <v>24</v>
      </c>
      <c r="K9273">
        <f>IF(AND(Tabel1[[#This Row],[Gruppe]]&gt;=610,Tabel1[[#This Row],[Gruppe]]&lt;=765),Tabel1[[#This Row],[Dækmeter]],0)</f>
        <v>0</v>
      </c>
      <c r="L9273">
        <v>0</v>
      </c>
      <c r="M9273" t="s">
        <v>3</v>
      </c>
      <c r="N9273" t="str">
        <f>VLOOKUP($F9273,Statistikkoder!$A$2:$C$158,3,FALSE)</f>
        <v>Autocamper</v>
      </c>
    </row>
    <row r="9274" spans="1:14" x14ac:dyDescent="0.2">
      <c r="A9274" t="s">
        <v>229</v>
      </c>
      <c r="B9274" s="1">
        <v>2.0833333333333332E-2</v>
      </c>
      <c r="C9274" t="s">
        <v>0</v>
      </c>
      <c r="D9274" t="s">
        <v>1</v>
      </c>
      <c r="E9274" t="s">
        <v>2</v>
      </c>
      <c r="F9274">
        <v>330</v>
      </c>
      <c r="G9274" t="str">
        <f>VLOOKUP(Tabel1[[#This Row],[Gruppe]],Statistikkoder!$A$1:$C$158,2,FALSE)</f>
        <v>    Autocamper &lt;  8 meter pensionist      </v>
      </c>
      <c r="H9274">
        <v>1</v>
      </c>
      <c r="I9274">
        <v>2</v>
      </c>
      <c r="J9274">
        <v>8</v>
      </c>
      <c r="K9274">
        <f>IF(AND(Tabel1[[#This Row],[Gruppe]]&gt;=610,Tabel1[[#This Row],[Gruppe]]&lt;=765),Tabel1[[#This Row],[Dækmeter]],0)</f>
        <v>0</v>
      </c>
      <c r="L9274">
        <v>0</v>
      </c>
      <c r="M9274" t="s">
        <v>3</v>
      </c>
      <c r="N9274" t="str">
        <f>VLOOKUP($F9274,Statistikkoder!$A$2:$C$158,3,FALSE)</f>
        <v>Autocamper</v>
      </c>
    </row>
    <row r="9275" spans="1:14" x14ac:dyDescent="0.2">
      <c r="A9275" t="s">
        <v>229</v>
      </c>
      <c r="B9275" s="1">
        <v>2.0833333333333332E-2</v>
      </c>
      <c r="C9275" t="s">
        <v>0</v>
      </c>
      <c r="D9275" t="s">
        <v>1</v>
      </c>
      <c r="E9275" t="s">
        <v>2</v>
      </c>
      <c r="F9275">
        <v>410</v>
      </c>
      <c r="G9275" t="str">
        <f>VLOOKUP(Tabel1[[#This Row],[Gruppe]],Statistikkoder!$A$1:$C$158,2,FALSE)</f>
        <v>    MC                                    </v>
      </c>
      <c r="H9275">
        <v>1</v>
      </c>
      <c r="I9275">
        <v>1</v>
      </c>
      <c r="J9275">
        <v>2</v>
      </c>
      <c r="K9275">
        <f>IF(AND(Tabel1[[#This Row],[Gruppe]]&gt;=610,Tabel1[[#This Row],[Gruppe]]&lt;=765),Tabel1[[#This Row],[Dækmeter]],0)</f>
        <v>0</v>
      </c>
      <c r="L9275">
        <v>0</v>
      </c>
      <c r="M9275" t="s">
        <v>3</v>
      </c>
      <c r="N9275" t="str">
        <f>VLOOKUP($F9275,Statistikkoder!$A$2:$C$158,3,FALSE)</f>
        <v>MC/Knallert</v>
      </c>
    </row>
    <row r="9276" spans="1:14" x14ac:dyDescent="0.2">
      <c r="A9276" t="s">
        <v>229</v>
      </c>
      <c r="B9276" s="1">
        <v>2.0833333333333332E-2</v>
      </c>
      <c r="C9276" t="s">
        <v>0</v>
      </c>
      <c r="D9276" t="s">
        <v>1</v>
      </c>
      <c r="E9276" t="s">
        <v>2</v>
      </c>
      <c r="F9276">
        <v>510</v>
      </c>
      <c r="G9276" t="str">
        <f>VLOOKUP(Tabel1[[#This Row],[Gruppe]],Statistikkoder!$A$1:$C$158,2,FALSE)</f>
        <v>    Cykel Voksen                            </v>
      </c>
      <c r="H9276">
        <v>1</v>
      </c>
      <c r="I9276">
        <v>0</v>
      </c>
      <c r="J9276">
        <v>1</v>
      </c>
      <c r="K9276">
        <f>IF(AND(Tabel1[[#This Row],[Gruppe]]&gt;=610,Tabel1[[#This Row],[Gruppe]]&lt;=765),Tabel1[[#This Row],[Dækmeter]],0)</f>
        <v>0</v>
      </c>
      <c r="L9276">
        <v>0</v>
      </c>
      <c r="M9276" t="s">
        <v>3</v>
      </c>
      <c r="N9276" t="str">
        <f>VLOOKUP($F9276,Statistikkoder!$A$2:$C$158,3,FALSE)</f>
        <v>Cykel</v>
      </c>
    </row>
    <row r="9277" spans="1:14" x14ac:dyDescent="0.2">
      <c r="A9277" t="s">
        <v>229</v>
      </c>
      <c r="B9277" s="1">
        <v>2.0833333333333332E-2</v>
      </c>
      <c r="C9277" t="s">
        <v>0</v>
      </c>
      <c r="D9277" t="s">
        <v>1</v>
      </c>
      <c r="E9277" t="s">
        <v>2</v>
      </c>
      <c r="F9277">
        <v>710</v>
      </c>
      <c r="G9277" t="str">
        <f>VLOOKUP(Tabel1[[#This Row],[Gruppe]],Statistikkoder!$A$1:$C$158,2,FALSE)</f>
        <v>    Forvogn &lt; 10 meter incl. fører          </v>
      </c>
      <c r="H9277">
        <v>1</v>
      </c>
      <c r="I9277">
        <v>0</v>
      </c>
      <c r="J9277">
        <v>10</v>
      </c>
      <c r="K9277">
        <f>IF(AND(Tabel1[[#This Row],[Gruppe]]&gt;=610,Tabel1[[#This Row],[Gruppe]]&lt;=765),Tabel1[[#This Row],[Dækmeter]],0)</f>
        <v>10</v>
      </c>
      <c r="L9277">
        <v>0</v>
      </c>
      <c r="M9277" t="s">
        <v>3</v>
      </c>
      <c r="N9277" t="str">
        <f>VLOOKUP($F9277,Statistikkoder!$A$2:$C$158,3,FALSE)</f>
        <v>Forvogn</v>
      </c>
    </row>
    <row r="9278" spans="1:14" x14ac:dyDescent="0.2">
      <c r="A9278" t="s">
        <v>229</v>
      </c>
      <c r="B9278" s="1">
        <v>2.0833333333333332E-2</v>
      </c>
      <c r="C9278" t="s">
        <v>0</v>
      </c>
      <c r="D9278" t="s">
        <v>1</v>
      </c>
      <c r="E9278" t="s">
        <v>2</v>
      </c>
      <c r="F9278">
        <v>750</v>
      </c>
      <c r="G9278" t="str">
        <f>VLOOKUP(Tabel1[[#This Row],[Gruppe]],Statistikkoder!$A$1:$C$158,2,FALSE)</f>
        <v>    Løstrailer m/håndtering 34 tons        </v>
      </c>
      <c r="H9278">
        <v>6</v>
      </c>
      <c r="I9278">
        <v>0</v>
      </c>
      <c r="J9278">
        <v>90</v>
      </c>
      <c r="K9278">
        <f>IF(AND(Tabel1[[#This Row],[Gruppe]]&gt;=610,Tabel1[[#This Row],[Gruppe]]&lt;=765),Tabel1[[#This Row],[Dækmeter]],0)</f>
        <v>90</v>
      </c>
      <c r="L9278">
        <v>0</v>
      </c>
      <c r="M9278" t="s">
        <v>3</v>
      </c>
      <c r="N9278" t="str">
        <f>VLOOKUP($F9278,Statistikkoder!$A$2:$C$158,3,FALSE)</f>
        <v>Løstrailer</v>
      </c>
    </row>
    <row r="9279" spans="1:14" x14ac:dyDescent="0.2">
      <c r="A9279" t="s">
        <v>229</v>
      </c>
      <c r="B9279" s="1">
        <v>2.0833333333333332E-2</v>
      </c>
      <c r="C9279" t="s">
        <v>0</v>
      </c>
      <c r="D9279" t="s">
        <v>1</v>
      </c>
      <c r="E9279" t="s">
        <v>2</v>
      </c>
      <c r="F9279">
        <v>760</v>
      </c>
      <c r="G9279" t="str">
        <f>VLOOKUP(Tabel1[[#This Row],[Gruppe]],Statistikkoder!$A$1:$C$158,2,FALSE)</f>
        <v>    Løstrailer m/håndtering 34 tons, Haste  </v>
      </c>
      <c r="H9279">
        <v>3</v>
      </c>
      <c r="I9279">
        <v>0</v>
      </c>
      <c r="J9279">
        <v>45</v>
      </c>
      <c r="K9279">
        <f>IF(AND(Tabel1[[#This Row],[Gruppe]]&gt;=610,Tabel1[[#This Row],[Gruppe]]&lt;=765),Tabel1[[#This Row],[Dækmeter]],0)</f>
        <v>45</v>
      </c>
      <c r="L9279">
        <v>0</v>
      </c>
      <c r="M9279" t="s">
        <v>3</v>
      </c>
      <c r="N9279" t="str">
        <f>VLOOKUP($F9279,Statistikkoder!$A$2:$C$158,3,FALSE)</f>
        <v>Løstrailer</v>
      </c>
    </row>
    <row r="9280" spans="1:14" x14ac:dyDescent="0.2">
      <c r="A9280" t="s">
        <v>229</v>
      </c>
      <c r="B9280" s="1">
        <v>2.0833333333333332E-2</v>
      </c>
      <c r="C9280" t="s">
        <v>0</v>
      </c>
      <c r="D9280" t="s">
        <v>1</v>
      </c>
      <c r="E9280" t="s">
        <v>2</v>
      </c>
      <c r="F9280">
        <v>930</v>
      </c>
      <c r="G9280" t="str">
        <f>VLOOKUP(Tabel1[[#This Row],[Gruppe]],Statistikkoder!$A$1:$C$158,2,FALSE)</f>
        <v>    Pendler Gående Voksen                    </v>
      </c>
      <c r="H9280">
        <v>1</v>
      </c>
      <c r="I9280">
        <v>1</v>
      </c>
      <c r="J9280">
        <v>0</v>
      </c>
      <c r="K9280">
        <f>IF(AND(Tabel1[[#This Row],[Gruppe]]&gt;=610,Tabel1[[#This Row],[Gruppe]]&lt;=765),Tabel1[[#This Row],[Dækmeter]],0)</f>
        <v>0</v>
      </c>
      <c r="L9280">
        <v>0</v>
      </c>
      <c r="M9280" t="s">
        <v>3</v>
      </c>
      <c r="N9280" t="str">
        <f>VLOOKUP($F9280,Statistikkoder!$A$2:$C$158,3,FALSE)</f>
        <v>Passager</v>
      </c>
    </row>
    <row r="9281" spans="1:14" x14ac:dyDescent="0.2">
      <c r="A9281" t="s">
        <v>229</v>
      </c>
      <c r="B9281" s="1">
        <v>2.0833333333333332E-2</v>
      </c>
      <c r="C9281" t="s">
        <v>0</v>
      </c>
      <c r="D9281" t="s">
        <v>1</v>
      </c>
      <c r="E9281" t="s">
        <v>2</v>
      </c>
      <c r="F9281">
        <v>945</v>
      </c>
      <c r="G9281" t="str">
        <f>VLOOKUP(Tabel1[[#This Row],[Gruppe]],Statistikkoder!$A$1:$C$158,2,FALSE)</f>
        <v xml:space="preserve">    Pendler Bil &lt; 1,95 m                            </v>
      </c>
      <c r="H9281">
        <v>1</v>
      </c>
      <c r="I9281">
        <v>2</v>
      </c>
      <c r="J9281">
        <v>6</v>
      </c>
      <c r="K9281">
        <f>IF(AND(Tabel1[[#This Row],[Gruppe]]&gt;=610,Tabel1[[#This Row],[Gruppe]]&lt;=765),Tabel1[[#This Row],[Dækmeter]],0)</f>
        <v>0</v>
      </c>
      <c r="L9281">
        <v>0</v>
      </c>
      <c r="M9281" t="s">
        <v>3</v>
      </c>
      <c r="N9281" t="str">
        <f>VLOOKUP($F9281,Statistikkoder!$A$2:$C$158,3,FALSE)</f>
        <v>Personbil</v>
      </c>
    </row>
    <row r="9282" spans="1:14" x14ac:dyDescent="0.2">
      <c r="A9282" t="s">
        <v>229</v>
      </c>
      <c r="B9282" s="1">
        <v>2.0833333333333332E-2</v>
      </c>
      <c r="C9282" t="s">
        <v>0</v>
      </c>
      <c r="D9282" t="s">
        <v>1</v>
      </c>
      <c r="E9282" t="s">
        <v>2</v>
      </c>
      <c r="F9282">
        <v>996</v>
      </c>
      <c r="G9282" t="str">
        <f>VLOOKUP(Tabel1[[#This Row],[Gruppe]],Statistikkoder!$A$1:$C$158,2,FALSE)</f>
        <v>    Passager i køretøj                            </v>
      </c>
      <c r="H9282">
        <v>133</v>
      </c>
      <c r="I9282">
        <v>133</v>
      </c>
      <c r="J9282">
        <v>0</v>
      </c>
      <c r="K9282">
        <f>IF(AND(Tabel1[[#This Row],[Gruppe]]&gt;=610,Tabel1[[#This Row],[Gruppe]]&lt;=765),Tabel1[[#This Row],[Dækmeter]],0)</f>
        <v>0</v>
      </c>
      <c r="L9282">
        <v>0</v>
      </c>
      <c r="M9282" t="s">
        <v>3</v>
      </c>
      <c r="N9282" t="str">
        <f>VLOOKUP($F9282,Statistikkoder!$A$2:$C$158,3,FALSE)</f>
        <v>Passager</v>
      </c>
    </row>
    <row r="9283" spans="1:14" x14ac:dyDescent="0.2">
      <c r="A9283" t="s">
        <v>229</v>
      </c>
      <c r="B9283" s="1">
        <v>2.0833333333333332E-2</v>
      </c>
      <c r="C9283" t="s">
        <v>0</v>
      </c>
      <c r="D9283" t="s">
        <v>1</v>
      </c>
      <c r="E9283" t="s">
        <v>2</v>
      </c>
      <c r="F9283">
        <v>997</v>
      </c>
      <c r="G9283" t="str">
        <f>VLOOKUP(Tabel1[[#This Row],[Gruppe]],Statistikkoder!$A$1:$C$158,2,FALSE)</f>
        <v>    Passager ekstra i bil                          </v>
      </c>
      <c r="H9283">
        <v>3</v>
      </c>
      <c r="I9283">
        <v>3</v>
      </c>
      <c r="J9283">
        <v>0</v>
      </c>
      <c r="K9283">
        <f>IF(AND(Tabel1[[#This Row],[Gruppe]]&gt;=610,Tabel1[[#This Row],[Gruppe]]&lt;=765),Tabel1[[#This Row],[Dækmeter]],0)</f>
        <v>0</v>
      </c>
      <c r="L9283">
        <v>0</v>
      </c>
      <c r="M9283" t="s">
        <v>3</v>
      </c>
      <c r="N9283" t="str">
        <f>VLOOKUP($F9283,Statistikkoder!$A$2:$C$158,3,FALSE)</f>
        <v>Passager</v>
      </c>
    </row>
    <row r="9284" spans="1:14" x14ac:dyDescent="0.2">
      <c r="A9284" t="s">
        <v>229</v>
      </c>
      <c r="B9284" s="1">
        <v>0.27083333333333331</v>
      </c>
      <c r="C9284" t="s">
        <v>6</v>
      </c>
      <c r="D9284" t="s">
        <v>5</v>
      </c>
      <c r="E9284" t="s">
        <v>196</v>
      </c>
      <c r="F9284">
        <v>10</v>
      </c>
      <c r="G9284" t="str">
        <f>VLOOKUP(Tabel1[[#This Row],[Gruppe]],Statistikkoder!$A$1:$C$158,2,FALSE)</f>
        <v>    Voksen gående                    </v>
      </c>
      <c r="H9284">
        <v>4</v>
      </c>
      <c r="I9284">
        <v>4</v>
      </c>
      <c r="J9284">
        <v>0</v>
      </c>
      <c r="K9284">
        <f>IF(AND(Tabel1[[#This Row],[Gruppe]]&gt;=610,Tabel1[[#This Row],[Gruppe]]&lt;=765),Tabel1[[#This Row],[Dækmeter]],0)</f>
        <v>0</v>
      </c>
      <c r="L9284">
        <v>0</v>
      </c>
      <c r="M9284" t="s">
        <v>3</v>
      </c>
      <c r="N9284" t="str">
        <f>VLOOKUP($F9284,Statistikkoder!$A$2:$C$158,3,FALSE)</f>
        <v>Passager</v>
      </c>
    </row>
    <row r="9285" spans="1:14" x14ac:dyDescent="0.2">
      <c r="A9285" t="s">
        <v>229</v>
      </c>
      <c r="B9285" s="1">
        <v>0.27083333333333331</v>
      </c>
      <c r="C9285" t="s">
        <v>6</v>
      </c>
      <c r="D9285" t="s">
        <v>5</v>
      </c>
      <c r="E9285" t="s">
        <v>196</v>
      </c>
      <c r="F9285">
        <v>14</v>
      </c>
      <c r="G9285" t="str">
        <f>VLOOKUP(Tabel1[[#This Row],[Gruppe]],Statistikkoder!$A$1:$C$158,2,FALSE)</f>
        <v xml:space="preserve">    DSB togrejsende                         </v>
      </c>
      <c r="H9285">
        <v>1</v>
      </c>
      <c r="I9285">
        <v>1</v>
      </c>
      <c r="J9285">
        <v>0</v>
      </c>
      <c r="K9285">
        <f>IF(AND(Tabel1[[#This Row],[Gruppe]]&gt;=610,Tabel1[[#This Row],[Gruppe]]&lt;=765),Tabel1[[#This Row],[Dækmeter]],0)</f>
        <v>0</v>
      </c>
      <c r="L9285">
        <v>0</v>
      </c>
      <c r="M9285" t="s">
        <v>3</v>
      </c>
      <c r="N9285" t="str">
        <f>VLOOKUP($F9285,Statistikkoder!$A$2:$C$158,3,FALSE)</f>
        <v>Passager</v>
      </c>
    </row>
    <row r="9286" spans="1:14" x14ac:dyDescent="0.2">
      <c r="A9286" t="s">
        <v>229</v>
      </c>
      <c r="B9286" s="1">
        <v>0.27083333333333331</v>
      </c>
      <c r="C9286" t="s">
        <v>6</v>
      </c>
      <c r="D9286" t="s">
        <v>5</v>
      </c>
      <c r="E9286" t="s">
        <v>196</v>
      </c>
      <c r="F9286">
        <v>20</v>
      </c>
      <c r="G9286" t="str">
        <f>VLOOKUP(Tabel1[[#This Row],[Gruppe]],Statistikkoder!$A$1:$C$158,2,FALSE)</f>
        <v>    Barn 12-15 år gående              </v>
      </c>
      <c r="H9286">
        <v>1</v>
      </c>
      <c r="I9286">
        <v>1</v>
      </c>
      <c r="J9286">
        <v>0</v>
      </c>
      <c r="K9286">
        <f>IF(AND(Tabel1[[#This Row],[Gruppe]]&gt;=610,Tabel1[[#This Row],[Gruppe]]&lt;=765),Tabel1[[#This Row],[Dækmeter]],0)</f>
        <v>0</v>
      </c>
      <c r="L9286">
        <v>0</v>
      </c>
      <c r="M9286" t="s">
        <v>3</v>
      </c>
      <c r="N9286" t="str">
        <f>VLOOKUP($F9286,Statistikkoder!$A$2:$C$158,3,FALSE)</f>
        <v>Passager</v>
      </c>
    </row>
    <row r="9287" spans="1:14" x14ac:dyDescent="0.2">
      <c r="A9287" t="s">
        <v>229</v>
      </c>
      <c r="B9287" s="1">
        <v>0.27083333333333331</v>
      </c>
      <c r="C9287" t="s">
        <v>6</v>
      </c>
      <c r="D9287" t="s">
        <v>5</v>
      </c>
      <c r="E9287" t="s">
        <v>196</v>
      </c>
      <c r="F9287">
        <v>105</v>
      </c>
      <c r="G9287" t="str">
        <f>VLOOKUP(Tabel1[[#This Row],[Gruppe]],Statistikkoder!$A$1:$C$158,2,FALSE)</f>
        <v>    Bil                              </v>
      </c>
      <c r="H9287">
        <v>2</v>
      </c>
      <c r="I9287">
        <v>0</v>
      </c>
      <c r="J9287">
        <v>12</v>
      </c>
      <c r="K9287">
        <f>IF(AND(Tabel1[[#This Row],[Gruppe]]&gt;=610,Tabel1[[#This Row],[Gruppe]]&lt;=765),Tabel1[[#This Row],[Dækmeter]],0)</f>
        <v>0</v>
      </c>
      <c r="L9287">
        <v>0</v>
      </c>
      <c r="M9287" t="s">
        <v>3</v>
      </c>
      <c r="N9287" t="str">
        <f>VLOOKUP($F9287,Statistikkoder!$A$2:$C$158,3,FALSE)</f>
        <v>Personbil</v>
      </c>
    </row>
    <row r="9288" spans="1:14" x14ac:dyDescent="0.2">
      <c r="A9288" t="s">
        <v>229</v>
      </c>
      <c r="B9288" s="1">
        <v>0.27083333333333331</v>
      </c>
      <c r="C9288" t="s">
        <v>6</v>
      </c>
      <c r="D9288" t="s">
        <v>5</v>
      </c>
      <c r="E9288" t="s">
        <v>196</v>
      </c>
      <c r="F9288">
        <v>110</v>
      </c>
      <c r="G9288" t="str">
        <f>VLOOKUP(Tabel1[[#This Row],[Gruppe]],Statistikkoder!$A$1:$C$158,2,FALSE)</f>
        <v>    Bil &lt; 1,95 m                            </v>
      </c>
      <c r="H9288">
        <v>81</v>
      </c>
      <c r="I9288">
        <v>168</v>
      </c>
      <c r="J9288">
        <v>409</v>
      </c>
      <c r="K9288">
        <f>IF(AND(Tabel1[[#This Row],[Gruppe]]&gt;=610,Tabel1[[#This Row],[Gruppe]]&lt;=765),Tabel1[[#This Row],[Dækmeter]],0)</f>
        <v>0</v>
      </c>
      <c r="L9288">
        <v>0</v>
      </c>
      <c r="M9288" t="s">
        <v>3</v>
      </c>
      <c r="N9288" t="str">
        <f>VLOOKUP($F9288,Statistikkoder!$A$2:$C$158,3,FALSE)</f>
        <v>Personbil</v>
      </c>
    </row>
    <row r="9289" spans="1:14" x14ac:dyDescent="0.2">
      <c r="A9289" t="s">
        <v>229</v>
      </c>
      <c r="B9289" s="1">
        <v>0.27083333333333331</v>
      </c>
      <c r="C9289" t="s">
        <v>6</v>
      </c>
      <c r="D9289" t="s">
        <v>5</v>
      </c>
      <c r="E9289" t="s">
        <v>196</v>
      </c>
      <c r="F9289">
        <v>115</v>
      </c>
      <c r="G9289" t="str">
        <f>VLOOKUP(Tabel1[[#This Row],[Gruppe]],Statistikkoder!$A$1:$C$158,2,FALSE)</f>
        <v>    Bil &lt; 1,95 m med anhænger                </v>
      </c>
      <c r="H9289">
        <v>2</v>
      </c>
      <c r="I9289">
        <v>4</v>
      </c>
      <c r="J9289">
        <v>10</v>
      </c>
      <c r="K9289">
        <f>IF(AND(Tabel1[[#This Row],[Gruppe]]&gt;=610,Tabel1[[#This Row],[Gruppe]]&lt;=765),Tabel1[[#This Row],[Dækmeter]],0)</f>
        <v>0</v>
      </c>
      <c r="L9289">
        <v>0</v>
      </c>
      <c r="M9289" t="s">
        <v>3</v>
      </c>
      <c r="N9289" t="str">
        <f>VLOOKUP($F9289,Statistikkoder!$A$2:$C$158,3,FALSE)</f>
        <v>Personbil</v>
      </c>
    </row>
    <row r="9290" spans="1:14" x14ac:dyDescent="0.2">
      <c r="A9290" t="s">
        <v>229</v>
      </c>
      <c r="B9290" s="1">
        <v>0.27083333333333331</v>
      </c>
      <c r="C9290" t="s">
        <v>6</v>
      </c>
      <c r="D9290" t="s">
        <v>5</v>
      </c>
      <c r="E9290" t="s">
        <v>196</v>
      </c>
      <c r="F9290">
        <v>120</v>
      </c>
      <c r="G9290" t="str">
        <f>VLOOKUP(Tabel1[[#This Row],[Gruppe]],Statistikkoder!$A$1:$C$158,2,FALSE)</f>
        <v>    Bil &gt; 1,95 m                            </v>
      </c>
      <c r="H9290">
        <v>5</v>
      </c>
      <c r="I9290">
        <v>12</v>
      </c>
      <c r="J9290">
        <v>30</v>
      </c>
      <c r="K9290">
        <f>IF(AND(Tabel1[[#This Row],[Gruppe]]&gt;=610,Tabel1[[#This Row],[Gruppe]]&lt;=765),Tabel1[[#This Row],[Dækmeter]],0)</f>
        <v>0</v>
      </c>
      <c r="L9290">
        <v>0</v>
      </c>
      <c r="M9290" t="s">
        <v>3</v>
      </c>
      <c r="N9290" t="str">
        <f>VLOOKUP($F9290,Statistikkoder!$A$2:$C$158,3,FALSE)</f>
        <v>Personbil</v>
      </c>
    </row>
    <row r="9291" spans="1:14" x14ac:dyDescent="0.2">
      <c r="A9291" t="s">
        <v>229</v>
      </c>
      <c r="B9291" s="1">
        <v>0.27083333333333331</v>
      </c>
      <c r="C9291" t="s">
        <v>6</v>
      </c>
      <c r="D9291" t="s">
        <v>5</v>
      </c>
      <c r="E9291" t="s">
        <v>196</v>
      </c>
      <c r="F9291">
        <v>125</v>
      </c>
      <c r="G9291" t="str">
        <f>VLOOKUP(Tabel1[[#This Row],[Gruppe]],Statistikkoder!$A$1:$C$158,2,FALSE)</f>
        <v>    Bil &gt; 1,95 m med anhænger                </v>
      </c>
      <c r="H9291">
        <v>3</v>
      </c>
      <c r="I9291">
        <v>7</v>
      </c>
      <c r="J9291">
        <v>15</v>
      </c>
      <c r="K9291">
        <f>IF(AND(Tabel1[[#This Row],[Gruppe]]&gt;=610,Tabel1[[#This Row],[Gruppe]]&lt;=765),Tabel1[[#This Row],[Dækmeter]],0)</f>
        <v>0</v>
      </c>
      <c r="L9291">
        <v>0</v>
      </c>
      <c r="M9291" t="s">
        <v>3</v>
      </c>
      <c r="N9291" t="str">
        <f>VLOOKUP($F9291,Statistikkoder!$A$2:$C$158,3,FALSE)</f>
        <v>Personbil</v>
      </c>
    </row>
    <row r="9292" spans="1:14" x14ac:dyDescent="0.2">
      <c r="A9292" t="s">
        <v>229</v>
      </c>
      <c r="B9292" s="1">
        <v>0.27083333333333331</v>
      </c>
      <c r="C9292" t="s">
        <v>6</v>
      </c>
      <c r="D9292" t="s">
        <v>5</v>
      </c>
      <c r="E9292" t="s">
        <v>196</v>
      </c>
      <c r="F9292">
        <v>130</v>
      </c>
      <c r="G9292" t="str">
        <f>VLOOKUP(Tabel1[[#This Row],[Gruppe]],Statistikkoder!$A$1:$C$158,2,FALSE)</f>
        <v>    Bil &lt; 1,95 m pensionist                  </v>
      </c>
      <c r="H9292">
        <v>8</v>
      </c>
      <c r="I9292">
        <v>13</v>
      </c>
      <c r="J9292">
        <v>48</v>
      </c>
      <c r="K9292">
        <f>IF(AND(Tabel1[[#This Row],[Gruppe]]&gt;=610,Tabel1[[#This Row],[Gruppe]]&lt;=765),Tabel1[[#This Row],[Dækmeter]],0)</f>
        <v>0</v>
      </c>
      <c r="L9292">
        <v>0</v>
      </c>
      <c r="M9292" t="s">
        <v>3</v>
      </c>
      <c r="N9292" t="str">
        <f>VLOOKUP($F9292,Statistikkoder!$A$2:$C$158,3,FALSE)</f>
        <v>Personbil</v>
      </c>
    </row>
    <row r="9293" spans="1:14" x14ac:dyDescent="0.2">
      <c r="A9293" t="s">
        <v>229</v>
      </c>
      <c r="B9293" s="1">
        <v>0.27083333333333331</v>
      </c>
      <c r="C9293" t="s">
        <v>6</v>
      </c>
      <c r="D9293" t="s">
        <v>5</v>
      </c>
      <c r="E9293" t="s">
        <v>196</v>
      </c>
      <c r="F9293">
        <v>150</v>
      </c>
      <c r="G9293" t="str">
        <f>VLOOKUP(Tabel1[[#This Row],[Gruppe]],Statistikkoder!$A$1:$C$158,2,FALSE)</f>
        <v>    Bil &lt; 2,95 m handicap                </v>
      </c>
      <c r="H9293">
        <v>1</v>
      </c>
      <c r="I9293">
        <v>2</v>
      </c>
      <c r="J9293">
        <v>6</v>
      </c>
      <c r="K9293">
        <f>IF(AND(Tabel1[[#This Row],[Gruppe]]&gt;=610,Tabel1[[#This Row],[Gruppe]]&lt;=765),Tabel1[[#This Row],[Dækmeter]],0)</f>
        <v>0</v>
      </c>
      <c r="L9293">
        <v>0</v>
      </c>
      <c r="M9293" t="s">
        <v>3</v>
      </c>
      <c r="N9293" t="str">
        <f>VLOOKUP($F9293,Statistikkoder!$A$2:$C$158,3,FALSE)</f>
        <v>Personbil</v>
      </c>
    </row>
    <row r="9294" spans="1:14" x14ac:dyDescent="0.2">
      <c r="A9294" t="s">
        <v>229</v>
      </c>
      <c r="B9294" s="1">
        <v>0.27083333333333331</v>
      </c>
      <c r="C9294" t="s">
        <v>6</v>
      </c>
      <c r="D9294" t="s">
        <v>5</v>
      </c>
      <c r="E9294" t="s">
        <v>196</v>
      </c>
      <c r="F9294">
        <v>310</v>
      </c>
      <c r="G9294" t="str">
        <f>VLOOKUP(Tabel1[[#This Row],[Gruppe]],Statistikkoder!$A$1:$C$158,2,FALSE)</f>
        <v>    Autocamper &lt;  8 meter                </v>
      </c>
      <c r="H9294">
        <v>1</v>
      </c>
      <c r="I9294">
        <v>1</v>
      </c>
      <c r="J9294">
        <v>8</v>
      </c>
      <c r="K9294">
        <f>IF(AND(Tabel1[[#This Row],[Gruppe]]&gt;=610,Tabel1[[#This Row],[Gruppe]]&lt;=765),Tabel1[[#This Row],[Dækmeter]],0)</f>
        <v>0</v>
      </c>
      <c r="L9294">
        <v>0</v>
      </c>
      <c r="M9294" t="s">
        <v>3</v>
      </c>
      <c r="N9294" t="str">
        <f>VLOOKUP($F9294,Statistikkoder!$A$2:$C$158,3,FALSE)</f>
        <v>Autocamper</v>
      </c>
    </row>
    <row r="9295" spans="1:14" x14ac:dyDescent="0.2">
      <c r="A9295" t="s">
        <v>229</v>
      </c>
      <c r="B9295" s="1">
        <v>0.27083333333333331</v>
      </c>
      <c r="C9295" t="s">
        <v>6</v>
      </c>
      <c r="D9295" t="s">
        <v>5</v>
      </c>
      <c r="E9295" t="s">
        <v>196</v>
      </c>
      <c r="F9295">
        <v>420</v>
      </c>
      <c r="G9295" t="str">
        <f>VLOOKUP(Tabel1[[#This Row],[Gruppe]],Statistikkoder!$A$1:$C$158,2,FALSE)</f>
        <v>    MC/Knallert pensionist                </v>
      </c>
      <c r="H9295">
        <v>1</v>
      </c>
      <c r="I9295">
        <v>2</v>
      </c>
      <c r="J9295">
        <v>2</v>
      </c>
      <c r="K9295">
        <f>IF(AND(Tabel1[[#This Row],[Gruppe]]&gt;=610,Tabel1[[#This Row],[Gruppe]]&lt;=765),Tabel1[[#This Row],[Dækmeter]],0)</f>
        <v>0</v>
      </c>
      <c r="L9295">
        <v>0</v>
      </c>
      <c r="M9295" t="s">
        <v>3</v>
      </c>
      <c r="N9295" t="str">
        <f>VLOOKUP($F9295,Statistikkoder!$A$2:$C$158,3,FALSE)</f>
        <v>MC/Knallert</v>
      </c>
    </row>
    <row r="9296" spans="1:14" x14ac:dyDescent="0.2">
      <c r="A9296" t="s">
        <v>229</v>
      </c>
      <c r="B9296" s="1">
        <v>0.27083333333333331</v>
      </c>
      <c r="C9296" t="s">
        <v>6</v>
      </c>
      <c r="D9296" t="s">
        <v>5</v>
      </c>
      <c r="E9296" t="s">
        <v>196</v>
      </c>
      <c r="F9296">
        <v>620</v>
      </c>
      <c r="G9296" t="str">
        <f>VLOOKUP(Tabel1[[#This Row],[Gruppe]],Statistikkoder!$A$1:$C$158,2,FALSE)</f>
        <v>    Bus &lt; 14 m incl. passagerer              </v>
      </c>
      <c r="H9296">
        <v>1</v>
      </c>
      <c r="I9296">
        <v>66</v>
      </c>
      <c r="J9296">
        <v>14</v>
      </c>
      <c r="K9296">
        <f>IF(AND(Tabel1[[#This Row],[Gruppe]]&gt;=610,Tabel1[[#This Row],[Gruppe]]&lt;=765),Tabel1[[#This Row],[Dækmeter]],0)</f>
        <v>14</v>
      </c>
      <c r="L9296">
        <v>0</v>
      </c>
      <c r="M9296" t="s">
        <v>3</v>
      </c>
      <c r="N9296" t="str">
        <f>VLOOKUP($F9296,Statistikkoder!$A$2:$C$158,3,FALSE)</f>
        <v>Bus</v>
      </c>
    </row>
    <row r="9297" spans="1:14" x14ac:dyDescent="0.2">
      <c r="A9297" t="s">
        <v>229</v>
      </c>
      <c r="B9297" s="1">
        <v>0.27083333333333331</v>
      </c>
      <c r="C9297" t="s">
        <v>6</v>
      </c>
      <c r="D9297" t="s">
        <v>5</v>
      </c>
      <c r="E9297" t="s">
        <v>196</v>
      </c>
      <c r="F9297">
        <v>750</v>
      </c>
      <c r="G9297" t="str">
        <f>VLOOKUP(Tabel1[[#This Row],[Gruppe]],Statistikkoder!$A$1:$C$158,2,FALSE)</f>
        <v>    Løstrailer m/håndtering 34 tons        </v>
      </c>
      <c r="H9297">
        <v>2</v>
      </c>
      <c r="I9297">
        <v>0</v>
      </c>
      <c r="J9297">
        <v>30</v>
      </c>
      <c r="K9297">
        <f>IF(AND(Tabel1[[#This Row],[Gruppe]]&gt;=610,Tabel1[[#This Row],[Gruppe]]&lt;=765),Tabel1[[#This Row],[Dækmeter]],0)</f>
        <v>30</v>
      </c>
      <c r="L9297">
        <v>0</v>
      </c>
      <c r="M9297" t="s">
        <v>3</v>
      </c>
      <c r="N9297" t="str">
        <f>VLOOKUP($F9297,Statistikkoder!$A$2:$C$158,3,FALSE)</f>
        <v>Løstrailer</v>
      </c>
    </row>
    <row r="9298" spans="1:14" x14ac:dyDescent="0.2">
      <c r="A9298" t="s">
        <v>229</v>
      </c>
      <c r="B9298" s="1">
        <v>0.27083333333333331</v>
      </c>
      <c r="C9298" t="s">
        <v>6</v>
      </c>
      <c r="D9298" t="s">
        <v>5</v>
      </c>
      <c r="E9298" t="s">
        <v>196</v>
      </c>
      <c r="F9298">
        <v>945</v>
      </c>
      <c r="G9298" t="str">
        <f>VLOOKUP(Tabel1[[#This Row],[Gruppe]],Statistikkoder!$A$1:$C$158,2,FALSE)</f>
        <v xml:space="preserve">    Pendler Bil &lt; 1,95 m                            </v>
      </c>
      <c r="H9298">
        <v>3</v>
      </c>
      <c r="I9298">
        <v>4</v>
      </c>
      <c r="J9298">
        <v>18</v>
      </c>
      <c r="K9298">
        <f>IF(AND(Tabel1[[#This Row],[Gruppe]]&gt;=610,Tabel1[[#This Row],[Gruppe]]&lt;=765),Tabel1[[#This Row],[Dækmeter]],0)</f>
        <v>0</v>
      </c>
      <c r="L9298">
        <v>0</v>
      </c>
      <c r="M9298" t="s">
        <v>3</v>
      </c>
      <c r="N9298" t="str">
        <f>VLOOKUP($F9298,Statistikkoder!$A$2:$C$158,3,FALSE)</f>
        <v>Personbil</v>
      </c>
    </row>
    <row r="9299" spans="1:14" x14ac:dyDescent="0.2">
      <c r="A9299" t="s">
        <v>229</v>
      </c>
      <c r="B9299" s="1">
        <v>0.27083333333333331</v>
      </c>
      <c r="C9299" t="s">
        <v>6</v>
      </c>
      <c r="D9299" t="s">
        <v>5</v>
      </c>
      <c r="E9299" t="s">
        <v>196</v>
      </c>
      <c r="F9299">
        <v>996</v>
      </c>
      <c r="G9299" t="str">
        <f>VLOOKUP(Tabel1[[#This Row],[Gruppe]],Statistikkoder!$A$1:$C$158,2,FALSE)</f>
        <v>    Passager i køretøj                            </v>
      </c>
      <c r="H9299">
        <v>282</v>
      </c>
      <c r="I9299">
        <v>282</v>
      </c>
      <c r="J9299">
        <v>0</v>
      </c>
      <c r="K9299">
        <f>IF(AND(Tabel1[[#This Row],[Gruppe]]&gt;=610,Tabel1[[#This Row],[Gruppe]]&lt;=765),Tabel1[[#This Row],[Dækmeter]],0)</f>
        <v>0</v>
      </c>
      <c r="L9299">
        <v>0</v>
      </c>
      <c r="M9299" t="s">
        <v>3</v>
      </c>
      <c r="N9299" t="str">
        <f>VLOOKUP($F9299,Statistikkoder!$A$2:$C$158,3,FALSE)</f>
        <v>Passager</v>
      </c>
    </row>
    <row r="9300" spans="1:14" x14ac:dyDescent="0.2">
      <c r="A9300" t="s">
        <v>229</v>
      </c>
      <c r="B9300" s="1">
        <v>0.35416666666666669</v>
      </c>
      <c r="C9300" t="s">
        <v>7</v>
      </c>
      <c r="D9300" t="s">
        <v>8</v>
      </c>
      <c r="E9300" t="s">
        <v>196</v>
      </c>
      <c r="F9300">
        <v>10</v>
      </c>
      <c r="G9300" t="str">
        <f>VLOOKUP(Tabel1[[#This Row],[Gruppe]],Statistikkoder!$A$1:$C$158,2,FALSE)</f>
        <v>    Voksen gående                    </v>
      </c>
      <c r="H9300">
        <v>4</v>
      </c>
      <c r="I9300">
        <v>4</v>
      </c>
      <c r="J9300">
        <v>0</v>
      </c>
      <c r="K9300">
        <f>IF(AND(Tabel1[[#This Row],[Gruppe]]&gt;=610,Tabel1[[#This Row],[Gruppe]]&lt;=765),Tabel1[[#This Row],[Dækmeter]],0)</f>
        <v>0</v>
      </c>
      <c r="L9300">
        <v>0</v>
      </c>
      <c r="M9300" t="s">
        <v>3</v>
      </c>
      <c r="N9300" t="str">
        <f>VLOOKUP($F9300,Statistikkoder!$A$2:$C$158,3,FALSE)</f>
        <v>Passager</v>
      </c>
    </row>
    <row r="9301" spans="1:14" x14ac:dyDescent="0.2">
      <c r="A9301" t="s">
        <v>229</v>
      </c>
      <c r="B9301" s="1">
        <v>0.35416666666666669</v>
      </c>
      <c r="C9301" t="s">
        <v>7</v>
      </c>
      <c r="D9301" t="s">
        <v>8</v>
      </c>
      <c r="E9301" t="s">
        <v>196</v>
      </c>
      <c r="F9301">
        <v>14</v>
      </c>
      <c r="G9301" t="str">
        <f>VLOOKUP(Tabel1[[#This Row],[Gruppe]],Statistikkoder!$A$1:$C$158,2,FALSE)</f>
        <v xml:space="preserve">    DSB togrejsende                         </v>
      </c>
      <c r="H9301">
        <v>3</v>
      </c>
      <c r="I9301">
        <v>3</v>
      </c>
      <c r="J9301">
        <v>0</v>
      </c>
      <c r="K9301">
        <f>IF(AND(Tabel1[[#This Row],[Gruppe]]&gt;=610,Tabel1[[#This Row],[Gruppe]]&lt;=765),Tabel1[[#This Row],[Dækmeter]],0)</f>
        <v>0</v>
      </c>
      <c r="L9301">
        <v>0</v>
      </c>
      <c r="M9301" t="s">
        <v>3</v>
      </c>
      <c r="N9301" t="str">
        <f>VLOOKUP($F9301,Statistikkoder!$A$2:$C$158,3,FALSE)</f>
        <v>Passager</v>
      </c>
    </row>
    <row r="9302" spans="1:14" x14ac:dyDescent="0.2">
      <c r="A9302" t="s">
        <v>229</v>
      </c>
      <c r="B9302" s="1">
        <v>0.35416666666666669</v>
      </c>
      <c r="C9302" t="s">
        <v>7</v>
      </c>
      <c r="D9302" t="s">
        <v>8</v>
      </c>
      <c r="E9302" t="s">
        <v>196</v>
      </c>
      <c r="F9302">
        <v>110</v>
      </c>
      <c r="G9302" t="str">
        <f>VLOOKUP(Tabel1[[#This Row],[Gruppe]],Statistikkoder!$A$1:$C$158,2,FALSE)</f>
        <v>    Bil &lt; 1,95 m                            </v>
      </c>
      <c r="H9302">
        <v>66</v>
      </c>
      <c r="I9302">
        <v>126</v>
      </c>
      <c r="J9302">
        <v>331</v>
      </c>
      <c r="K9302">
        <f>IF(AND(Tabel1[[#This Row],[Gruppe]]&gt;=610,Tabel1[[#This Row],[Gruppe]]&lt;=765),Tabel1[[#This Row],[Dækmeter]],0)</f>
        <v>0</v>
      </c>
      <c r="L9302">
        <v>0</v>
      </c>
      <c r="M9302" t="s">
        <v>3</v>
      </c>
      <c r="N9302" t="str">
        <f>VLOOKUP($F9302,Statistikkoder!$A$2:$C$158,3,FALSE)</f>
        <v>Personbil</v>
      </c>
    </row>
    <row r="9303" spans="1:14" x14ac:dyDescent="0.2">
      <c r="A9303" t="s">
        <v>229</v>
      </c>
      <c r="B9303" s="1">
        <v>0.35416666666666669</v>
      </c>
      <c r="C9303" t="s">
        <v>7</v>
      </c>
      <c r="D9303" t="s">
        <v>8</v>
      </c>
      <c r="E9303" t="s">
        <v>196</v>
      </c>
      <c r="F9303">
        <v>120</v>
      </c>
      <c r="G9303" t="str">
        <f>VLOOKUP(Tabel1[[#This Row],[Gruppe]],Statistikkoder!$A$1:$C$158,2,FALSE)</f>
        <v>    Bil &gt; 1,95 m                            </v>
      </c>
      <c r="H9303">
        <v>4</v>
      </c>
      <c r="I9303">
        <v>10</v>
      </c>
      <c r="J9303">
        <v>24</v>
      </c>
      <c r="K9303">
        <f>IF(AND(Tabel1[[#This Row],[Gruppe]]&gt;=610,Tabel1[[#This Row],[Gruppe]]&lt;=765),Tabel1[[#This Row],[Dækmeter]],0)</f>
        <v>0</v>
      </c>
      <c r="L9303">
        <v>0</v>
      </c>
      <c r="M9303" t="s">
        <v>3</v>
      </c>
      <c r="N9303" t="str">
        <f>VLOOKUP($F9303,Statistikkoder!$A$2:$C$158,3,FALSE)</f>
        <v>Personbil</v>
      </c>
    </row>
    <row r="9304" spans="1:14" x14ac:dyDescent="0.2">
      <c r="A9304" t="s">
        <v>229</v>
      </c>
      <c r="B9304" s="1">
        <v>0.35416666666666669</v>
      </c>
      <c r="C9304" t="s">
        <v>7</v>
      </c>
      <c r="D9304" t="s">
        <v>8</v>
      </c>
      <c r="E9304" t="s">
        <v>196</v>
      </c>
      <c r="F9304">
        <v>125</v>
      </c>
      <c r="G9304" t="str">
        <f>VLOOKUP(Tabel1[[#This Row],[Gruppe]],Statistikkoder!$A$1:$C$158,2,FALSE)</f>
        <v>    Bil &gt; 1,95 m med anhænger                </v>
      </c>
      <c r="H9304">
        <v>1</v>
      </c>
      <c r="I9304">
        <v>3</v>
      </c>
      <c r="J9304">
        <v>5</v>
      </c>
      <c r="K9304">
        <f>IF(AND(Tabel1[[#This Row],[Gruppe]]&gt;=610,Tabel1[[#This Row],[Gruppe]]&lt;=765),Tabel1[[#This Row],[Dækmeter]],0)</f>
        <v>0</v>
      </c>
      <c r="L9304">
        <v>0</v>
      </c>
      <c r="M9304" t="s">
        <v>3</v>
      </c>
      <c r="N9304" t="str">
        <f>VLOOKUP($F9304,Statistikkoder!$A$2:$C$158,3,FALSE)</f>
        <v>Personbil</v>
      </c>
    </row>
    <row r="9305" spans="1:14" x14ac:dyDescent="0.2">
      <c r="A9305" t="s">
        <v>229</v>
      </c>
      <c r="B9305" s="1">
        <v>0.35416666666666669</v>
      </c>
      <c r="C9305" t="s">
        <v>7</v>
      </c>
      <c r="D9305" t="s">
        <v>8</v>
      </c>
      <c r="E9305" t="s">
        <v>196</v>
      </c>
      <c r="F9305">
        <v>130</v>
      </c>
      <c r="G9305" t="str">
        <f>VLOOKUP(Tabel1[[#This Row],[Gruppe]],Statistikkoder!$A$1:$C$158,2,FALSE)</f>
        <v>    Bil &lt; 1,95 m pensionist                  </v>
      </c>
      <c r="H9305">
        <v>5</v>
      </c>
      <c r="I9305">
        <v>8</v>
      </c>
      <c r="J9305">
        <v>30</v>
      </c>
      <c r="K9305">
        <f>IF(AND(Tabel1[[#This Row],[Gruppe]]&gt;=610,Tabel1[[#This Row],[Gruppe]]&lt;=765),Tabel1[[#This Row],[Dækmeter]],0)</f>
        <v>0</v>
      </c>
      <c r="L9305">
        <v>0</v>
      </c>
      <c r="M9305" t="s">
        <v>3</v>
      </c>
      <c r="N9305" t="str">
        <f>VLOOKUP($F9305,Statistikkoder!$A$2:$C$158,3,FALSE)</f>
        <v>Personbil</v>
      </c>
    </row>
    <row r="9306" spans="1:14" x14ac:dyDescent="0.2">
      <c r="A9306" t="s">
        <v>229</v>
      </c>
      <c r="B9306" s="1">
        <v>0.35416666666666669</v>
      </c>
      <c r="C9306" t="s">
        <v>7</v>
      </c>
      <c r="D9306" t="s">
        <v>8</v>
      </c>
      <c r="E9306" t="s">
        <v>196</v>
      </c>
      <c r="F9306">
        <v>150</v>
      </c>
      <c r="G9306" t="str">
        <f>VLOOKUP(Tabel1[[#This Row],[Gruppe]],Statistikkoder!$A$1:$C$158,2,FALSE)</f>
        <v>    Bil &lt; 2,95 m handicap                </v>
      </c>
      <c r="H9306">
        <v>2</v>
      </c>
      <c r="I9306">
        <v>4</v>
      </c>
      <c r="J9306">
        <v>12</v>
      </c>
      <c r="K9306">
        <f>IF(AND(Tabel1[[#This Row],[Gruppe]]&gt;=610,Tabel1[[#This Row],[Gruppe]]&lt;=765),Tabel1[[#This Row],[Dækmeter]],0)</f>
        <v>0</v>
      </c>
      <c r="L9306">
        <v>0</v>
      </c>
      <c r="M9306" t="s">
        <v>3</v>
      </c>
      <c r="N9306" t="str">
        <f>VLOOKUP($F9306,Statistikkoder!$A$2:$C$158,3,FALSE)</f>
        <v>Personbil</v>
      </c>
    </row>
    <row r="9307" spans="1:14" x14ac:dyDescent="0.2">
      <c r="A9307" t="s">
        <v>229</v>
      </c>
      <c r="B9307" s="1">
        <v>0.35416666666666669</v>
      </c>
      <c r="C9307" t="s">
        <v>7</v>
      </c>
      <c r="D9307" t="s">
        <v>8</v>
      </c>
      <c r="E9307" t="s">
        <v>196</v>
      </c>
      <c r="F9307">
        <v>330</v>
      </c>
      <c r="G9307" t="str">
        <f>VLOOKUP(Tabel1[[#This Row],[Gruppe]],Statistikkoder!$A$1:$C$158,2,FALSE)</f>
        <v>    Autocamper &lt;  8 meter pensionist      </v>
      </c>
      <c r="H9307">
        <v>2</v>
      </c>
      <c r="I9307">
        <v>4</v>
      </c>
      <c r="J9307">
        <v>16</v>
      </c>
      <c r="K9307">
        <f>IF(AND(Tabel1[[#This Row],[Gruppe]]&gt;=610,Tabel1[[#This Row],[Gruppe]]&lt;=765),Tabel1[[#This Row],[Dækmeter]],0)</f>
        <v>0</v>
      </c>
      <c r="L9307">
        <v>0</v>
      </c>
      <c r="M9307" t="s">
        <v>3</v>
      </c>
      <c r="N9307" t="str">
        <f>VLOOKUP($F9307,Statistikkoder!$A$2:$C$158,3,FALSE)</f>
        <v>Autocamper</v>
      </c>
    </row>
    <row r="9308" spans="1:14" x14ac:dyDescent="0.2">
      <c r="A9308" t="s">
        <v>229</v>
      </c>
      <c r="B9308" s="1">
        <v>0.35416666666666669</v>
      </c>
      <c r="C9308" t="s">
        <v>7</v>
      </c>
      <c r="D9308" t="s">
        <v>8</v>
      </c>
      <c r="E9308" t="s">
        <v>196</v>
      </c>
      <c r="F9308">
        <v>510</v>
      </c>
      <c r="G9308" t="str">
        <f>VLOOKUP(Tabel1[[#This Row],[Gruppe]],Statistikkoder!$A$1:$C$158,2,FALSE)</f>
        <v>    Cykel Voksen                            </v>
      </c>
      <c r="H9308">
        <v>2</v>
      </c>
      <c r="I9308">
        <v>0</v>
      </c>
      <c r="J9308">
        <v>2</v>
      </c>
      <c r="K9308">
        <f>IF(AND(Tabel1[[#This Row],[Gruppe]]&gt;=610,Tabel1[[#This Row],[Gruppe]]&lt;=765),Tabel1[[#This Row],[Dækmeter]],0)</f>
        <v>0</v>
      </c>
      <c r="L9308">
        <v>0</v>
      </c>
      <c r="M9308" t="s">
        <v>3</v>
      </c>
      <c r="N9308" t="str">
        <f>VLOOKUP($F9308,Statistikkoder!$A$2:$C$158,3,FALSE)</f>
        <v>Cykel</v>
      </c>
    </row>
    <row r="9309" spans="1:14" x14ac:dyDescent="0.2">
      <c r="A9309" t="s">
        <v>229</v>
      </c>
      <c r="B9309" s="1">
        <v>0.35416666666666669</v>
      </c>
      <c r="C9309" t="s">
        <v>7</v>
      </c>
      <c r="D9309" t="s">
        <v>8</v>
      </c>
      <c r="E9309" t="s">
        <v>196</v>
      </c>
      <c r="F9309">
        <v>620</v>
      </c>
      <c r="G9309" t="str">
        <f>VLOOKUP(Tabel1[[#This Row],[Gruppe]],Statistikkoder!$A$1:$C$158,2,FALSE)</f>
        <v>    Bus &lt; 14 m incl. passagerer              </v>
      </c>
      <c r="H9309">
        <v>1</v>
      </c>
      <c r="I9309">
        <v>12</v>
      </c>
      <c r="J9309">
        <v>14</v>
      </c>
      <c r="K9309">
        <f>IF(AND(Tabel1[[#This Row],[Gruppe]]&gt;=610,Tabel1[[#This Row],[Gruppe]]&lt;=765),Tabel1[[#This Row],[Dækmeter]],0)</f>
        <v>14</v>
      </c>
      <c r="L9309">
        <v>0</v>
      </c>
      <c r="M9309" t="s">
        <v>3</v>
      </c>
      <c r="N9309" t="str">
        <f>VLOOKUP($F9309,Statistikkoder!$A$2:$C$158,3,FALSE)</f>
        <v>Bus</v>
      </c>
    </row>
    <row r="9310" spans="1:14" x14ac:dyDescent="0.2">
      <c r="A9310" t="s">
        <v>229</v>
      </c>
      <c r="B9310" s="1">
        <v>0.35416666666666669</v>
      </c>
      <c r="C9310" t="s">
        <v>7</v>
      </c>
      <c r="D9310" t="s">
        <v>8</v>
      </c>
      <c r="E9310" t="s">
        <v>196</v>
      </c>
      <c r="F9310">
        <v>730</v>
      </c>
      <c r="G9310" t="str">
        <f>VLOOKUP(Tabel1[[#This Row],[Gruppe]],Statistikkoder!$A$1:$C$158,2,FALSE)</f>
        <v>    Sættevogn 17 m. max 40 tons            </v>
      </c>
      <c r="H9310">
        <v>1</v>
      </c>
      <c r="I9310">
        <v>1</v>
      </c>
      <c r="J9310">
        <v>18</v>
      </c>
      <c r="K9310">
        <f>IF(AND(Tabel1[[#This Row],[Gruppe]]&gt;=610,Tabel1[[#This Row],[Gruppe]]&lt;=765),Tabel1[[#This Row],[Dækmeter]],0)</f>
        <v>18</v>
      </c>
      <c r="L9310" s="17">
        <v>0</v>
      </c>
      <c r="M9310" s="19" t="s">
        <v>3</v>
      </c>
      <c r="N9310" t="str">
        <f>VLOOKUP($F9310,Statistikkoder!$A$2:$C$158,3,FALSE)</f>
        <v>Sættevogn</v>
      </c>
    </row>
    <row r="9311" spans="1:14" x14ac:dyDescent="0.2">
      <c r="A9311" t="s">
        <v>229</v>
      </c>
      <c r="B9311" s="1">
        <v>0.35416666666666669</v>
      </c>
      <c r="C9311" t="s">
        <v>7</v>
      </c>
      <c r="D9311" t="s">
        <v>8</v>
      </c>
      <c r="E9311" t="s">
        <v>196</v>
      </c>
      <c r="F9311">
        <v>945</v>
      </c>
      <c r="G9311" t="str">
        <f>VLOOKUP(Tabel1[[#This Row],[Gruppe]],Statistikkoder!$A$1:$C$158,2,FALSE)</f>
        <v xml:space="preserve">    Pendler Bil &lt; 1,95 m                            </v>
      </c>
      <c r="H9311">
        <v>4</v>
      </c>
      <c r="I9311">
        <v>13</v>
      </c>
      <c r="J9311">
        <v>24</v>
      </c>
      <c r="K9311">
        <f>IF(AND(Tabel1[[#This Row],[Gruppe]]&gt;=610,Tabel1[[#This Row],[Gruppe]]&lt;=765),Tabel1[[#This Row],[Dækmeter]],0)</f>
        <v>0</v>
      </c>
      <c r="L9311" s="17">
        <v>0</v>
      </c>
      <c r="M9311" s="19" t="s">
        <v>3</v>
      </c>
      <c r="N9311" t="str">
        <f>VLOOKUP($F9311,Statistikkoder!$A$2:$C$158,3,FALSE)</f>
        <v>Personbil</v>
      </c>
    </row>
    <row r="9312" spans="1:14" x14ac:dyDescent="0.2">
      <c r="A9312" t="s">
        <v>229</v>
      </c>
      <c r="B9312" s="1">
        <v>0.35416666666666669</v>
      </c>
      <c r="C9312" t="s">
        <v>7</v>
      </c>
      <c r="D9312" t="s">
        <v>8</v>
      </c>
      <c r="E9312" t="s">
        <v>196</v>
      </c>
      <c r="F9312">
        <v>996</v>
      </c>
      <c r="G9312" t="str">
        <f>VLOOKUP(Tabel1[[#This Row],[Gruppe]],Statistikkoder!$A$1:$C$158,2,FALSE)</f>
        <v>    Passager i køretøj                            </v>
      </c>
      <c r="H9312">
        <v>181</v>
      </c>
      <c r="I9312">
        <v>181</v>
      </c>
      <c r="J9312">
        <v>0</v>
      </c>
      <c r="K9312">
        <f>IF(AND(Tabel1[[#This Row],[Gruppe]]&gt;=610,Tabel1[[#This Row],[Gruppe]]&lt;=765),Tabel1[[#This Row],[Dækmeter]],0)</f>
        <v>0</v>
      </c>
      <c r="L9312" s="17">
        <v>0</v>
      </c>
      <c r="M9312" s="19" t="s">
        <v>3</v>
      </c>
      <c r="N9312" t="str">
        <f>VLOOKUP($F9312,Statistikkoder!$A$2:$C$158,3,FALSE)</f>
        <v>Passager</v>
      </c>
    </row>
    <row r="9313" spans="1:14" x14ac:dyDescent="0.2">
      <c r="A9313" t="s">
        <v>229</v>
      </c>
      <c r="B9313" s="1">
        <v>0.35416666666666669</v>
      </c>
      <c r="C9313" t="s">
        <v>7</v>
      </c>
      <c r="D9313" t="s">
        <v>8</v>
      </c>
      <c r="E9313" t="s">
        <v>196</v>
      </c>
      <c r="F9313">
        <v>997</v>
      </c>
      <c r="G9313" t="str">
        <f>VLOOKUP(Tabel1[[#This Row],[Gruppe]],Statistikkoder!$A$1:$C$158,2,FALSE)</f>
        <v>    Passager ekstra i bil                          </v>
      </c>
      <c r="H9313">
        <v>2</v>
      </c>
      <c r="I9313">
        <v>2</v>
      </c>
      <c r="J9313">
        <v>0</v>
      </c>
      <c r="K9313">
        <f>IF(AND(Tabel1[[#This Row],[Gruppe]]&gt;=610,Tabel1[[#This Row],[Gruppe]]&lt;=765),Tabel1[[#This Row],[Dækmeter]],0)</f>
        <v>0</v>
      </c>
      <c r="L9313" s="17">
        <v>0</v>
      </c>
      <c r="M9313" s="19" t="s">
        <v>3</v>
      </c>
      <c r="N9313" t="str">
        <f>VLOOKUP($F9313,Statistikkoder!$A$2:$C$158,3,FALSE)</f>
        <v>Passager</v>
      </c>
    </row>
    <row r="9314" spans="1:14" x14ac:dyDescent="0.2">
      <c r="A9314" t="s">
        <v>229</v>
      </c>
      <c r="B9314" s="1">
        <v>0.35416666666666669</v>
      </c>
      <c r="C9314" t="s">
        <v>6</v>
      </c>
      <c r="D9314" t="s">
        <v>5</v>
      </c>
      <c r="E9314" t="s">
        <v>198</v>
      </c>
      <c r="F9314">
        <v>10</v>
      </c>
      <c r="G9314" t="str">
        <f>VLOOKUP(Tabel1[[#This Row],[Gruppe]],Statistikkoder!$A$1:$C$158,2,FALSE)</f>
        <v>    Voksen gående                    </v>
      </c>
      <c r="H9314">
        <v>35</v>
      </c>
      <c r="I9314">
        <v>35</v>
      </c>
      <c r="J9314">
        <v>0</v>
      </c>
      <c r="K9314">
        <f>IF(AND(Tabel1[[#This Row],[Gruppe]]&gt;=610,Tabel1[[#This Row],[Gruppe]]&lt;=765),Tabel1[[#This Row],[Dækmeter]],0)</f>
        <v>0</v>
      </c>
      <c r="L9314">
        <v>0</v>
      </c>
      <c r="M9314" t="s">
        <v>3</v>
      </c>
      <c r="N9314" t="str">
        <f>VLOOKUP($F9314,Statistikkoder!$A$2:$C$158,3,FALSE)</f>
        <v>Passager</v>
      </c>
    </row>
    <row r="9315" spans="1:14" x14ac:dyDescent="0.2">
      <c r="A9315" t="s">
        <v>229</v>
      </c>
      <c r="B9315" s="1">
        <v>0.35416666666666669</v>
      </c>
      <c r="C9315" t="s">
        <v>6</v>
      </c>
      <c r="D9315" t="s">
        <v>5</v>
      </c>
      <c r="E9315" t="s">
        <v>198</v>
      </c>
      <c r="F9315">
        <v>14</v>
      </c>
      <c r="G9315" t="str">
        <f>VLOOKUP(Tabel1[[#This Row],[Gruppe]],Statistikkoder!$A$1:$C$158,2,FALSE)</f>
        <v xml:space="preserve">    DSB togrejsende                         </v>
      </c>
      <c r="H9315">
        <v>10</v>
      </c>
      <c r="I9315">
        <v>10</v>
      </c>
      <c r="J9315">
        <v>0</v>
      </c>
      <c r="K9315">
        <f>IF(AND(Tabel1[[#This Row],[Gruppe]]&gt;=610,Tabel1[[#This Row],[Gruppe]]&lt;=765),Tabel1[[#This Row],[Dækmeter]],0)</f>
        <v>0</v>
      </c>
      <c r="L9315">
        <v>0</v>
      </c>
      <c r="M9315" t="s">
        <v>3</v>
      </c>
      <c r="N9315" t="str">
        <f>VLOOKUP($F9315,Statistikkoder!$A$2:$C$158,3,FALSE)</f>
        <v>Passager</v>
      </c>
    </row>
    <row r="9316" spans="1:14" x14ac:dyDescent="0.2">
      <c r="A9316" t="s">
        <v>229</v>
      </c>
      <c r="B9316" s="1">
        <v>0.35416666666666669</v>
      </c>
      <c r="C9316" t="s">
        <v>6</v>
      </c>
      <c r="D9316" t="s">
        <v>5</v>
      </c>
      <c r="E9316" t="s">
        <v>198</v>
      </c>
      <c r="F9316">
        <v>18</v>
      </c>
      <c r="G9316" t="str">
        <f>VLOOKUP(Tabel1[[#This Row],[Gruppe]],Statistikkoder!$A$1:$C$158,2,FALSE)</f>
        <v xml:space="preserve">    KE Busrejsende                          </v>
      </c>
      <c r="H9316">
        <v>50</v>
      </c>
      <c r="I9316">
        <v>50</v>
      </c>
      <c r="J9316">
        <v>0</v>
      </c>
      <c r="K9316">
        <f>IF(AND(Tabel1[[#This Row],[Gruppe]]&gt;=610,Tabel1[[#This Row],[Gruppe]]&lt;=765),Tabel1[[#This Row],[Dækmeter]],0)</f>
        <v>0</v>
      </c>
      <c r="L9316">
        <v>0</v>
      </c>
      <c r="M9316" t="s">
        <v>3</v>
      </c>
      <c r="N9316" t="str">
        <f>VLOOKUP($F9316,Statistikkoder!$A$2:$C$158,3,FALSE)</f>
        <v>Passager</v>
      </c>
    </row>
    <row r="9317" spans="1:14" x14ac:dyDescent="0.2">
      <c r="A9317" t="s">
        <v>229</v>
      </c>
      <c r="B9317" s="1">
        <v>0.35416666666666669</v>
      </c>
      <c r="C9317" t="s">
        <v>6</v>
      </c>
      <c r="D9317" t="s">
        <v>5</v>
      </c>
      <c r="E9317" t="s">
        <v>198</v>
      </c>
      <c r="F9317">
        <v>110</v>
      </c>
      <c r="G9317" t="str">
        <f>VLOOKUP(Tabel1[[#This Row],[Gruppe]],Statistikkoder!$A$1:$C$158,2,FALSE)</f>
        <v>    Bil &lt; 1,95 m                            </v>
      </c>
      <c r="H9317">
        <v>137</v>
      </c>
      <c r="I9317">
        <v>331</v>
      </c>
      <c r="J9317">
        <v>691</v>
      </c>
      <c r="K9317">
        <f>IF(AND(Tabel1[[#This Row],[Gruppe]]&gt;=610,Tabel1[[#This Row],[Gruppe]]&lt;=765),Tabel1[[#This Row],[Dækmeter]],0)</f>
        <v>0</v>
      </c>
      <c r="L9317">
        <v>0</v>
      </c>
      <c r="M9317" t="s">
        <v>3</v>
      </c>
      <c r="N9317" t="str">
        <f>VLOOKUP($F9317,Statistikkoder!$A$2:$C$158,3,FALSE)</f>
        <v>Personbil</v>
      </c>
    </row>
    <row r="9318" spans="1:14" x14ac:dyDescent="0.2">
      <c r="A9318" t="s">
        <v>229</v>
      </c>
      <c r="B9318" s="1">
        <v>0.35416666666666669</v>
      </c>
      <c r="C9318" t="s">
        <v>6</v>
      </c>
      <c r="D9318" t="s">
        <v>5</v>
      </c>
      <c r="E9318" t="s">
        <v>198</v>
      </c>
      <c r="F9318">
        <v>115</v>
      </c>
      <c r="G9318" t="str">
        <f>VLOOKUP(Tabel1[[#This Row],[Gruppe]],Statistikkoder!$A$1:$C$158,2,FALSE)</f>
        <v>    Bil &lt; 1,95 m med anhænger                </v>
      </c>
      <c r="H9318">
        <v>3</v>
      </c>
      <c r="I9318">
        <v>11</v>
      </c>
      <c r="J9318">
        <v>15</v>
      </c>
      <c r="K9318">
        <f>IF(AND(Tabel1[[#This Row],[Gruppe]]&gt;=610,Tabel1[[#This Row],[Gruppe]]&lt;=765),Tabel1[[#This Row],[Dækmeter]],0)</f>
        <v>0</v>
      </c>
      <c r="L9318">
        <v>0</v>
      </c>
      <c r="M9318" t="s">
        <v>3</v>
      </c>
      <c r="N9318" t="str">
        <f>VLOOKUP($F9318,Statistikkoder!$A$2:$C$158,3,FALSE)</f>
        <v>Personbil</v>
      </c>
    </row>
    <row r="9319" spans="1:14" x14ac:dyDescent="0.2">
      <c r="A9319" t="s">
        <v>229</v>
      </c>
      <c r="B9319" s="1">
        <v>0.35416666666666669</v>
      </c>
      <c r="C9319" t="s">
        <v>6</v>
      </c>
      <c r="D9319" t="s">
        <v>5</v>
      </c>
      <c r="E9319" t="s">
        <v>198</v>
      </c>
      <c r="F9319">
        <v>120</v>
      </c>
      <c r="G9319" t="str">
        <f>VLOOKUP(Tabel1[[#This Row],[Gruppe]],Statistikkoder!$A$1:$C$158,2,FALSE)</f>
        <v>    Bil &gt; 1,95 m                            </v>
      </c>
      <c r="H9319">
        <v>14</v>
      </c>
      <c r="I9319">
        <v>37</v>
      </c>
      <c r="J9319">
        <v>84</v>
      </c>
      <c r="K9319">
        <f>IF(AND(Tabel1[[#This Row],[Gruppe]]&gt;=610,Tabel1[[#This Row],[Gruppe]]&lt;=765),Tabel1[[#This Row],[Dækmeter]],0)</f>
        <v>0</v>
      </c>
      <c r="L9319">
        <v>0</v>
      </c>
      <c r="M9319" t="s">
        <v>3</v>
      </c>
      <c r="N9319" t="str">
        <f>VLOOKUP($F9319,Statistikkoder!$A$2:$C$158,3,FALSE)</f>
        <v>Personbil</v>
      </c>
    </row>
    <row r="9320" spans="1:14" x14ac:dyDescent="0.2">
      <c r="A9320" t="s">
        <v>229</v>
      </c>
      <c r="B9320" s="1">
        <v>0.35416666666666669</v>
      </c>
      <c r="C9320" t="s">
        <v>6</v>
      </c>
      <c r="D9320" t="s">
        <v>5</v>
      </c>
      <c r="E9320" t="s">
        <v>198</v>
      </c>
      <c r="F9320">
        <v>130</v>
      </c>
      <c r="G9320" t="str">
        <f>VLOOKUP(Tabel1[[#This Row],[Gruppe]],Statistikkoder!$A$1:$C$158,2,FALSE)</f>
        <v>    Bil &lt; 1,95 m pensionist                  </v>
      </c>
      <c r="H9320">
        <v>11</v>
      </c>
      <c r="I9320">
        <v>19</v>
      </c>
      <c r="J9320">
        <v>66</v>
      </c>
      <c r="K9320">
        <f>IF(AND(Tabel1[[#This Row],[Gruppe]]&gt;=610,Tabel1[[#This Row],[Gruppe]]&lt;=765),Tabel1[[#This Row],[Dækmeter]],0)</f>
        <v>0</v>
      </c>
      <c r="L9320">
        <v>0</v>
      </c>
      <c r="M9320" t="s">
        <v>3</v>
      </c>
      <c r="N9320" t="str">
        <f>VLOOKUP($F9320,Statistikkoder!$A$2:$C$158,3,FALSE)</f>
        <v>Personbil</v>
      </c>
    </row>
    <row r="9321" spans="1:14" x14ac:dyDescent="0.2">
      <c r="A9321" t="s">
        <v>229</v>
      </c>
      <c r="B9321" s="1">
        <v>0.35416666666666669</v>
      </c>
      <c r="C9321" t="s">
        <v>6</v>
      </c>
      <c r="D9321" t="s">
        <v>5</v>
      </c>
      <c r="E9321" t="s">
        <v>198</v>
      </c>
      <c r="F9321">
        <v>140</v>
      </c>
      <c r="G9321" t="str">
        <f>VLOOKUP(Tabel1[[#This Row],[Gruppe]],Statistikkoder!$A$1:$C$158,2,FALSE)</f>
        <v>    Bil &gt; 1,95 m pensionist              </v>
      </c>
      <c r="H9321">
        <v>1</v>
      </c>
      <c r="I9321">
        <v>2</v>
      </c>
      <c r="J9321">
        <v>6</v>
      </c>
      <c r="K9321">
        <f>IF(AND(Tabel1[[#This Row],[Gruppe]]&gt;=610,Tabel1[[#This Row],[Gruppe]]&lt;=765),Tabel1[[#This Row],[Dækmeter]],0)</f>
        <v>0</v>
      </c>
      <c r="L9321">
        <v>0</v>
      </c>
      <c r="M9321" t="s">
        <v>3</v>
      </c>
      <c r="N9321" t="str">
        <f>VLOOKUP($F9321,Statistikkoder!$A$2:$C$158,3,FALSE)</f>
        <v>Personbil</v>
      </c>
    </row>
    <row r="9322" spans="1:14" x14ac:dyDescent="0.2">
      <c r="A9322" t="s">
        <v>229</v>
      </c>
      <c r="B9322" s="1">
        <v>0.35416666666666669</v>
      </c>
      <c r="C9322" t="s">
        <v>6</v>
      </c>
      <c r="D9322" t="s">
        <v>5</v>
      </c>
      <c r="E9322" t="s">
        <v>198</v>
      </c>
      <c r="F9322">
        <v>150</v>
      </c>
      <c r="G9322" t="str">
        <f>VLOOKUP(Tabel1[[#This Row],[Gruppe]],Statistikkoder!$A$1:$C$158,2,FALSE)</f>
        <v>    Bil &lt; 2,95 m handicap                </v>
      </c>
      <c r="H9322">
        <v>5</v>
      </c>
      <c r="I9322">
        <v>10</v>
      </c>
      <c r="J9322">
        <v>30</v>
      </c>
      <c r="K9322">
        <f>IF(AND(Tabel1[[#This Row],[Gruppe]]&gt;=610,Tabel1[[#This Row],[Gruppe]]&lt;=765),Tabel1[[#This Row],[Dækmeter]],0)</f>
        <v>0</v>
      </c>
      <c r="L9322">
        <v>0</v>
      </c>
      <c r="M9322" t="s">
        <v>3</v>
      </c>
      <c r="N9322" t="str">
        <f>VLOOKUP($F9322,Statistikkoder!$A$2:$C$158,3,FALSE)</f>
        <v>Personbil</v>
      </c>
    </row>
    <row r="9323" spans="1:14" x14ac:dyDescent="0.2">
      <c r="A9323" t="s">
        <v>229</v>
      </c>
      <c r="B9323" s="1">
        <v>0.35416666666666669</v>
      </c>
      <c r="C9323" t="s">
        <v>6</v>
      </c>
      <c r="D9323" t="s">
        <v>5</v>
      </c>
      <c r="E9323" t="s">
        <v>198</v>
      </c>
      <c r="F9323">
        <v>310</v>
      </c>
      <c r="G9323" t="str">
        <f>VLOOKUP(Tabel1[[#This Row],[Gruppe]],Statistikkoder!$A$1:$C$158,2,FALSE)</f>
        <v>    Autocamper &lt;  8 meter                </v>
      </c>
      <c r="H9323">
        <v>2</v>
      </c>
      <c r="I9323">
        <v>4</v>
      </c>
      <c r="J9323">
        <v>16</v>
      </c>
      <c r="K9323">
        <f>IF(AND(Tabel1[[#This Row],[Gruppe]]&gt;=610,Tabel1[[#This Row],[Gruppe]]&lt;=765),Tabel1[[#This Row],[Dækmeter]],0)</f>
        <v>0</v>
      </c>
      <c r="L9323">
        <v>0</v>
      </c>
      <c r="M9323" t="s">
        <v>3</v>
      </c>
      <c r="N9323" t="str">
        <f>VLOOKUP($F9323,Statistikkoder!$A$2:$C$158,3,FALSE)</f>
        <v>Autocamper</v>
      </c>
    </row>
    <row r="9324" spans="1:14" x14ac:dyDescent="0.2">
      <c r="A9324" t="s">
        <v>229</v>
      </c>
      <c r="B9324" s="1">
        <v>0.35416666666666669</v>
      </c>
      <c r="C9324" t="s">
        <v>6</v>
      </c>
      <c r="D9324" t="s">
        <v>5</v>
      </c>
      <c r="E9324" t="s">
        <v>198</v>
      </c>
      <c r="F9324">
        <v>410</v>
      </c>
      <c r="G9324" t="str">
        <f>VLOOKUP(Tabel1[[#This Row],[Gruppe]],Statistikkoder!$A$1:$C$158,2,FALSE)</f>
        <v>    MC                                    </v>
      </c>
      <c r="H9324">
        <v>2</v>
      </c>
      <c r="I9324">
        <v>2</v>
      </c>
      <c r="J9324">
        <v>4</v>
      </c>
      <c r="K9324">
        <f>IF(AND(Tabel1[[#This Row],[Gruppe]]&gt;=610,Tabel1[[#This Row],[Gruppe]]&lt;=765),Tabel1[[#This Row],[Dækmeter]],0)</f>
        <v>0</v>
      </c>
      <c r="L9324">
        <v>0</v>
      </c>
      <c r="M9324" t="s">
        <v>3</v>
      </c>
      <c r="N9324" t="str">
        <f>VLOOKUP($F9324,Statistikkoder!$A$2:$C$158,3,FALSE)</f>
        <v>MC/Knallert</v>
      </c>
    </row>
    <row r="9325" spans="1:14" x14ac:dyDescent="0.2">
      <c r="A9325" t="s">
        <v>229</v>
      </c>
      <c r="B9325" s="1">
        <v>0.35416666666666669</v>
      </c>
      <c r="C9325" t="s">
        <v>6</v>
      </c>
      <c r="D9325" t="s">
        <v>5</v>
      </c>
      <c r="E9325" t="s">
        <v>198</v>
      </c>
      <c r="F9325">
        <v>510</v>
      </c>
      <c r="G9325" t="str">
        <f>VLOOKUP(Tabel1[[#This Row],[Gruppe]],Statistikkoder!$A$1:$C$158,2,FALSE)</f>
        <v>    Cykel Voksen                            </v>
      </c>
      <c r="H9325">
        <v>5</v>
      </c>
      <c r="I9325">
        <v>0</v>
      </c>
      <c r="J9325">
        <v>5</v>
      </c>
      <c r="K9325">
        <f>IF(AND(Tabel1[[#This Row],[Gruppe]]&gt;=610,Tabel1[[#This Row],[Gruppe]]&lt;=765),Tabel1[[#This Row],[Dækmeter]],0)</f>
        <v>0</v>
      </c>
      <c r="L9325">
        <v>0</v>
      </c>
      <c r="M9325" t="s">
        <v>3</v>
      </c>
      <c r="N9325" t="str">
        <f>VLOOKUP($F9325,Statistikkoder!$A$2:$C$158,3,FALSE)</f>
        <v>Cykel</v>
      </c>
    </row>
    <row r="9326" spans="1:14" x14ac:dyDescent="0.2">
      <c r="A9326" t="s">
        <v>229</v>
      </c>
      <c r="B9326" s="1">
        <v>0.35416666666666669</v>
      </c>
      <c r="C9326" t="s">
        <v>6</v>
      </c>
      <c r="D9326" t="s">
        <v>5</v>
      </c>
      <c r="E9326" t="s">
        <v>198</v>
      </c>
      <c r="F9326">
        <v>620</v>
      </c>
      <c r="G9326" t="str">
        <f>VLOOKUP(Tabel1[[#This Row],[Gruppe]],Statistikkoder!$A$1:$C$158,2,FALSE)</f>
        <v>    Bus &lt; 14 m incl. passagerer              </v>
      </c>
      <c r="H9326">
        <v>2</v>
      </c>
      <c r="I9326">
        <v>58</v>
      </c>
      <c r="J9326">
        <v>28</v>
      </c>
      <c r="K9326">
        <f>IF(AND(Tabel1[[#This Row],[Gruppe]]&gt;=610,Tabel1[[#This Row],[Gruppe]]&lt;=765),Tabel1[[#This Row],[Dækmeter]],0)</f>
        <v>28</v>
      </c>
      <c r="L9326">
        <v>0</v>
      </c>
      <c r="M9326" t="s">
        <v>3</v>
      </c>
      <c r="N9326" t="str">
        <f>VLOOKUP($F9326,Statistikkoder!$A$2:$C$158,3,FALSE)</f>
        <v>Bus</v>
      </c>
    </row>
    <row r="9327" spans="1:14" x14ac:dyDescent="0.2">
      <c r="A9327" t="s">
        <v>229</v>
      </c>
      <c r="B9327" s="1">
        <v>0.35416666666666669</v>
      </c>
      <c r="C9327" t="s">
        <v>6</v>
      </c>
      <c r="D9327" t="s">
        <v>5</v>
      </c>
      <c r="E9327" t="s">
        <v>198</v>
      </c>
      <c r="F9327">
        <v>945</v>
      </c>
      <c r="G9327" t="str">
        <f>VLOOKUP(Tabel1[[#This Row],[Gruppe]],Statistikkoder!$A$1:$C$158,2,FALSE)</f>
        <v xml:space="preserve">    Pendler Bil &lt; 1,95 m                            </v>
      </c>
      <c r="H9327">
        <v>4</v>
      </c>
      <c r="I9327">
        <v>12</v>
      </c>
      <c r="J9327">
        <v>23</v>
      </c>
      <c r="K9327">
        <f>IF(AND(Tabel1[[#This Row],[Gruppe]]&gt;=610,Tabel1[[#This Row],[Gruppe]]&lt;=765),Tabel1[[#This Row],[Dækmeter]],0)</f>
        <v>0</v>
      </c>
      <c r="L9327">
        <v>0</v>
      </c>
      <c r="M9327" t="s">
        <v>3</v>
      </c>
      <c r="N9327" t="str">
        <f>VLOOKUP($F9327,Statistikkoder!$A$2:$C$158,3,FALSE)</f>
        <v>Personbil</v>
      </c>
    </row>
    <row r="9328" spans="1:14" x14ac:dyDescent="0.2">
      <c r="A9328" t="s">
        <v>229</v>
      </c>
      <c r="B9328" s="1">
        <v>0.35416666666666669</v>
      </c>
      <c r="C9328" t="s">
        <v>6</v>
      </c>
      <c r="D9328" t="s">
        <v>5</v>
      </c>
      <c r="E9328" t="s">
        <v>198</v>
      </c>
      <c r="F9328">
        <v>996</v>
      </c>
      <c r="G9328" t="str">
        <f>VLOOKUP(Tabel1[[#This Row],[Gruppe]],Statistikkoder!$A$1:$C$158,2,FALSE)</f>
        <v>    Passager i køretøj                            </v>
      </c>
      <c r="H9328">
        <v>486</v>
      </c>
      <c r="I9328">
        <v>486</v>
      </c>
      <c r="J9328">
        <v>0</v>
      </c>
      <c r="K9328">
        <f>IF(AND(Tabel1[[#This Row],[Gruppe]]&gt;=610,Tabel1[[#This Row],[Gruppe]]&lt;=765),Tabel1[[#This Row],[Dækmeter]],0)</f>
        <v>0</v>
      </c>
      <c r="L9328">
        <v>0</v>
      </c>
      <c r="M9328" t="s">
        <v>3</v>
      </c>
      <c r="N9328" t="str">
        <f>VLOOKUP($F9328,Statistikkoder!$A$2:$C$158,3,FALSE)</f>
        <v>Passager</v>
      </c>
    </row>
    <row r="9329" spans="1:14" x14ac:dyDescent="0.2">
      <c r="A9329" t="s">
        <v>229</v>
      </c>
      <c r="B9329" s="1">
        <v>0.35416666666666669</v>
      </c>
      <c r="C9329" t="s">
        <v>6</v>
      </c>
      <c r="D9329" t="s">
        <v>5</v>
      </c>
      <c r="E9329" t="s">
        <v>198</v>
      </c>
      <c r="F9329">
        <v>997</v>
      </c>
      <c r="G9329" t="str">
        <f>VLOOKUP(Tabel1[[#This Row],[Gruppe]],Statistikkoder!$A$1:$C$158,2,FALSE)</f>
        <v>    Passager ekstra i bil                          </v>
      </c>
      <c r="H9329">
        <v>5</v>
      </c>
      <c r="I9329">
        <v>5</v>
      </c>
      <c r="J9329">
        <v>0</v>
      </c>
      <c r="K9329">
        <f>IF(AND(Tabel1[[#This Row],[Gruppe]]&gt;=610,Tabel1[[#This Row],[Gruppe]]&lt;=765),Tabel1[[#This Row],[Dækmeter]],0)</f>
        <v>0</v>
      </c>
      <c r="L9329">
        <v>0</v>
      </c>
      <c r="M9329" t="s">
        <v>3</v>
      </c>
      <c r="N9329" t="str">
        <f>VLOOKUP($F9329,Statistikkoder!$A$2:$C$158,3,FALSE)</f>
        <v>Passager</v>
      </c>
    </row>
    <row r="9330" spans="1:14" x14ac:dyDescent="0.2">
      <c r="A9330" t="s">
        <v>229</v>
      </c>
      <c r="B9330" s="1">
        <v>0.4375</v>
      </c>
      <c r="C9330" t="s">
        <v>7</v>
      </c>
      <c r="D9330" t="s">
        <v>8</v>
      </c>
      <c r="E9330" t="s">
        <v>198</v>
      </c>
      <c r="F9330">
        <v>10</v>
      </c>
      <c r="G9330" t="str">
        <f>VLOOKUP(Tabel1[[#This Row],[Gruppe]],Statistikkoder!$A$1:$C$158,2,FALSE)</f>
        <v>    Voksen gående                    </v>
      </c>
      <c r="H9330">
        <v>7</v>
      </c>
      <c r="I9330">
        <v>7</v>
      </c>
      <c r="J9330">
        <v>0</v>
      </c>
      <c r="K9330">
        <f>IF(AND(Tabel1[[#This Row],[Gruppe]]&gt;=610,Tabel1[[#This Row],[Gruppe]]&lt;=765),Tabel1[[#This Row],[Dækmeter]],0)</f>
        <v>0</v>
      </c>
      <c r="L9330" s="17">
        <v>0</v>
      </c>
      <c r="M9330" s="19" t="s">
        <v>3</v>
      </c>
      <c r="N9330" t="str">
        <f>VLOOKUP($F9330,Statistikkoder!$A$2:$C$158,3,FALSE)</f>
        <v>Passager</v>
      </c>
    </row>
    <row r="9331" spans="1:14" x14ac:dyDescent="0.2">
      <c r="A9331" t="s">
        <v>229</v>
      </c>
      <c r="B9331" s="1">
        <v>0.4375</v>
      </c>
      <c r="C9331" t="s">
        <v>7</v>
      </c>
      <c r="D9331" t="s">
        <v>8</v>
      </c>
      <c r="E9331" t="s">
        <v>198</v>
      </c>
      <c r="F9331">
        <v>14</v>
      </c>
      <c r="G9331" t="str">
        <f>VLOOKUP(Tabel1[[#This Row],[Gruppe]],Statistikkoder!$A$1:$C$158,2,FALSE)</f>
        <v xml:space="preserve">    DSB togrejsende                         </v>
      </c>
      <c r="H9331">
        <v>3</v>
      </c>
      <c r="I9331">
        <v>3</v>
      </c>
      <c r="J9331">
        <v>0</v>
      </c>
      <c r="K9331">
        <f>IF(AND(Tabel1[[#This Row],[Gruppe]]&gt;=610,Tabel1[[#This Row],[Gruppe]]&lt;=765),Tabel1[[#This Row],[Dækmeter]],0)</f>
        <v>0</v>
      </c>
      <c r="L9331" s="17">
        <v>0</v>
      </c>
      <c r="M9331" s="19" t="s">
        <v>3</v>
      </c>
      <c r="N9331" t="str">
        <f>VLOOKUP($F9331,Statistikkoder!$A$2:$C$158,3,FALSE)</f>
        <v>Passager</v>
      </c>
    </row>
    <row r="9332" spans="1:14" x14ac:dyDescent="0.2">
      <c r="A9332" t="s">
        <v>229</v>
      </c>
      <c r="B9332" s="1">
        <v>0.4375</v>
      </c>
      <c r="C9332" t="s">
        <v>7</v>
      </c>
      <c r="D9332" t="s">
        <v>8</v>
      </c>
      <c r="E9332" t="s">
        <v>198</v>
      </c>
      <c r="F9332">
        <v>18</v>
      </c>
      <c r="G9332" t="str">
        <f>VLOOKUP(Tabel1[[#This Row],[Gruppe]],Statistikkoder!$A$1:$C$158,2,FALSE)</f>
        <v xml:space="preserve">    KE Busrejsende                          </v>
      </c>
      <c r="H9332">
        <v>16</v>
      </c>
      <c r="I9332">
        <v>16</v>
      </c>
      <c r="J9332">
        <v>0</v>
      </c>
      <c r="K9332">
        <f>IF(AND(Tabel1[[#This Row],[Gruppe]]&gt;=610,Tabel1[[#This Row],[Gruppe]]&lt;=765),Tabel1[[#This Row],[Dækmeter]],0)</f>
        <v>0</v>
      </c>
      <c r="L9332" s="17">
        <v>0</v>
      </c>
      <c r="M9332" s="19" t="s">
        <v>3</v>
      </c>
      <c r="N9332" t="str">
        <f>VLOOKUP($F9332,Statistikkoder!$A$2:$C$158,3,FALSE)</f>
        <v>Passager</v>
      </c>
    </row>
    <row r="9333" spans="1:14" x14ac:dyDescent="0.2">
      <c r="A9333" t="s">
        <v>229</v>
      </c>
      <c r="B9333" s="1">
        <v>0.4375</v>
      </c>
      <c r="C9333" t="s">
        <v>7</v>
      </c>
      <c r="D9333" t="s">
        <v>8</v>
      </c>
      <c r="E9333" t="s">
        <v>198</v>
      </c>
      <c r="F9333">
        <v>30</v>
      </c>
      <c r="G9333" t="str">
        <f>VLOOKUP(Tabel1[[#This Row],[Gruppe]],Statistikkoder!$A$1:$C$158,2,FALSE)</f>
        <v>    Barn  0-11 år gående              </v>
      </c>
      <c r="H9333">
        <v>3</v>
      </c>
      <c r="I9333">
        <v>3</v>
      </c>
      <c r="J9333">
        <v>0</v>
      </c>
      <c r="K9333">
        <f>IF(AND(Tabel1[[#This Row],[Gruppe]]&gt;=610,Tabel1[[#This Row],[Gruppe]]&lt;=765),Tabel1[[#This Row],[Dækmeter]],0)</f>
        <v>0</v>
      </c>
      <c r="L9333" s="17">
        <v>0</v>
      </c>
      <c r="M9333" s="19" t="s">
        <v>3</v>
      </c>
      <c r="N9333" t="str">
        <f>VLOOKUP($F9333,Statistikkoder!$A$2:$C$158,3,FALSE)</f>
        <v>Passager</v>
      </c>
    </row>
    <row r="9334" spans="1:14" x14ac:dyDescent="0.2">
      <c r="A9334" t="s">
        <v>229</v>
      </c>
      <c r="B9334" s="1">
        <v>0.4375</v>
      </c>
      <c r="C9334" t="s">
        <v>7</v>
      </c>
      <c r="D9334" t="s">
        <v>8</v>
      </c>
      <c r="E9334" t="s">
        <v>198</v>
      </c>
      <c r="F9334">
        <v>40</v>
      </c>
      <c r="G9334" t="str">
        <f>VLOOKUP(Tabel1[[#This Row],[Gruppe]],Statistikkoder!$A$1:$C$158,2,FALSE)</f>
        <v>    Pensionist gående                </v>
      </c>
      <c r="H9334">
        <v>10</v>
      </c>
      <c r="I9334">
        <v>10</v>
      </c>
      <c r="J9334">
        <v>0</v>
      </c>
      <c r="K9334">
        <f>IF(AND(Tabel1[[#This Row],[Gruppe]]&gt;=610,Tabel1[[#This Row],[Gruppe]]&lt;=765),Tabel1[[#This Row],[Dækmeter]],0)</f>
        <v>0</v>
      </c>
      <c r="L9334" s="17">
        <v>0</v>
      </c>
      <c r="M9334" s="19" t="s">
        <v>3</v>
      </c>
      <c r="N9334" t="str">
        <f>VLOOKUP($F9334,Statistikkoder!$A$2:$C$158,3,FALSE)</f>
        <v>Passager</v>
      </c>
    </row>
    <row r="9335" spans="1:14" x14ac:dyDescent="0.2">
      <c r="A9335" t="s">
        <v>229</v>
      </c>
      <c r="B9335" s="1">
        <v>0.4375</v>
      </c>
      <c r="C9335" t="s">
        <v>7</v>
      </c>
      <c r="D9335" t="s">
        <v>8</v>
      </c>
      <c r="E9335" t="s">
        <v>198</v>
      </c>
      <c r="F9335">
        <v>110</v>
      </c>
      <c r="G9335" t="str">
        <f>VLOOKUP(Tabel1[[#This Row],[Gruppe]],Statistikkoder!$A$1:$C$158,2,FALSE)</f>
        <v>    Bil &lt; 1,95 m                            </v>
      </c>
      <c r="H9335">
        <v>122</v>
      </c>
      <c r="I9335">
        <v>283</v>
      </c>
      <c r="J9335">
        <v>612</v>
      </c>
      <c r="K9335">
        <f>IF(AND(Tabel1[[#This Row],[Gruppe]]&gt;=610,Tabel1[[#This Row],[Gruppe]]&lt;=765),Tabel1[[#This Row],[Dækmeter]],0)</f>
        <v>0</v>
      </c>
      <c r="L9335" s="17">
        <v>0</v>
      </c>
      <c r="M9335" s="19" t="s">
        <v>3</v>
      </c>
      <c r="N9335" t="str">
        <f>VLOOKUP($F9335,Statistikkoder!$A$2:$C$158,3,FALSE)</f>
        <v>Personbil</v>
      </c>
    </row>
    <row r="9336" spans="1:14" x14ac:dyDescent="0.2">
      <c r="A9336" t="s">
        <v>229</v>
      </c>
      <c r="B9336" s="1">
        <v>0.4375</v>
      </c>
      <c r="C9336" t="s">
        <v>7</v>
      </c>
      <c r="D9336" t="s">
        <v>8</v>
      </c>
      <c r="E9336" t="s">
        <v>198</v>
      </c>
      <c r="F9336">
        <v>115</v>
      </c>
      <c r="G9336" t="str">
        <f>VLOOKUP(Tabel1[[#This Row],[Gruppe]],Statistikkoder!$A$1:$C$158,2,FALSE)</f>
        <v>    Bil &lt; 1,95 m med anhænger                </v>
      </c>
      <c r="H9336">
        <v>1</v>
      </c>
      <c r="I9336">
        <v>2</v>
      </c>
      <c r="J9336">
        <v>5</v>
      </c>
      <c r="K9336">
        <f>IF(AND(Tabel1[[#This Row],[Gruppe]]&gt;=610,Tabel1[[#This Row],[Gruppe]]&lt;=765),Tabel1[[#This Row],[Dækmeter]],0)</f>
        <v>0</v>
      </c>
      <c r="L9336" s="17">
        <v>0</v>
      </c>
      <c r="M9336" s="19" t="s">
        <v>3</v>
      </c>
      <c r="N9336" t="str">
        <f>VLOOKUP($F9336,Statistikkoder!$A$2:$C$158,3,FALSE)</f>
        <v>Personbil</v>
      </c>
    </row>
    <row r="9337" spans="1:14" x14ac:dyDescent="0.2">
      <c r="A9337" t="s">
        <v>229</v>
      </c>
      <c r="B9337" s="1">
        <v>0.4375</v>
      </c>
      <c r="C9337" t="s">
        <v>7</v>
      </c>
      <c r="D9337" t="s">
        <v>8</v>
      </c>
      <c r="E9337" t="s">
        <v>198</v>
      </c>
      <c r="F9337">
        <v>120</v>
      </c>
      <c r="G9337" t="str">
        <f>VLOOKUP(Tabel1[[#This Row],[Gruppe]],Statistikkoder!$A$1:$C$158,2,FALSE)</f>
        <v>    Bil &gt; 1,95 m                            </v>
      </c>
      <c r="H9337">
        <v>2</v>
      </c>
      <c r="I9337">
        <v>8</v>
      </c>
      <c r="J9337">
        <v>12</v>
      </c>
      <c r="K9337">
        <f>IF(AND(Tabel1[[#This Row],[Gruppe]]&gt;=610,Tabel1[[#This Row],[Gruppe]]&lt;=765),Tabel1[[#This Row],[Dækmeter]],0)</f>
        <v>0</v>
      </c>
      <c r="L9337" s="17">
        <v>0</v>
      </c>
      <c r="M9337" s="19" t="s">
        <v>3</v>
      </c>
      <c r="N9337" t="str">
        <f>VLOOKUP($F9337,Statistikkoder!$A$2:$C$158,3,FALSE)</f>
        <v>Personbil</v>
      </c>
    </row>
    <row r="9338" spans="1:14" x14ac:dyDescent="0.2">
      <c r="A9338" t="s">
        <v>229</v>
      </c>
      <c r="B9338" s="1">
        <v>0.4375</v>
      </c>
      <c r="C9338" t="s">
        <v>7</v>
      </c>
      <c r="D9338" t="s">
        <v>8</v>
      </c>
      <c r="E9338" t="s">
        <v>198</v>
      </c>
      <c r="F9338">
        <v>130</v>
      </c>
      <c r="G9338" t="str">
        <f>VLOOKUP(Tabel1[[#This Row],[Gruppe]],Statistikkoder!$A$1:$C$158,2,FALSE)</f>
        <v>    Bil &lt; 1,95 m pensionist                  </v>
      </c>
      <c r="H9338">
        <v>19</v>
      </c>
      <c r="I9338">
        <v>35</v>
      </c>
      <c r="J9338">
        <v>114</v>
      </c>
      <c r="K9338">
        <f>IF(AND(Tabel1[[#This Row],[Gruppe]]&gt;=610,Tabel1[[#This Row],[Gruppe]]&lt;=765),Tabel1[[#This Row],[Dækmeter]],0)</f>
        <v>0</v>
      </c>
      <c r="L9338" s="17">
        <v>0</v>
      </c>
      <c r="M9338" s="19" t="s">
        <v>3</v>
      </c>
      <c r="N9338" t="str">
        <f>VLOOKUP($F9338,Statistikkoder!$A$2:$C$158,3,FALSE)</f>
        <v>Personbil</v>
      </c>
    </row>
    <row r="9339" spans="1:14" x14ac:dyDescent="0.2">
      <c r="A9339" t="s">
        <v>229</v>
      </c>
      <c r="B9339" s="1">
        <v>0.4375</v>
      </c>
      <c r="C9339" t="s">
        <v>7</v>
      </c>
      <c r="D9339" t="s">
        <v>8</v>
      </c>
      <c r="E9339" t="s">
        <v>198</v>
      </c>
      <c r="F9339">
        <v>150</v>
      </c>
      <c r="G9339" t="str">
        <f>VLOOKUP(Tabel1[[#This Row],[Gruppe]],Statistikkoder!$A$1:$C$158,2,FALSE)</f>
        <v>    Bil &lt; 2,95 m handicap                </v>
      </c>
      <c r="H9339">
        <v>4</v>
      </c>
      <c r="I9339">
        <v>8</v>
      </c>
      <c r="J9339">
        <v>24</v>
      </c>
      <c r="K9339">
        <f>IF(AND(Tabel1[[#This Row],[Gruppe]]&gt;=610,Tabel1[[#This Row],[Gruppe]]&lt;=765),Tabel1[[#This Row],[Dækmeter]],0)</f>
        <v>0</v>
      </c>
      <c r="L9339" s="17">
        <v>0</v>
      </c>
      <c r="M9339" s="19" t="s">
        <v>3</v>
      </c>
      <c r="N9339" t="str">
        <f>VLOOKUP($F9339,Statistikkoder!$A$2:$C$158,3,FALSE)</f>
        <v>Personbil</v>
      </c>
    </row>
    <row r="9340" spans="1:14" x14ac:dyDescent="0.2">
      <c r="A9340" t="s">
        <v>229</v>
      </c>
      <c r="B9340" s="1">
        <v>0.4375</v>
      </c>
      <c r="C9340" t="s">
        <v>7</v>
      </c>
      <c r="D9340" t="s">
        <v>8</v>
      </c>
      <c r="E9340" t="s">
        <v>198</v>
      </c>
      <c r="F9340">
        <v>310</v>
      </c>
      <c r="G9340" t="str">
        <f>VLOOKUP(Tabel1[[#This Row],[Gruppe]],Statistikkoder!$A$1:$C$158,2,FALSE)</f>
        <v>    Autocamper &lt;  8 meter                </v>
      </c>
      <c r="H9340">
        <v>1</v>
      </c>
      <c r="I9340">
        <v>2</v>
      </c>
      <c r="J9340">
        <v>8</v>
      </c>
      <c r="K9340">
        <f>IF(AND(Tabel1[[#This Row],[Gruppe]]&gt;=610,Tabel1[[#This Row],[Gruppe]]&lt;=765),Tabel1[[#This Row],[Dækmeter]],0)</f>
        <v>0</v>
      </c>
      <c r="L9340" s="17">
        <v>0</v>
      </c>
      <c r="M9340" s="19" t="s">
        <v>3</v>
      </c>
      <c r="N9340" t="str">
        <f>VLOOKUP($F9340,Statistikkoder!$A$2:$C$158,3,FALSE)</f>
        <v>Autocamper</v>
      </c>
    </row>
    <row r="9341" spans="1:14" x14ac:dyDescent="0.2">
      <c r="A9341" t="s">
        <v>229</v>
      </c>
      <c r="B9341" s="1">
        <v>0.4375</v>
      </c>
      <c r="C9341" t="s">
        <v>7</v>
      </c>
      <c r="D9341" t="s">
        <v>8</v>
      </c>
      <c r="E9341" t="s">
        <v>198</v>
      </c>
      <c r="F9341">
        <v>330</v>
      </c>
      <c r="G9341" t="str">
        <f>VLOOKUP(Tabel1[[#This Row],[Gruppe]],Statistikkoder!$A$1:$C$158,2,FALSE)</f>
        <v>    Autocamper &lt;  8 meter pensionist      </v>
      </c>
      <c r="H9341">
        <v>1</v>
      </c>
      <c r="I9341">
        <v>2</v>
      </c>
      <c r="J9341">
        <v>8</v>
      </c>
      <c r="K9341">
        <f>IF(AND(Tabel1[[#This Row],[Gruppe]]&gt;=610,Tabel1[[#This Row],[Gruppe]]&lt;=765),Tabel1[[#This Row],[Dækmeter]],0)</f>
        <v>0</v>
      </c>
      <c r="L9341" s="17">
        <v>0</v>
      </c>
      <c r="M9341" s="19" t="s">
        <v>3</v>
      </c>
      <c r="N9341" t="str">
        <f>VLOOKUP($F9341,Statistikkoder!$A$2:$C$158,3,FALSE)</f>
        <v>Autocamper</v>
      </c>
    </row>
    <row r="9342" spans="1:14" x14ac:dyDescent="0.2">
      <c r="A9342" t="s">
        <v>229</v>
      </c>
      <c r="B9342" s="1">
        <v>0.4375</v>
      </c>
      <c r="C9342" t="s">
        <v>7</v>
      </c>
      <c r="D9342" t="s">
        <v>8</v>
      </c>
      <c r="E9342" t="s">
        <v>198</v>
      </c>
      <c r="F9342">
        <v>410</v>
      </c>
      <c r="G9342" t="str">
        <f>VLOOKUP(Tabel1[[#This Row],[Gruppe]],Statistikkoder!$A$1:$C$158,2,FALSE)</f>
        <v>    MC                                    </v>
      </c>
      <c r="H9342">
        <v>1</v>
      </c>
      <c r="I9342">
        <v>2</v>
      </c>
      <c r="J9342">
        <v>2</v>
      </c>
      <c r="K9342">
        <f>IF(AND(Tabel1[[#This Row],[Gruppe]]&gt;=610,Tabel1[[#This Row],[Gruppe]]&lt;=765),Tabel1[[#This Row],[Dækmeter]],0)</f>
        <v>0</v>
      </c>
      <c r="L9342" s="17">
        <v>0</v>
      </c>
      <c r="M9342" s="19" t="s">
        <v>3</v>
      </c>
      <c r="N9342" t="str">
        <f>VLOOKUP($F9342,Statistikkoder!$A$2:$C$158,3,FALSE)</f>
        <v>MC/Knallert</v>
      </c>
    </row>
    <row r="9343" spans="1:14" x14ac:dyDescent="0.2">
      <c r="A9343" t="s">
        <v>229</v>
      </c>
      <c r="B9343" s="1">
        <v>0.4375</v>
      </c>
      <c r="C9343" t="s">
        <v>7</v>
      </c>
      <c r="D9343" t="s">
        <v>8</v>
      </c>
      <c r="E9343" t="s">
        <v>198</v>
      </c>
      <c r="F9343">
        <v>510</v>
      </c>
      <c r="G9343" t="str">
        <f>VLOOKUP(Tabel1[[#This Row],[Gruppe]],Statistikkoder!$A$1:$C$158,2,FALSE)</f>
        <v>    Cykel Voksen                            </v>
      </c>
      <c r="H9343">
        <v>2</v>
      </c>
      <c r="I9343">
        <v>0</v>
      </c>
      <c r="J9343">
        <v>2</v>
      </c>
      <c r="K9343">
        <f>IF(AND(Tabel1[[#This Row],[Gruppe]]&gt;=610,Tabel1[[#This Row],[Gruppe]]&lt;=765),Tabel1[[#This Row],[Dækmeter]],0)</f>
        <v>0</v>
      </c>
      <c r="L9343" s="17">
        <v>0</v>
      </c>
      <c r="M9343" s="19" t="s">
        <v>3</v>
      </c>
      <c r="N9343" t="str">
        <f>VLOOKUP($F9343,Statistikkoder!$A$2:$C$158,3,FALSE)</f>
        <v>Cykel</v>
      </c>
    </row>
    <row r="9344" spans="1:14" x14ac:dyDescent="0.2">
      <c r="A9344" t="s">
        <v>229</v>
      </c>
      <c r="B9344" s="1">
        <v>0.4375</v>
      </c>
      <c r="C9344" t="s">
        <v>7</v>
      </c>
      <c r="D9344" t="s">
        <v>8</v>
      </c>
      <c r="E9344" t="s">
        <v>198</v>
      </c>
      <c r="F9344">
        <v>620</v>
      </c>
      <c r="G9344" t="str">
        <f>VLOOKUP(Tabel1[[#This Row],[Gruppe]],Statistikkoder!$A$1:$C$158,2,FALSE)</f>
        <v>    Bus &lt; 14 m incl. passagerer              </v>
      </c>
      <c r="H9344">
        <v>1</v>
      </c>
      <c r="I9344">
        <v>8</v>
      </c>
      <c r="J9344">
        <v>14</v>
      </c>
      <c r="K9344">
        <f>IF(AND(Tabel1[[#This Row],[Gruppe]]&gt;=610,Tabel1[[#This Row],[Gruppe]]&lt;=765),Tabel1[[#This Row],[Dækmeter]],0)</f>
        <v>14</v>
      </c>
      <c r="L9344" s="17">
        <v>0</v>
      </c>
      <c r="M9344" s="19" t="s">
        <v>3</v>
      </c>
      <c r="N9344" t="str">
        <f>VLOOKUP($F9344,Statistikkoder!$A$2:$C$158,3,FALSE)</f>
        <v>Bus</v>
      </c>
    </row>
    <row r="9345" spans="1:14" x14ac:dyDescent="0.2">
      <c r="A9345" t="s">
        <v>229</v>
      </c>
      <c r="B9345" s="1">
        <v>0.4375</v>
      </c>
      <c r="C9345" t="s">
        <v>7</v>
      </c>
      <c r="D9345" t="s">
        <v>8</v>
      </c>
      <c r="E9345" t="s">
        <v>198</v>
      </c>
      <c r="F9345">
        <v>945</v>
      </c>
      <c r="G9345" t="str">
        <f>VLOOKUP(Tabel1[[#This Row],[Gruppe]],Statistikkoder!$A$1:$C$158,2,FALSE)</f>
        <v xml:space="preserve">    Pendler Bil &lt; 1,95 m                            </v>
      </c>
      <c r="H9345">
        <v>5</v>
      </c>
      <c r="I9345">
        <v>7</v>
      </c>
      <c r="J9345">
        <v>30</v>
      </c>
      <c r="K9345">
        <f>IF(AND(Tabel1[[#This Row],[Gruppe]]&gt;=610,Tabel1[[#This Row],[Gruppe]]&lt;=765),Tabel1[[#This Row],[Dækmeter]],0)</f>
        <v>0</v>
      </c>
      <c r="L9345" s="17">
        <v>0</v>
      </c>
      <c r="M9345" s="19" t="s">
        <v>3</v>
      </c>
      <c r="N9345" t="str">
        <f>VLOOKUP($F9345,Statistikkoder!$A$2:$C$158,3,FALSE)</f>
        <v>Personbil</v>
      </c>
    </row>
    <row r="9346" spans="1:14" x14ac:dyDescent="0.2">
      <c r="A9346" t="s">
        <v>229</v>
      </c>
      <c r="B9346" s="1">
        <v>0.4375</v>
      </c>
      <c r="C9346" t="s">
        <v>7</v>
      </c>
      <c r="D9346" t="s">
        <v>8</v>
      </c>
      <c r="E9346" t="s">
        <v>198</v>
      </c>
      <c r="F9346">
        <v>996</v>
      </c>
      <c r="G9346" t="str">
        <f>VLOOKUP(Tabel1[[#This Row],[Gruppe]],Statistikkoder!$A$1:$C$158,2,FALSE)</f>
        <v>    Passager i køretøj                            </v>
      </c>
      <c r="H9346">
        <v>357</v>
      </c>
      <c r="I9346">
        <v>357</v>
      </c>
      <c r="J9346">
        <v>0</v>
      </c>
      <c r="K9346">
        <f>IF(AND(Tabel1[[#This Row],[Gruppe]]&gt;=610,Tabel1[[#This Row],[Gruppe]]&lt;=765),Tabel1[[#This Row],[Dækmeter]],0)</f>
        <v>0</v>
      </c>
      <c r="L9346" s="17">
        <v>0</v>
      </c>
      <c r="M9346" s="19" t="s">
        <v>3</v>
      </c>
      <c r="N9346" t="str">
        <f>VLOOKUP($F9346,Statistikkoder!$A$2:$C$158,3,FALSE)</f>
        <v>Passager</v>
      </c>
    </row>
    <row r="9347" spans="1:14" x14ac:dyDescent="0.2">
      <c r="A9347" t="s">
        <v>229</v>
      </c>
      <c r="B9347" s="1">
        <v>0.4375</v>
      </c>
      <c r="C9347" t="s">
        <v>7</v>
      </c>
      <c r="D9347" t="s">
        <v>8</v>
      </c>
      <c r="E9347" t="s">
        <v>198</v>
      </c>
      <c r="F9347">
        <v>997</v>
      </c>
      <c r="G9347" t="str">
        <f>VLOOKUP(Tabel1[[#This Row],[Gruppe]],Statistikkoder!$A$1:$C$158,2,FALSE)</f>
        <v>    Passager ekstra i bil                          </v>
      </c>
      <c r="H9347">
        <v>6</v>
      </c>
      <c r="I9347">
        <v>6</v>
      </c>
      <c r="J9347">
        <v>0</v>
      </c>
      <c r="K9347">
        <f>IF(AND(Tabel1[[#This Row],[Gruppe]]&gt;=610,Tabel1[[#This Row],[Gruppe]]&lt;=765),Tabel1[[#This Row],[Dækmeter]],0)</f>
        <v>0</v>
      </c>
      <c r="L9347">
        <v>0</v>
      </c>
      <c r="M9347" t="s">
        <v>3</v>
      </c>
      <c r="N9347" t="str">
        <f>VLOOKUP($F9347,Statistikkoder!$A$2:$C$158,3,FALSE)</f>
        <v>Passager</v>
      </c>
    </row>
    <row r="9348" spans="1:14" x14ac:dyDescent="0.2">
      <c r="A9348" t="s">
        <v>229</v>
      </c>
      <c r="B9348" s="1">
        <v>0.4375</v>
      </c>
      <c r="C9348" t="s">
        <v>6</v>
      </c>
      <c r="D9348" t="s">
        <v>5</v>
      </c>
      <c r="E9348" t="s">
        <v>196</v>
      </c>
      <c r="F9348">
        <v>10</v>
      </c>
      <c r="G9348" t="str">
        <f>VLOOKUP(Tabel1[[#This Row],[Gruppe]],Statistikkoder!$A$1:$C$158,2,FALSE)</f>
        <v>    Voksen gående                    </v>
      </c>
      <c r="H9348">
        <v>20</v>
      </c>
      <c r="I9348">
        <v>20</v>
      </c>
      <c r="J9348">
        <v>0</v>
      </c>
      <c r="K9348">
        <f>IF(AND(Tabel1[[#This Row],[Gruppe]]&gt;=610,Tabel1[[#This Row],[Gruppe]]&lt;=765),Tabel1[[#This Row],[Dækmeter]],0)</f>
        <v>0</v>
      </c>
      <c r="L9348">
        <v>0</v>
      </c>
      <c r="M9348" t="s">
        <v>3</v>
      </c>
      <c r="N9348" t="str">
        <f>VLOOKUP($F9348,Statistikkoder!$A$2:$C$158,3,FALSE)</f>
        <v>Passager</v>
      </c>
    </row>
    <row r="9349" spans="1:14" x14ac:dyDescent="0.2">
      <c r="A9349" t="s">
        <v>229</v>
      </c>
      <c r="B9349" s="1">
        <v>0.4375</v>
      </c>
      <c r="C9349" t="s">
        <v>6</v>
      </c>
      <c r="D9349" t="s">
        <v>5</v>
      </c>
      <c r="E9349" t="s">
        <v>196</v>
      </c>
      <c r="F9349">
        <v>11</v>
      </c>
      <c r="G9349" t="str">
        <f>VLOOKUP(Tabel1[[#This Row],[Gruppe]],Statistikkoder!$A$1:$C$158,2,FALSE)</f>
        <v>    DSB skolerejser                  </v>
      </c>
      <c r="H9349">
        <v>23</v>
      </c>
      <c r="I9349">
        <v>23</v>
      </c>
      <c r="J9349">
        <v>0</v>
      </c>
      <c r="K9349">
        <f>IF(AND(Tabel1[[#This Row],[Gruppe]]&gt;=610,Tabel1[[#This Row],[Gruppe]]&lt;=765),Tabel1[[#This Row],[Dækmeter]],0)</f>
        <v>0</v>
      </c>
      <c r="L9349">
        <v>0</v>
      </c>
      <c r="M9349" t="s">
        <v>3</v>
      </c>
      <c r="N9349" t="str">
        <f>VLOOKUP($F9349,Statistikkoder!$A$2:$C$158,3,FALSE)</f>
        <v>Passager</v>
      </c>
    </row>
    <row r="9350" spans="1:14" x14ac:dyDescent="0.2">
      <c r="A9350" t="s">
        <v>229</v>
      </c>
      <c r="B9350" s="1">
        <v>0.4375</v>
      </c>
      <c r="C9350" t="s">
        <v>6</v>
      </c>
      <c r="D9350" t="s">
        <v>5</v>
      </c>
      <c r="E9350" t="s">
        <v>196</v>
      </c>
      <c r="F9350">
        <v>14</v>
      </c>
      <c r="G9350" t="str">
        <f>VLOOKUP(Tabel1[[#This Row],[Gruppe]],Statistikkoder!$A$1:$C$158,2,FALSE)</f>
        <v xml:space="preserve">    DSB togrejsende                         </v>
      </c>
      <c r="H9350">
        <v>7</v>
      </c>
      <c r="I9350">
        <v>7</v>
      </c>
      <c r="J9350">
        <v>0</v>
      </c>
      <c r="K9350">
        <f>IF(AND(Tabel1[[#This Row],[Gruppe]]&gt;=610,Tabel1[[#This Row],[Gruppe]]&lt;=765),Tabel1[[#This Row],[Dækmeter]],0)</f>
        <v>0</v>
      </c>
      <c r="L9350">
        <v>0</v>
      </c>
      <c r="M9350" t="s">
        <v>3</v>
      </c>
      <c r="N9350" t="str">
        <f>VLOOKUP($F9350,Statistikkoder!$A$2:$C$158,3,FALSE)</f>
        <v>Passager</v>
      </c>
    </row>
    <row r="9351" spans="1:14" x14ac:dyDescent="0.2">
      <c r="A9351" t="s">
        <v>229</v>
      </c>
      <c r="B9351" s="1">
        <v>0.4375</v>
      </c>
      <c r="C9351" t="s">
        <v>6</v>
      </c>
      <c r="D9351" t="s">
        <v>5</v>
      </c>
      <c r="E9351" t="s">
        <v>196</v>
      </c>
      <c r="F9351">
        <v>18</v>
      </c>
      <c r="G9351" t="str">
        <f>VLOOKUP(Tabel1[[#This Row],[Gruppe]],Statistikkoder!$A$1:$C$158,2,FALSE)</f>
        <v xml:space="preserve">    KE Busrejsende                          </v>
      </c>
      <c r="H9351">
        <v>87</v>
      </c>
      <c r="I9351">
        <v>87</v>
      </c>
      <c r="J9351">
        <v>0</v>
      </c>
      <c r="K9351">
        <f>IF(AND(Tabel1[[#This Row],[Gruppe]]&gt;=610,Tabel1[[#This Row],[Gruppe]]&lt;=765),Tabel1[[#This Row],[Dækmeter]],0)</f>
        <v>0</v>
      </c>
      <c r="L9351">
        <v>0</v>
      </c>
      <c r="M9351" t="s">
        <v>3</v>
      </c>
      <c r="N9351" t="str">
        <f>VLOOKUP($F9351,Statistikkoder!$A$2:$C$158,3,FALSE)</f>
        <v>Passager</v>
      </c>
    </row>
    <row r="9352" spans="1:14" x14ac:dyDescent="0.2">
      <c r="A9352" t="s">
        <v>229</v>
      </c>
      <c r="B9352" s="1">
        <v>0.4375</v>
      </c>
      <c r="C9352" t="s">
        <v>6</v>
      </c>
      <c r="D9352" t="s">
        <v>5</v>
      </c>
      <c r="E9352" t="s">
        <v>196</v>
      </c>
      <c r="F9352">
        <v>30</v>
      </c>
      <c r="G9352" t="str">
        <f>VLOOKUP(Tabel1[[#This Row],[Gruppe]],Statistikkoder!$A$1:$C$158,2,FALSE)</f>
        <v>    Barn  0-11 år gående              </v>
      </c>
      <c r="H9352">
        <v>2</v>
      </c>
      <c r="I9352">
        <v>2</v>
      </c>
      <c r="J9352">
        <v>0</v>
      </c>
      <c r="K9352">
        <f>IF(AND(Tabel1[[#This Row],[Gruppe]]&gt;=610,Tabel1[[#This Row],[Gruppe]]&lt;=765),Tabel1[[#This Row],[Dækmeter]],0)</f>
        <v>0</v>
      </c>
      <c r="L9352">
        <v>0</v>
      </c>
      <c r="M9352" t="s">
        <v>3</v>
      </c>
      <c r="N9352" t="str">
        <f>VLOOKUP($F9352,Statistikkoder!$A$2:$C$158,3,FALSE)</f>
        <v>Passager</v>
      </c>
    </row>
    <row r="9353" spans="1:14" x14ac:dyDescent="0.2">
      <c r="A9353" t="s">
        <v>229</v>
      </c>
      <c r="B9353" s="1">
        <v>0.4375</v>
      </c>
      <c r="C9353" t="s">
        <v>6</v>
      </c>
      <c r="D9353" t="s">
        <v>5</v>
      </c>
      <c r="E9353" t="s">
        <v>196</v>
      </c>
      <c r="F9353">
        <v>40</v>
      </c>
      <c r="G9353" t="str">
        <f>VLOOKUP(Tabel1[[#This Row],[Gruppe]],Statistikkoder!$A$1:$C$158,2,FALSE)</f>
        <v>    Pensionist gående                </v>
      </c>
      <c r="H9353">
        <v>9</v>
      </c>
      <c r="I9353">
        <v>9</v>
      </c>
      <c r="J9353">
        <v>0</v>
      </c>
      <c r="K9353">
        <f>IF(AND(Tabel1[[#This Row],[Gruppe]]&gt;=610,Tabel1[[#This Row],[Gruppe]]&lt;=765),Tabel1[[#This Row],[Dækmeter]],0)</f>
        <v>0</v>
      </c>
      <c r="L9353">
        <v>0</v>
      </c>
      <c r="M9353" t="s">
        <v>3</v>
      </c>
      <c r="N9353" t="str">
        <f>VLOOKUP($F9353,Statistikkoder!$A$2:$C$158,3,FALSE)</f>
        <v>Passager</v>
      </c>
    </row>
    <row r="9354" spans="1:14" x14ac:dyDescent="0.2">
      <c r="A9354" t="s">
        <v>229</v>
      </c>
      <c r="B9354" s="1">
        <v>0.4375</v>
      </c>
      <c r="C9354" t="s">
        <v>6</v>
      </c>
      <c r="D9354" t="s">
        <v>5</v>
      </c>
      <c r="E9354" t="s">
        <v>196</v>
      </c>
      <c r="F9354">
        <v>110</v>
      </c>
      <c r="G9354" t="str">
        <f>VLOOKUP(Tabel1[[#This Row],[Gruppe]],Statistikkoder!$A$1:$C$158,2,FALSE)</f>
        <v>    Bil &lt; 1,95 m                            </v>
      </c>
      <c r="H9354">
        <v>140</v>
      </c>
      <c r="I9354">
        <v>400</v>
      </c>
      <c r="J9354">
        <v>840</v>
      </c>
      <c r="K9354">
        <f>IF(AND(Tabel1[[#This Row],[Gruppe]]&gt;=610,Tabel1[[#This Row],[Gruppe]]&lt;=765),Tabel1[[#This Row],[Dækmeter]],0)</f>
        <v>0</v>
      </c>
      <c r="L9354">
        <v>0</v>
      </c>
      <c r="M9354" t="s">
        <v>3</v>
      </c>
      <c r="N9354" t="str">
        <f>VLOOKUP($F9354,Statistikkoder!$A$2:$C$158,3,FALSE)</f>
        <v>Personbil</v>
      </c>
    </row>
    <row r="9355" spans="1:14" x14ac:dyDescent="0.2">
      <c r="A9355" t="s">
        <v>229</v>
      </c>
      <c r="B9355" s="1">
        <v>0.4375</v>
      </c>
      <c r="C9355" t="s">
        <v>6</v>
      </c>
      <c r="D9355" t="s">
        <v>5</v>
      </c>
      <c r="E9355" t="s">
        <v>196</v>
      </c>
      <c r="F9355">
        <v>115</v>
      </c>
      <c r="G9355" t="str">
        <f>VLOOKUP(Tabel1[[#This Row],[Gruppe]],Statistikkoder!$A$1:$C$158,2,FALSE)</f>
        <v>    Bil &lt; 1,95 m med anhænger                </v>
      </c>
      <c r="H9355">
        <v>2</v>
      </c>
      <c r="I9355">
        <v>7</v>
      </c>
      <c r="J9355">
        <v>10</v>
      </c>
      <c r="K9355">
        <f>IF(AND(Tabel1[[#This Row],[Gruppe]]&gt;=610,Tabel1[[#This Row],[Gruppe]]&lt;=765),Tabel1[[#This Row],[Dækmeter]],0)</f>
        <v>0</v>
      </c>
      <c r="L9355">
        <v>0</v>
      </c>
      <c r="M9355" t="s">
        <v>3</v>
      </c>
      <c r="N9355" t="str">
        <f>VLOOKUP($F9355,Statistikkoder!$A$2:$C$158,3,FALSE)</f>
        <v>Personbil</v>
      </c>
    </row>
    <row r="9356" spans="1:14" x14ac:dyDescent="0.2">
      <c r="A9356" t="s">
        <v>229</v>
      </c>
      <c r="B9356" s="1">
        <v>0.4375</v>
      </c>
      <c r="C9356" t="s">
        <v>6</v>
      </c>
      <c r="D9356" t="s">
        <v>5</v>
      </c>
      <c r="E9356" t="s">
        <v>196</v>
      </c>
      <c r="F9356">
        <v>120</v>
      </c>
      <c r="G9356" t="str">
        <f>VLOOKUP(Tabel1[[#This Row],[Gruppe]],Statistikkoder!$A$1:$C$158,2,FALSE)</f>
        <v>    Bil &gt; 1,95 m                            </v>
      </c>
      <c r="H9356">
        <v>10</v>
      </c>
      <c r="I9356">
        <v>37</v>
      </c>
      <c r="J9356">
        <v>60</v>
      </c>
      <c r="K9356">
        <f>IF(AND(Tabel1[[#This Row],[Gruppe]]&gt;=610,Tabel1[[#This Row],[Gruppe]]&lt;=765),Tabel1[[#This Row],[Dækmeter]],0)</f>
        <v>0</v>
      </c>
      <c r="L9356">
        <v>0</v>
      </c>
      <c r="M9356" t="s">
        <v>3</v>
      </c>
      <c r="N9356" t="str">
        <f>VLOOKUP($F9356,Statistikkoder!$A$2:$C$158,3,FALSE)</f>
        <v>Personbil</v>
      </c>
    </row>
    <row r="9357" spans="1:14" x14ac:dyDescent="0.2">
      <c r="A9357" t="s">
        <v>229</v>
      </c>
      <c r="B9357" s="1">
        <v>0.4375</v>
      </c>
      <c r="C9357" t="s">
        <v>6</v>
      </c>
      <c r="D9357" t="s">
        <v>5</v>
      </c>
      <c r="E9357" t="s">
        <v>196</v>
      </c>
      <c r="F9357">
        <v>125</v>
      </c>
      <c r="G9357" t="str">
        <f>VLOOKUP(Tabel1[[#This Row],[Gruppe]],Statistikkoder!$A$1:$C$158,2,FALSE)</f>
        <v>    Bil &gt; 1,95 m med anhænger                </v>
      </c>
      <c r="H9357">
        <v>2</v>
      </c>
      <c r="I9357">
        <v>4</v>
      </c>
      <c r="J9357">
        <v>10</v>
      </c>
      <c r="K9357">
        <f>IF(AND(Tabel1[[#This Row],[Gruppe]]&gt;=610,Tabel1[[#This Row],[Gruppe]]&lt;=765),Tabel1[[#This Row],[Dækmeter]],0)</f>
        <v>0</v>
      </c>
      <c r="L9357">
        <v>0</v>
      </c>
      <c r="M9357" t="s">
        <v>3</v>
      </c>
      <c r="N9357" t="str">
        <f>VLOOKUP($F9357,Statistikkoder!$A$2:$C$158,3,FALSE)</f>
        <v>Personbil</v>
      </c>
    </row>
    <row r="9358" spans="1:14" x14ac:dyDescent="0.2">
      <c r="A9358" t="s">
        <v>229</v>
      </c>
      <c r="B9358" s="1">
        <v>0.4375</v>
      </c>
      <c r="C9358" t="s">
        <v>6</v>
      </c>
      <c r="D9358" t="s">
        <v>5</v>
      </c>
      <c r="E9358" t="s">
        <v>196</v>
      </c>
      <c r="F9358">
        <v>130</v>
      </c>
      <c r="G9358" t="str">
        <f>VLOOKUP(Tabel1[[#This Row],[Gruppe]],Statistikkoder!$A$1:$C$158,2,FALSE)</f>
        <v>    Bil &lt; 1,95 m pensionist                  </v>
      </c>
      <c r="H9358">
        <v>105</v>
      </c>
      <c r="I9358">
        <v>193</v>
      </c>
      <c r="J9358">
        <v>630</v>
      </c>
      <c r="K9358">
        <f>IF(AND(Tabel1[[#This Row],[Gruppe]]&gt;=610,Tabel1[[#This Row],[Gruppe]]&lt;=765),Tabel1[[#This Row],[Dækmeter]],0)</f>
        <v>0</v>
      </c>
      <c r="L9358">
        <v>0</v>
      </c>
      <c r="M9358" t="s">
        <v>3</v>
      </c>
      <c r="N9358" t="str">
        <f>VLOOKUP($F9358,Statistikkoder!$A$2:$C$158,3,FALSE)</f>
        <v>Personbil</v>
      </c>
    </row>
    <row r="9359" spans="1:14" x14ac:dyDescent="0.2">
      <c r="A9359" t="s">
        <v>229</v>
      </c>
      <c r="B9359" s="1">
        <v>0.4375</v>
      </c>
      <c r="C9359" t="s">
        <v>6</v>
      </c>
      <c r="D9359" t="s">
        <v>5</v>
      </c>
      <c r="E9359" t="s">
        <v>196</v>
      </c>
      <c r="F9359">
        <v>150</v>
      </c>
      <c r="G9359" t="str">
        <f>VLOOKUP(Tabel1[[#This Row],[Gruppe]],Statistikkoder!$A$1:$C$158,2,FALSE)</f>
        <v>    Bil &lt; 2,95 m handicap                </v>
      </c>
      <c r="H9359">
        <v>5</v>
      </c>
      <c r="I9359">
        <v>10</v>
      </c>
      <c r="J9359">
        <v>30</v>
      </c>
      <c r="K9359">
        <f>IF(AND(Tabel1[[#This Row],[Gruppe]]&gt;=610,Tabel1[[#This Row],[Gruppe]]&lt;=765),Tabel1[[#This Row],[Dækmeter]],0)</f>
        <v>0</v>
      </c>
      <c r="L9359">
        <v>0</v>
      </c>
      <c r="M9359" t="s">
        <v>3</v>
      </c>
      <c r="N9359" t="str">
        <f>VLOOKUP($F9359,Statistikkoder!$A$2:$C$158,3,FALSE)</f>
        <v>Personbil</v>
      </c>
    </row>
    <row r="9360" spans="1:14" x14ac:dyDescent="0.2">
      <c r="A9360" t="s">
        <v>229</v>
      </c>
      <c r="B9360" s="1">
        <v>0.4375</v>
      </c>
      <c r="C9360" t="s">
        <v>6</v>
      </c>
      <c r="D9360" t="s">
        <v>5</v>
      </c>
      <c r="E9360" t="s">
        <v>196</v>
      </c>
      <c r="F9360">
        <v>310</v>
      </c>
      <c r="G9360" t="str">
        <f>VLOOKUP(Tabel1[[#This Row],[Gruppe]],Statistikkoder!$A$1:$C$158,2,FALSE)</f>
        <v>    Autocamper &lt;  8 meter                </v>
      </c>
      <c r="H9360">
        <v>2</v>
      </c>
      <c r="I9360">
        <v>4</v>
      </c>
      <c r="J9360">
        <v>16</v>
      </c>
      <c r="K9360">
        <f>IF(AND(Tabel1[[#This Row],[Gruppe]]&gt;=610,Tabel1[[#This Row],[Gruppe]]&lt;=765),Tabel1[[#This Row],[Dækmeter]],0)</f>
        <v>0</v>
      </c>
      <c r="L9360">
        <v>0</v>
      </c>
      <c r="M9360" t="s">
        <v>3</v>
      </c>
      <c r="N9360" t="str">
        <f>VLOOKUP($F9360,Statistikkoder!$A$2:$C$158,3,FALSE)</f>
        <v>Autocamper</v>
      </c>
    </row>
    <row r="9361" spans="1:14" x14ac:dyDescent="0.2">
      <c r="A9361" t="s">
        <v>229</v>
      </c>
      <c r="B9361" s="1">
        <v>0.4375</v>
      </c>
      <c r="C9361" t="s">
        <v>6</v>
      </c>
      <c r="D9361" t="s">
        <v>5</v>
      </c>
      <c r="E9361" t="s">
        <v>196</v>
      </c>
      <c r="F9361">
        <v>320</v>
      </c>
      <c r="G9361" t="str">
        <f>VLOOKUP(Tabel1[[#This Row],[Gruppe]],Statistikkoder!$A$1:$C$158,2,FALSE)</f>
        <v>    Autocamper &lt; 12 meter                </v>
      </c>
      <c r="H9361">
        <v>1</v>
      </c>
      <c r="I9361">
        <v>2</v>
      </c>
      <c r="J9361">
        <v>10</v>
      </c>
      <c r="K9361">
        <f>IF(AND(Tabel1[[#This Row],[Gruppe]]&gt;=610,Tabel1[[#This Row],[Gruppe]]&lt;=765),Tabel1[[#This Row],[Dækmeter]],0)</f>
        <v>0</v>
      </c>
      <c r="L9361">
        <v>0</v>
      </c>
      <c r="M9361" t="s">
        <v>3</v>
      </c>
      <c r="N9361" t="str">
        <f>VLOOKUP($F9361,Statistikkoder!$A$2:$C$158,3,FALSE)</f>
        <v>Autocamper</v>
      </c>
    </row>
    <row r="9362" spans="1:14" x14ac:dyDescent="0.2">
      <c r="A9362" t="s">
        <v>229</v>
      </c>
      <c r="B9362" s="1">
        <v>0.4375</v>
      </c>
      <c r="C9362" t="s">
        <v>6</v>
      </c>
      <c r="D9362" t="s">
        <v>5</v>
      </c>
      <c r="E9362" t="s">
        <v>196</v>
      </c>
      <c r="F9362">
        <v>330</v>
      </c>
      <c r="G9362" t="str">
        <f>VLOOKUP(Tabel1[[#This Row],[Gruppe]],Statistikkoder!$A$1:$C$158,2,FALSE)</f>
        <v>    Autocamper &lt;  8 meter pensionist      </v>
      </c>
      <c r="H9362">
        <v>1</v>
      </c>
      <c r="I9362">
        <v>2</v>
      </c>
      <c r="J9362">
        <v>8</v>
      </c>
      <c r="K9362">
        <f>IF(AND(Tabel1[[#This Row],[Gruppe]]&gt;=610,Tabel1[[#This Row],[Gruppe]]&lt;=765),Tabel1[[#This Row],[Dækmeter]],0)</f>
        <v>0</v>
      </c>
      <c r="L9362">
        <v>0</v>
      </c>
      <c r="M9362" t="s">
        <v>3</v>
      </c>
      <c r="N9362" t="str">
        <f>VLOOKUP($F9362,Statistikkoder!$A$2:$C$158,3,FALSE)</f>
        <v>Autocamper</v>
      </c>
    </row>
    <row r="9363" spans="1:14" x14ac:dyDescent="0.2">
      <c r="A9363" t="s">
        <v>229</v>
      </c>
      <c r="B9363" s="1">
        <v>0.4375</v>
      </c>
      <c r="C9363" t="s">
        <v>6</v>
      </c>
      <c r="D9363" t="s">
        <v>5</v>
      </c>
      <c r="E9363" t="s">
        <v>196</v>
      </c>
      <c r="F9363">
        <v>340</v>
      </c>
      <c r="G9363" t="str">
        <f>VLOOKUP(Tabel1[[#This Row],[Gruppe]],Statistikkoder!$A$1:$C$158,2,FALSE)</f>
        <v>    Autocamper &lt; 12 meter pensionist      </v>
      </c>
      <c r="H9363">
        <v>1</v>
      </c>
      <c r="I9363">
        <v>2</v>
      </c>
      <c r="J9363">
        <v>10</v>
      </c>
      <c r="K9363">
        <f>IF(AND(Tabel1[[#This Row],[Gruppe]]&gt;=610,Tabel1[[#This Row],[Gruppe]]&lt;=765),Tabel1[[#This Row],[Dækmeter]],0)</f>
        <v>0</v>
      </c>
      <c r="L9363">
        <v>0</v>
      </c>
      <c r="M9363" t="s">
        <v>3</v>
      </c>
      <c r="N9363" t="str">
        <f>VLOOKUP($F9363,Statistikkoder!$A$2:$C$158,3,FALSE)</f>
        <v>Autocamper</v>
      </c>
    </row>
    <row r="9364" spans="1:14" x14ac:dyDescent="0.2">
      <c r="A9364" t="s">
        <v>229</v>
      </c>
      <c r="B9364" s="1">
        <v>0.4375</v>
      </c>
      <c r="C9364" t="s">
        <v>6</v>
      </c>
      <c r="D9364" t="s">
        <v>5</v>
      </c>
      <c r="E9364" t="s">
        <v>196</v>
      </c>
      <c r="F9364">
        <v>410</v>
      </c>
      <c r="G9364" t="str">
        <f>VLOOKUP(Tabel1[[#This Row],[Gruppe]],Statistikkoder!$A$1:$C$158,2,FALSE)</f>
        <v>    MC                                    </v>
      </c>
      <c r="H9364">
        <v>17</v>
      </c>
      <c r="I9364">
        <v>20</v>
      </c>
      <c r="J9364">
        <v>34</v>
      </c>
      <c r="K9364">
        <f>IF(AND(Tabel1[[#This Row],[Gruppe]]&gt;=610,Tabel1[[#This Row],[Gruppe]]&lt;=765),Tabel1[[#This Row],[Dækmeter]],0)</f>
        <v>0</v>
      </c>
      <c r="L9364">
        <v>0</v>
      </c>
      <c r="M9364" t="s">
        <v>3</v>
      </c>
      <c r="N9364" t="str">
        <f>VLOOKUP($F9364,Statistikkoder!$A$2:$C$158,3,FALSE)</f>
        <v>MC/Knallert</v>
      </c>
    </row>
    <row r="9365" spans="1:14" x14ac:dyDescent="0.2">
      <c r="A9365" t="s">
        <v>229</v>
      </c>
      <c r="B9365" s="1">
        <v>0.4375</v>
      </c>
      <c r="C9365" t="s">
        <v>6</v>
      </c>
      <c r="D9365" t="s">
        <v>5</v>
      </c>
      <c r="E9365" t="s">
        <v>196</v>
      </c>
      <c r="F9365">
        <v>420</v>
      </c>
      <c r="G9365" t="str">
        <f>VLOOKUP(Tabel1[[#This Row],[Gruppe]],Statistikkoder!$A$1:$C$158,2,FALSE)</f>
        <v>    MC/Knallert pensionist                </v>
      </c>
      <c r="H9365">
        <v>2</v>
      </c>
      <c r="I9365">
        <v>2</v>
      </c>
      <c r="J9365">
        <v>4</v>
      </c>
      <c r="K9365">
        <f>IF(AND(Tabel1[[#This Row],[Gruppe]]&gt;=610,Tabel1[[#This Row],[Gruppe]]&lt;=765),Tabel1[[#This Row],[Dækmeter]],0)</f>
        <v>0</v>
      </c>
      <c r="L9365">
        <v>0</v>
      </c>
      <c r="M9365" t="s">
        <v>3</v>
      </c>
      <c r="N9365" t="str">
        <f>VLOOKUP($F9365,Statistikkoder!$A$2:$C$158,3,FALSE)</f>
        <v>MC/Knallert</v>
      </c>
    </row>
    <row r="9366" spans="1:14" x14ac:dyDescent="0.2">
      <c r="A9366" t="s">
        <v>229</v>
      </c>
      <c r="B9366" s="1">
        <v>0.4375</v>
      </c>
      <c r="C9366" t="s">
        <v>6</v>
      </c>
      <c r="D9366" t="s">
        <v>5</v>
      </c>
      <c r="E9366" t="s">
        <v>196</v>
      </c>
      <c r="F9366">
        <v>510</v>
      </c>
      <c r="G9366" t="str">
        <f>VLOOKUP(Tabel1[[#This Row],[Gruppe]],Statistikkoder!$A$1:$C$158,2,FALSE)</f>
        <v>    Cykel Voksen                            </v>
      </c>
      <c r="H9366">
        <v>7</v>
      </c>
      <c r="I9366">
        <v>0</v>
      </c>
      <c r="J9366">
        <v>7</v>
      </c>
      <c r="K9366">
        <f>IF(AND(Tabel1[[#This Row],[Gruppe]]&gt;=610,Tabel1[[#This Row],[Gruppe]]&lt;=765),Tabel1[[#This Row],[Dækmeter]],0)</f>
        <v>0</v>
      </c>
      <c r="L9366">
        <v>0</v>
      </c>
      <c r="M9366" t="s">
        <v>3</v>
      </c>
      <c r="N9366" t="str">
        <f>VLOOKUP($F9366,Statistikkoder!$A$2:$C$158,3,FALSE)</f>
        <v>Cykel</v>
      </c>
    </row>
    <row r="9367" spans="1:14" x14ac:dyDescent="0.2">
      <c r="A9367" t="s">
        <v>229</v>
      </c>
      <c r="B9367" s="1">
        <v>0.4375</v>
      </c>
      <c r="C9367" t="s">
        <v>6</v>
      </c>
      <c r="D9367" t="s">
        <v>5</v>
      </c>
      <c r="E9367" t="s">
        <v>196</v>
      </c>
      <c r="F9367">
        <v>620</v>
      </c>
      <c r="G9367" t="str">
        <f>VLOOKUP(Tabel1[[#This Row],[Gruppe]],Statistikkoder!$A$1:$C$158,2,FALSE)</f>
        <v>    Bus &lt; 14 m incl. passagerer              </v>
      </c>
      <c r="H9367">
        <v>1</v>
      </c>
      <c r="I9367">
        <v>57</v>
      </c>
      <c r="J9367">
        <v>14</v>
      </c>
      <c r="K9367">
        <f>IF(AND(Tabel1[[#This Row],[Gruppe]]&gt;=610,Tabel1[[#This Row],[Gruppe]]&lt;=765),Tabel1[[#This Row],[Dækmeter]],0)</f>
        <v>14</v>
      </c>
      <c r="L9367">
        <v>0</v>
      </c>
      <c r="M9367" t="s">
        <v>3</v>
      </c>
      <c r="N9367" t="str">
        <f>VLOOKUP($F9367,Statistikkoder!$A$2:$C$158,3,FALSE)</f>
        <v>Bus</v>
      </c>
    </row>
    <row r="9368" spans="1:14" x14ac:dyDescent="0.2">
      <c r="A9368" t="s">
        <v>229</v>
      </c>
      <c r="B9368" s="1">
        <v>0.4375</v>
      </c>
      <c r="C9368" t="s">
        <v>6</v>
      </c>
      <c r="D9368" t="s">
        <v>5</v>
      </c>
      <c r="E9368" t="s">
        <v>196</v>
      </c>
      <c r="F9368">
        <v>930</v>
      </c>
      <c r="G9368" t="str">
        <f>VLOOKUP(Tabel1[[#This Row],[Gruppe]],Statistikkoder!$A$1:$C$158,2,FALSE)</f>
        <v>    Pendler Gående Voksen                    </v>
      </c>
      <c r="H9368">
        <v>1</v>
      </c>
      <c r="I9368">
        <v>1</v>
      </c>
      <c r="J9368">
        <v>0</v>
      </c>
      <c r="K9368">
        <f>IF(AND(Tabel1[[#This Row],[Gruppe]]&gt;=610,Tabel1[[#This Row],[Gruppe]]&lt;=765),Tabel1[[#This Row],[Dækmeter]],0)</f>
        <v>0</v>
      </c>
      <c r="L9368">
        <v>0</v>
      </c>
      <c r="M9368" t="s">
        <v>3</v>
      </c>
      <c r="N9368" t="str">
        <f>VLOOKUP($F9368,Statistikkoder!$A$2:$C$158,3,FALSE)</f>
        <v>Passager</v>
      </c>
    </row>
    <row r="9369" spans="1:14" x14ac:dyDescent="0.2">
      <c r="A9369" t="s">
        <v>229</v>
      </c>
      <c r="B9369" s="1">
        <v>0.4375</v>
      </c>
      <c r="C9369" t="s">
        <v>6</v>
      </c>
      <c r="D9369" t="s">
        <v>5</v>
      </c>
      <c r="E9369" t="s">
        <v>196</v>
      </c>
      <c r="F9369">
        <v>945</v>
      </c>
      <c r="G9369" t="str">
        <f>VLOOKUP(Tabel1[[#This Row],[Gruppe]],Statistikkoder!$A$1:$C$158,2,FALSE)</f>
        <v xml:space="preserve">    Pendler Bil &lt; 1,95 m                            </v>
      </c>
      <c r="H9369">
        <v>24</v>
      </c>
      <c r="I9369">
        <v>56</v>
      </c>
      <c r="J9369">
        <v>143</v>
      </c>
      <c r="K9369">
        <f>IF(AND(Tabel1[[#This Row],[Gruppe]]&gt;=610,Tabel1[[#This Row],[Gruppe]]&lt;=765),Tabel1[[#This Row],[Dækmeter]],0)</f>
        <v>0</v>
      </c>
      <c r="L9369">
        <v>0</v>
      </c>
      <c r="M9369" t="s">
        <v>3</v>
      </c>
      <c r="N9369" t="str">
        <f>VLOOKUP($F9369,Statistikkoder!$A$2:$C$158,3,FALSE)</f>
        <v>Personbil</v>
      </c>
    </row>
    <row r="9370" spans="1:14" x14ac:dyDescent="0.2">
      <c r="A9370" t="s">
        <v>229</v>
      </c>
      <c r="B9370" s="1">
        <v>0.4375</v>
      </c>
      <c r="C9370" t="s">
        <v>6</v>
      </c>
      <c r="D9370" t="s">
        <v>5</v>
      </c>
      <c r="E9370" t="s">
        <v>196</v>
      </c>
      <c r="F9370">
        <v>996</v>
      </c>
      <c r="G9370" t="str">
        <f>VLOOKUP(Tabel1[[#This Row],[Gruppe]],Statistikkoder!$A$1:$C$158,2,FALSE)</f>
        <v>    Passager i køretøj                            </v>
      </c>
      <c r="H9370">
        <v>796</v>
      </c>
      <c r="I9370">
        <v>796</v>
      </c>
      <c r="J9370">
        <v>0</v>
      </c>
      <c r="K9370">
        <f>IF(AND(Tabel1[[#This Row],[Gruppe]]&gt;=610,Tabel1[[#This Row],[Gruppe]]&lt;=765),Tabel1[[#This Row],[Dækmeter]],0)</f>
        <v>0</v>
      </c>
      <c r="L9370">
        <v>0</v>
      </c>
      <c r="M9370" t="s">
        <v>3</v>
      </c>
      <c r="N9370" t="str">
        <f>VLOOKUP($F9370,Statistikkoder!$A$2:$C$158,3,FALSE)</f>
        <v>Passager</v>
      </c>
    </row>
    <row r="9371" spans="1:14" x14ac:dyDescent="0.2">
      <c r="A9371" t="s">
        <v>229</v>
      </c>
      <c r="B9371" s="1">
        <v>0.4375</v>
      </c>
      <c r="C9371" t="s">
        <v>6</v>
      </c>
      <c r="D9371" t="s">
        <v>5</v>
      </c>
      <c r="E9371" t="s">
        <v>196</v>
      </c>
      <c r="F9371">
        <v>997</v>
      </c>
      <c r="G9371" t="str">
        <f>VLOOKUP(Tabel1[[#This Row],[Gruppe]],Statistikkoder!$A$1:$C$158,2,FALSE)</f>
        <v>    Passager ekstra i bil                          </v>
      </c>
      <c r="H9371">
        <v>33</v>
      </c>
      <c r="I9371">
        <v>33</v>
      </c>
      <c r="J9371">
        <v>0</v>
      </c>
      <c r="K9371">
        <f>IF(AND(Tabel1[[#This Row],[Gruppe]]&gt;=610,Tabel1[[#This Row],[Gruppe]]&lt;=765),Tabel1[[#This Row],[Dækmeter]],0)</f>
        <v>0</v>
      </c>
      <c r="L9371">
        <v>0</v>
      </c>
      <c r="M9371" t="s">
        <v>3</v>
      </c>
      <c r="N9371" t="str">
        <f>VLOOKUP($F9371,Statistikkoder!$A$2:$C$158,3,FALSE)</f>
        <v>Passager</v>
      </c>
    </row>
    <row r="9372" spans="1:14" x14ac:dyDescent="0.2">
      <c r="A9372" t="s">
        <v>229</v>
      </c>
      <c r="B9372" s="1">
        <v>0.52083333333333337</v>
      </c>
      <c r="C9372" t="s">
        <v>7</v>
      </c>
      <c r="D9372" t="s">
        <v>8</v>
      </c>
      <c r="E9372" t="s">
        <v>196</v>
      </c>
      <c r="F9372">
        <v>10</v>
      </c>
      <c r="G9372" t="str">
        <f>VLOOKUP(Tabel1[[#This Row],[Gruppe]],Statistikkoder!$A$1:$C$158,2,FALSE)</f>
        <v>    Voksen gående                    </v>
      </c>
      <c r="H9372">
        <v>12</v>
      </c>
      <c r="I9372">
        <v>12</v>
      </c>
      <c r="J9372">
        <v>0</v>
      </c>
      <c r="K9372">
        <f>IF(AND(Tabel1[[#This Row],[Gruppe]]&gt;=610,Tabel1[[#This Row],[Gruppe]]&lt;=765),Tabel1[[#This Row],[Dækmeter]],0)</f>
        <v>0</v>
      </c>
      <c r="L9372">
        <v>0</v>
      </c>
      <c r="M9372" t="s">
        <v>3</v>
      </c>
      <c r="N9372" t="str">
        <f>VLOOKUP($F9372,Statistikkoder!$A$2:$C$158,3,FALSE)</f>
        <v>Passager</v>
      </c>
    </row>
    <row r="9373" spans="1:14" x14ac:dyDescent="0.2">
      <c r="A9373" t="s">
        <v>229</v>
      </c>
      <c r="B9373" s="1">
        <v>0.52083333333333337</v>
      </c>
      <c r="C9373" t="s">
        <v>7</v>
      </c>
      <c r="D9373" t="s">
        <v>8</v>
      </c>
      <c r="E9373" t="s">
        <v>196</v>
      </c>
      <c r="F9373">
        <v>14</v>
      </c>
      <c r="G9373" t="str">
        <f>VLOOKUP(Tabel1[[#This Row],[Gruppe]],Statistikkoder!$A$1:$C$158,2,FALSE)</f>
        <v xml:space="preserve">    DSB togrejsende                         </v>
      </c>
      <c r="H9373">
        <v>5</v>
      </c>
      <c r="I9373">
        <v>5</v>
      </c>
      <c r="J9373">
        <v>0</v>
      </c>
      <c r="K9373">
        <f>IF(AND(Tabel1[[#This Row],[Gruppe]]&gt;=610,Tabel1[[#This Row],[Gruppe]]&lt;=765),Tabel1[[#This Row],[Dækmeter]],0)</f>
        <v>0</v>
      </c>
      <c r="L9373">
        <v>0</v>
      </c>
      <c r="M9373" t="s">
        <v>3</v>
      </c>
      <c r="N9373" t="str">
        <f>VLOOKUP($F9373,Statistikkoder!$A$2:$C$158,3,FALSE)</f>
        <v>Passager</v>
      </c>
    </row>
    <row r="9374" spans="1:14" x14ac:dyDescent="0.2">
      <c r="A9374" t="s">
        <v>229</v>
      </c>
      <c r="B9374" s="1">
        <v>0.52083333333333337</v>
      </c>
      <c r="C9374" t="s">
        <v>7</v>
      </c>
      <c r="D9374" t="s">
        <v>8</v>
      </c>
      <c r="E9374" t="s">
        <v>196</v>
      </c>
      <c r="F9374">
        <v>18</v>
      </c>
      <c r="G9374" t="str">
        <f>VLOOKUP(Tabel1[[#This Row],[Gruppe]],Statistikkoder!$A$1:$C$158,2,FALSE)</f>
        <v xml:space="preserve">    KE Busrejsende                          </v>
      </c>
      <c r="H9374">
        <v>70</v>
      </c>
      <c r="I9374">
        <v>70</v>
      </c>
      <c r="J9374">
        <v>0</v>
      </c>
      <c r="K9374">
        <f>IF(AND(Tabel1[[#This Row],[Gruppe]]&gt;=610,Tabel1[[#This Row],[Gruppe]]&lt;=765),Tabel1[[#This Row],[Dækmeter]],0)</f>
        <v>0</v>
      </c>
      <c r="L9374">
        <v>0</v>
      </c>
      <c r="M9374" t="s">
        <v>3</v>
      </c>
      <c r="N9374" t="str">
        <f>VLOOKUP($F9374,Statistikkoder!$A$2:$C$158,3,FALSE)</f>
        <v>Passager</v>
      </c>
    </row>
    <row r="9375" spans="1:14" x14ac:dyDescent="0.2">
      <c r="A9375" t="s">
        <v>229</v>
      </c>
      <c r="B9375" s="1">
        <v>0.52083333333333337</v>
      </c>
      <c r="C9375" t="s">
        <v>7</v>
      </c>
      <c r="D9375" t="s">
        <v>8</v>
      </c>
      <c r="E9375" t="s">
        <v>196</v>
      </c>
      <c r="F9375">
        <v>30</v>
      </c>
      <c r="G9375" t="str">
        <f>VLOOKUP(Tabel1[[#This Row],[Gruppe]],Statistikkoder!$A$1:$C$158,2,FALSE)</f>
        <v>    Barn  0-11 år gående              </v>
      </c>
      <c r="H9375">
        <v>1</v>
      </c>
      <c r="I9375">
        <v>1</v>
      </c>
      <c r="J9375">
        <v>0</v>
      </c>
      <c r="K9375">
        <f>IF(AND(Tabel1[[#This Row],[Gruppe]]&gt;=610,Tabel1[[#This Row],[Gruppe]]&lt;=765),Tabel1[[#This Row],[Dækmeter]],0)</f>
        <v>0</v>
      </c>
      <c r="L9375">
        <v>0</v>
      </c>
      <c r="M9375" t="s">
        <v>3</v>
      </c>
      <c r="N9375" t="str">
        <f>VLOOKUP($F9375,Statistikkoder!$A$2:$C$158,3,FALSE)</f>
        <v>Passager</v>
      </c>
    </row>
    <row r="9376" spans="1:14" x14ac:dyDescent="0.2">
      <c r="A9376" t="s">
        <v>229</v>
      </c>
      <c r="B9376" s="1">
        <v>0.52083333333333337</v>
      </c>
      <c r="C9376" t="s">
        <v>7</v>
      </c>
      <c r="D9376" t="s">
        <v>8</v>
      </c>
      <c r="E9376" t="s">
        <v>196</v>
      </c>
      <c r="F9376">
        <v>40</v>
      </c>
      <c r="G9376" t="str">
        <f>VLOOKUP(Tabel1[[#This Row],[Gruppe]],Statistikkoder!$A$1:$C$158,2,FALSE)</f>
        <v>    Pensionist gående                </v>
      </c>
      <c r="H9376">
        <v>2</v>
      </c>
      <c r="I9376">
        <v>2</v>
      </c>
      <c r="J9376">
        <v>0</v>
      </c>
      <c r="K9376">
        <f>IF(AND(Tabel1[[#This Row],[Gruppe]]&gt;=610,Tabel1[[#This Row],[Gruppe]]&lt;=765),Tabel1[[#This Row],[Dækmeter]],0)</f>
        <v>0</v>
      </c>
      <c r="L9376">
        <v>0</v>
      </c>
      <c r="M9376" t="s">
        <v>3</v>
      </c>
      <c r="N9376" t="str">
        <f>VLOOKUP($F9376,Statistikkoder!$A$2:$C$158,3,FALSE)</f>
        <v>Passager</v>
      </c>
    </row>
    <row r="9377" spans="1:14" x14ac:dyDescent="0.2">
      <c r="A9377" t="s">
        <v>229</v>
      </c>
      <c r="B9377" s="1">
        <v>0.52083333333333337</v>
      </c>
      <c r="C9377" t="s">
        <v>7</v>
      </c>
      <c r="D9377" t="s">
        <v>8</v>
      </c>
      <c r="E9377" t="s">
        <v>196</v>
      </c>
      <c r="F9377">
        <v>105</v>
      </c>
      <c r="G9377" t="str">
        <f>VLOOKUP(Tabel1[[#This Row],[Gruppe]],Statistikkoder!$A$1:$C$158,2,FALSE)</f>
        <v>    Bil                              </v>
      </c>
      <c r="H9377">
        <v>1</v>
      </c>
      <c r="I9377">
        <v>0</v>
      </c>
      <c r="J9377">
        <v>6</v>
      </c>
      <c r="K9377">
        <f>IF(AND(Tabel1[[#This Row],[Gruppe]]&gt;=610,Tabel1[[#This Row],[Gruppe]]&lt;=765),Tabel1[[#This Row],[Dækmeter]],0)</f>
        <v>0</v>
      </c>
      <c r="L9377">
        <v>0</v>
      </c>
      <c r="M9377" t="s">
        <v>3</v>
      </c>
      <c r="N9377" t="str">
        <f>VLOOKUP($F9377,Statistikkoder!$A$2:$C$158,3,FALSE)</f>
        <v>Personbil</v>
      </c>
    </row>
    <row r="9378" spans="1:14" x14ac:dyDescent="0.2">
      <c r="A9378" t="s">
        <v>229</v>
      </c>
      <c r="B9378" s="1">
        <v>0.52083333333333337</v>
      </c>
      <c r="C9378" t="s">
        <v>7</v>
      </c>
      <c r="D9378" t="s">
        <v>8</v>
      </c>
      <c r="E9378" t="s">
        <v>196</v>
      </c>
      <c r="F9378">
        <v>110</v>
      </c>
      <c r="G9378" t="str">
        <f>VLOOKUP(Tabel1[[#This Row],[Gruppe]],Statistikkoder!$A$1:$C$158,2,FALSE)</f>
        <v>    Bil &lt; 1,95 m                            </v>
      </c>
      <c r="H9378">
        <v>81</v>
      </c>
      <c r="I9378">
        <v>191</v>
      </c>
      <c r="J9378">
        <v>410</v>
      </c>
      <c r="K9378">
        <f>IF(AND(Tabel1[[#This Row],[Gruppe]]&gt;=610,Tabel1[[#This Row],[Gruppe]]&lt;=765),Tabel1[[#This Row],[Dækmeter]],0)</f>
        <v>0</v>
      </c>
      <c r="L9378">
        <v>0</v>
      </c>
      <c r="M9378" t="s">
        <v>3</v>
      </c>
      <c r="N9378" t="str">
        <f>VLOOKUP($F9378,Statistikkoder!$A$2:$C$158,3,FALSE)</f>
        <v>Personbil</v>
      </c>
    </row>
    <row r="9379" spans="1:14" x14ac:dyDescent="0.2">
      <c r="A9379" t="s">
        <v>229</v>
      </c>
      <c r="B9379" s="1">
        <v>0.52083333333333337</v>
      </c>
      <c r="C9379" t="s">
        <v>7</v>
      </c>
      <c r="D9379" t="s">
        <v>8</v>
      </c>
      <c r="E9379" t="s">
        <v>196</v>
      </c>
      <c r="F9379">
        <v>115</v>
      </c>
      <c r="G9379" t="str">
        <f>VLOOKUP(Tabel1[[#This Row],[Gruppe]],Statistikkoder!$A$1:$C$158,2,FALSE)</f>
        <v>    Bil &lt; 1,95 m med anhænger                </v>
      </c>
      <c r="H9379">
        <v>1</v>
      </c>
      <c r="I9379">
        <v>1</v>
      </c>
      <c r="J9379">
        <v>5</v>
      </c>
      <c r="K9379">
        <f>IF(AND(Tabel1[[#This Row],[Gruppe]]&gt;=610,Tabel1[[#This Row],[Gruppe]]&lt;=765),Tabel1[[#This Row],[Dækmeter]],0)</f>
        <v>0</v>
      </c>
      <c r="L9379">
        <v>0</v>
      </c>
      <c r="M9379" t="s">
        <v>3</v>
      </c>
      <c r="N9379" t="str">
        <f>VLOOKUP($F9379,Statistikkoder!$A$2:$C$158,3,FALSE)</f>
        <v>Personbil</v>
      </c>
    </row>
    <row r="9380" spans="1:14" x14ac:dyDescent="0.2">
      <c r="A9380" t="s">
        <v>229</v>
      </c>
      <c r="B9380" s="1">
        <v>0.52083333333333337</v>
      </c>
      <c r="C9380" t="s">
        <v>7</v>
      </c>
      <c r="D9380" t="s">
        <v>8</v>
      </c>
      <c r="E9380" t="s">
        <v>196</v>
      </c>
      <c r="F9380">
        <v>120</v>
      </c>
      <c r="G9380" t="str">
        <f>VLOOKUP(Tabel1[[#This Row],[Gruppe]],Statistikkoder!$A$1:$C$158,2,FALSE)</f>
        <v>    Bil &gt; 1,95 m                            </v>
      </c>
      <c r="H9380">
        <v>7</v>
      </c>
      <c r="I9380">
        <v>13</v>
      </c>
      <c r="J9380">
        <v>42</v>
      </c>
      <c r="K9380">
        <f>IF(AND(Tabel1[[#This Row],[Gruppe]]&gt;=610,Tabel1[[#This Row],[Gruppe]]&lt;=765),Tabel1[[#This Row],[Dækmeter]],0)</f>
        <v>0</v>
      </c>
      <c r="L9380">
        <v>0</v>
      </c>
      <c r="M9380" t="s">
        <v>3</v>
      </c>
      <c r="N9380" t="str">
        <f>VLOOKUP($F9380,Statistikkoder!$A$2:$C$158,3,FALSE)</f>
        <v>Personbil</v>
      </c>
    </row>
    <row r="9381" spans="1:14" x14ac:dyDescent="0.2">
      <c r="A9381" t="s">
        <v>229</v>
      </c>
      <c r="B9381" s="1">
        <v>0.52083333333333337</v>
      </c>
      <c r="C9381" t="s">
        <v>7</v>
      </c>
      <c r="D9381" t="s">
        <v>8</v>
      </c>
      <c r="E9381" t="s">
        <v>196</v>
      </c>
      <c r="F9381">
        <v>125</v>
      </c>
      <c r="G9381" t="str">
        <f>VLOOKUP(Tabel1[[#This Row],[Gruppe]],Statistikkoder!$A$1:$C$158,2,FALSE)</f>
        <v>    Bil &gt; 1,95 m med anhænger                </v>
      </c>
      <c r="H9381">
        <v>4</v>
      </c>
      <c r="I9381">
        <v>9</v>
      </c>
      <c r="J9381">
        <v>27</v>
      </c>
      <c r="K9381">
        <f>IF(AND(Tabel1[[#This Row],[Gruppe]]&gt;=610,Tabel1[[#This Row],[Gruppe]]&lt;=765),Tabel1[[#This Row],[Dækmeter]],0)</f>
        <v>0</v>
      </c>
      <c r="L9381">
        <v>0</v>
      </c>
      <c r="M9381" t="s">
        <v>3</v>
      </c>
      <c r="N9381" t="str">
        <f>VLOOKUP($F9381,Statistikkoder!$A$2:$C$158,3,FALSE)</f>
        <v>Personbil</v>
      </c>
    </row>
    <row r="9382" spans="1:14" x14ac:dyDescent="0.2">
      <c r="A9382" t="s">
        <v>229</v>
      </c>
      <c r="B9382" s="1">
        <v>0.52083333333333337</v>
      </c>
      <c r="C9382" t="s">
        <v>7</v>
      </c>
      <c r="D9382" t="s">
        <v>8</v>
      </c>
      <c r="E9382" t="s">
        <v>196</v>
      </c>
      <c r="F9382">
        <v>130</v>
      </c>
      <c r="G9382" t="str">
        <f>VLOOKUP(Tabel1[[#This Row],[Gruppe]],Statistikkoder!$A$1:$C$158,2,FALSE)</f>
        <v>    Bil &lt; 1,95 m pensionist                  </v>
      </c>
      <c r="H9382">
        <v>75</v>
      </c>
      <c r="I9382">
        <v>141</v>
      </c>
      <c r="J9382">
        <v>450</v>
      </c>
      <c r="K9382">
        <f>IF(AND(Tabel1[[#This Row],[Gruppe]]&gt;=610,Tabel1[[#This Row],[Gruppe]]&lt;=765),Tabel1[[#This Row],[Dækmeter]],0)</f>
        <v>0</v>
      </c>
      <c r="L9382">
        <v>0</v>
      </c>
      <c r="M9382" t="s">
        <v>3</v>
      </c>
      <c r="N9382" t="str">
        <f>VLOOKUP($F9382,Statistikkoder!$A$2:$C$158,3,FALSE)</f>
        <v>Personbil</v>
      </c>
    </row>
    <row r="9383" spans="1:14" x14ac:dyDescent="0.2">
      <c r="A9383" t="s">
        <v>229</v>
      </c>
      <c r="B9383" s="1">
        <v>0.52083333333333337</v>
      </c>
      <c r="C9383" t="s">
        <v>7</v>
      </c>
      <c r="D9383" t="s">
        <v>8</v>
      </c>
      <c r="E9383" t="s">
        <v>196</v>
      </c>
      <c r="F9383">
        <v>135</v>
      </c>
      <c r="G9383" t="str">
        <f>VLOOKUP(Tabel1[[#This Row],[Gruppe]],Statistikkoder!$A$1:$C$158,2,FALSE)</f>
        <v>    Bil &lt; 1,95 m med anhænger pensionist    </v>
      </c>
      <c r="H9383">
        <v>1</v>
      </c>
      <c r="I9383">
        <v>2</v>
      </c>
      <c r="J9383">
        <v>11</v>
      </c>
      <c r="K9383">
        <f>IF(AND(Tabel1[[#This Row],[Gruppe]]&gt;=610,Tabel1[[#This Row],[Gruppe]]&lt;=765),Tabel1[[#This Row],[Dækmeter]],0)</f>
        <v>0</v>
      </c>
      <c r="L9383">
        <v>0</v>
      </c>
      <c r="M9383" t="s">
        <v>3</v>
      </c>
      <c r="N9383" t="str">
        <f>VLOOKUP($F9383,Statistikkoder!$A$2:$C$158,3,FALSE)</f>
        <v>Personbil</v>
      </c>
    </row>
    <row r="9384" spans="1:14" x14ac:dyDescent="0.2">
      <c r="A9384" t="s">
        <v>229</v>
      </c>
      <c r="B9384" s="1">
        <v>0.52083333333333337</v>
      </c>
      <c r="C9384" t="s">
        <v>7</v>
      </c>
      <c r="D9384" t="s">
        <v>8</v>
      </c>
      <c r="E9384" t="s">
        <v>196</v>
      </c>
      <c r="F9384">
        <v>140</v>
      </c>
      <c r="G9384" t="str">
        <f>VLOOKUP(Tabel1[[#This Row],[Gruppe]],Statistikkoder!$A$1:$C$158,2,FALSE)</f>
        <v>    Bil &gt; 1,95 m pensionist              </v>
      </c>
      <c r="H9384">
        <v>2</v>
      </c>
      <c r="I9384">
        <v>3</v>
      </c>
      <c r="J9384">
        <v>12</v>
      </c>
      <c r="K9384">
        <f>IF(AND(Tabel1[[#This Row],[Gruppe]]&gt;=610,Tabel1[[#This Row],[Gruppe]]&lt;=765),Tabel1[[#This Row],[Dækmeter]],0)</f>
        <v>0</v>
      </c>
      <c r="L9384">
        <v>0</v>
      </c>
      <c r="M9384" t="s">
        <v>3</v>
      </c>
      <c r="N9384" t="str">
        <f>VLOOKUP($F9384,Statistikkoder!$A$2:$C$158,3,FALSE)</f>
        <v>Personbil</v>
      </c>
    </row>
    <row r="9385" spans="1:14" x14ac:dyDescent="0.2">
      <c r="A9385" t="s">
        <v>229</v>
      </c>
      <c r="B9385" s="1">
        <v>0.52083333333333337</v>
      </c>
      <c r="C9385" t="s">
        <v>7</v>
      </c>
      <c r="D9385" t="s">
        <v>8</v>
      </c>
      <c r="E9385" t="s">
        <v>196</v>
      </c>
      <c r="F9385">
        <v>150</v>
      </c>
      <c r="G9385" t="str">
        <f>VLOOKUP(Tabel1[[#This Row],[Gruppe]],Statistikkoder!$A$1:$C$158,2,FALSE)</f>
        <v>    Bil &lt; 2,95 m handicap                </v>
      </c>
      <c r="H9385">
        <v>5</v>
      </c>
      <c r="I9385">
        <v>9</v>
      </c>
      <c r="J9385">
        <v>30</v>
      </c>
      <c r="K9385">
        <f>IF(AND(Tabel1[[#This Row],[Gruppe]]&gt;=610,Tabel1[[#This Row],[Gruppe]]&lt;=765),Tabel1[[#This Row],[Dækmeter]],0)</f>
        <v>0</v>
      </c>
      <c r="L9385">
        <v>0</v>
      </c>
      <c r="M9385" t="s">
        <v>3</v>
      </c>
      <c r="N9385" t="str">
        <f>VLOOKUP($F9385,Statistikkoder!$A$2:$C$158,3,FALSE)</f>
        <v>Personbil</v>
      </c>
    </row>
    <row r="9386" spans="1:14" x14ac:dyDescent="0.2">
      <c r="A9386" t="s">
        <v>229</v>
      </c>
      <c r="B9386" s="1">
        <v>0.52083333333333337</v>
      </c>
      <c r="C9386" t="s">
        <v>7</v>
      </c>
      <c r="D9386" t="s">
        <v>8</v>
      </c>
      <c r="E9386" t="s">
        <v>196</v>
      </c>
      <c r="F9386">
        <v>310</v>
      </c>
      <c r="G9386" t="str">
        <f>VLOOKUP(Tabel1[[#This Row],[Gruppe]],Statistikkoder!$A$1:$C$158,2,FALSE)</f>
        <v>    Autocamper &lt;  8 meter                </v>
      </c>
      <c r="H9386">
        <v>1</v>
      </c>
      <c r="I9386">
        <v>1</v>
      </c>
      <c r="J9386">
        <v>8</v>
      </c>
      <c r="K9386">
        <f>IF(AND(Tabel1[[#This Row],[Gruppe]]&gt;=610,Tabel1[[#This Row],[Gruppe]]&lt;=765),Tabel1[[#This Row],[Dækmeter]],0)</f>
        <v>0</v>
      </c>
      <c r="L9386">
        <v>0</v>
      </c>
      <c r="M9386" t="s">
        <v>3</v>
      </c>
      <c r="N9386" t="str">
        <f>VLOOKUP($F9386,Statistikkoder!$A$2:$C$158,3,FALSE)</f>
        <v>Autocamper</v>
      </c>
    </row>
    <row r="9387" spans="1:14" x14ac:dyDescent="0.2">
      <c r="A9387" t="s">
        <v>229</v>
      </c>
      <c r="B9387" s="1">
        <v>0.52083333333333337</v>
      </c>
      <c r="C9387" t="s">
        <v>7</v>
      </c>
      <c r="D9387" t="s">
        <v>8</v>
      </c>
      <c r="E9387" t="s">
        <v>196</v>
      </c>
      <c r="F9387">
        <v>410</v>
      </c>
      <c r="G9387" t="str">
        <f>VLOOKUP(Tabel1[[#This Row],[Gruppe]],Statistikkoder!$A$1:$C$158,2,FALSE)</f>
        <v>    MC                                    </v>
      </c>
      <c r="H9387">
        <v>1</v>
      </c>
      <c r="I9387">
        <v>1</v>
      </c>
      <c r="J9387">
        <v>2</v>
      </c>
      <c r="K9387">
        <f>IF(AND(Tabel1[[#This Row],[Gruppe]]&gt;=610,Tabel1[[#This Row],[Gruppe]]&lt;=765),Tabel1[[#This Row],[Dækmeter]],0)</f>
        <v>0</v>
      </c>
      <c r="L9387">
        <v>0</v>
      </c>
      <c r="M9387" t="s">
        <v>3</v>
      </c>
      <c r="N9387" t="str">
        <f>VLOOKUP($F9387,Statistikkoder!$A$2:$C$158,3,FALSE)</f>
        <v>MC/Knallert</v>
      </c>
    </row>
    <row r="9388" spans="1:14" x14ac:dyDescent="0.2">
      <c r="A9388" t="s">
        <v>229</v>
      </c>
      <c r="B9388" s="1">
        <v>0.52083333333333337</v>
      </c>
      <c r="C9388" t="s">
        <v>7</v>
      </c>
      <c r="D9388" t="s">
        <v>8</v>
      </c>
      <c r="E9388" t="s">
        <v>196</v>
      </c>
      <c r="F9388">
        <v>620</v>
      </c>
      <c r="G9388" t="str">
        <f>VLOOKUP(Tabel1[[#This Row],[Gruppe]],Statistikkoder!$A$1:$C$158,2,FALSE)</f>
        <v>    Bus &lt; 14 m incl. passagerer              </v>
      </c>
      <c r="H9388">
        <v>2</v>
      </c>
      <c r="I9388">
        <v>55</v>
      </c>
      <c r="J9388">
        <v>28</v>
      </c>
      <c r="K9388">
        <f>IF(AND(Tabel1[[#This Row],[Gruppe]]&gt;=610,Tabel1[[#This Row],[Gruppe]]&lt;=765),Tabel1[[#This Row],[Dækmeter]],0)</f>
        <v>28</v>
      </c>
      <c r="L9388">
        <v>0</v>
      </c>
      <c r="M9388" t="s">
        <v>3</v>
      </c>
      <c r="N9388" t="str">
        <f>VLOOKUP($F9388,Statistikkoder!$A$2:$C$158,3,FALSE)</f>
        <v>Bus</v>
      </c>
    </row>
    <row r="9389" spans="1:14" x14ac:dyDescent="0.2">
      <c r="A9389" t="s">
        <v>229</v>
      </c>
      <c r="B9389" s="1">
        <v>0.52083333333333337</v>
      </c>
      <c r="C9389" t="s">
        <v>7</v>
      </c>
      <c r="D9389" t="s">
        <v>8</v>
      </c>
      <c r="E9389" t="s">
        <v>196</v>
      </c>
      <c r="F9389">
        <v>945</v>
      </c>
      <c r="G9389" t="str">
        <f>VLOOKUP(Tabel1[[#This Row],[Gruppe]],Statistikkoder!$A$1:$C$158,2,FALSE)</f>
        <v xml:space="preserve">    Pendler Bil &lt; 1,95 m                            </v>
      </c>
      <c r="H9389">
        <v>10</v>
      </c>
      <c r="I9389">
        <v>22</v>
      </c>
      <c r="J9389">
        <v>59</v>
      </c>
      <c r="K9389">
        <f>IF(AND(Tabel1[[#This Row],[Gruppe]]&gt;=610,Tabel1[[#This Row],[Gruppe]]&lt;=765),Tabel1[[#This Row],[Dækmeter]],0)</f>
        <v>0</v>
      </c>
      <c r="L9389">
        <v>0</v>
      </c>
      <c r="M9389" t="s">
        <v>3</v>
      </c>
      <c r="N9389" t="str">
        <f>VLOOKUP($F9389,Statistikkoder!$A$2:$C$158,3,FALSE)</f>
        <v>Personbil</v>
      </c>
    </row>
    <row r="9390" spans="1:14" x14ac:dyDescent="0.2">
      <c r="A9390" t="s">
        <v>229</v>
      </c>
      <c r="B9390" s="1">
        <v>0.52083333333333337</v>
      </c>
      <c r="C9390" t="s">
        <v>7</v>
      </c>
      <c r="D9390" t="s">
        <v>8</v>
      </c>
      <c r="E9390" t="s">
        <v>196</v>
      </c>
      <c r="F9390">
        <v>996</v>
      </c>
      <c r="G9390" t="str">
        <f>VLOOKUP(Tabel1[[#This Row],[Gruppe]],Statistikkoder!$A$1:$C$158,2,FALSE)</f>
        <v>    Passager i køretøj                            </v>
      </c>
      <c r="H9390">
        <v>449</v>
      </c>
      <c r="I9390">
        <v>449</v>
      </c>
      <c r="J9390">
        <v>0</v>
      </c>
      <c r="K9390">
        <f>IF(AND(Tabel1[[#This Row],[Gruppe]]&gt;=610,Tabel1[[#This Row],[Gruppe]]&lt;=765),Tabel1[[#This Row],[Dækmeter]],0)</f>
        <v>0</v>
      </c>
      <c r="L9390">
        <v>0</v>
      </c>
      <c r="M9390" t="s">
        <v>3</v>
      </c>
      <c r="N9390" t="str">
        <f>VLOOKUP($F9390,Statistikkoder!$A$2:$C$158,3,FALSE)</f>
        <v>Passager</v>
      </c>
    </row>
    <row r="9391" spans="1:14" x14ac:dyDescent="0.2">
      <c r="A9391" t="s">
        <v>229</v>
      </c>
      <c r="B9391" s="1">
        <v>0.52083333333333337</v>
      </c>
      <c r="C9391" t="s">
        <v>7</v>
      </c>
      <c r="D9391" t="s">
        <v>8</v>
      </c>
      <c r="E9391" t="s">
        <v>196</v>
      </c>
      <c r="F9391">
        <v>997</v>
      </c>
      <c r="G9391" t="str">
        <f>VLOOKUP(Tabel1[[#This Row],[Gruppe]],Statistikkoder!$A$1:$C$158,2,FALSE)</f>
        <v>    Passager ekstra i bil                          </v>
      </c>
      <c r="H9391">
        <v>8</v>
      </c>
      <c r="I9391">
        <v>8</v>
      </c>
      <c r="J9391">
        <v>0</v>
      </c>
      <c r="K9391">
        <f>IF(AND(Tabel1[[#This Row],[Gruppe]]&gt;=610,Tabel1[[#This Row],[Gruppe]]&lt;=765),Tabel1[[#This Row],[Dækmeter]],0)</f>
        <v>0</v>
      </c>
      <c r="L9391">
        <v>0</v>
      </c>
      <c r="M9391" t="s">
        <v>3</v>
      </c>
      <c r="N9391" t="str">
        <f>VLOOKUP($F9391,Statistikkoder!$A$2:$C$158,3,FALSE)</f>
        <v>Passager</v>
      </c>
    </row>
    <row r="9392" spans="1:14" x14ac:dyDescent="0.2">
      <c r="A9392" t="s">
        <v>229</v>
      </c>
      <c r="B9392" s="1">
        <v>0.52083333333333337</v>
      </c>
      <c r="C9392" t="s">
        <v>6</v>
      </c>
      <c r="D9392" t="s">
        <v>5</v>
      </c>
      <c r="E9392" t="s">
        <v>198</v>
      </c>
      <c r="F9392">
        <v>10</v>
      </c>
      <c r="G9392" t="str">
        <f>VLOOKUP(Tabel1[[#This Row],[Gruppe]],Statistikkoder!$A$1:$C$158,2,FALSE)</f>
        <v>    Voksen gående                    </v>
      </c>
      <c r="H9392">
        <v>26</v>
      </c>
      <c r="I9392">
        <v>26</v>
      </c>
      <c r="J9392">
        <v>0</v>
      </c>
      <c r="K9392">
        <f>IF(AND(Tabel1[[#This Row],[Gruppe]]&gt;=610,Tabel1[[#This Row],[Gruppe]]&lt;=765),Tabel1[[#This Row],[Dækmeter]],0)</f>
        <v>0</v>
      </c>
      <c r="L9392">
        <v>0</v>
      </c>
      <c r="M9392" t="s">
        <v>3</v>
      </c>
      <c r="N9392" t="str">
        <f>VLOOKUP($F9392,Statistikkoder!$A$2:$C$158,3,FALSE)</f>
        <v>Passager</v>
      </c>
    </row>
    <row r="9393" spans="1:14" x14ac:dyDescent="0.2">
      <c r="A9393" t="s">
        <v>229</v>
      </c>
      <c r="B9393" s="1">
        <v>0.52083333333333337</v>
      </c>
      <c r="C9393" t="s">
        <v>6</v>
      </c>
      <c r="D9393" t="s">
        <v>5</v>
      </c>
      <c r="E9393" t="s">
        <v>198</v>
      </c>
      <c r="F9393">
        <v>14</v>
      </c>
      <c r="G9393" t="str">
        <f>VLOOKUP(Tabel1[[#This Row],[Gruppe]],Statistikkoder!$A$1:$C$158,2,FALSE)</f>
        <v xml:space="preserve">    DSB togrejsende                         </v>
      </c>
      <c r="H9393">
        <v>7</v>
      </c>
      <c r="I9393">
        <v>7</v>
      </c>
      <c r="J9393">
        <v>0</v>
      </c>
      <c r="K9393">
        <f>IF(AND(Tabel1[[#This Row],[Gruppe]]&gt;=610,Tabel1[[#This Row],[Gruppe]]&lt;=765),Tabel1[[#This Row],[Dækmeter]],0)</f>
        <v>0</v>
      </c>
      <c r="L9393">
        <v>0</v>
      </c>
      <c r="M9393" t="s">
        <v>3</v>
      </c>
      <c r="N9393" t="str">
        <f>VLOOKUP($F9393,Statistikkoder!$A$2:$C$158,3,FALSE)</f>
        <v>Passager</v>
      </c>
    </row>
    <row r="9394" spans="1:14" x14ac:dyDescent="0.2">
      <c r="A9394" t="s">
        <v>229</v>
      </c>
      <c r="B9394" s="1">
        <v>0.52083333333333337</v>
      </c>
      <c r="C9394" t="s">
        <v>6</v>
      </c>
      <c r="D9394" t="s">
        <v>5</v>
      </c>
      <c r="E9394" t="s">
        <v>198</v>
      </c>
      <c r="F9394">
        <v>18</v>
      </c>
      <c r="G9394" t="str">
        <f>VLOOKUP(Tabel1[[#This Row],[Gruppe]],Statistikkoder!$A$1:$C$158,2,FALSE)</f>
        <v xml:space="preserve">    KE Busrejsende                          </v>
      </c>
      <c r="H9394">
        <v>96</v>
      </c>
      <c r="I9394">
        <v>96</v>
      </c>
      <c r="J9394">
        <v>0</v>
      </c>
      <c r="K9394">
        <f>IF(AND(Tabel1[[#This Row],[Gruppe]]&gt;=610,Tabel1[[#This Row],[Gruppe]]&lt;=765),Tabel1[[#This Row],[Dækmeter]],0)</f>
        <v>0</v>
      </c>
      <c r="L9394">
        <v>0</v>
      </c>
      <c r="M9394" t="s">
        <v>3</v>
      </c>
      <c r="N9394" t="str">
        <f>VLOOKUP($F9394,Statistikkoder!$A$2:$C$158,3,FALSE)</f>
        <v>Passager</v>
      </c>
    </row>
    <row r="9395" spans="1:14" x14ac:dyDescent="0.2">
      <c r="A9395" t="s">
        <v>229</v>
      </c>
      <c r="B9395" s="1">
        <v>0.52083333333333337</v>
      </c>
      <c r="C9395" t="s">
        <v>6</v>
      </c>
      <c r="D9395" t="s">
        <v>5</v>
      </c>
      <c r="E9395" t="s">
        <v>198</v>
      </c>
      <c r="F9395">
        <v>40</v>
      </c>
      <c r="G9395" t="str">
        <f>VLOOKUP(Tabel1[[#This Row],[Gruppe]],Statistikkoder!$A$1:$C$158,2,FALSE)</f>
        <v>    Pensionist gående                </v>
      </c>
      <c r="H9395">
        <v>1</v>
      </c>
      <c r="I9395">
        <v>1</v>
      </c>
      <c r="J9395">
        <v>0</v>
      </c>
      <c r="K9395">
        <f>IF(AND(Tabel1[[#This Row],[Gruppe]]&gt;=610,Tabel1[[#This Row],[Gruppe]]&lt;=765),Tabel1[[#This Row],[Dækmeter]],0)</f>
        <v>0</v>
      </c>
      <c r="L9395">
        <v>0</v>
      </c>
      <c r="M9395" t="s">
        <v>3</v>
      </c>
      <c r="N9395" t="str">
        <f>VLOOKUP($F9395,Statistikkoder!$A$2:$C$158,3,FALSE)</f>
        <v>Passager</v>
      </c>
    </row>
    <row r="9396" spans="1:14" x14ac:dyDescent="0.2">
      <c r="A9396" t="s">
        <v>229</v>
      </c>
      <c r="B9396" s="1">
        <v>0.52083333333333337</v>
      </c>
      <c r="C9396" t="s">
        <v>6</v>
      </c>
      <c r="D9396" t="s">
        <v>5</v>
      </c>
      <c r="E9396" t="s">
        <v>198</v>
      </c>
      <c r="F9396">
        <v>110</v>
      </c>
      <c r="G9396" t="str">
        <f>VLOOKUP(Tabel1[[#This Row],[Gruppe]],Statistikkoder!$A$1:$C$158,2,FALSE)</f>
        <v>    Bil &lt; 1,95 m                            </v>
      </c>
      <c r="H9396">
        <v>196</v>
      </c>
      <c r="I9396">
        <v>583</v>
      </c>
      <c r="J9396">
        <v>1176</v>
      </c>
      <c r="K9396">
        <f>IF(AND(Tabel1[[#This Row],[Gruppe]]&gt;=610,Tabel1[[#This Row],[Gruppe]]&lt;=765),Tabel1[[#This Row],[Dækmeter]],0)</f>
        <v>0</v>
      </c>
      <c r="L9396">
        <v>0</v>
      </c>
      <c r="M9396" t="s">
        <v>3</v>
      </c>
      <c r="N9396" t="str">
        <f>VLOOKUP($F9396,Statistikkoder!$A$2:$C$158,3,FALSE)</f>
        <v>Personbil</v>
      </c>
    </row>
    <row r="9397" spans="1:14" x14ac:dyDescent="0.2">
      <c r="A9397" t="s">
        <v>229</v>
      </c>
      <c r="B9397" s="1">
        <v>0.52083333333333337</v>
      </c>
      <c r="C9397" t="s">
        <v>6</v>
      </c>
      <c r="D9397" t="s">
        <v>5</v>
      </c>
      <c r="E9397" t="s">
        <v>198</v>
      </c>
      <c r="F9397">
        <v>114</v>
      </c>
      <c r="G9397" t="str">
        <f>VLOOKUP(Tabel1[[#This Row],[Gruppe]],Statistikkoder!$A$1:$C$158,2,FALSE)</f>
        <v>    Bil Fribillet                            </v>
      </c>
      <c r="H9397">
        <v>1</v>
      </c>
      <c r="I9397">
        <v>1</v>
      </c>
      <c r="J9397">
        <v>6</v>
      </c>
      <c r="K9397">
        <f>IF(AND(Tabel1[[#This Row],[Gruppe]]&gt;=610,Tabel1[[#This Row],[Gruppe]]&lt;=765),Tabel1[[#This Row],[Dækmeter]],0)</f>
        <v>0</v>
      </c>
      <c r="L9397">
        <v>0</v>
      </c>
      <c r="M9397" t="s">
        <v>3</v>
      </c>
      <c r="N9397" t="str">
        <f>VLOOKUP($F9397,Statistikkoder!$A$2:$C$158,3,FALSE)</f>
        <v>Personbil</v>
      </c>
    </row>
    <row r="9398" spans="1:14" x14ac:dyDescent="0.2">
      <c r="A9398" t="s">
        <v>229</v>
      </c>
      <c r="B9398" s="1">
        <v>0.52083333333333337</v>
      </c>
      <c r="C9398" t="s">
        <v>6</v>
      </c>
      <c r="D9398" t="s">
        <v>5</v>
      </c>
      <c r="E9398" t="s">
        <v>198</v>
      </c>
      <c r="F9398">
        <v>115</v>
      </c>
      <c r="G9398" t="str">
        <f>VLOOKUP(Tabel1[[#This Row],[Gruppe]],Statistikkoder!$A$1:$C$158,2,FALSE)</f>
        <v>    Bil &lt; 1,95 m med anhænger                </v>
      </c>
      <c r="H9398">
        <v>2</v>
      </c>
      <c r="I9398">
        <v>4</v>
      </c>
      <c r="J9398">
        <v>10</v>
      </c>
      <c r="K9398">
        <f>IF(AND(Tabel1[[#This Row],[Gruppe]]&gt;=610,Tabel1[[#This Row],[Gruppe]]&lt;=765),Tabel1[[#This Row],[Dækmeter]],0)</f>
        <v>0</v>
      </c>
      <c r="L9398">
        <v>0</v>
      </c>
      <c r="M9398" t="s">
        <v>3</v>
      </c>
      <c r="N9398" t="str">
        <f>VLOOKUP($F9398,Statistikkoder!$A$2:$C$158,3,FALSE)</f>
        <v>Personbil</v>
      </c>
    </row>
    <row r="9399" spans="1:14" x14ac:dyDescent="0.2">
      <c r="A9399" t="s">
        <v>229</v>
      </c>
      <c r="B9399" s="1">
        <v>0.52083333333333337</v>
      </c>
      <c r="C9399" t="s">
        <v>6</v>
      </c>
      <c r="D9399" t="s">
        <v>5</v>
      </c>
      <c r="E9399" t="s">
        <v>198</v>
      </c>
      <c r="F9399">
        <v>120</v>
      </c>
      <c r="G9399" t="str">
        <f>VLOOKUP(Tabel1[[#This Row],[Gruppe]],Statistikkoder!$A$1:$C$158,2,FALSE)</f>
        <v>    Bil &gt; 1,95 m                            </v>
      </c>
      <c r="H9399">
        <v>9</v>
      </c>
      <c r="I9399">
        <v>36</v>
      </c>
      <c r="J9399">
        <v>54</v>
      </c>
      <c r="K9399">
        <f>IF(AND(Tabel1[[#This Row],[Gruppe]]&gt;=610,Tabel1[[#This Row],[Gruppe]]&lt;=765),Tabel1[[#This Row],[Dækmeter]],0)</f>
        <v>0</v>
      </c>
      <c r="L9399">
        <v>0</v>
      </c>
      <c r="M9399" t="s">
        <v>3</v>
      </c>
      <c r="N9399" t="str">
        <f>VLOOKUP($F9399,Statistikkoder!$A$2:$C$158,3,FALSE)</f>
        <v>Personbil</v>
      </c>
    </row>
    <row r="9400" spans="1:14" x14ac:dyDescent="0.2">
      <c r="A9400" t="s">
        <v>229</v>
      </c>
      <c r="B9400" s="1">
        <v>0.52083333333333337</v>
      </c>
      <c r="C9400" t="s">
        <v>6</v>
      </c>
      <c r="D9400" t="s">
        <v>5</v>
      </c>
      <c r="E9400" t="s">
        <v>198</v>
      </c>
      <c r="F9400">
        <v>125</v>
      </c>
      <c r="G9400" t="str">
        <f>VLOOKUP(Tabel1[[#This Row],[Gruppe]],Statistikkoder!$A$1:$C$158,2,FALSE)</f>
        <v>    Bil &gt; 1,95 m med anhænger                </v>
      </c>
      <c r="H9400">
        <v>2</v>
      </c>
      <c r="I9400">
        <v>9</v>
      </c>
      <c r="J9400">
        <v>10</v>
      </c>
      <c r="K9400">
        <f>IF(AND(Tabel1[[#This Row],[Gruppe]]&gt;=610,Tabel1[[#This Row],[Gruppe]]&lt;=765),Tabel1[[#This Row],[Dækmeter]],0)</f>
        <v>0</v>
      </c>
      <c r="L9400">
        <v>0</v>
      </c>
      <c r="M9400" t="s">
        <v>3</v>
      </c>
      <c r="N9400" t="str">
        <f>VLOOKUP($F9400,Statistikkoder!$A$2:$C$158,3,FALSE)</f>
        <v>Personbil</v>
      </c>
    </row>
    <row r="9401" spans="1:14" x14ac:dyDescent="0.2">
      <c r="A9401" t="s">
        <v>229</v>
      </c>
      <c r="B9401" s="1">
        <v>0.52083333333333337</v>
      </c>
      <c r="C9401" t="s">
        <v>6</v>
      </c>
      <c r="D9401" t="s">
        <v>5</v>
      </c>
      <c r="E9401" t="s">
        <v>198</v>
      </c>
      <c r="F9401">
        <v>130</v>
      </c>
      <c r="G9401" t="str">
        <f>VLOOKUP(Tabel1[[#This Row],[Gruppe]],Statistikkoder!$A$1:$C$158,2,FALSE)</f>
        <v>    Bil &lt; 1,95 m pensionist                  </v>
      </c>
      <c r="H9401">
        <v>44</v>
      </c>
      <c r="I9401">
        <v>85</v>
      </c>
      <c r="J9401">
        <v>264</v>
      </c>
      <c r="K9401">
        <f>IF(AND(Tabel1[[#This Row],[Gruppe]]&gt;=610,Tabel1[[#This Row],[Gruppe]]&lt;=765),Tabel1[[#This Row],[Dækmeter]],0)</f>
        <v>0</v>
      </c>
      <c r="L9401">
        <v>0</v>
      </c>
      <c r="M9401" t="s">
        <v>3</v>
      </c>
      <c r="N9401" t="str">
        <f>VLOOKUP($F9401,Statistikkoder!$A$2:$C$158,3,FALSE)</f>
        <v>Personbil</v>
      </c>
    </row>
    <row r="9402" spans="1:14" x14ac:dyDescent="0.2">
      <c r="A9402" t="s">
        <v>229</v>
      </c>
      <c r="B9402" s="1">
        <v>0.52083333333333337</v>
      </c>
      <c r="C9402" t="s">
        <v>6</v>
      </c>
      <c r="D9402" t="s">
        <v>5</v>
      </c>
      <c r="E9402" t="s">
        <v>198</v>
      </c>
      <c r="F9402">
        <v>150</v>
      </c>
      <c r="G9402" t="str">
        <f>VLOOKUP(Tabel1[[#This Row],[Gruppe]],Statistikkoder!$A$1:$C$158,2,FALSE)</f>
        <v>    Bil &lt; 2,95 m handicap                </v>
      </c>
      <c r="H9402">
        <v>4</v>
      </c>
      <c r="I9402">
        <v>8</v>
      </c>
      <c r="J9402">
        <v>24</v>
      </c>
      <c r="K9402">
        <f>IF(AND(Tabel1[[#This Row],[Gruppe]]&gt;=610,Tabel1[[#This Row],[Gruppe]]&lt;=765),Tabel1[[#This Row],[Dækmeter]],0)</f>
        <v>0</v>
      </c>
      <c r="L9402">
        <v>0</v>
      </c>
      <c r="M9402" t="s">
        <v>3</v>
      </c>
      <c r="N9402" t="str">
        <f>VLOOKUP($F9402,Statistikkoder!$A$2:$C$158,3,FALSE)</f>
        <v>Personbil</v>
      </c>
    </row>
    <row r="9403" spans="1:14" x14ac:dyDescent="0.2">
      <c r="A9403" t="s">
        <v>229</v>
      </c>
      <c r="B9403" s="1">
        <v>0.52083333333333337</v>
      </c>
      <c r="C9403" t="s">
        <v>6</v>
      </c>
      <c r="D9403" t="s">
        <v>5</v>
      </c>
      <c r="E9403" t="s">
        <v>198</v>
      </c>
      <c r="F9403">
        <v>310</v>
      </c>
      <c r="G9403" t="str">
        <f>VLOOKUP(Tabel1[[#This Row],[Gruppe]],Statistikkoder!$A$1:$C$158,2,FALSE)</f>
        <v>    Autocamper &lt;  8 meter                </v>
      </c>
      <c r="H9403">
        <v>1</v>
      </c>
      <c r="I9403">
        <v>2</v>
      </c>
      <c r="J9403">
        <v>8</v>
      </c>
      <c r="K9403">
        <f>IF(AND(Tabel1[[#This Row],[Gruppe]]&gt;=610,Tabel1[[#This Row],[Gruppe]]&lt;=765),Tabel1[[#This Row],[Dækmeter]],0)</f>
        <v>0</v>
      </c>
      <c r="L9403">
        <v>0</v>
      </c>
      <c r="M9403" t="s">
        <v>3</v>
      </c>
      <c r="N9403" t="str">
        <f>VLOOKUP($F9403,Statistikkoder!$A$2:$C$158,3,FALSE)</f>
        <v>Autocamper</v>
      </c>
    </row>
    <row r="9404" spans="1:14" x14ac:dyDescent="0.2">
      <c r="A9404" t="s">
        <v>229</v>
      </c>
      <c r="B9404" s="1">
        <v>0.52083333333333337</v>
      </c>
      <c r="C9404" t="s">
        <v>6</v>
      </c>
      <c r="D9404" t="s">
        <v>5</v>
      </c>
      <c r="E9404" t="s">
        <v>198</v>
      </c>
      <c r="F9404">
        <v>410</v>
      </c>
      <c r="G9404" t="str">
        <f>VLOOKUP(Tabel1[[#This Row],[Gruppe]],Statistikkoder!$A$1:$C$158,2,FALSE)</f>
        <v>    MC                                    </v>
      </c>
      <c r="H9404">
        <v>4</v>
      </c>
      <c r="I9404">
        <v>5</v>
      </c>
      <c r="J9404">
        <v>8</v>
      </c>
      <c r="K9404">
        <f>IF(AND(Tabel1[[#This Row],[Gruppe]]&gt;=610,Tabel1[[#This Row],[Gruppe]]&lt;=765),Tabel1[[#This Row],[Dækmeter]],0)</f>
        <v>0</v>
      </c>
      <c r="L9404">
        <v>0</v>
      </c>
      <c r="M9404" t="s">
        <v>3</v>
      </c>
      <c r="N9404" t="str">
        <f>VLOOKUP($F9404,Statistikkoder!$A$2:$C$158,3,FALSE)</f>
        <v>MC/Knallert</v>
      </c>
    </row>
    <row r="9405" spans="1:14" x14ac:dyDescent="0.2">
      <c r="A9405" t="s">
        <v>229</v>
      </c>
      <c r="B9405" s="1">
        <v>0.52083333333333337</v>
      </c>
      <c r="C9405" t="s">
        <v>6</v>
      </c>
      <c r="D9405" t="s">
        <v>5</v>
      </c>
      <c r="E9405" t="s">
        <v>198</v>
      </c>
      <c r="F9405">
        <v>510</v>
      </c>
      <c r="G9405" t="str">
        <f>VLOOKUP(Tabel1[[#This Row],[Gruppe]],Statistikkoder!$A$1:$C$158,2,FALSE)</f>
        <v>    Cykel Voksen                            </v>
      </c>
      <c r="H9405">
        <v>5</v>
      </c>
      <c r="I9405">
        <v>0</v>
      </c>
      <c r="J9405">
        <v>5</v>
      </c>
      <c r="K9405">
        <f>IF(AND(Tabel1[[#This Row],[Gruppe]]&gt;=610,Tabel1[[#This Row],[Gruppe]]&lt;=765),Tabel1[[#This Row],[Dækmeter]],0)</f>
        <v>0</v>
      </c>
      <c r="L9405">
        <v>0</v>
      </c>
      <c r="M9405" t="s">
        <v>3</v>
      </c>
      <c r="N9405" t="str">
        <f>VLOOKUP($F9405,Statistikkoder!$A$2:$C$158,3,FALSE)</f>
        <v>Cykel</v>
      </c>
    </row>
    <row r="9406" spans="1:14" x14ac:dyDescent="0.2">
      <c r="A9406" t="s">
        <v>229</v>
      </c>
      <c r="B9406" s="1">
        <v>0.52083333333333337</v>
      </c>
      <c r="C9406" t="s">
        <v>6</v>
      </c>
      <c r="D9406" t="s">
        <v>5</v>
      </c>
      <c r="E9406" t="s">
        <v>198</v>
      </c>
      <c r="F9406">
        <v>620</v>
      </c>
      <c r="G9406" t="str">
        <f>VLOOKUP(Tabel1[[#This Row],[Gruppe]],Statistikkoder!$A$1:$C$158,2,FALSE)</f>
        <v>    Bus &lt; 14 m incl. passagerer              </v>
      </c>
      <c r="H9406">
        <v>1</v>
      </c>
      <c r="I9406">
        <v>55</v>
      </c>
      <c r="J9406">
        <v>14</v>
      </c>
      <c r="K9406">
        <f>IF(AND(Tabel1[[#This Row],[Gruppe]]&gt;=610,Tabel1[[#This Row],[Gruppe]]&lt;=765),Tabel1[[#This Row],[Dækmeter]],0)</f>
        <v>14</v>
      </c>
      <c r="L9406">
        <v>0</v>
      </c>
      <c r="M9406" t="s">
        <v>3</v>
      </c>
      <c r="N9406" t="str">
        <f>VLOOKUP($F9406,Statistikkoder!$A$2:$C$158,3,FALSE)</f>
        <v>Bus</v>
      </c>
    </row>
    <row r="9407" spans="1:14" x14ac:dyDescent="0.2">
      <c r="A9407" t="s">
        <v>229</v>
      </c>
      <c r="B9407" s="1">
        <v>0.52083333333333337</v>
      </c>
      <c r="C9407" t="s">
        <v>6</v>
      </c>
      <c r="D9407" t="s">
        <v>5</v>
      </c>
      <c r="E9407" t="s">
        <v>198</v>
      </c>
      <c r="F9407">
        <v>945</v>
      </c>
      <c r="G9407" t="str">
        <f>VLOOKUP(Tabel1[[#This Row],[Gruppe]],Statistikkoder!$A$1:$C$158,2,FALSE)</f>
        <v xml:space="preserve">    Pendler Bil &lt; 1,95 m                            </v>
      </c>
      <c r="H9407">
        <v>1</v>
      </c>
      <c r="I9407">
        <v>3</v>
      </c>
      <c r="J9407">
        <v>6</v>
      </c>
      <c r="K9407">
        <f>IF(AND(Tabel1[[#This Row],[Gruppe]]&gt;=610,Tabel1[[#This Row],[Gruppe]]&lt;=765),Tabel1[[#This Row],[Dækmeter]],0)</f>
        <v>0</v>
      </c>
      <c r="L9407">
        <v>0</v>
      </c>
      <c r="M9407" t="s">
        <v>3</v>
      </c>
      <c r="N9407" t="str">
        <f>VLOOKUP($F9407,Statistikkoder!$A$2:$C$158,3,FALSE)</f>
        <v>Personbil</v>
      </c>
    </row>
    <row r="9408" spans="1:14" x14ac:dyDescent="0.2">
      <c r="A9408" t="s">
        <v>229</v>
      </c>
      <c r="B9408" s="1">
        <v>0.52083333333333337</v>
      </c>
      <c r="C9408" t="s">
        <v>6</v>
      </c>
      <c r="D9408" t="s">
        <v>5</v>
      </c>
      <c r="E9408" t="s">
        <v>198</v>
      </c>
      <c r="F9408">
        <v>996</v>
      </c>
      <c r="G9408" t="str">
        <f>VLOOKUP(Tabel1[[#This Row],[Gruppe]],Statistikkoder!$A$1:$C$158,2,FALSE)</f>
        <v>    Passager i køretøj                            </v>
      </c>
      <c r="H9408">
        <v>791</v>
      </c>
      <c r="I9408">
        <v>791</v>
      </c>
      <c r="J9408">
        <v>0</v>
      </c>
      <c r="K9408">
        <f>IF(AND(Tabel1[[#This Row],[Gruppe]]&gt;=610,Tabel1[[#This Row],[Gruppe]]&lt;=765),Tabel1[[#This Row],[Dækmeter]],0)</f>
        <v>0</v>
      </c>
      <c r="L9408">
        <v>0</v>
      </c>
      <c r="M9408" t="s">
        <v>3</v>
      </c>
      <c r="N9408" t="str">
        <f>VLOOKUP($F9408,Statistikkoder!$A$2:$C$158,3,FALSE)</f>
        <v>Passager</v>
      </c>
    </row>
    <row r="9409" spans="1:14" x14ac:dyDescent="0.2">
      <c r="A9409" t="s">
        <v>229</v>
      </c>
      <c r="B9409" s="1">
        <v>0.52083333333333337</v>
      </c>
      <c r="C9409" t="s">
        <v>6</v>
      </c>
      <c r="D9409" t="s">
        <v>5</v>
      </c>
      <c r="E9409" t="s">
        <v>198</v>
      </c>
      <c r="F9409">
        <v>997</v>
      </c>
      <c r="G9409" t="str">
        <f>VLOOKUP(Tabel1[[#This Row],[Gruppe]],Statistikkoder!$A$1:$C$158,2,FALSE)</f>
        <v>    Passager ekstra i bil                          </v>
      </c>
      <c r="H9409">
        <v>26</v>
      </c>
      <c r="I9409">
        <v>26</v>
      </c>
      <c r="J9409">
        <v>0</v>
      </c>
      <c r="K9409">
        <f>IF(AND(Tabel1[[#This Row],[Gruppe]]&gt;=610,Tabel1[[#This Row],[Gruppe]]&lt;=765),Tabel1[[#This Row],[Dækmeter]],0)</f>
        <v>0</v>
      </c>
      <c r="L9409">
        <v>0</v>
      </c>
      <c r="M9409" t="s">
        <v>3</v>
      </c>
      <c r="N9409" t="str">
        <f>VLOOKUP($F9409,Statistikkoder!$A$2:$C$158,3,FALSE)</f>
        <v>Passager</v>
      </c>
    </row>
    <row r="9410" spans="1:14" x14ac:dyDescent="0.2">
      <c r="A9410" t="s">
        <v>229</v>
      </c>
      <c r="B9410" s="1">
        <v>0.60416666666666663</v>
      </c>
      <c r="C9410" t="s">
        <v>7</v>
      </c>
      <c r="D9410" t="s">
        <v>8</v>
      </c>
      <c r="E9410" t="s">
        <v>198</v>
      </c>
      <c r="F9410">
        <v>10</v>
      </c>
      <c r="G9410" t="str">
        <f>VLOOKUP(Tabel1[[#This Row],[Gruppe]],Statistikkoder!$A$1:$C$158,2,FALSE)</f>
        <v>    Voksen gående                    </v>
      </c>
      <c r="H9410">
        <v>12</v>
      </c>
      <c r="I9410">
        <v>12</v>
      </c>
      <c r="J9410">
        <v>0</v>
      </c>
      <c r="K9410">
        <f>IF(AND(Tabel1[[#This Row],[Gruppe]]&gt;=610,Tabel1[[#This Row],[Gruppe]]&lt;=765),Tabel1[[#This Row],[Dækmeter]],0)</f>
        <v>0</v>
      </c>
      <c r="L9410">
        <v>0</v>
      </c>
      <c r="M9410" t="s">
        <v>3</v>
      </c>
      <c r="N9410" t="str">
        <f>VLOOKUP($F9410,Statistikkoder!$A$2:$C$158,3,FALSE)</f>
        <v>Passager</v>
      </c>
    </row>
    <row r="9411" spans="1:14" x14ac:dyDescent="0.2">
      <c r="A9411" t="s">
        <v>229</v>
      </c>
      <c r="B9411" s="1">
        <v>0.60416666666666663</v>
      </c>
      <c r="C9411" t="s">
        <v>7</v>
      </c>
      <c r="D9411" t="s">
        <v>8</v>
      </c>
      <c r="E9411" t="s">
        <v>198</v>
      </c>
      <c r="F9411">
        <v>11</v>
      </c>
      <c r="G9411" t="str">
        <f>VLOOKUP(Tabel1[[#This Row],[Gruppe]],Statistikkoder!$A$1:$C$158,2,FALSE)</f>
        <v>    DSB skolerejser                  </v>
      </c>
      <c r="H9411">
        <v>34</v>
      </c>
      <c r="I9411">
        <v>34</v>
      </c>
      <c r="J9411">
        <v>0</v>
      </c>
      <c r="K9411">
        <f>IF(AND(Tabel1[[#This Row],[Gruppe]]&gt;=610,Tabel1[[#This Row],[Gruppe]]&lt;=765),Tabel1[[#This Row],[Dækmeter]],0)</f>
        <v>0</v>
      </c>
      <c r="L9411" s="17">
        <v>0</v>
      </c>
      <c r="M9411" s="19" t="s">
        <v>3</v>
      </c>
      <c r="N9411" t="str">
        <f>VLOOKUP($F9411,Statistikkoder!$A$2:$C$158,3,FALSE)</f>
        <v>Passager</v>
      </c>
    </row>
    <row r="9412" spans="1:14" x14ac:dyDescent="0.2">
      <c r="A9412" t="s">
        <v>229</v>
      </c>
      <c r="B9412" s="1">
        <v>0.60416666666666663</v>
      </c>
      <c r="C9412" t="s">
        <v>7</v>
      </c>
      <c r="D9412" t="s">
        <v>8</v>
      </c>
      <c r="E9412" t="s">
        <v>198</v>
      </c>
      <c r="F9412">
        <v>14</v>
      </c>
      <c r="G9412" t="str">
        <f>VLOOKUP(Tabel1[[#This Row],[Gruppe]],Statistikkoder!$A$1:$C$158,2,FALSE)</f>
        <v xml:space="preserve">    DSB togrejsende                         </v>
      </c>
      <c r="H9412">
        <v>7</v>
      </c>
      <c r="I9412">
        <v>7</v>
      </c>
      <c r="J9412">
        <v>0</v>
      </c>
      <c r="K9412">
        <f>IF(AND(Tabel1[[#This Row],[Gruppe]]&gt;=610,Tabel1[[#This Row],[Gruppe]]&lt;=765),Tabel1[[#This Row],[Dækmeter]],0)</f>
        <v>0</v>
      </c>
      <c r="L9412" s="17">
        <v>0</v>
      </c>
      <c r="M9412" s="19" t="s">
        <v>3</v>
      </c>
      <c r="N9412" t="str">
        <f>VLOOKUP($F9412,Statistikkoder!$A$2:$C$158,3,FALSE)</f>
        <v>Passager</v>
      </c>
    </row>
    <row r="9413" spans="1:14" x14ac:dyDescent="0.2">
      <c r="A9413" t="s">
        <v>229</v>
      </c>
      <c r="B9413" s="1">
        <v>0.60416666666666663</v>
      </c>
      <c r="C9413" t="s">
        <v>7</v>
      </c>
      <c r="D9413" t="s">
        <v>8</v>
      </c>
      <c r="E9413" t="s">
        <v>198</v>
      </c>
      <c r="F9413">
        <v>18</v>
      </c>
      <c r="G9413" t="str">
        <f>VLOOKUP(Tabel1[[#This Row],[Gruppe]],Statistikkoder!$A$1:$C$158,2,FALSE)</f>
        <v xml:space="preserve">    KE Busrejsende                          </v>
      </c>
      <c r="H9413">
        <v>93</v>
      </c>
      <c r="I9413">
        <v>93</v>
      </c>
      <c r="J9413">
        <v>0</v>
      </c>
      <c r="K9413">
        <f>IF(AND(Tabel1[[#This Row],[Gruppe]]&gt;=610,Tabel1[[#This Row],[Gruppe]]&lt;=765),Tabel1[[#This Row],[Dækmeter]],0)</f>
        <v>0</v>
      </c>
      <c r="L9413" s="17">
        <v>0</v>
      </c>
      <c r="M9413" s="19" t="s">
        <v>3</v>
      </c>
      <c r="N9413" t="str">
        <f>VLOOKUP($F9413,Statistikkoder!$A$2:$C$158,3,FALSE)</f>
        <v>Passager</v>
      </c>
    </row>
    <row r="9414" spans="1:14" x14ac:dyDescent="0.2">
      <c r="A9414" t="s">
        <v>229</v>
      </c>
      <c r="B9414" s="1">
        <v>0.60416666666666663</v>
      </c>
      <c r="C9414" t="s">
        <v>7</v>
      </c>
      <c r="D9414" t="s">
        <v>8</v>
      </c>
      <c r="E9414" t="s">
        <v>198</v>
      </c>
      <c r="F9414">
        <v>30</v>
      </c>
      <c r="G9414" t="str">
        <f>VLOOKUP(Tabel1[[#This Row],[Gruppe]],Statistikkoder!$A$1:$C$158,2,FALSE)</f>
        <v>    Barn  0-11 år gående              </v>
      </c>
      <c r="H9414">
        <v>1</v>
      </c>
      <c r="I9414">
        <v>1</v>
      </c>
      <c r="J9414">
        <v>0</v>
      </c>
      <c r="K9414">
        <f>IF(AND(Tabel1[[#This Row],[Gruppe]]&gt;=610,Tabel1[[#This Row],[Gruppe]]&lt;=765),Tabel1[[#This Row],[Dækmeter]],0)</f>
        <v>0</v>
      </c>
      <c r="L9414" s="17">
        <v>0</v>
      </c>
      <c r="M9414" s="19" t="s">
        <v>3</v>
      </c>
      <c r="N9414" t="str">
        <f>VLOOKUP($F9414,Statistikkoder!$A$2:$C$158,3,FALSE)</f>
        <v>Passager</v>
      </c>
    </row>
    <row r="9415" spans="1:14" x14ac:dyDescent="0.2">
      <c r="A9415" t="s">
        <v>229</v>
      </c>
      <c r="B9415" s="1">
        <v>0.60416666666666663</v>
      </c>
      <c r="C9415" t="s">
        <v>7</v>
      </c>
      <c r="D9415" t="s">
        <v>8</v>
      </c>
      <c r="E9415" t="s">
        <v>198</v>
      </c>
      <c r="F9415">
        <v>40</v>
      </c>
      <c r="G9415" t="str">
        <f>VLOOKUP(Tabel1[[#This Row],[Gruppe]],Statistikkoder!$A$1:$C$158,2,FALSE)</f>
        <v>    Pensionist gående                </v>
      </c>
      <c r="H9415">
        <v>1</v>
      </c>
      <c r="I9415">
        <v>1</v>
      </c>
      <c r="J9415">
        <v>0</v>
      </c>
      <c r="K9415">
        <f>IF(AND(Tabel1[[#This Row],[Gruppe]]&gt;=610,Tabel1[[#This Row],[Gruppe]]&lt;=765),Tabel1[[#This Row],[Dækmeter]],0)</f>
        <v>0</v>
      </c>
      <c r="L9415" s="17">
        <v>0</v>
      </c>
      <c r="M9415" s="19" t="s">
        <v>3</v>
      </c>
      <c r="N9415" t="str">
        <f>VLOOKUP($F9415,Statistikkoder!$A$2:$C$158,3,FALSE)</f>
        <v>Passager</v>
      </c>
    </row>
    <row r="9416" spans="1:14" x14ac:dyDescent="0.2">
      <c r="A9416" t="s">
        <v>229</v>
      </c>
      <c r="B9416" s="1">
        <v>0.60416666666666663</v>
      </c>
      <c r="C9416" t="s">
        <v>7</v>
      </c>
      <c r="D9416" t="s">
        <v>8</v>
      </c>
      <c r="E9416" t="s">
        <v>198</v>
      </c>
      <c r="F9416">
        <v>105</v>
      </c>
      <c r="G9416" t="str">
        <f>VLOOKUP(Tabel1[[#This Row],[Gruppe]],Statistikkoder!$A$1:$C$158,2,FALSE)</f>
        <v>    Bil                              </v>
      </c>
      <c r="H9416">
        <v>1</v>
      </c>
      <c r="I9416">
        <v>0</v>
      </c>
      <c r="J9416">
        <v>6</v>
      </c>
      <c r="K9416">
        <f>IF(AND(Tabel1[[#This Row],[Gruppe]]&gt;=610,Tabel1[[#This Row],[Gruppe]]&lt;=765),Tabel1[[#This Row],[Dækmeter]],0)</f>
        <v>0</v>
      </c>
      <c r="L9416" s="17">
        <v>0</v>
      </c>
      <c r="M9416" s="19" t="s">
        <v>3</v>
      </c>
      <c r="N9416" t="str">
        <f>VLOOKUP($F9416,Statistikkoder!$A$2:$C$158,3,FALSE)</f>
        <v>Personbil</v>
      </c>
    </row>
    <row r="9417" spans="1:14" x14ac:dyDescent="0.2">
      <c r="A9417" t="s">
        <v>229</v>
      </c>
      <c r="B9417" s="1">
        <v>0.60416666666666663</v>
      </c>
      <c r="C9417" t="s">
        <v>7</v>
      </c>
      <c r="D9417" t="s">
        <v>8</v>
      </c>
      <c r="E9417" t="s">
        <v>198</v>
      </c>
      <c r="F9417">
        <v>110</v>
      </c>
      <c r="G9417" t="str">
        <f>VLOOKUP(Tabel1[[#This Row],[Gruppe]],Statistikkoder!$A$1:$C$158,2,FALSE)</f>
        <v>    Bil &lt; 1,95 m                            </v>
      </c>
      <c r="H9417">
        <v>112</v>
      </c>
      <c r="I9417">
        <v>279</v>
      </c>
      <c r="J9417">
        <v>561</v>
      </c>
      <c r="K9417">
        <f>IF(AND(Tabel1[[#This Row],[Gruppe]]&gt;=610,Tabel1[[#This Row],[Gruppe]]&lt;=765),Tabel1[[#This Row],[Dækmeter]],0)</f>
        <v>0</v>
      </c>
      <c r="L9417" s="17">
        <v>0</v>
      </c>
      <c r="M9417" s="19" t="s">
        <v>3</v>
      </c>
      <c r="N9417" t="str">
        <f>VLOOKUP($F9417,Statistikkoder!$A$2:$C$158,3,FALSE)</f>
        <v>Personbil</v>
      </c>
    </row>
    <row r="9418" spans="1:14" x14ac:dyDescent="0.2">
      <c r="A9418" t="s">
        <v>229</v>
      </c>
      <c r="B9418" s="1">
        <v>0.60416666666666663</v>
      </c>
      <c r="C9418" t="s">
        <v>7</v>
      </c>
      <c r="D9418" t="s">
        <v>8</v>
      </c>
      <c r="E9418" t="s">
        <v>198</v>
      </c>
      <c r="F9418">
        <v>114</v>
      </c>
      <c r="G9418" t="str">
        <f>VLOOKUP(Tabel1[[#This Row],[Gruppe]],Statistikkoder!$A$1:$C$158,2,FALSE)</f>
        <v>    Bil Fribillet                            </v>
      </c>
      <c r="H9418">
        <v>1</v>
      </c>
      <c r="I9418">
        <v>3</v>
      </c>
      <c r="J9418">
        <v>6</v>
      </c>
      <c r="K9418">
        <f>IF(AND(Tabel1[[#This Row],[Gruppe]]&gt;=610,Tabel1[[#This Row],[Gruppe]]&lt;=765),Tabel1[[#This Row],[Dækmeter]],0)</f>
        <v>0</v>
      </c>
      <c r="L9418" s="17">
        <v>0</v>
      </c>
      <c r="M9418" s="19" t="s">
        <v>3</v>
      </c>
      <c r="N9418" t="str">
        <f>VLOOKUP($F9418,Statistikkoder!$A$2:$C$158,3,FALSE)</f>
        <v>Personbil</v>
      </c>
    </row>
    <row r="9419" spans="1:14" x14ac:dyDescent="0.2">
      <c r="A9419" t="s">
        <v>229</v>
      </c>
      <c r="B9419" s="1">
        <v>0.60416666666666663</v>
      </c>
      <c r="C9419" t="s">
        <v>7</v>
      </c>
      <c r="D9419" t="s">
        <v>8</v>
      </c>
      <c r="E9419" t="s">
        <v>198</v>
      </c>
      <c r="F9419">
        <v>120</v>
      </c>
      <c r="G9419" t="str">
        <f>VLOOKUP(Tabel1[[#This Row],[Gruppe]],Statistikkoder!$A$1:$C$158,2,FALSE)</f>
        <v>    Bil &gt; 1,95 m                            </v>
      </c>
      <c r="H9419">
        <v>6</v>
      </c>
      <c r="I9419">
        <v>10</v>
      </c>
      <c r="J9419">
        <v>36</v>
      </c>
      <c r="K9419">
        <f>IF(AND(Tabel1[[#This Row],[Gruppe]]&gt;=610,Tabel1[[#This Row],[Gruppe]]&lt;=765),Tabel1[[#This Row],[Dækmeter]],0)</f>
        <v>0</v>
      </c>
      <c r="L9419" s="17">
        <v>0</v>
      </c>
      <c r="M9419" s="19" t="s">
        <v>3</v>
      </c>
      <c r="N9419" t="str">
        <f>VLOOKUP($F9419,Statistikkoder!$A$2:$C$158,3,FALSE)</f>
        <v>Personbil</v>
      </c>
    </row>
    <row r="9420" spans="1:14" x14ac:dyDescent="0.2">
      <c r="A9420" t="s">
        <v>229</v>
      </c>
      <c r="B9420" s="1">
        <v>0.60416666666666663</v>
      </c>
      <c r="C9420" t="s">
        <v>7</v>
      </c>
      <c r="D9420" t="s">
        <v>8</v>
      </c>
      <c r="E9420" t="s">
        <v>198</v>
      </c>
      <c r="F9420">
        <v>125</v>
      </c>
      <c r="G9420" t="str">
        <f>VLOOKUP(Tabel1[[#This Row],[Gruppe]],Statistikkoder!$A$1:$C$158,2,FALSE)</f>
        <v>    Bil &gt; 1,95 m med anhænger                </v>
      </c>
      <c r="H9420">
        <v>1</v>
      </c>
      <c r="I9420">
        <v>2</v>
      </c>
      <c r="J9420">
        <v>5</v>
      </c>
      <c r="K9420">
        <f>IF(AND(Tabel1[[#This Row],[Gruppe]]&gt;=610,Tabel1[[#This Row],[Gruppe]]&lt;=765),Tabel1[[#This Row],[Dækmeter]],0)</f>
        <v>0</v>
      </c>
      <c r="L9420" s="17">
        <v>0</v>
      </c>
      <c r="M9420" s="19" t="s">
        <v>3</v>
      </c>
      <c r="N9420" t="str">
        <f>VLOOKUP($F9420,Statistikkoder!$A$2:$C$158,3,FALSE)</f>
        <v>Personbil</v>
      </c>
    </row>
    <row r="9421" spans="1:14" x14ac:dyDescent="0.2">
      <c r="A9421" t="s">
        <v>229</v>
      </c>
      <c r="B9421" s="1">
        <v>0.60416666666666663</v>
      </c>
      <c r="C9421" t="s">
        <v>7</v>
      </c>
      <c r="D9421" t="s">
        <v>8</v>
      </c>
      <c r="E9421" t="s">
        <v>198</v>
      </c>
      <c r="F9421">
        <v>130</v>
      </c>
      <c r="G9421" t="str">
        <f>VLOOKUP(Tabel1[[#This Row],[Gruppe]],Statistikkoder!$A$1:$C$158,2,FALSE)</f>
        <v>    Bil &lt; 1,95 m pensionist                  </v>
      </c>
      <c r="H9421">
        <v>38</v>
      </c>
      <c r="I9421">
        <v>70</v>
      </c>
      <c r="J9421">
        <v>228</v>
      </c>
      <c r="K9421">
        <f>IF(AND(Tabel1[[#This Row],[Gruppe]]&gt;=610,Tabel1[[#This Row],[Gruppe]]&lt;=765),Tabel1[[#This Row],[Dækmeter]],0)</f>
        <v>0</v>
      </c>
      <c r="L9421" s="17">
        <v>0</v>
      </c>
      <c r="M9421" s="19" t="s">
        <v>3</v>
      </c>
      <c r="N9421" t="str">
        <f>VLOOKUP($F9421,Statistikkoder!$A$2:$C$158,3,FALSE)</f>
        <v>Personbil</v>
      </c>
    </row>
    <row r="9422" spans="1:14" x14ac:dyDescent="0.2">
      <c r="A9422" t="s">
        <v>229</v>
      </c>
      <c r="B9422" s="1">
        <v>0.60416666666666663</v>
      </c>
      <c r="C9422" t="s">
        <v>7</v>
      </c>
      <c r="D9422" t="s">
        <v>8</v>
      </c>
      <c r="E9422" t="s">
        <v>198</v>
      </c>
      <c r="F9422">
        <v>140</v>
      </c>
      <c r="G9422" t="str">
        <f>VLOOKUP(Tabel1[[#This Row],[Gruppe]],Statistikkoder!$A$1:$C$158,2,FALSE)</f>
        <v>    Bil &gt; 1,95 m pensionist              </v>
      </c>
      <c r="H9422">
        <v>2</v>
      </c>
      <c r="I9422">
        <v>4</v>
      </c>
      <c r="J9422">
        <v>12</v>
      </c>
      <c r="K9422">
        <f>IF(AND(Tabel1[[#This Row],[Gruppe]]&gt;=610,Tabel1[[#This Row],[Gruppe]]&lt;=765),Tabel1[[#This Row],[Dækmeter]],0)</f>
        <v>0</v>
      </c>
      <c r="L9422" s="17">
        <v>0</v>
      </c>
      <c r="M9422" s="19" t="s">
        <v>3</v>
      </c>
      <c r="N9422" t="str">
        <f>VLOOKUP($F9422,Statistikkoder!$A$2:$C$158,3,FALSE)</f>
        <v>Personbil</v>
      </c>
    </row>
    <row r="9423" spans="1:14" x14ac:dyDescent="0.2">
      <c r="A9423" t="s">
        <v>229</v>
      </c>
      <c r="B9423" s="1">
        <v>0.60416666666666663</v>
      </c>
      <c r="C9423" t="s">
        <v>7</v>
      </c>
      <c r="D9423" t="s">
        <v>8</v>
      </c>
      <c r="E9423" t="s">
        <v>198</v>
      </c>
      <c r="F9423">
        <v>145</v>
      </c>
      <c r="G9423" t="str">
        <f>VLOOKUP(Tabel1[[#This Row],[Gruppe]],Statistikkoder!$A$1:$C$158,2,FALSE)</f>
        <v>    Bil &gt; 1,95 m med anhænger pensionist  </v>
      </c>
      <c r="H9423">
        <v>1</v>
      </c>
      <c r="I9423">
        <v>2</v>
      </c>
      <c r="J9423">
        <v>11</v>
      </c>
      <c r="K9423">
        <f>IF(AND(Tabel1[[#This Row],[Gruppe]]&gt;=610,Tabel1[[#This Row],[Gruppe]]&lt;=765),Tabel1[[#This Row],[Dækmeter]],0)</f>
        <v>0</v>
      </c>
      <c r="L9423" s="17">
        <v>0</v>
      </c>
      <c r="M9423" s="19" t="s">
        <v>3</v>
      </c>
      <c r="N9423" t="str">
        <f>VLOOKUP($F9423,Statistikkoder!$A$2:$C$158,3,FALSE)</f>
        <v>Personbil</v>
      </c>
    </row>
    <row r="9424" spans="1:14" x14ac:dyDescent="0.2">
      <c r="A9424" t="s">
        <v>229</v>
      </c>
      <c r="B9424" s="1">
        <v>0.60416666666666663</v>
      </c>
      <c r="C9424" t="s">
        <v>7</v>
      </c>
      <c r="D9424" t="s">
        <v>8</v>
      </c>
      <c r="E9424" t="s">
        <v>198</v>
      </c>
      <c r="F9424">
        <v>150</v>
      </c>
      <c r="G9424" t="str">
        <f>VLOOKUP(Tabel1[[#This Row],[Gruppe]],Statistikkoder!$A$1:$C$158,2,FALSE)</f>
        <v>    Bil &lt; 2,95 m handicap                </v>
      </c>
      <c r="H9424">
        <v>4</v>
      </c>
      <c r="I9424">
        <v>7</v>
      </c>
      <c r="J9424">
        <v>24</v>
      </c>
      <c r="K9424">
        <f>IF(AND(Tabel1[[#This Row],[Gruppe]]&gt;=610,Tabel1[[#This Row],[Gruppe]]&lt;=765),Tabel1[[#This Row],[Dækmeter]],0)</f>
        <v>0</v>
      </c>
      <c r="L9424" s="17">
        <v>0</v>
      </c>
      <c r="M9424" s="19" t="s">
        <v>3</v>
      </c>
      <c r="N9424" t="str">
        <f>VLOOKUP($F9424,Statistikkoder!$A$2:$C$158,3,FALSE)</f>
        <v>Personbil</v>
      </c>
    </row>
    <row r="9425" spans="1:14" x14ac:dyDescent="0.2">
      <c r="A9425" t="s">
        <v>229</v>
      </c>
      <c r="B9425" s="1">
        <v>0.60416666666666663</v>
      </c>
      <c r="C9425" t="s">
        <v>7</v>
      </c>
      <c r="D9425" t="s">
        <v>8</v>
      </c>
      <c r="E9425" t="s">
        <v>198</v>
      </c>
      <c r="F9425">
        <v>410</v>
      </c>
      <c r="G9425" t="str">
        <f>VLOOKUP(Tabel1[[#This Row],[Gruppe]],Statistikkoder!$A$1:$C$158,2,FALSE)</f>
        <v>    MC                                    </v>
      </c>
      <c r="H9425">
        <v>1</v>
      </c>
      <c r="I9425">
        <v>1</v>
      </c>
      <c r="J9425">
        <v>2</v>
      </c>
      <c r="K9425">
        <f>IF(AND(Tabel1[[#This Row],[Gruppe]]&gt;=610,Tabel1[[#This Row],[Gruppe]]&lt;=765),Tabel1[[#This Row],[Dækmeter]],0)</f>
        <v>0</v>
      </c>
      <c r="L9425" s="17">
        <v>0</v>
      </c>
      <c r="M9425" s="19" t="s">
        <v>3</v>
      </c>
      <c r="N9425" t="str">
        <f>VLOOKUP($F9425,Statistikkoder!$A$2:$C$158,3,FALSE)</f>
        <v>MC/Knallert</v>
      </c>
    </row>
    <row r="9426" spans="1:14" x14ac:dyDescent="0.2">
      <c r="A9426" t="s">
        <v>229</v>
      </c>
      <c r="B9426" s="1">
        <v>0.60416666666666663</v>
      </c>
      <c r="C9426" t="s">
        <v>7</v>
      </c>
      <c r="D9426" t="s">
        <v>8</v>
      </c>
      <c r="E9426" t="s">
        <v>198</v>
      </c>
      <c r="F9426">
        <v>510</v>
      </c>
      <c r="G9426" t="str">
        <f>VLOOKUP(Tabel1[[#This Row],[Gruppe]],Statistikkoder!$A$1:$C$158,2,FALSE)</f>
        <v>    Cykel Voksen                            </v>
      </c>
      <c r="H9426">
        <v>2</v>
      </c>
      <c r="I9426">
        <v>0</v>
      </c>
      <c r="J9426">
        <v>2</v>
      </c>
      <c r="K9426">
        <f>IF(AND(Tabel1[[#This Row],[Gruppe]]&gt;=610,Tabel1[[#This Row],[Gruppe]]&lt;=765),Tabel1[[#This Row],[Dækmeter]],0)</f>
        <v>0</v>
      </c>
      <c r="L9426" s="17">
        <v>0</v>
      </c>
      <c r="M9426" s="19" t="s">
        <v>3</v>
      </c>
      <c r="N9426" t="str">
        <f>VLOOKUP($F9426,Statistikkoder!$A$2:$C$158,3,FALSE)</f>
        <v>Cykel</v>
      </c>
    </row>
    <row r="9427" spans="1:14" x14ac:dyDescent="0.2">
      <c r="A9427" t="s">
        <v>229</v>
      </c>
      <c r="B9427" s="1">
        <v>0.60416666666666663</v>
      </c>
      <c r="C9427" t="s">
        <v>7</v>
      </c>
      <c r="D9427" t="s">
        <v>8</v>
      </c>
      <c r="E9427" t="s">
        <v>198</v>
      </c>
      <c r="F9427">
        <v>620</v>
      </c>
      <c r="G9427" t="str">
        <f>VLOOKUP(Tabel1[[#This Row],[Gruppe]],Statistikkoder!$A$1:$C$158,2,FALSE)</f>
        <v>    Bus &lt; 14 m incl. passagerer              </v>
      </c>
      <c r="H9427">
        <v>1</v>
      </c>
      <c r="I9427">
        <v>29</v>
      </c>
      <c r="J9427">
        <v>14</v>
      </c>
      <c r="K9427">
        <f>IF(AND(Tabel1[[#This Row],[Gruppe]]&gt;=610,Tabel1[[#This Row],[Gruppe]]&lt;=765),Tabel1[[#This Row],[Dækmeter]],0)</f>
        <v>14</v>
      </c>
      <c r="L9427" s="17">
        <v>0</v>
      </c>
      <c r="M9427" s="19" t="s">
        <v>3</v>
      </c>
      <c r="N9427" t="str">
        <f>VLOOKUP($F9427,Statistikkoder!$A$2:$C$158,3,FALSE)</f>
        <v>Bus</v>
      </c>
    </row>
    <row r="9428" spans="1:14" x14ac:dyDescent="0.2">
      <c r="A9428" t="s">
        <v>229</v>
      </c>
      <c r="B9428" s="1">
        <v>0.60416666666666663</v>
      </c>
      <c r="C9428" t="s">
        <v>7</v>
      </c>
      <c r="D9428" t="s">
        <v>8</v>
      </c>
      <c r="E9428" t="s">
        <v>198</v>
      </c>
      <c r="F9428">
        <v>945</v>
      </c>
      <c r="G9428" t="str">
        <f>VLOOKUP(Tabel1[[#This Row],[Gruppe]],Statistikkoder!$A$1:$C$158,2,FALSE)</f>
        <v xml:space="preserve">    Pendler Bil &lt; 1,95 m                            </v>
      </c>
      <c r="H9428">
        <v>3</v>
      </c>
      <c r="I9428">
        <v>12</v>
      </c>
      <c r="J9428">
        <v>18</v>
      </c>
      <c r="K9428">
        <f>IF(AND(Tabel1[[#This Row],[Gruppe]]&gt;=610,Tabel1[[#This Row],[Gruppe]]&lt;=765),Tabel1[[#This Row],[Dækmeter]],0)</f>
        <v>0</v>
      </c>
      <c r="L9428" s="17">
        <v>0</v>
      </c>
      <c r="M9428" s="19" t="s">
        <v>3</v>
      </c>
      <c r="N9428" t="str">
        <f>VLOOKUP($F9428,Statistikkoder!$A$2:$C$158,3,FALSE)</f>
        <v>Personbil</v>
      </c>
    </row>
    <row r="9429" spans="1:14" x14ac:dyDescent="0.2">
      <c r="A9429" t="s">
        <v>229</v>
      </c>
      <c r="B9429" s="1">
        <v>0.60416666666666663</v>
      </c>
      <c r="C9429" t="s">
        <v>7</v>
      </c>
      <c r="D9429" t="s">
        <v>8</v>
      </c>
      <c r="E9429" t="s">
        <v>198</v>
      </c>
      <c r="F9429">
        <v>996</v>
      </c>
      <c r="G9429" t="str">
        <f>VLOOKUP(Tabel1[[#This Row],[Gruppe]],Statistikkoder!$A$1:$C$158,2,FALSE)</f>
        <v>    Passager i køretøj                            </v>
      </c>
      <c r="H9429">
        <v>421</v>
      </c>
      <c r="I9429">
        <v>421</v>
      </c>
      <c r="J9429">
        <v>0</v>
      </c>
      <c r="K9429">
        <f>IF(AND(Tabel1[[#This Row],[Gruppe]]&gt;=610,Tabel1[[#This Row],[Gruppe]]&lt;=765),Tabel1[[#This Row],[Dækmeter]],0)</f>
        <v>0</v>
      </c>
      <c r="L9429" s="17">
        <v>0</v>
      </c>
      <c r="M9429" s="19" t="s">
        <v>3</v>
      </c>
      <c r="N9429" t="str">
        <f>VLOOKUP($F9429,Statistikkoder!$A$2:$C$158,3,FALSE)</f>
        <v>Passager</v>
      </c>
    </row>
    <row r="9430" spans="1:14" x14ac:dyDescent="0.2">
      <c r="A9430" t="s">
        <v>229</v>
      </c>
      <c r="B9430" s="1">
        <v>0.60416666666666663</v>
      </c>
      <c r="C9430" t="s">
        <v>7</v>
      </c>
      <c r="D9430" t="s">
        <v>8</v>
      </c>
      <c r="E9430" t="s">
        <v>198</v>
      </c>
      <c r="F9430">
        <v>997</v>
      </c>
      <c r="G9430" t="str">
        <f>VLOOKUP(Tabel1[[#This Row],[Gruppe]],Statistikkoder!$A$1:$C$158,2,FALSE)</f>
        <v>    Passager ekstra i bil                          </v>
      </c>
      <c r="H9430">
        <v>22</v>
      </c>
      <c r="I9430">
        <v>22</v>
      </c>
      <c r="J9430">
        <v>0</v>
      </c>
      <c r="K9430">
        <f>IF(AND(Tabel1[[#This Row],[Gruppe]]&gt;=610,Tabel1[[#This Row],[Gruppe]]&lt;=765),Tabel1[[#This Row],[Dækmeter]],0)</f>
        <v>0</v>
      </c>
      <c r="L9430" s="17">
        <v>0</v>
      </c>
      <c r="M9430" s="19" t="s">
        <v>3</v>
      </c>
      <c r="N9430" t="str">
        <f>VLOOKUP($F9430,Statistikkoder!$A$2:$C$158,3,FALSE)</f>
        <v>Passager</v>
      </c>
    </row>
    <row r="9431" spans="1:14" x14ac:dyDescent="0.2">
      <c r="A9431" t="s">
        <v>229</v>
      </c>
      <c r="B9431" s="1">
        <v>0.60416666666666663</v>
      </c>
      <c r="C9431" t="s">
        <v>6</v>
      </c>
      <c r="D9431" t="s">
        <v>5</v>
      </c>
      <c r="E9431" t="s">
        <v>196</v>
      </c>
      <c r="F9431">
        <v>10</v>
      </c>
      <c r="G9431" t="str">
        <f>VLOOKUP(Tabel1[[#This Row],[Gruppe]],Statistikkoder!$A$1:$C$158,2,FALSE)</f>
        <v>    Voksen gående                    </v>
      </c>
      <c r="H9431">
        <v>44</v>
      </c>
      <c r="I9431">
        <v>44</v>
      </c>
      <c r="J9431">
        <v>0</v>
      </c>
      <c r="K9431">
        <f>IF(AND(Tabel1[[#This Row],[Gruppe]]&gt;=610,Tabel1[[#This Row],[Gruppe]]&lt;=765),Tabel1[[#This Row],[Dækmeter]],0)</f>
        <v>0</v>
      </c>
      <c r="L9431">
        <v>0</v>
      </c>
      <c r="M9431" t="s">
        <v>3</v>
      </c>
      <c r="N9431" t="str">
        <f>VLOOKUP($F9431,Statistikkoder!$A$2:$C$158,3,FALSE)</f>
        <v>Passager</v>
      </c>
    </row>
    <row r="9432" spans="1:14" x14ac:dyDescent="0.2">
      <c r="A9432" t="s">
        <v>229</v>
      </c>
      <c r="B9432" s="1">
        <v>0.60416666666666663</v>
      </c>
      <c r="C9432" t="s">
        <v>6</v>
      </c>
      <c r="D9432" t="s">
        <v>5</v>
      </c>
      <c r="E9432" t="s">
        <v>196</v>
      </c>
      <c r="F9432">
        <v>14</v>
      </c>
      <c r="G9432" t="str">
        <f>VLOOKUP(Tabel1[[#This Row],[Gruppe]],Statistikkoder!$A$1:$C$158,2,FALSE)</f>
        <v xml:space="preserve">    DSB togrejsende                         </v>
      </c>
      <c r="H9432">
        <v>9</v>
      </c>
      <c r="I9432">
        <v>9</v>
      </c>
      <c r="J9432">
        <v>0</v>
      </c>
      <c r="K9432">
        <f>IF(AND(Tabel1[[#This Row],[Gruppe]]&gt;=610,Tabel1[[#This Row],[Gruppe]]&lt;=765),Tabel1[[#This Row],[Dækmeter]],0)</f>
        <v>0</v>
      </c>
      <c r="L9432">
        <v>0</v>
      </c>
      <c r="M9432" t="s">
        <v>3</v>
      </c>
      <c r="N9432" t="str">
        <f>VLOOKUP($F9432,Statistikkoder!$A$2:$C$158,3,FALSE)</f>
        <v>Passager</v>
      </c>
    </row>
    <row r="9433" spans="1:14" x14ac:dyDescent="0.2">
      <c r="A9433" t="s">
        <v>229</v>
      </c>
      <c r="B9433" s="1">
        <v>0.60416666666666663</v>
      </c>
      <c r="C9433" t="s">
        <v>6</v>
      </c>
      <c r="D9433" t="s">
        <v>5</v>
      </c>
      <c r="E9433" t="s">
        <v>196</v>
      </c>
      <c r="F9433">
        <v>18</v>
      </c>
      <c r="G9433" t="str">
        <f>VLOOKUP(Tabel1[[#This Row],[Gruppe]],Statistikkoder!$A$1:$C$158,2,FALSE)</f>
        <v xml:space="preserve">    KE Busrejsende                          </v>
      </c>
      <c r="H9433">
        <v>124</v>
      </c>
      <c r="I9433">
        <v>124</v>
      </c>
      <c r="J9433">
        <v>0</v>
      </c>
      <c r="K9433">
        <f>IF(AND(Tabel1[[#This Row],[Gruppe]]&gt;=610,Tabel1[[#This Row],[Gruppe]]&lt;=765),Tabel1[[#This Row],[Dækmeter]],0)</f>
        <v>0</v>
      </c>
      <c r="L9433">
        <v>0</v>
      </c>
      <c r="M9433" t="s">
        <v>3</v>
      </c>
      <c r="N9433" t="str">
        <f>VLOOKUP($F9433,Statistikkoder!$A$2:$C$158,3,FALSE)</f>
        <v>Passager</v>
      </c>
    </row>
    <row r="9434" spans="1:14" x14ac:dyDescent="0.2">
      <c r="A9434" t="s">
        <v>229</v>
      </c>
      <c r="B9434" s="1">
        <v>0.60416666666666663</v>
      </c>
      <c r="C9434" t="s">
        <v>6</v>
      </c>
      <c r="D9434" t="s">
        <v>5</v>
      </c>
      <c r="E9434" t="s">
        <v>196</v>
      </c>
      <c r="F9434">
        <v>20</v>
      </c>
      <c r="G9434" t="str">
        <f>VLOOKUP(Tabel1[[#This Row],[Gruppe]],Statistikkoder!$A$1:$C$158,2,FALSE)</f>
        <v>    Barn 12-15 år gående              </v>
      </c>
      <c r="H9434">
        <v>2</v>
      </c>
      <c r="I9434">
        <v>2</v>
      </c>
      <c r="J9434">
        <v>0</v>
      </c>
      <c r="K9434">
        <f>IF(AND(Tabel1[[#This Row],[Gruppe]]&gt;=610,Tabel1[[#This Row],[Gruppe]]&lt;=765),Tabel1[[#This Row],[Dækmeter]],0)</f>
        <v>0</v>
      </c>
      <c r="L9434">
        <v>0</v>
      </c>
      <c r="M9434" t="s">
        <v>3</v>
      </c>
      <c r="N9434" t="str">
        <f>VLOOKUP($F9434,Statistikkoder!$A$2:$C$158,3,FALSE)</f>
        <v>Passager</v>
      </c>
    </row>
    <row r="9435" spans="1:14" x14ac:dyDescent="0.2">
      <c r="A9435" t="s">
        <v>229</v>
      </c>
      <c r="B9435" s="1">
        <v>0.60416666666666663</v>
      </c>
      <c r="C9435" t="s">
        <v>6</v>
      </c>
      <c r="D9435" t="s">
        <v>5</v>
      </c>
      <c r="E9435" t="s">
        <v>196</v>
      </c>
      <c r="F9435">
        <v>30</v>
      </c>
      <c r="G9435" t="str">
        <f>VLOOKUP(Tabel1[[#This Row],[Gruppe]],Statistikkoder!$A$1:$C$158,2,FALSE)</f>
        <v>    Barn  0-11 år gående              </v>
      </c>
      <c r="H9435">
        <v>5</v>
      </c>
      <c r="I9435">
        <v>5</v>
      </c>
      <c r="J9435">
        <v>0</v>
      </c>
      <c r="K9435">
        <f>IF(AND(Tabel1[[#This Row],[Gruppe]]&gt;=610,Tabel1[[#This Row],[Gruppe]]&lt;=765),Tabel1[[#This Row],[Dækmeter]],0)</f>
        <v>0</v>
      </c>
      <c r="L9435">
        <v>0</v>
      </c>
      <c r="M9435" t="s">
        <v>3</v>
      </c>
      <c r="N9435" t="str">
        <f>VLOOKUP($F9435,Statistikkoder!$A$2:$C$158,3,FALSE)</f>
        <v>Passager</v>
      </c>
    </row>
    <row r="9436" spans="1:14" x14ac:dyDescent="0.2">
      <c r="A9436" t="s">
        <v>229</v>
      </c>
      <c r="B9436" s="1">
        <v>0.60416666666666663</v>
      </c>
      <c r="C9436" t="s">
        <v>6</v>
      </c>
      <c r="D9436" t="s">
        <v>5</v>
      </c>
      <c r="E9436" t="s">
        <v>196</v>
      </c>
      <c r="F9436">
        <v>40</v>
      </c>
      <c r="G9436" t="str">
        <f>VLOOKUP(Tabel1[[#This Row],[Gruppe]],Statistikkoder!$A$1:$C$158,2,FALSE)</f>
        <v>    Pensionist gående                </v>
      </c>
      <c r="H9436">
        <v>20</v>
      </c>
      <c r="I9436">
        <v>20</v>
      </c>
      <c r="J9436">
        <v>0</v>
      </c>
      <c r="K9436">
        <f>IF(AND(Tabel1[[#This Row],[Gruppe]]&gt;=610,Tabel1[[#This Row],[Gruppe]]&lt;=765),Tabel1[[#This Row],[Dækmeter]],0)</f>
        <v>0</v>
      </c>
      <c r="L9436">
        <v>0</v>
      </c>
      <c r="M9436" t="s">
        <v>3</v>
      </c>
      <c r="N9436" t="str">
        <f>VLOOKUP($F9436,Statistikkoder!$A$2:$C$158,3,FALSE)</f>
        <v>Passager</v>
      </c>
    </row>
    <row r="9437" spans="1:14" x14ac:dyDescent="0.2">
      <c r="A9437" t="s">
        <v>229</v>
      </c>
      <c r="B9437" s="1">
        <v>0.60416666666666663</v>
      </c>
      <c r="C9437" t="s">
        <v>6</v>
      </c>
      <c r="D9437" t="s">
        <v>5</v>
      </c>
      <c r="E9437" t="s">
        <v>196</v>
      </c>
      <c r="F9437">
        <v>110</v>
      </c>
      <c r="G9437" t="str">
        <f>VLOOKUP(Tabel1[[#This Row],[Gruppe]],Statistikkoder!$A$1:$C$158,2,FALSE)</f>
        <v>    Bil &lt; 1,95 m                            </v>
      </c>
      <c r="H9437">
        <v>144</v>
      </c>
      <c r="I9437">
        <v>436</v>
      </c>
      <c r="J9437">
        <v>864</v>
      </c>
      <c r="K9437">
        <f>IF(AND(Tabel1[[#This Row],[Gruppe]]&gt;=610,Tabel1[[#This Row],[Gruppe]]&lt;=765),Tabel1[[#This Row],[Dækmeter]],0)</f>
        <v>0</v>
      </c>
      <c r="L9437">
        <v>0</v>
      </c>
      <c r="M9437" t="s">
        <v>3</v>
      </c>
      <c r="N9437" t="str">
        <f>VLOOKUP($F9437,Statistikkoder!$A$2:$C$158,3,FALSE)</f>
        <v>Personbil</v>
      </c>
    </row>
    <row r="9438" spans="1:14" x14ac:dyDescent="0.2">
      <c r="A9438" t="s">
        <v>229</v>
      </c>
      <c r="B9438" s="1">
        <v>0.60416666666666663</v>
      </c>
      <c r="C9438" t="s">
        <v>6</v>
      </c>
      <c r="D9438" t="s">
        <v>5</v>
      </c>
      <c r="E9438" t="s">
        <v>196</v>
      </c>
      <c r="F9438">
        <v>115</v>
      </c>
      <c r="G9438" t="str">
        <f>VLOOKUP(Tabel1[[#This Row],[Gruppe]],Statistikkoder!$A$1:$C$158,2,FALSE)</f>
        <v>    Bil &lt; 1,95 m med anhænger                </v>
      </c>
      <c r="H9438">
        <v>3</v>
      </c>
      <c r="I9438">
        <v>8</v>
      </c>
      <c r="J9438">
        <v>15</v>
      </c>
      <c r="K9438">
        <f>IF(AND(Tabel1[[#This Row],[Gruppe]]&gt;=610,Tabel1[[#This Row],[Gruppe]]&lt;=765),Tabel1[[#This Row],[Dækmeter]],0)</f>
        <v>0</v>
      </c>
      <c r="L9438">
        <v>0</v>
      </c>
      <c r="M9438" t="s">
        <v>3</v>
      </c>
      <c r="N9438" t="str">
        <f>VLOOKUP($F9438,Statistikkoder!$A$2:$C$158,3,FALSE)</f>
        <v>Personbil</v>
      </c>
    </row>
    <row r="9439" spans="1:14" x14ac:dyDescent="0.2">
      <c r="A9439" t="s">
        <v>229</v>
      </c>
      <c r="B9439" s="1">
        <v>0.60416666666666663</v>
      </c>
      <c r="C9439" t="s">
        <v>6</v>
      </c>
      <c r="D9439" t="s">
        <v>5</v>
      </c>
      <c r="E9439" t="s">
        <v>196</v>
      </c>
      <c r="F9439">
        <v>120</v>
      </c>
      <c r="G9439" t="str">
        <f>VLOOKUP(Tabel1[[#This Row],[Gruppe]],Statistikkoder!$A$1:$C$158,2,FALSE)</f>
        <v>    Bil &gt; 1,95 m                            </v>
      </c>
      <c r="H9439">
        <v>7</v>
      </c>
      <c r="I9439">
        <v>18</v>
      </c>
      <c r="J9439">
        <v>42</v>
      </c>
      <c r="K9439">
        <f>IF(AND(Tabel1[[#This Row],[Gruppe]]&gt;=610,Tabel1[[#This Row],[Gruppe]]&lt;=765),Tabel1[[#This Row],[Dækmeter]],0)</f>
        <v>0</v>
      </c>
      <c r="L9439">
        <v>0</v>
      </c>
      <c r="M9439" t="s">
        <v>3</v>
      </c>
      <c r="N9439" t="str">
        <f>VLOOKUP($F9439,Statistikkoder!$A$2:$C$158,3,FALSE)</f>
        <v>Personbil</v>
      </c>
    </row>
    <row r="9440" spans="1:14" x14ac:dyDescent="0.2">
      <c r="A9440" t="s">
        <v>229</v>
      </c>
      <c r="B9440" s="1">
        <v>0.60416666666666663</v>
      </c>
      <c r="C9440" t="s">
        <v>6</v>
      </c>
      <c r="D9440" t="s">
        <v>5</v>
      </c>
      <c r="E9440" t="s">
        <v>196</v>
      </c>
      <c r="F9440">
        <v>125</v>
      </c>
      <c r="G9440" t="str">
        <f>VLOOKUP(Tabel1[[#This Row],[Gruppe]],Statistikkoder!$A$1:$C$158,2,FALSE)</f>
        <v>    Bil &gt; 1,95 m med anhænger                </v>
      </c>
      <c r="H9440">
        <v>3</v>
      </c>
      <c r="I9440">
        <v>7</v>
      </c>
      <c r="J9440">
        <v>15</v>
      </c>
      <c r="K9440">
        <f>IF(AND(Tabel1[[#This Row],[Gruppe]]&gt;=610,Tabel1[[#This Row],[Gruppe]]&lt;=765),Tabel1[[#This Row],[Dækmeter]],0)</f>
        <v>0</v>
      </c>
      <c r="L9440">
        <v>0</v>
      </c>
      <c r="M9440" t="s">
        <v>3</v>
      </c>
      <c r="N9440" t="str">
        <f>VLOOKUP($F9440,Statistikkoder!$A$2:$C$158,3,FALSE)</f>
        <v>Personbil</v>
      </c>
    </row>
    <row r="9441" spans="1:14" x14ac:dyDescent="0.2">
      <c r="A9441" t="s">
        <v>229</v>
      </c>
      <c r="B9441" s="1">
        <v>0.60416666666666663</v>
      </c>
      <c r="C9441" t="s">
        <v>6</v>
      </c>
      <c r="D9441" t="s">
        <v>5</v>
      </c>
      <c r="E9441" t="s">
        <v>196</v>
      </c>
      <c r="F9441">
        <v>130</v>
      </c>
      <c r="G9441" t="str">
        <f>VLOOKUP(Tabel1[[#This Row],[Gruppe]],Statistikkoder!$A$1:$C$158,2,FALSE)</f>
        <v>    Bil &lt; 1,95 m pensionist                  </v>
      </c>
      <c r="H9441">
        <v>88</v>
      </c>
      <c r="I9441">
        <v>169</v>
      </c>
      <c r="J9441">
        <v>528</v>
      </c>
      <c r="K9441">
        <f>IF(AND(Tabel1[[#This Row],[Gruppe]]&gt;=610,Tabel1[[#This Row],[Gruppe]]&lt;=765),Tabel1[[#This Row],[Dækmeter]],0)</f>
        <v>0</v>
      </c>
      <c r="L9441">
        <v>0</v>
      </c>
      <c r="M9441" t="s">
        <v>3</v>
      </c>
      <c r="N9441" t="str">
        <f>VLOOKUP($F9441,Statistikkoder!$A$2:$C$158,3,FALSE)</f>
        <v>Personbil</v>
      </c>
    </row>
    <row r="9442" spans="1:14" x14ac:dyDescent="0.2">
      <c r="A9442" t="s">
        <v>229</v>
      </c>
      <c r="B9442" s="1">
        <v>0.60416666666666663</v>
      </c>
      <c r="C9442" t="s">
        <v>6</v>
      </c>
      <c r="D9442" t="s">
        <v>5</v>
      </c>
      <c r="E9442" t="s">
        <v>196</v>
      </c>
      <c r="F9442">
        <v>135</v>
      </c>
      <c r="G9442" t="str">
        <f>VLOOKUP(Tabel1[[#This Row],[Gruppe]],Statistikkoder!$A$1:$C$158,2,FALSE)</f>
        <v>    Bil &lt; 1,95 m med anhænger pensionist    </v>
      </c>
      <c r="H9442">
        <v>1</v>
      </c>
      <c r="I9442">
        <v>2</v>
      </c>
      <c r="J9442">
        <v>11</v>
      </c>
      <c r="K9442">
        <f>IF(AND(Tabel1[[#This Row],[Gruppe]]&gt;=610,Tabel1[[#This Row],[Gruppe]]&lt;=765),Tabel1[[#This Row],[Dækmeter]],0)</f>
        <v>0</v>
      </c>
      <c r="L9442">
        <v>0</v>
      </c>
      <c r="M9442" t="s">
        <v>3</v>
      </c>
      <c r="N9442" t="str">
        <f>VLOOKUP($F9442,Statistikkoder!$A$2:$C$158,3,FALSE)</f>
        <v>Personbil</v>
      </c>
    </row>
    <row r="9443" spans="1:14" x14ac:dyDescent="0.2">
      <c r="A9443" t="s">
        <v>229</v>
      </c>
      <c r="B9443" s="1">
        <v>0.60416666666666663</v>
      </c>
      <c r="C9443" t="s">
        <v>6</v>
      </c>
      <c r="D9443" t="s">
        <v>5</v>
      </c>
      <c r="E9443" t="s">
        <v>196</v>
      </c>
      <c r="F9443">
        <v>140</v>
      </c>
      <c r="G9443" t="str">
        <f>VLOOKUP(Tabel1[[#This Row],[Gruppe]],Statistikkoder!$A$1:$C$158,2,FALSE)</f>
        <v>    Bil &gt; 1,95 m pensionist              </v>
      </c>
      <c r="H9443">
        <v>4</v>
      </c>
      <c r="I9443">
        <v>7</v>
      </c>
      <c r="J9443">
        <v>24</v>
      </c>
      <c r="K9443">
        <f>IF(AND(Tabel1[[#This Row],[Gruppe]]&gt;=610,Tabel1[[#This Row],[Gruppe]]&lt;=765),Tabel1[[#This Row],[Dækmeter]],0)</f>
        <v>0</v>
      </c>
      <c r="L9443">
        <v>0</v>
      </c>
      <c r="M9443" t="s">
        <v>3</v>
      </c>
      <c r="N9443" t="str">
        <f>VLOOKUP($F9443,Statistikkoder!$A$2:$C$158,3,FALSE)</f>
        <v>Personbil</v>
      </c>
    </row>
    <row r="9444" spans="1:14" x14ac:dyDescent="0.2">
      <c r="A9444" t="s">
        <v>229</v>
      </c>
      <c r="B9444" s="1">
        <v>0.60416666666666663</v>
      </c>
      <c r="C9444" t="s">
        <v>6</v>
      </c>
      <c r="D9444" t="s">
        <v>5</v>
      </c>
      <c r="E9444" t="s">
        <v>196</v>
      </c>
      <c r="F9444">
        <v>150</v>
      </c>
      <c r="G9444" t="str">
        <f>VLOOKUP(Tabel1[[#This Row],[Gruppe]],Statistikkoder!$A$1:$C$158,2,FALSE)</f>
        <v>    Bil &lt; 2,95 m handicap                </v>
      </c>
      <c r="H9444">
        <v>5</v>
      </c>
      <c r="I9444">
        <v>9</v>
      </c>
      <c r="J9444">
        <v>30</v>
      </c>
      <c r="K9444">
        <f>IF(AND(Tabel1[[#This Row],[Gruppe]]&gt;=610,Tabel1[[#This Row],[Gruppe]]&lt;=765),Tabel1[[#This Row],[Dækmeter]],0)</f>
        <v>0</v>
      </c>
      <c r="L9444">
        <v>0</v>
      </c>
      <c r="M9444" t="s">
        <v>3</v>
      </c>
      <c r="N9444" t="str">
        <f>VLOOKUP($F9444,Statistikkoder!$A$2:$C$158,3,FALSE)</f>
        <v>Personbil</v>
      </c>
    </row>
    <row r="9445" spans="1:14" x14ac:dyDescent="0.2">
      <c r="A9445" t="s">
        <v>229</v>
      </c>
      <c r="B9445" s="1">
        <v>0.60416666666666663</v>
      </c>
      <c r="C9445" t="s">
        <v>6</v>
      </c>
      <c r="D9445" t="s">
        <v>5</v>
      </c>
      <c r="E9445" t="s">
        <v>196</v>
      </c>
      <c r="F9445">
        <v>320</v>
      </c>
      <c r="G9445" t="str">
        <f>VLOOKUP(Tabel1[[#This Row],[Gruppe]],Statistikkoder!$A$1:$C$158,2,FALSE)</f>
        <v>    Autocamper &lt; 12 meter                </v>
      </c>
      <c r="H9445">
        <v>1</v>
      </c>
      <c r="I9445">
        <v>4</v>
      </c>
      <c r="J9445">
        <v>10</v>
      </c>
      <c r="K9445">
        <f>IF(AND(Tabel1[[#This Row],[Gruppe]]&gt;=610,Tabel1[[#This Row],[Gruppe]]&lt;=765),Tabel1[[#This Row],[Dækmeter]],0)</f>
        <v>0</v>
      </c>
      <c r="L9445">
        <v>0</v>
      </c>
      <c r="M9445" t="s">
        <v>3</v>
      </c>
      <c r="N9445" t="str">
        <f>VLOOKUP($F9445,Statistikkoder!$A$2:$C$158,3,FALSE)</f>
        <v>Autocamper</v>
      </c>
    </row>
    <row r="9446" spans="1:14" x14ac:dyDescent="0.2">
      <c r="A9446" t="s">
        <v>229</v>
      </c>
      <c r="B9446" s="1">
        <v>0.60416666666666663</v>
      </c>
      <c r="C9446" t="s">
        <v>6</v>
      </c>
      <c r="D9446" t="s">
        <v>5</v>
      </c>
      <c r="E9446" t="s">
        <v>196</v>
      </c>
      <c r="F9446">
        <v>410</v>
      </c>
      <c r="G9446" t="str">
        <f>VLOOKUP(Tabel1[[#This Row],[Gruppe]],Statistikkoder!$A$1:$C$158,2,FALSE)</f>
        <v>    MC                                    </v>
      </c>
      <c r="H9446">
        <v>17</v>
      </c>
      <c r="I9446">
        <v>18</v>
      </c>
      <c r="J9446">
        <v>34</v>
      </c>
      <c r="K9446">
        <f>IF(AND(Tabel1[[#This Row],[Gruppe]]&gt;=610,Tabel1[[#This Row],[Gruppe]]&lt;=765),Tabel1[[#This Row],[Dækmeter]],0)</f>
        <v>0</v>
      </c>
      <c r="L9446">
        <v>0</v>
      </c>
      <c r="M9446" t="s">
        <v>3</v>
      </c>
      <c r="N9446" t="str">
        <f>VLOOKUP($F9446,Statistikkoder!$A$2:$C$158,3,FALSE)</f>
        <v>MC/Knallert</v>
      </c>
    </row>
    <row r="9447" spans="1:14" x14ac:dyDescent="0.2">
      <c r="A9447" t="s">
        <v>229</v>
      </c>
      <c r="B9447" s="1">
        <v>0.60416666666666663</v>
      </c>
      <c r="C9447" t="s">
        <v>6</v>
      </c>
      <c r="D9447" t="s">
        <v>5</v>
      </c>
      <c r="E9447" t="s">
        <v>196</v>
      </c>
      <c r="F9447">
        <v>420</v>
      </c>
      <c r="G9447" t="str">
        <f>VLOOKUP(Tabel1[[#This Row],[Gruppe]],Statistikkoder!$A$1:$C$158,2,FALSE)</f>
        <v>    MC/Knallert pensionist                </v>
      </c>
      <c r="H9447">
        <v>2</v>
      </c>
      <c r="I9447">
        <v>2</v>
      </c>
      <c r="J9447">
        <v>4</v>
      </c>
      <c r="K9447">
        <f>IF(AND(Tabel1[[#This Row],[Gruppe]]&gt;=610,Tabel1[[#This Row],[Gruppe]]&lt;=765),Tabel1[[#This Row],[Dækmeter]],0)</f>
        <v>0</v>
      </c>
      <c r="L9447">
        <v>0</v>
      </c>
      <c r="M9447" t="s">
        <v>3</v>
      </c>
      <c r="N9447" t="str">
        <f>VLOOKUP($F9447,Statistikkoder!$A$2:$C$158,3,FALSE)</f>
        <v>MC/Knallert</v>
      </c>
    </row>
    <row r="9448" spans="1:14" x14ac:dyDescent="0.2">
      <c r="A9448" t="s">
        <v>229</v>
      </c>
      <c r="B9448" s="1">
        <v>0.60416666666666663</v>
      </c>
      <c r="C9448" t="s">
        <v>6</v>
      </c>
      <c r="D9448" t="s">
        <v>5</v>
      </c>
      <c r="E9448" t="s">
        <v>196</v>
      </c>
      <c r="F9448">
        <v>510</v>
      </c>
      <c r="G9448" t="str">
        <f>VLOOKUP(Tabel1[[#This Row],[Gruppe]],Statistikkoder!$A$1:$C$158,2,FALSE)</f>
        <v>    Cykel Voksen                            </v>
      </c>
      <c r="H9448">
        <v>12</v>
      </c>
      <c r="I9448">
        <v>0</v>
      </c>
      <c r="J9448">
        <v>12</v>
      </c>
      <c r="K9448">
        <f>IF(AND(Tabel1[[#This Row],[Gruppe]]&gt;=610,Tabel1[[#This Row],[Gruppe]]&lt;=765),Tabel1[[#This Row],[Dækmeter]],0)</f>
        <v>0</v>
      </c>
      <c r="L9448">
        <v>0</v>
      </c>
      <c r="M9448" t="s">
        <v>3</v>
      </c>
      <c r="N9448" t="str">
        <f>VLOOKUP($F9448,Statistikkoder!$A$2:$C$158,3,FALSE)</f>
        <v>Cykel</v>
      </c>
    </row>
    <row r="9449" spans="1:14" x14ac:dyDescent="0.2">
      <c r="A9449" t="s">
        <v>229</v>
      </c>
      <c r="B9449" s="1">
        <v>0.60416666666666663</v>
      </c>
      <c r="C9449" t="s">
        <v>6</v>
      </c>
      <c r="D9449" t="s">
        <v>5</v>
      </c>
      <c r="E9449" t="s">
        <v>196</v>
      </c>
      <c r="F9449">
        <v>620</v>
      </c>
      <c r="G9449" t="str">
        <f>VLOOKUP(Tabel1[[#This Row],[Gruppe]],Statistikkoder!$A$1:$C$158,2,FALSE)</f>
        <v>    Bus &lt; 14 m incl. passagerer              </v>
      </c>
      <c r="H9449">
        <v>3</v>
      </c>
      <c r="I9449">
        <v>161</v>
      </c>
      <c r="J9449">
        <v>42</v>
      </c>
      <c r="K9449">
        <f>IF(AND(Tabel1[[#This Row],[Gruppe]]&gt;=610,Tabel1[[#This Row],[Gruppe]]&lt;=765),Tabel1[[#This Row],[Dækmeter]],0)</f>
        <v>42</v>
      </c>
      <c r="L9449">
        <v>0</v>
      </c>
      <c r="M9449" t="s">
        <v>3</v>
      </c>
      <c r="N9449" t="str">
        <f>VLOOKUP($F9449,Statistikkoder!$A$2:$C$158,3,FALSE)</f>
        <v>Bus</v>
      </c>
    </row>
    <row r="9450" spans="1:14" x14ac:dyDescent="0.2">
      <c r="A9450" t="s">
        <v>229</v>
      </c>
      <c r="B9450" s="1">
        <v>0.60416666666666663</v>
      </c>
      <c r="C9450" t="s">
        <v>6</v>
      </c>
      <c r="D9450" t="s">
        <v>5</v>
      </c>
      <c r="E9450" t="s">
        <v>196</v>
      </c>
      <c r="F9450">
        <v>930</v>
      </c>
      <c r="G9450" t="str">
        <f>VLOOKUP(Tabel1[[#This Row],[Gruppe]],Statistikkoder!$A$1:$C$158,2,FALSE)</f>
        <v>    Pendler Gående Voksen                    </v>
      </c>
      <c r="H9450">
        <v>2</v>
      </c>
      <c r="I9450">
        <v>2</v>
      </c>
      <c r="J9450">
        <v>0</v>
      </c>
      <c r="K9450">
        <f>IF(AND(Tabel1[[#This Row],[Gruppe]]&gt;=610,Tabel1[[#This Row],[Gruppe]]&lt;=765),Tabel1[[#This Row],[Dækmeter]],0)</f>
        <v>0</v>
      </c>
      <c r="L9450">
        <v>0</v>
      </c>
      <c r="M9450" t="s">
        <v>3</v>
      </c>
      <c r="N9450" t="str">
        <f>VLOOKUP($F9450,Statistikkoder!$A$2:$C$158,3,FALSE)</f>
        <v>Passager</v>
      </c>
    </row>
    <row r="9451" spans="1:14" x14ac:dyDescent="0.2">
      <c r="A9451" t="s">
        <v>229</v>
      </c>
      <c r="B9451" s="1">
        <v>0.60416666666666663</v>
      </c>
      <c r="C9451" t="s">
        <v>6</v>
      </c>
      <c r="D9451" t="s">
        <v>5</v>
      </c>
      <c r="E9451" t="s">
        <v>196</v>
      </c>
      <c r="F9451">
        <v>936</v>
      </c>
      <c r="G9451" t="str">
        <f>VLOOKUP(Tabel1[[#This Row],[Gruppe]],Statistikkoder!$A$1:$C$158,2,FALSE)</f>
        <v xml:space="preserve">    Pendler Gående Barn 0-11 år             </v>
      </c>
      <c r="H9451">
        <v>1</v>
      </c>
      <c r="I9451">
        <v>1</v>
      </c>
      <c r="J9451">
        <v>0</v>
      </c>
      <c r="K9451">
        <f>IF(AND(Tabel1[[#This Row],[Gruppe]]&gt;=610,Tabel1[[#This Row],[Gruppe]]&lt;=765),Tabel1[[#This Row],[Dækmeter]],0)</f>
        <v>0</v>
      </c>
      <c r="L9451">
        <v>0</v>
      </c>
      <c r="M9451" t="s">
        <v>3</v>
      </c>
      <c r="N9451" t="str">
        <f>VLOOKUP($F9451,Statistikkoder!$A$2:$C$158,3,FALSE)</f>
        <v>Passager</v>
      </c>
    </row>
    <row r="9452" spans="1:14" x14ac:dyDescent="0.2">
      <c r="A9452" t="s">
        <v>229</v>
      </c>
      <c r="B9452" s="1">
        <v>0.60416666666666663</v>
      </c>
      <c r="C9452" t="s">
        <v>6</v>
      </c>
      <c r="D9452" t="s">
        <v>5</v>
      </c>
      <c r="E9452" t="s">
        <v>196</v>
      </c>
      <c r="F9452">
        <v>945</v>
      </c>
      <c r="G9452" t="str">
        <f>VLOOKUP(Tabel1[[#This Row],[Gruppe]],Statistikkoder!$A$1:$C$158,2,FALSE)</f>
        <v xml:space="preserve">    Pendler Bil &lt; 1,95 m                            </v>
      </c>
      <c r="H9452">
        <v>42</v>
      </c>
      <c r="I9452">
        <v>100</v>
      </c>
      <c r="J9452">
        <v>251</v>
      </c>
      <c r="K9452">
        <f>IF(AND(Tabel1[[#This Row],[Gruppe]]&gt;=610,Tabel1[[#This Row],[Gruppe]]&lt;=765),Tabel1[[#This Row],[Dækmeter]],0)</f>
        <v>0</v>
      </c>
      <c r="L9452">
        <v>0</v>
      </c>
      <c r="M9452" t="s">
        <v>3</v>
      </c>
      <c r="N9452" t="str">
        <f>VLOOKUP($F9452,Statistikkoder!$A$2:$C$158,3,FALSE)</f>
        <v>Personbil</v>
      </c>
    </row>
    <row r="9453" spans="1:14" x14ac:dyDescent="0.2">
      <c r="A9453" t="s">
        <v>229</v>
      </c>
      <c r="B9453" s="1">
        <v>0.60416666666666663</v>
      </c>
      <c r="C9453" t="s">
        <v>6</v>
      </c>
      <c r="D9453" t="s">
        <v>5</v>
      </c>
      <c r="E9453" t="s">
        <v>196</v>
      </c>
      <c r="F9453">
        <v>996</v>
      </c>
      <c r="G9453" t="str">
        <f>VLOOKUP(Tabel1[[#This Row],[Gruppe]],Statistikkoder!$A$1:$C$158,2,FALSE)</f>
        <v>    Passager i køretøj                            </v>
      </c>
      <c r="H9453">
        <v>941</v>
      </c>
      <c r="I9453">
        <v>941</v>
      </c>
      <c r="J9453">
        <v>0</v>
      </c>
      <c r="K9453">
        <f>IF(AND(Tabel1[[#This Row],[Gruppe]]&gt;=610,Tabel1[[#This Row],[Gruppe]]&lt;=765),Tabel1[[#This Row],[Dækmeter]],0)</f>
        <v>0</v>
      </c>
      <c r="L9453">
        <v>0</v>
      </c>
      <c r="M9453" t="s">
        <v>3</v>
      </c>
      <c r="N9453" t="str">
        <f>VLOOKUP($F9453,Statistikkoder!$A$2:$C$158,3,FALSE)</f>
        <v>Passager</v>
      </c>
    </row>
    <row r="9454" spans="1:14" x14ac:dyDescent="0.2">
      <c r="A9454" t="s">
        <v>229</v>
      </c>
      <c r="B9454" s="1">
        <v>0.60416666666666663</v>
      </c>
      <c r="C9454" t="s">
        <v>6</v>
      </c>
      <c r="D9454" t="s">
        <v>5</v>
      </c>
      <c r="E9454" t="s">
        <v>196</v>
      </c>
      <c r="F9454">
        <v>997</v>
      </c>
      <c r="G9454" t="str">
        <f>VLOOKUP(Tabel1[[#This Row],[Gruppe]],Statistikkoder!$A$1:$C$158,2,FALSE)</f>
        <v>    Passager ekstra i bil                          </v>
      </c>
      <c r="H9454">
        <v>53</v>
      </c>
      <c r="I9454">
        <v>53</v>
      </c>
      <c r="J9454">
        <v>0</v>
      </c>
      <c r="K9454">
        <f>IF(AND(Tabel1[[#This Row],[Gruppe]]&gt;=610,Tabel1[[#This Row],[Gruppe]]&lt;=765),Tabel1[[#This Row],[Dækmeter]],0)</f>
        <v>0</v>
      </c>
      <c r="L9454">
        <v>0</v>
      </c>
      <c r="M9454" t="s">
        <v>3</v>
      </c>
      <c r="N9454" t="str">
        <f>VLOOKUP($F9454,Statistikkoder!$A$2:$C$158,3,FALSE)</f>
        <v>Passager</v>
      </c>
    </row>
    <row r="9455" spans="1:14" x14ac:dyDescent="0.2">
      <c r="A9455" t="s">
        <v>229</v>
      </c>
      <c r="B9455" s="1">
        <v>0.6875</v>
      </c>
      <c r="C9455" t="s">
        <v>7</v>
      </c>
      <c r="D9455" t="s">
        <v>8</v>
      </c>
      <c r="E9455" t="s">
        <v>196</v>
      </c>
      <c r="F9455">
        <v>10</v>
      </c>
      <c r="G9455" t="str">
        <f>VLOOKUP(Tabel1[[#This Row],[Gruppe]],Statistikkoder!$A$1:$C$158,2,FALSE)</f>
        <v>    Voksen gående                    </v>
      </c>
      <c r="H9455">
        <v>10</v>
      </c>
      <c r="I9455">
        <v>10</v>
      </c>
      <c r="J9455">
        <v>0</v>
      </c>
      <c r="K9455">
        <f>IF(AND(Tabel1[[#This Row],[Gruppe]]&gt;=610,Tabel1[[#This Row],[Gruppe]]&lt;=765),Tabel1[[#This Row],[Dækmeter]],0)</f>
        <v>0</v>
      </c>
      <c r="L9455" s="17">
        <v>0</v>
      </c>
      <c r="M9455" s="19" t="s">
        <v>3</v>
      </c>
      <c r="N9455" t="str">
        <f>VLOOKUP($F9455,Statistikkoder!$A$2:$C$158,3,FALSE)</f>
        <v>Passager</v>
      </c>
    </row>
    <row r="9456" spans="1:14" x14ac:dyDescent="0.2">
      <c r="A9456" t="s">
        <v>229</v>
      </c>
      <c r="B9456" s="1">
        <v>0.6875</v>
      </c>
      <c r="C9456" t="s">
        <v>7</v>
      </c>
      <c r="D9456" t="s">
        <v>8</v>
      </c>
      <c r="E9456" t="s">
        <v>196</v>
      </c>
      <c r="F9456">
        <v>11</v>
      </c>
      <c r="G9456" t="str">
        <f>VLOOKUP(Tabel1[[#This Row],[Gruppe]],Statistikkoder!$A$1:$C$158,2,FALSE)</f>
        <v>    DSB skolerejser                  </v>
      </c>
      <c r="H9456">
        <v>66</v>
      </c>
      <c r="I9456">
        <v>66</v>
      </c>
      <c r="J9456">
        <v>0</v>
      </c>
      <c r="K9456">
        <f>IF(AND(Tabel1[[#This Row],[Gruppe]]&gt;=610,Tabel1[[#This Row],[Gruppe]]&lt;=765),Tabel1[[#This Row],[Dækmeter]],0)</f>
        <v>0</v>
      </c>
      <c r="L9456" s="17">
        <v>0</v>
      </c>
      <c r="M9456" s="19" t="s">
        <v>3</v>
      </c>
      <c r="N9456" t="str">
        <f>VLOOKUP($F9456,Statistikkoder!$A$2:$C$158,3,FALSE)</f>
        <v>Passager</v>
      </c>
    </row>
    <row r="9457" spans="1:14" x14ac:dyDescent="0.2">
      <c r="A9457" t="s">
        <v>229</v>
      </c>
      <c r="B9457" s="1">
        <v>0.6875</v>
      </c>
      <c r="C9457" t="s">
        <v>7</v>
      </c>
      <c r="D9457" t="s">
        <v>8</v>
      </c>
      <c r="E9457" t="s">
        <v>196</v>
      </c>
      <c r="F9457">
        <v>14</v>
      </c>
      <c r="G9457" t="str">
        <f>VLOOKUP(Tabel1[[#This Row],[Gruppe]],Statistikkoder!$A$1:$C$158,2,FALSE)</f>
        <v xml:space="preserve">    DSB togrejsende                         </v>
      </c>
      <c r="H9457">
        <v>3</v>
      </c>
      <c r="I9457">
        <v>3</v>
      </c>
      <c r="J9457">
        <v>0</v>
      </c>
      <c r="K9457">
        <f>IF(AND(Tabel1[[#This Row],[Gruppe]]&gt;=610,Tabel1[[#This Row],[Gruppe]]&lt;=765),Tabel1[[#This Row],[Dækmeter]],0)</f>
        <v>0</v>
      </c>
      <c r="L9457" s="17">
        <v>0</v>
      </c>
      <c r="M9457" s="19" t="s">
        <v>3</v>
      </c>
      <c r="N9457" t="str">
        <f>VLOOKUP($F9457,Statistikkoder!$A$2:$C$158,3,FALSE)</f>
        <v>Passager</v>
      </c>
    </row>
    <row r="9458" spans="1:14" x14ac:dyDescent="0.2">
      <c r="A9458" t="s">
        <v>229</v>
      </c>
      <c r="B9458" s="1">
        <v>0.6875</v>
      </c>
      <c r="C9458" t="s">
        <v>7</v>
      </c>
      <c r="D9458" t="s">
        <v>8</v>
      </c>
      <c r="E9458" t="s">
        <v>196</v>
      </c>
      <c r="F9458">
        <v>18</v>
      </c>
      <c r="G9458" t="str">
        <f>VLOOKUP(Tabel1[[#This Row],[Gruppe]],Statistikkoder!$A$1:$C$158,2,FALSE)</f>
        <v xml:space="preserve">    KE Busrejsende                          </v>
      </c>
      <c r="H9458">
        <v>126</v>
      </c>
      <c r="I9458">
        <v>126</v>
      </c>
      <c r="J9458">
        <v>0</v>
      </c>
      <c r="K9458">
        <f>IF(AND(Tabel1[[#This Row],[Gruppe]]&gt;=610,Tabel1[[#This Row],[Gruppe]]&lt;=765),Tabel1[[#This Row],[Dækmeter]],0)</f>
        <v>0</v>
      </c>
      <c r="L9458" s="17">
        <v>0</v>
      </c>
      <c r="M9458" s="19" t="s">
        <v>3</v>
      </c>
      <c r="N9458" t="str">
        <f>VLOOKUP($F9458,Statistikkoder!$A$2:$C$158,3,FALSE)</f>
        <v>Passager</v>
      </c>
    </row>
    <row r="9459" spans="1:14" x14ac:dyDescent="0.2">
      <c r="A9459" t="s">
        <v>229</v>
      </c>
      <c r="B9459" s="1">
        <v>0.6875</v>
      </c>
      <c r="C9459" t="s">
        <v>7</v>
      </c>
      <c r="D9459" t="s">
        <v>8</v>
      </c>
      <c r="E9459" t="s">
        <v>196</v>
      </c>
      <c r="F9459">
        <v>20</v>
      </c>
      <c r="G9459" t="str">
        <f>VLOOKUP(Tabel1[[#This Row],[Gruppe]],Statistikkoder!$A$1:$C$158,2,FALSE)</f>
        <v>    Barn 12-15 år gående              </v>
      </c>
      <c r="H9459">
        <v>1</v>
      </c>
      <c r="I9459">
        <v>1</v>
      </c>
      <c r="J9459">
        <v>0</v>
      </c>
      <c r="K9459">
        <f>IF(AND(Tabel1[[#This Row],[Gruppe]]&gt;=610,Tabel1[[#This Row],[Gruppe]]&lt;=765),Tabel1[[#This Row],[Dækmeter]],0)</f>
        <v>0</v>
      </c>
      <c r="L9459">
        <v>0</v>
      </c>
      <c r="M9459" t="s">
        <v>3</v>
      </c>
      <c r="N9459" t="str">
        <f>VLOOKUP($F9459,Statistikkoder!$A$2:$C$158,3,FALSE)</f>
        <v>Passager</v>
      </c>
    </row>
    <row r="9460" spans="1:14" x14ac:dyDescent="0.2">
      <c r="A9460" t="s">
        <v>229</v>
      </c>
      <c r="B9460" s="1">
        <v>0.6875</v>
      </c>
      <c r="C9460" t="s">
        <v>7</v>
      </c>
      <c r="D9460" t="s">
        <v>8</v>
      </c>
      <c r="E9460" t="s">
        <v>196</v>
      </c>
      <c r="F9460">
        <v>30</v>
      </c>
      <c r="G9460" t="str">
        <f>VLOOKUP(Tabel1[[#This Row],[Gruppe]],Statistikkoder!$A$1:$C$158,2,FALSE)</f>
        <v>    Barn  0-11 år gående              </v>
      </c>
      <c r="H9460">
        <v>2</v>
      </c>
      <c r="I9460">
        <v>2</v>
      </c>
      <c r="J9460">
        <v>0</v>
      </c>
      <c r="K9460">
        <f>IF(AND(Tabel1[[#This Row],[Gruppe]]&gt;=610,Tabel1[[#This Row],[Gruppe]]&lt;=765),Tabel1[[#This Row],[Dækmeter]],0)</f>
        <v>0</v>
      </c>
      <c r="L9460">
        <v>0</v>
      </c>
      <c r="M9460" t="s">
        <v>3</v>
      </c>
      <c r="N9460" t="str">
        <f>VLOOKUP($F9460,Statistikkoder!$A$2:$C$158,3,FALSE)</f>
        <v>Passager</v>
      </c>
    </row>
    <row r="9461" spans="1:14" x14ac:dyDescent="0.2">
      <c r="A9461" t="s">
        <v>229</v>
      </c>
      <c r="B9461" s="1">
        <v>0.6875</v>
      </c>
      <c r="C9461" t="s">
        <v>7</v>
      </c>
      <c r="D9461" t="s">
        <v>8</v>
      </c>
      <c r="E9461" t="s">
        <v>196</v>
      </c>
      <c r="F9461">
        <v>40</v>
      </c>
      <c r="G9461" t="str">
        <f>VLOOKUP(Tabel1[[#This Row],[Gruppe]],Statistikkoder!$A$1:$C$158,2,FALSE)</f>
        <v>    Pensionist gående                </v>
      </c>
      <c r="H9461">
        <v>3</v>
      </c>
      <c r="I9461">
        <v>3</v>
      </c>
      <c r="J9461">
        <v>0</v>
      </c>
      <c r="K9461">
        <f>IF(AND(Tabel1[[#This Row],[Gruppe]]&gt;=610,Tabel1[[#This Row],[Gruppe]]&lt;=765),Tabel1[[#This Row],[Dækmeter]],0)</f>
        <v>0</v>
      </c>
      <c r="L9461">
        <v>0</v>
      </c>
      <c r="M9461" t="s">
        <v>3</v>
      </c>
      <c r="N9461" t="str">
        <f>VLOOKUP($F9461,Statistikkoder!$A$2:$C$158,3,FALSE)</f>
        <v>Passager</v>
      </c>
    </row>
    <row r="9462" spans="1:14" x14ac:dyDescent="0.2">
      <c r="A9462" t="s">
        <v>229</v>
      </c>
      <c r="B9462" s="1">
        <v>0.6875</v>
      </c>
      <c r="C9462" t="s">
        <v>7</v>
      </c>
      <c r="D9462" t="s">
        <v>8</v>
      </c>
      <c r="E9462" t="s">
        <v>196</v>
      </c>
      <c r="F9462">
        <v>110</v>
      </c>
      <c r="G9462" t="str">
        <f>VLOOKUP(Tabel1[[#This Row],[Gruppe]],Statistikkoder!$A$1:$C$158,2,FALSE)</f>
        <v>    Bil &lt; 1,95 m                            </v>
      </c>
      <c r="H9462">
        <v>74</v>
      </c>
      <c r="I9462">
        <v>184</v>
      </c>
      <c r="J9462">
        <v>381</v>
      </c>
      <c r="K9462">
        <f>IF(AND(Tabel1[[#This Row],[Gruppe]]&gt;=610,Tabel1[[#This Row],[Gruppe]]&lt;=765),Tabel1[[#This Row],[Dækmeter]],0)</f>
        <v>0</v>
      </c>
      <c r="L9462">
        <v>0</v>
      </c>
      <c r="M9462" t="s">
        <v>3</v>
      </c>
      <c r="N9462" t="str">
        <f>VLOOKUP($F9462,Statistikkoder!$A$2:$C$158,3,FALSE)</f>
        <v>Personbil</v>
      </c>
    </row>
    <row r="9463" spans="1:14" x14ac:dyDescent="0.2">
      <c r="A9463" t="s">
        <v>229</v>
      </c>
      <c r="B9463" s="1">
        <v>0.6875</v>
      </c>
      <c r="C9463" t="s">
        <v>7</v>
      </c>
      <c r="D9463" t="s">
        <v>8</v>
      </c>
      <c r="E9463" t="s">
        <v>196</v>
      </c>
      <c r="F9463">
        <v>114</v>
      </c>
      <c r="G9463" t="str">
        <f>VLOOKUP(Tabel1[[#This Row],[Gruppe]],Statistikkoder!$A$1:$C$158,2,FALSE)</f>
        <v>    Bil Fribillet                            </v>
      </c>
      <c r="H9463">
        <v>1</v>
      </c>
      <c r="I9463">
        <v>2</v>
      </c>
      <c r="J9463">
        <v>5</v>
      </c>
      <c r="K9463">
        <f>IF(AND(Tabel1[[#This Row],[Gruppe]]&gt;=610,Tabel1[[#This Row],[Gruppe]]&lt;=765),Tabel1[[#This Row],[Dækmeter]],0)</f>
        <v>0</v>
      </c>
      <c r="L9463">
        <v>0</v>
      </c>
      <c r="M9463" t="s">
        <v>3</v>
      </c>
      <c r="N9463" t="str">
        <f>VLOOKUP($F9463,Statistikkoder!$A$2:$C$158,3,FALSE)</f>
        <v>Personbil</v>
      </c>
    </row>
    <row r="9464" spans="1:14" x14ac:dyDescent="0.2">
      <c r="A9464" t="s">
        <v>229</v>
      </c>
      <c r="B9464" s="1">
        <v>0.6875</v>
      </c>
      <c r="C9464" t="s">
        <v>7</v>
      </c>
      <c r="D9464" t="s">
        <v>8</v>
      </c>
      <c r="E9464" t="s">
        <v>196</v>
      </c>
      <c r="F9464">
        <v>115</v>
      </c>
      <c r="G9464" t="str">
        <f>VLOOKUP(Tabel1[[#This Row],[Gruppe]],Statistikkoder!$A$1:$C$158,2,FALSE)</f>
        <v>    Bil &lt; 1,95 m med anhænger                </v>
      </c>
      <c r="H9464">
        <v>3</v>
      </c>
      <c r="I9464">
        <v>9</v>
      </c>
      <c r="J9464">
        <v>15</v>
      </c>
      <c r="K9464">
        <f>IF(AND(Tabel1[[#This Row],[Gruppe]]&gt;=610,Tabel1[[#This Row],[Gruppe]]&lt;=765),Tabel1[[#This Row],[Dækmeter]],0)</f>
        <v>0</v>
      </c>
      <c r="L9464">
        <v>0</v>
      </c>
      <c r="M9464" t="s">
        <v>3</v>
      </c>
      <c r="N9464" t="str">
        <f>VLOOKUP($F9464,Statistikkoder!$A$2:$C$158,3,FALSE)</f>
        <v>Personbil</v>
      </c>
    </row>
    <row r="9465" spans="1:14" x14ac:dyDescent="0.2">
      <c r="A9465" t="s">
        <v>229</v>
      </c>
      <c r="B9465" s="1">
        <v>0.6875</v>
      </c>
      <c r="C9465" t="s">
        <v>7</v>
      </c>
      <c r="D9465" t="s">
        <v>8</v>
      </c>
      <c r="E9465" t="s">
        <v>196</v>
      </c>
      <c r="F9465">
        <v>120</v>
      </c>
      <c r="G9465" t="str">
        <f>VLOOKUP(Tabel1[[#This Row],[Gruppe]],Statistikkoder!$A$1:$C$158,2,FALSE)</f>
        <v>    Bil &gt; 1,95 m                            </v>
      </c>
      <c r="H9465">
        <v>6</v>
      </c>
      <c r="I9465">
        <v>11</v>
      </c>
      <c r="J9465">
        <v>36</v>
      </c>
      <c r="K9465">
        <f>IF(AND(Tabel1[[#This Row],[Gruppe]]&gt;=610,Tabel1[[#This Row],[Gruppe]]&lt;=765),Tabel1[[#This Row],[Dækmeter]],0)</f>
        <v>0</v>
      </c>
      <c r="L9465">
        <v>0</v>
      </c>
      <c r="M9465" t="s">
        <v>3</v>
      </c>
      <c r="N9465" t="str">
        <f>VLOOKUP($F9465,Statistikkoder!$A$2:$C$158,3,FALSE)</f>
        <v>Personbil</v>
      </c>
    </row>
    <row r="9466" spans="1:14" x14ac:dyDescent="0.2">
      <c r="A9466" t="s">
        <v>229</v>
      </c>
      <c r="B9466" s="1">
        <v>0.6875</v>
      </c>
      <c r="C9466" t="s">
        <v>7</v>
      </c>
      <c r="D9466" t="s">
        <v>8</v>
      </c>
      <c r="E9466" t="s">
        <v>196</v>
      </c>
      <c r="F9466">
        <v>125</v>
      </c>
      <c r="G9466" t="str">
        <f>VLOOKUP(Tabel1[[#This Row],[Gruppe]],Statistikkoder!$A$1:$C$158,2,FALSE)</f>
        <v>    Bil &gt; 1,95 m med anhænger                </v>
      </c>
      <c r="H9466">
        <v>3</v>
      </c>
      <c r="I9466">
        <v>8</v>
      </c>
      <c r="J9466">
        <v>15</v>
      </c>
      <c r="K9466">
        <f>IF(AND(Tabel1[[#This Row],[Gruppe]]&gt;=610,Tabel1[[#This Row],[Gruppe]]&lt;=765),Tabel1[[#This Row],[Dækmeter]],0)</f>
        <v>0</v>
      </c>
      <c r="L9466">
        <v>0</v>
      </c>
      <c r="M9466" t="s">
        <v>3</v>
      </c>
      <c r="N9466" t="str">
        <f>VLOOKUP($F9466,Statistikkoder!$A$2:$C$158,3,FALSE)</f>
        <v>Personbil</v>
      </c>
    </row>
    <row r="9467" spans="1:14" x14ac:dyDescent="0.2">
      <c r="A9467" t="s">
        <v>229</v>
      </c>
      <c r="B9467" s="1">
        <v>0.6875</v>
      </c>
      <c r="C9467" t="s">
        <v>7</v>
      </c>
      <c r="D9467" t="s">
        <v>8</v>
      </c>
      <c r="E9467" t="s">
        <v>196</v>
      </c>
      <c r="F9467">
        <v>130</v>
      </c>
      <c r="G9467" t="str">
        <f>VLOOKUP(Tabel1[[#This Row],[Gruppe]],Statistikkoder!$A$1:$C$158,2,FALSE)</f>
        <v>    Bil &lt; 1,95 m pensionist                  </v>
      </c>
      <c r="H9467">
        <v>54</v>
      </c>
      <c r="I9467">
        <v>104</v>
      </c>
      <c r="J9467">
        <v>324</v>
      </c>
      <c r="K9467">
        <f>IF(AND(Tabel1[[#This Row],[Gruppe]]&gt;=610,Tabel1[[#This Row],[Gruppe]]&lt;=765),Tabel1[[#This Row],[Dækmeter]],0)</f>
        <v>0</v>
      </c>
      <c r="L9467">
        <v>0</v>
      </c>
      <c r="M9467" t="s">
        <v>3</v>
      </c>
      <c r="N9467" t="str">
        <f>VLOOKUP($F9467,Statistikkoder!$A$2:$C$158,3,FALSE)</f>
        <v>Personbil</v>
      </c>
    </row>
    <row r="9468" spans="1:14" x14ac:dyDescent="0.2">
      <c r="A9468" t="s">
        <v>229</v>
      </c>
      <c r="B9468" s="1">
        <v>0.6875</v>
      </c>
      <c r="C9468" t="s">
        <v>7</v>
      </c>
      <c r="D9468" t="s">
        <v>8</v>
      </c>
      <c r="E9468" t="s">
        <v>196</v>
      </c>
      <c r="F9468">
        <v>140</v>
      </c>
      <c r="G9468" t="str">
        <f>VLOOKUP(Tabel1[[#This Row],[Gruppe]],Statistikkoder!$A$1:$C$158,2,FALSE)</f>
        <v>    Bil &gt; 1,95 m pensionist              </v>
      </c>
      <c r="H9468">
        <v>3</v>
      </c>
      <c r="I9468">
        <v>6</v>
      </c>
      <c r="J9468">
        <v>18</v>
      </c>
      <c r="K9468">
        <f>IF(AND(Tabel1[[#This Row],[Gruppe]]&gt;=610,Tabel1[[#This Row],[Gruppe]]&lt;=765),Tabel1[[#This Row],[Dækmeter]],0)</f>
        <v>0</v>
      </c>
      <c r="L9468">
        <v>0</v>
      </c>
      <c r="M9468" t="s">
        <v>3</v>
      </c>
      <c r="N9468" t="str">
        <f>VLOOKUP($F9468,Statistikkoder!$A$2:$C$158,3,FALSE)</f>
        <v>Personbil</v>
      </c>
    </row>
    <row r="9469" spans="1:14" x14ac:dyDescent="0.2">
      <c r="A9469" t="s">
        <v>229</v>
      </c>
      <c r="B9469" s="1">
        <v>0.6875</v>
      </c>
      <c r="C9469" t="s">
        <v>7</v>
      </c>
      <c r="D9469" t="s">
        <v>8</v>
      </c>
      <c r="E9469" t="s">
        <v>196</v>
      </c>
      <c r="F9469">
        <v>145</v>
      </c>
      <c r="G9469" t="str">
        <f>VLOOKUP(Tabel1[[#This Row],[Gruppe]],Statistikkoder!$A$1:$C$158,2,FALSE)</f>
        <v>    Bil &gt; 1,95 m med anhænger pensionist  </v>
      </c>
      <c r="H9469">
        <v>1</v>
      </c>
      <c r="I9469">
        <v>2</v>
      </c>
      <c r="J9469">
        <v>14</v>
      </c>
      <c r="K9469">
        <f>IF(AND(Tabel1[[#This Row],[Gruppe]]&gt;=610,Tabel1[[#This Row],[Gruppe]]&lt;=765),Tabel1[[#This Row],[Dækmeter]],0)</f>
        <v>0</v>
      </c>
      <c r="L9469">
        <v>0</v>
      </c>
      <c r="M9469" t="s">
        <v>3</v>
      </c>
      <c r="N9469" t="str">
        <f>VLOOKUP($F9469,Statistikkoder!$A$2:$C$158,3,FALSE)</f>
        <v>Personbil</v>
      </c>
    </row>
    <row r="9470" spans="1:14" x14ac:dyDescent="0.2">
      <c r="A9470" t="s">
        <v>229</v>
      </c>
      <c r="B9470" s="1">
        <v>0.6875</v>
      </c>
      <c r="C9470" t="s">
        <v>7</v>
      </c>
      <c r="D9470" t="s">
        <v>8</v>
      </c>
      <c r="E9470" t="s">
        <v>196</v>
      </c>
      <c r="F9470">
        <v>150</v>
      </c>
      <c r="G9470" t="str">
        <f>VLOOKUP(Tabel1[[#This Row],[Gruppe]],Statistikkoder!$A$1:$C$158,2,FALSE)</f>
        <v>    Bil &lt; 2,95 m handicap                </v>
      </c>
      <c r="H9470">
        <v>5</v>
      </c>
      <c r="I9470">
        <v>9</v>
      </c>
      <c r="J9470">
        <v>30</v>
      </c>
      <c r="K9470">
        <f>IF(AND(Tabel1[[#This Row],[Gruppe]]&gt;=610,Tabel1[[#This Row],[Gruppe]]&lt;=765),Tabel1[[#This Row],[Dækmeter]],0)</f>
        <v>0</v>
      </c>
      <c r="L9470">
        <v>0</v>
      </c>
      <c r="M9470" t="s">
        <v>3</v>
      </c>
      <c r="N9470" t="str">
        <f>VLOOKUP($F9470,Statistikkoder!$A$2:$C$158,3,FALSE)</f>
        <v>Personbil</v>
      </c>
    </row>
    <row r="9471" spans="1:14" x14ac:dyDescent="0.2">
      <c r="A9471" t="s">
        <v>229</v>
      </c>
      <c r="B9471" s="1">
        <v>0.6875</v>
      </c>
      <c r="C9471" t="s">
        <v>7</v>
      </c>
      <c r="D9471" t="s">
        <v>8</v>
      </c>
      <c r="E9471" t="s">
        <v>196</v>
      </c>
      <c r="F9471">
        <v>310</v>
      </c>
      <c r="G9471" t="str">
        <f>VLOOKUP(Tabel1[[#This Row],[Gruppe]],Statistikkoder!$A$1:$C$158,2,FALSE)</f>
        <v>    Autocamper &lt;  8 meter                </v>
      </c>
      <c r="H9471">
        <v>1</v>
      </c>
      <c r="I9471">
        <v>3</v>
      </c>
      <c r="J9471">
        <v>8</v>
      </c>
      <c r="K9471">
        <f>IF(AND(Tabel1[[#This Row],[Gruppe]]&gt;=610,Tabel1[[#This Row],[Gruppe]]&lt;=765),Tabel1[[#This Row],[Dækmeter]],0)</f>
        <v>0</v>
      </c>
      <c r="L9471">
        <v>0</v>
      </c>
      <c r="M9471" t="s">
        <v>3</v>
      </c>
      <c r="N9471" t="str">
        <f>VLOOKUP($F9471,Statistikkoder!$A$2:$C$158,3,FALSE)</f>
        <v>Autocamper</v>
      </c>
    </row>
    <row r="9472" spans="1:14" x14ac:dyDescent="0.2">
      <c r="A9472" t="s">
        <v>229</v>
      </c>
      <c r="B9472" s="1">
        <v>0.6875</v>
      </c>
      <c r="C9472" t="s">
        <v>7</v>
      </c>
      <c r="D9472" t="s">
        <v>8</v>
      </c>
      <c r="E9472" t="s">
        <v>196</v>
      </c>
      <c r="F9472">
        <v>410</v>
      </c>
      <c r="G9472" t="str">
        <f>VLOOKUP(Tabel1[[#This Row],[Gruppe]],Statistikkoder!$A$1:$C$158,2,FALSE)</f>
        <v>    MC                                    </v>
      </c>
      <c r="H9472">
        <v>12</v>
      </c>
      <c r="I9472">
        <v>13</v>
      </c>
      <c r="J9472">
        <v>24</v>
      </c>
      <c r="K9472">
        <f>IF(AND(Tabel1[[#This Row],[Gruppe]]&gt;=610,Tabel1[[#This Row],[Gruppe]]&lt;=765),Tabel1[[#This Row],[Dækmeter]],0)</f>
        <v>0</v>
      </c>
      <c r="L9472" s="17">
        <v>0</v>
      </c>
      <c r="M9472" s="19" t="s">
        <v>3</v>
      </c>
      <c r="N9472" t="str">
        <f>VLOOKUP($F9472,Statistikkoder!$A$2:$C$158,3,FALSE)</f>
        <v>MC/Knallert</v>
      </c>
    </row>
    <row r="9473" spans="1:14" x14ac:dyDescent="0.2">
      <c r="A9473" t="s">
        <v>229</v>
      </c>
      <c r="B9473" s="1">
        <v>0.6875</v>
      </c>
      <c r="C9473" t="s">
        <v>7</v>
      </c>
      <c r="D9473" t="s">
        <v>8</v>
      </c>
      <c r="E9473" t="s">
        <v>196</v>
      </c>
      <c r="F9473">
        <v>510</v>
      </c>
      <c r="G9473" t="str">
        <f>VLOOKUP(Tabel1[[#This Row],[Gruppe]],Statistikkoder!$A$1:$C$158,2,FALSE)</f>
        <v>    Cykel Voksen                            </v>
      </c>
      <c r="H9473">
        <v>1</v>
      </c>
      <c r="I9473">
        <v>0</v>
      </c>
      <c r="J9473">
        <v>1</v>
      </c>
      <c r="K9473">
        <f>IF(AND(Tabel1[[#This Row],[Gruppe]]&gt;=610,Tabel1[[#This Row],[Gruppe]]&lt;=765),Tabel1[[#This Row],[Dækmeter]],0)</f>
        <v>0</v>
      </c>
      <c r="L9473" s="17">
        <v>0</v>
      </c>
      <c r="M9473" s="19" t="s">
        <v>3</v>
      </c>
      <c r="N9473" t="str">
        <f>VLOOKUP($F9473,Statistikkoder!$A$2:$C$158,3,FALSE)</f>
        <v>Cykel</v>
      </c>
    </row>
    <row r="9474" spans="1:14" x14ac:dyDescent="0.2">
      <c r="A9474" t="s">
        <v>229</v>
      </c>
      <c r="B9474" s="1">
        <v>0.6875</v>
      </c>
      <c r="C9474" t="s">
        <v>7</v>
      </c>
      <c r="D9474" t="s">
        <v>8</v>
      </c>
      <c r="E9474" t="s">
        <v>196</v>
      </c>
      <c r="F9474">
        <v>620</v>
      </c>
      <c r="G9474" t="str">
        <f>VLOOKUP(Tabel1[[#This Row],[Gruppe]],Statistikkoder!$A$1:$C$158,2,FALSE)</f>
        <v>    Bus &lt; 14 m incl. passagerer              </v>
      </c>
      <c r="H9474">
        <v>3</v>
      </c>
      <c r="I9474">
        <v>142</v>
      </c>
      <c r="J9474">
        <v>42</v>
      </c>
      <c r="K9474">
        <f>IF(AND(Tabel1[[#This Row],[Gruppe]]&gt;=610,Tabel1[[#This Row],[Gruppe]]&lt;=765),Tabel1[[#This Row],[Dækmeter]],0)</f>
        <v>42</v>
      </c>
      <c r="L9474" s="17">
        <v>0</v>
      </c>
      <c r="M9474" s="19" t="s">
        <v>3</v>
      </c>
      <c r="N9474" t="str">
        <f>VLOOKUP($F9474,Statistikkoder!$A$2:$C$158,3,FALSE)</f>
        <v>Bus</v>
      </c>
    </row>
    <row r="9475" spans="1:14" x14ac:dyDescent="0.2">
      <c r="A9475" t="s">
        <v>229</v>
      </c>
      <c r="B9475" s="1">
        <v>0.6875</v>
      </c>
      <c r="C9475" t="s">
        <v>7</v>
      </c>
      <c r="D9475" t="s">
        <v>8</v>
      </c>
      <c r="E9475" t="s">
        <v>196</v>
      </c>
      <c r="F9475">
        <v>740</v>
      </c>
      <c r="G9475" t="str">
        <f>VLOOKUP(Tabel1[[#This Row],[Gruppe]],Statistikkoder!$A$1:$C$158,2,FALSE)</f>
        <v>    Vogntog 19 m. max 40 tons                </v>
      </c>
      <c r="H9475">
        <v>2</v>
      </c>
      <c r="I9475">
        <v>2</v>
      </c>
      <c r="J9475">
        <v>40</v>
      </c>
      <c r="K9475">
        <f>IF(AND(Tabel1[[#This Row],[Gruppe]]&gt;=610,Tabel1[[#This Row],[Gruppe]]&lt;=765),Tabel1[[#This Row],[Dækmeter]],0)</f>
        <v>40</v>
      </c>
      <c r="L9475" s="17">
        <v>0</v>
      </c>
      <c r="M9475" s="19" t="s">
        <v>3</v>
      </c>
      <c r="N9475" t="str">
        <f>VLOOKUP($F9475,Statistikkoder!$A$2:$C$158,3,FALSE)</f>
        <v>Vogntog</v>
      </c>
    </row>
    <row r="9476" spans="1:14" x14ac:dyDescent="0.2">
      <c r="A9476" t="s">
        <v>229</v>
      </c>
      <c r="B9476" s="1">
        <v>0.6875</v>
      </c>
      <c r="C9476" t="s">
        <v>7</v>
      </c>
      <c r="D9476" t="s">
        <v>8</v>
      </c>
      <c r="E9476" t="s">
        <v>196</v>
      </c>
      <c r="F9476">
        <v>930</v>
      </c>
      <c r="G9476" t="str">
        <f>VLOOKUP(Tabel1[[#This Row],[Gruppe]],Statistikkoder!$A$1:$C$158,2,FALSE)</f>
        <v>    Pendler Gående Voksen                    </v>
      </c>
      <c r="H9476">
        <v>2</v>
      </c>
      <c r="I9476">
        <v>2</v>
      </c>
      <c r="J9476">
        <v>0</v>
      </c>
      <c r="K9476">
        <f>IF(AND(Tabel1[[#This Row],[Gruppe]]&gt;=610,Tabel1[[#This Row],[Gruppe]]&lt;=765),Tabel1[[#This Row],[Dækmeter]],0)</f>
        <v>0</v>
      </c>
      <c r="L9476" s="17">
        <v>0</v>
      </c>
      <c r="M9476" s="19" t="s">
        <v>3</v>
      </c>
      <c r="N9476" t="str">
        <f>VLOOKUP($F9476,Statistikkoder!$A$2:$C$158,3,FALSE)</f>
        <v>Passager</v>
      </c>
    </row>
    <row r="9477" spans="1:14" x14ac:dyDescent="0.2">
      <c r="A9477" t="s">
        <v>229</v>
      </c>
      <c r="B9477" s="1">
        <v>0.6875</v>
      </c>
      <c r="C9477" t="s">
        <v>7</v>
      </c>
      <c r="D9477" t="s">
        <v>8</v>
      </c>
      <c r="E9477" t="s">
        <v>196</v>
      </c>
      <c r="F9477">
        <v>936</v>
      </c>
      <c r="G9477" t="str">
        <f>VLOOKUP(Tabel1[[#This Row],[Gruppe]],Statistikkoder!$A$1:$C$158,2,FALSE)</f>
        <v xml:space="preserve">    Pendler Gående Barn 0-11 år             </v>
      </c>
      <c r="H9477">
        <v>1</v>
      </c>
      <c r="I9477">
        <v>1</v>
      </c>
      <c r="J9477">
        <v>0</v>
      </c>
      <c r="K9477">
        <f>IF(AND(Tabel1[[#This Row],[Gruppe]]&gt;=610,Tabel1[[#This Row],[Gruppe]]&lt;=765),Tabel1[[#This Row],[Dækmeter]],0)</f>
        <v>0</v>
      </c>
      <c r="L9477" s="17">
        <v>0</v>
      </c>
      <c r="M9477" s="19" t="s">
        <v>3</v>
      </c>
      <c r="N9477" t="str">
        <f>VLOOKUP($F9477,Statistikkoder!$A$2:$C$158,3,FALSE)</f>
        <v>Passager</v>
      </c>
    </row>
    <row r="9478" spans="1:14" x14ac:dyDescent="0.2">
      <c r="A9478" t="s">
        <v>229</v>
      </c>
      <c r="B9478" s="1">
        <v>0.6875</v>
      </c>
      <c r="C9478" t="s">
        <v>7</v>
      </c>
      <c r="D9478" t="s">
        <v>8</v>
      </c>
      <c r="E9478" t="s">
        <v>196</v>
      </c>
      <c r="F9478">
        <v>945</v>
      </c>
      <c r="G9478" t="str">
        <f>VLOOKUP(Tabel1[[#This Row],[Gruppe]],Statistikkoder!$A$1:$C$158,2,FALSE)</f>
        <v xml:space="preserve">    Pendler Bil &lt; 1,95 m                            </v>
      </c>
      <c r="H9478">
        <v>19</v>
      </c>
      <c r="I9478">
        <v>49</v>
      </c>
      <c r="J9478">
        <v>113</v>
      </c>
      <c r="K9478">
        <f>IF(AND(Tabel1[[#This Row],[Gruppe]]&gt;=610,Tabel1[[#This Row],[Gruppe]]&lt;=765),Tabel1[[#This Row],[Dækmeter]],0)</f>
        <v>0</v>
      </c>
      <c r="L9478" s="17">
        <v>0</v>
      </c>
      <c r="M9478" s="19" t="s">
        <v>3</v>
      </c>
      <c r="N9478" t="str">
        <f>VLOOKUP($F9478,Statistikkoder!$A$2:$C$158,3,FALSE)</f>
        <v>Personbil</v>
      </c>
    </row>
    <row r="9479" spans="1:14" x14ac:dyDescent="0.2">
      <c r="A9479" t="s">
        <v>229</v>
      </c>
      <c r="B9479" s="1">
        <v>0.6875</v>
      </c>
      <c r="C9479" t="s">
        <v>7</v>
      </c>
      <c r="D9479" t="s">
        <v>8</v>
      </c>
      <c r="E9479" t="s">
        <v>196</v>
      </c>
      <c r="F9479">
        <v>996</v>
      </c>
      <c r="G9479" t="str">
        <f>VLOOKUP(Tabel1[[#This Row],[Gruppe]],Statistikkoder!$A$1:$C$158,2,FALSE)</f>
        <v>    Passager i køretøj                            </v>
      </c>
      <c r="H9479">
        <v>544</v>
      </c>
      <c r="I9479">
        <v>544</v>
      </c>
      <c r="J9479">
        <v>0</v>
      </c>
      <c r="K9479">
        <f>IF(AND(Tabel1[[#This Row],[Gruppe]]&gt;=610,Tabel1[[#This Row],[Gruppe]]&lt;=765),Tabel1[[#This Row],[Dækmeter]],0)</f>
        <v>0</v>
      </c>
      <c r="L9479" s="17">
        <v>0</v>
      </c>
      <c r="M9479" s="19" t="s">
        <v>3</v>
      </c>
      <c r="N9479" t="str">
        <f>VLOOKUP($F9479,Statistikkoder!$A$2:$C$158,3,FALSE)</f>
        <v>Passager</v>
      </c>
    </row>
    <row r="9480" spans="1:14" x14ac:dyDescent="0.2">
      <c r="A9480" t="s">
        <v>229</v>
      </c>
      <c r="B9480" s="1">
        <v>0.6875</v>
      </c>
      <c r="C9480" t="s">
        <v>7</v>
      </c>
      <c r="D9480" t="s">
        <v>8</v>
      </c>
      <c r="E9480" t="s">
        <v>196</v>
      </c>
      <c r="F9480">
        <v>997</v>
      </c>
      <c r="G9480" t="str">
        <f>VLOOKUP(Tabel1[[#This Row],[Gruppe]],Statistikkoder!$A$1:$C$158,2,FALSE)</f>
        <v>    Passager ekstra i bil                          </v>
      </c>
      <c r="H9480">
        <v>14</v>
      </c>
      <c r="I9480">
        <v>14</v>
      </c>
      <c r="J9480">
        <v>0</v>
      </c>
      <c r="K9480">
        <f>IF(AND(Tabel1[[#This Row],[Gruppe]]&gt;=610,Tabel1[[#This Row],[Gruppe]]&lt;=765),Tabel1[[#This Row],[Dækmeter]],0)</f>
        <v>0</v>
      </c>
      <c r="L9480" s="17">
        <v>0</v>
      </c>
      <c r="M9480" s="19" t="s">
        <v>3</v>
      </c>
      <c r="N9480" t="str">
        <f>VLOOKUP($F9480,Statistikkoder!$A$2:$C$158,3,FALSE)</f>
        <v>Passager</v>
      </c>
    </row>
    <row r="9481" spans="1:14" x14ac:dyDescent="0.2">
      <c r="A9481" t="s">
        <v>229</v>
      </c>
      <c r="B9481" s="1">
        <v>0.6875</v>
      </c>
      <c r="C9481" t="s">
        <v>6</v>
      </c>
      <c r="D9481" t="s">
        <v>5</v>
      </c>
      <c r="E9481" t="s">
        <v>198</v>
      </c>
      <c r="F9481">
        <v>10</v>
      </c>
      <c r="G9481" t="str">
        <f>VLOOKUP(Tabel1[[#This Row],[Gruppe]],Statistikkoder!$A$1:$C$158,2,FALSE)</f>
        <v>    Voksen gående                    </v>
      </c>
      <c r="H9481">
        <v>29</v>
      </c>
      <c r="I9481">
        <v>29</v>
      </c>
      <c r="J9481">
        <v>0</v>
      </c>
      <c r="K9481">
        <f>IF(AND(Tabel1[[#This Row],[Gruppe]]&gt;=610,Tabel1[[#This Row],[Gruppe]]&lt;=765),Tabel1[[#This Row],[Dækmeter]],0)</f>
        <v>0</v>
      </c>
      <c r="L9481">
        <v>0</v>
      </c>
      <c r="M9481" t="s">
        <v>3</v>
      </c>
      <c r="N9481" t="str">
        <f>VLOOKUP($F9481,Statistikkoder!$A$2:$C$158,3,FALSE)</f>
        <v>Passager</v>
      </c>
    </row>
    <row r="9482" spans="1:14" x14ac:dyDescent="0.2">
      <c r="A9482" t="s">
        <v>229</v>
      </c>
      <c r="B9482" s="1">
        <v>0.6875</v>
      </c>
      <c r="C9482" t="s">
        <v>6</v>
      </c>
      <c r="D9482" t="s">
        <v>5</v>
      </c>
      <c r="E9482" t="s">
        <v>198</v>
      </c>
      <c r="F9482">
        <v>14</v>
      </c>
      <c r="G9482" t="str">
        <f>VLOOKUP(Tabel1[[#This Row],[Gruppe]],Statistikkoder!$A$1:$C$158,2,FALSE)</f>
        <v xml:space="preserve">    DSB togrejsende                         </v>
      </c>
      <c r="H9482">
        <v>9</v>
      </c>
      <c r="I9482">
        <v>9</v>
      </c>
      <c r="J9482">
        <v>0</v>
      </c>
      <c r="K9482">
        <f>IF(AND(Tabel1[[#This Row],[Gruppe]]&gt;=610,Tabel1[[#This Row],[Gruppe]]&lt;=765),Tabel1[[#This Row],[Dækmeter]],0)</f>
        <v>0</v>
      </c>
      <c r="L9482">
        <v>0</v>
      </c>
      <c r="M9482" t="s">
        <v>3</v>
      </c>
      <c r="N9482" t="str">
        <f>VLOOKUP($F9482,Statistikkoder!$A$2:$C$158,3,FALSE)</f>
        <v>Passager</v>
      </c>
    </row>
    <row r="9483" spans="1:14" x14ac:dyDescent="0.2">
      <c r="A9483" t="s">
        <v>229</v>
      </c>
      <c r="B9483" s="1">
        <v>0.6875</v>
      </c>
      <c r="C9483" t="s">
        <v>6</v>
      </c>
      <c r="D9483" t="s">
        <v>5</v>
      </c>
      <c r="E9483" t="s">
        <v>198</v>
      </c>
      <c r="F9483">
        <v>18</v>
      </c>
      <c r="G9483" t="str">
        <f>VLOOKUP(Tabel1[[#This Row],[Gruppe]],Statistikkoder!$A$1:$C$158,2,FALSE)</f>
        <v xml:space="preserve">    KE Busrejsende                          </v>
      </c>
      <c r="H9483">
        <v>124</v>
      </c>
      <c r="I9483">
        <v>124</v>
      </c>
      <c r="J9483">
        <v>0</v>
      </c>
      <c r="K9483">
        <f>IF(AND(Tabel1[[#This Row],[Gruppe]]&gt;=610,Tabel1[[#This Row],[Gruppe]]&lt;=765),Tabel1[[#This Row],[Dækmeter]],0)</f>
        <v>0</v>
      </c>
      <c r="L9483">
        <v>0</v>
      </c>
      <c r="M9483" t="s">
        <v>3</v>
      </c>
      <c r="N9483" t="str">
        <f>VLOOKUP($F9483,Statistikkoder!$A$2:$C$158,3,FALSE)</f>
        <v>Passager</v>
      </c>
    </row>
    <row r="9484" spans="1:14" x14ac:dyDescent="0.2">
      <c r="A9484" t="s">
        <v>229</v>
      </c>
      <c r="B9484" s="1">
        <v>0.6875</v>
      </c>
      <c r="C9484" t="s">
        <v>6</v>
      </c>
      <c r="D9484" t="s">
        <v>5</v>
      </c>
      <c r="E9484" t="s">
        <v>198</v>
      </c>
      <c r="F9484">
        <v>20</v>
      </c>
      <c r="G9484" t="str">
        <f>VLOOKUP(Tabel1[[#This Row],[Gruppe]],Statistikkoder!$A$1:$C$158,2,FALSE)</f>
        <v>    Barn 12-15 år gående              </v>
      </c>
      <c r="H9484">
        <v>1</v>
      </c>
      <c r="I9484">
        <v>1</v>
      </c>
      <c r="J9484">
        <v>0</v>
      </c>
      <c r="K9484">
        <f>IF(AND(Tabel1[[#This Row],[Gruppe]]&gt;=610,Tabel1[[#This Row],[Gruppe]]&lt;=765),Tabel1[[#This Row],[Dækmeter]],0)</f>
        <v>0</v>
      </c>
      <c r="L9484">
        <v>0</v>
      </c>
      <c r="M9484" t="s">
        <v>3</v>
      </c>
      <c r="N9484" t="str">
        <f>VLOOKUP($F9484,Statistikkoder!$A$2:$C$158,3,FALSE)</f>
        <v>Passager</v>
      </c>
    </row>
    <row r="9485" spans="1:14" x14ac:dyDescent="0.2">
      <c r="A9485" t="s">
        <v>229</v>
      </c>
      <c r="B9485" s="1">
        <v>0.6875</v>
      </c>
      <c r="C9485" t="s">
        <v>6</v>
      </c>
      <c r="D9485" t="s">
        <v>5</v>
      </c>
      <c r="E9485" t="s">
        <v>198</v>
      </c>
      <c r="F9485">
        <v>30</v>
      </c>
      <c r="G9485" t="str">
        <f>VLOOKUP(Tabel1[[#This Row],[Gruppe]],Statistikkoder!$A$1:$C$158,2,FALSE)</f>
        <v>    Barn  0-11 år gående              </v>
      </c>
      <c r="H9485">
        <v>11</v>
      </c>
      <c r="I9485">
        <v>11</v>
      </c>
      <c r="J9485">
        <v>0</v>
      </c>
      <c r="K9485">
        <f>IF(AND(Tabel1[[#This Row],[Gruppe]]&gt;=610,Tabel1[[#This Row],[Gruppe]]&lt;=765),Tabel1[[#This Row],[Dækmeter]],0)</f>
        <v>0</v>
      </c>
      <c r="L9485">
        <v>0</v>
      </c>
      <c r="M9485" t="s">
        <v>3</v>
      </c>
      <c r="N9485" t="str">
        <f>VLOOKUP($F9485,Statistikkoder!$A$2:$C$158,3,FALSE)</f>
        <v>Passager</v>
      </c>
    </row>
    <row r="9486" spans="1:14" x14ac:dyDescent="0.2">
      <c r="A9486" t="s">
        <v>229</v>
      </c>
      <c r="B9486" s="1">
        <v>0.6875</v>
      </c>
      <c r="C9486" t="s">
        <v>6</v>
      </c>
      <c r="D9486" t="s">
        <v>5</v>
      </c>
      <c r="E9486" t="s">
        <v>198</v>
      </c>
      <c r="F9486">
        <v>40</v>
      </c>
      <c r="G9486" t="str">
        <f>VLOOKUP(Tabel1[[#This Row],[Gruppe]],Statistikkoder!$A$1:$C$158,2,FALSE)</f>
        <v>    Pensionist gående                </v>
      </c>
      <c r="H9486">
        <v>4</v>
      </c>
      <c r="I9486">
        <v>4</v>
      </c>
      <c r="J9486">
        <v>0</v>
      </c>
      <c r="K9486">
        <f>IF(AND(Tabel1[[#This Row],[Gruppe]]&gt;=610,Tabel1[[#This Row],[Gruppe]]&lt;=765),Tabel1[[#This Row],[Dækmeter]],0)</f>
        <v>0</v>
      </c>
      <c r="L9486">
        <v>0</v>
      </c>
      <c r="M9486" t="s">
        <v>3</v>
      </c>
      <c r="N9486" t="str">
        <f>VLOOKUP($F9486,Statistikkoder!$A$2:$C$158,3,FALSE)</f>
        <v>Passager</v>
      </c>
    </row>
    <row r="9487" spans="1:14" x14ac:dyDescent="0.2">
      <c r="A9487" t="s">
        <v>229</v>
      </c>
      <c r="B9487" s="1">
        <v>0.6875</v>
      </c>
      <c r="C9487" t="s">
        <v>6</v>
      </c>
      <c r="D9487" t="s">
        <v>5</v>
      </c>
      <c r="E9487" t="s">
        <v>198</v>
      </c>
      <c r="F9487">
        <v>110</v>
      </c>
      <c r="G9487" t="str">
        <f>VLOOKUP(Tabel1[[#This Row],[Gruppe]],Statistikkoder!$A$1:$C$158,2,FALSE)</f>
        <v>    Bil &lt; 1,95 m                            </v>
      </c>
      <c r="H9487">
        <v>229</v>
      </c>
      <c r="I9487">
        <v>669</v>
      </c>
      <c r="J9487">
        <v>1254</v>
      </c>
      <c r="K9487">
        <f>IF(AND(Tabel1[[#This Row],[Gruppe]]&gt;=610,Tabel1[[#This Row],[Gruppe]]&lt;=765),Tabel1[[#This Row],[Dækmeter]],0)</f>
        <v>0</v>
      </c>
      <c r="L9487">
        <v>0</v>
      </c>
      <c r="M9487" t="s">
        <v>3</v>
      </c>
      <c r="N9487" t="str">
        <f>VLOOKUP($F9487,Statistikkoder!$A$2:$C$158,3,FALSE)</f>
        <v>Personbil</v>
      </c>
    </row>
    <row r="9488" spans="1:14" x14ac:dyDescent="0.2">
      <c r="A9488" t="s">
        <v>229</v>
      </c>
      <c r="B9488" s="1">
        <v>0.6875</v>
      </c>
      <c r="C9488" t="s">
        <v>6</v>
      </c>
      <c r="D9488" t="s">
        <v>5</v>
      </c>
      <c r="E9488" t="s">
        <v>198</v>
      </c>
      <c r="F9488">
        <v>114</v>
      </c>
      <c r="G9488" t="str">
        <f>VLOOKUP(Tabel1[[#This Row],[Gruppe]],Statistikkoder!$A$1:$C$158,2,FALSE)</f>
        <v>    Bil Fribillet                            </v>
      </c>
      <c r="H9488">
        <v>1</v>
      </c>
      <c r="I9488">
        <v>1</v>
      </c>
      <c r="J9488">
        <v>6</v>
      </c>
      <c r="K9488">
        <f>IF(AND(Tabel1[[#This Row],[Gruppe]]&gt;=610,Tabel1[[#This Row],[Gruppe]]&lt;=765),Tabel1[[#This Row],[Dækmeter]],0)</f>
        <v>0</v>
      </c>
      <c r="L9488">
        <v>0</v>
      </c>
      <c r="M9488" t="s">
        <v>3</v>
      </c>
      <c r="N9488" t="str">
        <f>VLOOKUP($F9488,Statistikkoder!$A$2:$C$158,3,FALSE)</f>
        <v>Personbil</v>
      </c>
    </row>
    <row r="9489" spans="1:14" x14ac:dyDescent="0.2">
      <c r="A9489" t="s">
        <v>229</v>
      </c>
      <c r="B9489" s="1">
        <v>0.6875</v>
      </c>
      <c r="C9489" t="s">
        <v>6</v>
      </c>
      <c r="D9489" t="s">
        <v>5</v>
      </c>
      <c r="E9489" t="s">
        <v>198</v>
      </c>
      <c r="F9489">
        <v>120</v>
      </c>
      <c r="G9489" t="str">
        <f>VLOOKUP(Tabel1[[#This Row],[Gruppe]],Statistikkoder!$A$1:$C$158,2,FALSE)</f>
        <v>    Bil &gt; 1,95 m                            </v>
      </c>
      <c r="H9489">
        <v>9</v>
      </c>
      <c r="I9489">
        <v>28</v>
      </c>
      <c r="J9489">
        <v>54</v>
      </c>
      <c r="K9489">
        <f>IF(AND(Tabel1[[#This Row],[Gruppe]]&gt;=610,Tabel1[[#This Row],[Gruppe]]&lt;=765),Tabel1[[#This Row],[Dækmeter]],0)</f>
        <v>0</v>
      </c>
      <c r="L9489">
        <v>0</v>
      </c>
      <c r="M9489" t="s">
        <v>3</v>
      </c>
      <c r="N9489" t="str">
        <f>VLOOKUP($F9489,Statistikkoder!$A$2:$C$158,3,FALSE)</f>
        <v>Personbil</v>
      </c>
    </row>
    <row r="9490" spans="1:14" x14ac:dyDescent="0.2">
      <c r="A9490" t="s">
        <v>229</v>
      </c>
      <c r="B9490" s="1">
        <v>0.6875</v>
      </c>
      <c r="C9490" t="s">
        <v>6</v>
      </c>
      <c r="D9490" t="s">
        <v>5</v>
      </c>
      <c r="E9490" t="s">
        <v>198</v>
      </c>
      <c r="F9490">
        <v>125</v>
      </c>
      <c r="G9490" t="str">
        <f>VLOOKUP(Tabel1[[#This Row],[Gruppe]],Statistikkoder!$A$1:$C$158,2,FALSE)</f>
        <v>    Bil &gt; 1,95 m med anhænger                </v>
      </c>
      <c r="H9490">
        <v>1</v>
      </c>
      <c r="I9490">
        <v>4</v>
      </c>
      <c r="J9490">
        <v>5</v>
      </c>
      <c r="K9490">
        <f>IF(AND(Tabel1[[#This Row],[Gruppe]]&gt;=610,Tabel1[[#This Row],[Gruppe]]&lt;=765),Tabel1[[#This Row],[Dækmeter]],0)</f>
        <v>0</v>
      </c>
      <c r="L9490">
        <v>0</v>
      </c>
      <c r="M9490" t="s">
        <v>3</v>
      </c>
      <c r="N9490" t="str">
        <f>VLOOKUP($F9490,Statistikkoder!$A$2:$C$158,3,FALSE)</f>
        <v>Personbil</v>
      </c>
    </row>
    <row r="9491" spans="1:14" x14ac:dyDescent="0.2">
      <c r="A9491" t="s">
        <v>229</v>
      </c>
      <c r="B9491" s="1">
        <v>0.6875</v>
      </c>
      <c r="C9491" t="s">
        <v>6</v>
      </c>
      <c r="D9491" t="s">
        <v>5</v>
      </c>
      <c r="E9491" t="s">
        <v>198</v>
      </c>
      <c r="F9491">
        <v>130</v>
      </c>
      <c r="G9491" t="str">
        <f>VLOOKUP(Tabel1[[#This Row],[Gruppe]],Statistikkoder!$A$1:$C$158,2,FALSE)</f>
        <v>    Bil &lt; 1,95 m pensionist                  </v>
      </c>
      <c r="H9491">
        <v>15</v>
      </c>
      <c r="I9491">
        <v>30</v>
      </c>
      <c r="J9491">
        <v>90</v>
      </c>
      <c r="K9491">
        <f>IF(AND(Tabel1[[#This Row],[Gruppe]]&gt;=610,Tabel1[[#This Row],[Gruppe]]&lt;=765),Tabel1[[#This Row],[Dækmeter]],0)</f>
        <v>0</v>
      </c>
      <c r="L9491">
        <v>0</v>
      </c>
      <c r="M9491" t="s">
        <v>3</v>
      </c>
      <c r="N9491" t="str">
        <f>VLOOKUP($F9491,Statistikkoder!$A$2:$C$158,3,FALSE)</f>
        <v>Personbil</v>
      </c>
    </row>
    <row r="9492" spans="1:14" x14ac:dyDescent="0.2">
      <c r="A9492" t="s">
        <v>229</v>
      </c>
      <c r="B9492" s="1">
        <v>0.6875</v>
      </c>
      <c r="C9492" t="s">
        <v>6</v>
      </c>
      <c r="D9492" t="s">
        <v>5</v>
      </c>
      <c r="E9492" t="s">
        <v>198</v>
      </c>
      <c r="F9492">
        <v>150</v>
      </c>
      <c r="G9492" t="str">
        <f>VLOOKUP(Tabel1[[#This Row],[Gruppe]],Statistikkoder!$A$1:$C$158,2,FALSE)</f>
        <v>    Bil &lt; 2,95 m handicap                </v>
      </c>
      <c r="H9492">
        <v>1</v>
      </c>
      <c r="I9492">
        <v>2</v>
      </c>
      <c r="J9492">
        <v>6</v>
      </c>
      <c r="K9492">
        <f>IF(AND(Tabel1[[#This Row],[Gruppe]]&gt;=610,Tabel1[[#This Row],[Gruppe]]&lt;=765),Tabel1[[#This Row],[Dækmeter]],0)</f>
        <v>0</v>
      </c>
      <c r="L9492">
        <v>0</v>
      </c>
      <c r="M9492" t="s">
        <v>3</v>
      </c>
      <c r="N9492" t="str">
        <f>VLOOKUP($F9492,Statistikkoder!$A$2:$C$158,3,FALSE)</f>
        <v>Personbil</v>
      </c>
    </row>
    <row r="9493" spans="1:14" x14ac:dyDescent="0.2">
      <c r="A9493" t="s">
        <v>229</v>
      </c>
      <c r="B9493" s="1">
        <v>0.6875</v>
      </c>
      <c r="C9493" t="s">
        <v>6</v>
      </c>
      <c r="D9493" t="s">
        <v>5</v>
      </c>
      <c r="E9493" t="s">
        <v>198</v>
      </c>
      <c r="F9493">
        <v>510</v>
      </c>
      <c r="G9493" t="str">
        <f>VLOOKUP(Tabel1[[#This Row],[Gruppe]],Statistikkoder!$A$1:$C$158,2,FALSE)</f>
        <v>    Cykel Voksen                            </v>
      </c>
      <c r="H9493">
        <v>5</v>
      </c>
      <c r="I9493">
        <v>0</v>
      </c>
      <c r="J9493">
        <v>5</v>
      </c>
      <c r="K9493">
        <f>IF(AND(Tabel1[[#This Row],[Gruppe]]&gt;=610,Tabel1[[#This Row],[Gruppe]]&lt;=765),Tabel1[[#This Row],[Dækmeter]],0)</f>
        <v>0</v>
      </c>
      <c r="L9493">
        <v>0</v>
      </c>
      <c r="M9493" t="s">
        <v>3</v>
      </c>
      <c r="N9493" t="str">
        <f>VLOOKUP($F9493,Statistikkoder!$A$2:$C$158,3,FALSE)</f>
        <v>Cykel</v>
      </c>
    </row>
    <row r="9494" spans="1:14" x14ac:dyDescent="0.2">
      <c r="A9494" t="s">
        <v>229</v>
      </c>
      <c r="B9494" s="1">
        <v>0.6875</v>
      </c>
      <c r="C9494" t="s">
        <v>6</v>
      </c>
      <c r="D9494" t="s">
        <v>5</v>
      </c>
      <c r="E9494" t="s">
        <v>198</v>
      </c>
      <c r="F9494">
        <v>620</v>
      </c>
      <c r="G9494" t="str">
        <f>VLOOKUP(Tabel1[[#This Row],[Gruppe]],Statistikkoder!$A$1:$C$158,2,FALSE)</f>
        <v>    Bus &lt; 14 m incl. passagerer              </v>
      </c>
      <c r="H9494">
        <v>1</v>
      </c>
      <c r="I9494">
        <v>27</v>
      </c>
      <c r="J9494">
        <v>14</v>
      </c>
      <c r="K9494">
        <f>IF(AND(Tabel1[[#This Row],[Gruppe]]&gt;=610,Tabel1[[#This Row],[Gruppe]]&lt;=765),Tabel1[[#This Row],[Dækmeter]],0)</f>
        <v>14</v>
      </c>
      <c r="L9494">
        <v>0</v>
      </c>
      <c r="M9494" t="s">
        <v>3</v>
      </c>
      <c r="N9494" t="str">
        <f>VLOOKUP($F9494,Statistikkoder!$A$2:$C$158,3,FALSE)</f>
        <v>Bus</v>
      </c>
    </row>
    <row r="9495" spans="1:14" x14ac:dyDescent="0.2">
      <c r="A9495" t="s">
        <v>229</v>
      </c>
      <c r="B9495" s="1">
        <v>0.6875</v>
      </c>
      <c r="C9495" t="s">
        <v>6</v>
      </c>
      <c r="D9495" t="s">
        <v>5</v>
      </c>
      <c r="E9495" t="s">
        <v>198</v>
      </c>
      <c r="F9495">
        <v>945</v>
      </c>
      <c r="G9495" t="str">
        <f>VLOOKUP(Tabel1[[#This Row],[Gruppe]],Statistikkoder!$A$1:$C$158,2,FALSE)</f>
        <v xml:space="preserve">    Pendler Bil &lt; 1,95 m                            </v>
      </c>
      <c r="H9495">
        <v>3</v>
      </c>
      <c r="I9495">
        <v>9</v>
      </c>
      <c r="J9495">
        <v>18</v>
      </c>
      <c r="K9495">
        <f>IF(AND(Tabel1[[#This Row],[Gruppe]]&gt;=610,Tabel1[[#This Row],[Gruppe]]&lt;=765),Tabel1[[#This Row],[Dækmeter]],0)</f>
        <v>0</v>
      </c>
      <c r="L9495">
        <v>0</v>
      </c>
      <c r="M9495" t="s">
        <v>3</v>
      </c>
      <c r="N9495" t="str">
        <f>VLOOKUP($F9495,Statistikkoder!$A$2:$C$158,3,FALSE)</f>
        <v>Personbil</v>
      </c>
    </row>
    <row r="9496" spans="1:14" x14ac:dyDescent="0.2">
      <c r="A9496" t="s">
        <v>229</v>
      </c>
      <c r="B9496" s="1">
        <v>0.6875</v>
      </c>
      <c r="C9496" t="s">
        <v>6</v>
      </c>
      <c r="D9496" t="s">
        <v>5</v>
      </c>
      <c r="E9496" t="s">
        <v>198</v>
      </c>
      <c r="F9496">
        <v>996</v>
      </c>
      <c r="G9496" t="str">
        <f>VLOOKUP(Tabel1[[#This Row],[Gruppe]],Statistikkoder!$A$1:$C$158,2,FALSE)</f>
        <v>    Passager i køretøj                            </v>
      </c>
      <c r="H9496">
        <v>770</v>
      </c>
      <c r="I9496">
        <v>770</v>
      </c>
      <c r="J9496">
        <v>0</v>
      </c>
      <c r="K9496">
        <f>IF(AND(Tabel1[[#This Row],[Gruppe]]&gt;=610,Tabel1[[#This Row],[Gruppe]]&lt;=765),Tabel1[[#This Row],[Dækmeter]],0)</f>
        <v>0</v>
      </c>
      <c r="L9496">
        <v>0</v>
      </c>
      <c r="M9496" t="s">
        <v>3</v>
      </c>
      <c r="N9496" t="str">
        <f>VLOOKUP($F9496,Statistikkoder!$A$2:$C$158,3,FALSE)</f>
        <v>Passager</v>
      </c>
    </row>
    <row r="9497" spans="1:14" x14ac:dyDescent="0.2">
      <c r="A9497" t="s">
        <v>229</v>
      </c>
      <c r="B9497" s="1">
        <v>0.6875</v>
      </c>
      <c r="C9497" t="s">
        <v>6</v>
      </c>
      <c r="D9497" t="s">
        <v>5</v>
      </c>
      <c r="E9497" t="s">
        <v>198</v>
      </c>
      <c r="F9497">
        <v>997</v>
      </c>
      <c r="G9497" t="str">
        <f>VLOOKUP(Tabel1[[#This Row],[Gruppe]],Statistikkoder!$A$1:$C$158,2,FALSE)</f>
        <v>    Passager ekstra i bil                          </v>
      </c>
      <c r="H9497">
        <v>4</v>
      </c>
      <c r="I9497">
        <v>4</v>
      </c>
      <c r="J9497">
        <v>0</v>
      </c>
      <c r="K9497">
        <f>IF(AND(Tabel1[[#This Row],[Gruppe]]&gt;=610,Tabel1[[#This Row],[Gruppe]]&lt;=765),Tabel1[[#This Row],[Dækmeter]],0)</f>
        <v>0</v>
      </c>
      <c r="L9497">
        <v>0</v>
      </c>
      <c r="M9497" t="s">
        <v>3</v>
      </c>
      <c r="N9497" t="str">
        <f>VLOOKUP($F9497,Statistikkoder!$A$2:$C$158,3,FALSE)</f>
        <v>Passager</v>
      </c>
    </row>
    <row r="9498" spans="1:14" x14ac:dyDescent="0.2">
      <c r="A9498" t="s">
        <v>229</v>
      </c>
      <c r="B9498" s="1">
        <v>0.70833333333333337</v>
      </c>
      <c r="C9498" t="s">
        <v>4</v>
      </c>
      <c r="D9498" t="s">
        <v>5</v>
      </c>
      <c r="E9498" t="s">
        <v>2</v>
      </c>
      <c r="F9498">
        <v>10</v>
      </c>
      <c r="G9498" t="str">
        <f>VLOOKUP(Tabel1[[#This Row],[Gruppe]],Statistikkoder!$A$1:$C$158,2,FALSE)</f>
        <v>    Voksen gående                    </v>
      </c>
      <c r="H9498">
        <v>19</v>
      </c>
      <c r="I9498">
        <v>19</v>
      </c>
      <c r="J9498">
        <v>0</v>
      </c>
      <c r="K9498">
        <f>IF(AND(Tabel1[[#This Row],[Gruppe]]&gt;=610,Tabel1[[#This Row],[Gruppe]]&lt;=765),Tabel1[[#This Row],[Dækmeter]],0)</f>
        <v>0</v>
      </c>
      <c r="L9498">
        <v>0</v>
      </c>
      <c r="M9498" t="s">
        <v>3</v>
      </c>
      <c r="N9498" t="str">
        <f>VLOOKUP($F9498,Statistikkoder!$A$2:$C$158,3,FALSE)</f>
        <v>Passager</v>
      </c>
    </row>
    <row r="9499" spans="1:14" x14ac:dyDescent="0.2">
      <c r="A9499" t="s">
        <v>229</v>
      </c>
      <c r="B9499" s="1">
        <v>0.70833333333333337</v>
      </c>
      <c r="C9499" t="s">
        <v>4</v>
      </c>
      <c r="D9499" t="s">
        <v>5</v>
      </c>
      <c r="E9499" t="s">
        <v>2</v>
      </c>
      <c r="F9499">
        <v>20</v>
      </c>
      <c r="G9499" t="str">
        <f>VLOOKUP(Tabel1[[#This Row],[Gruppe]],Statistikkoder!$A$1:$C$158,2,FALSE)</f>
        <v>    Barn 12-15 år gående              </v>
      </c>
      <c r="H9499">
        <v>2</v>
      </c>
      <c r="I9499">
        <v>2</v>
      </c>
      <c r="J9499">
        <v>0</v>
      </c>
      <c r="K9499">
        <f>IF(AND(Tabel1[[#This Row],[Gruppe]]&gt;=610,Tabel1[[#This Row],[Gruppe]]&lt;=765),Tabel1[[#This Row],[Dækmeter]],0)</f>
        <v>0</v>
      </c>
      <c r="L9499">
        <v>0</v>
      </c>
      <c r="M9499" t="s">
        <v>3</v>
      </c>
      <c r="N9499" t="str">
        <f>VLOOKUP($F9499,Statistikkoder!$A$2:$C$158,3,FALSE)</f>
        <v>Passager</v>
      </c>
    </row>
    <row r="9500" spans="1:14" x14ac:dyDescent="0.2">
      <c r="A9500" t="s">
        <v>229</v>
      </c>
      <c r="B9500" s="1">
        <v>0.70833333333333337</v>
      </c>
      <c r="C9500" t="s">
        <v>4</v>
      </c>
      <c r="D9500" t="s">
        <v>5</v>
      </c>
      <c r="E9500" t="s">
        <v>2</v>
      </c>
      <c r="F9500">
        <v>30</v>
      </c>
      <c r="G9500" t="str">
        <f>VLOOKUP(Tabel1[[#This Row],[Gruppe]],Statistikkoder!$A$1:$C$158,2,FALSE)</f>
        <v>    Barn  0-11 år gående              </v>
      </c>
      <c r="H9500">
        <v>2</v>
      </c>
      <c r="I9500">
        <v>2</v>
      </c>
      <c r="J9500">
        <v>0</v>
      </c>
      <c r="K9500">
        <f>IF(AND(Tabel1[[#This Row],[Gruppe]]&gt;=610,Tabel1[[#This Row],[Gruppe]]&lt;=765),Tabel1[[#This Row],[Dækmeter]],0)</f>
        <v>0</v>
      </c>
      <c r="L9500">
        <v>0</v>
      </c>
      <c r="M9500" t="s">
        <v>3</v>
      </c>
      <c r="N9500" t="str">
        <f>VLOOKUP($F9500,Statistikkoder!$A$2:$C$158,3,FALSE)</f>
        <v>Passager</v>
      </c>
    </row>
    <row r="9501" spans="1:14" x14ac:dyDescent="0.2">
      <c r="A9501" t="s">
        <v>229</v>
      </c>
      <c r="B9501" s="1">
        <v>0.70833333333333337</v>
      </c>
      <c r="C9501" t="s">
        <v>4</v>
      </c>
      <c r="D9501" t="s">
        <v>5</v>
      </c>
      <c r="E9501" t="s">
        <v>2</v>
      </c>
      <c r="F9501">
        <v>40</v>
      </c>
      <c r="G9501" t="str">
        <f>VLOOKUP(Tabel1[[#This Row],[Gruppe]],Statistikkoder!$A$1:$C$158,2,FALSE)</f>
        <v>    Pensionist gående                </v>
      </c>
      <c r="H9501">
        <v>8</v>
      </c>
      <c r="I9501">
        <v>8</v>
      </c>
      <c r="J9501">
        <v>0</v>
      </c>
      <c r="K9501">
        <f>IF(AND(Tabel1[[#This Row],[Gruppe]]&gt;=610,Tabel1[[#This Row],[Gruppe]]&lt;=765),Tabel1[[#This Row],[Dækmeter]],0)</f>
        <v>0</v>
      </c>
      <c r="L9501">
        <v>0</v>
      </c>
      <c r="M9501" t="s">
        <v>3</v>
      </c>
      <c r="N9501" t="str">
        <f>VLOOKUP($F9501,Statistikkoder!$A$2:$C$158,3,FALSE)</f>
        <v>Passager</v>
      </c>
    </row>
    <row r="9502" spans="1:14" x14ac:dyDescent="0.2">
      <c r="A9502" t="s">
        <v>229</v>
      </c>
      <c r="B9502" s="1">
        <v>0.70833333333333337</v>
      </c>
      <c r="C9502" t="s">
        <v>4</v>
      </c>
      <c r="D9502" t="s">
        <v>5</v>
      </c>
      <c r="E9502" t="s">
        <v>2</v>
      </c>
      <c r="F9502">
        <v>50</v>
      </c>
      <c r="G9502" t="str">
        <f>VLOOKUP(Tabel1[[#This Row],[Gruppe]],Statistikkoder!$A$1:$C$158,2,FALSE)</f>
        <v>    Handicap gående                  </v>
      </c>
      <c r="H9502">
        <v>1</v>
      </c>
      <c r="I9502">
        <v>1</v>
      </c>
      <c r="J9502">
        <v>0</v>
      </c>
      <c r="K9502">
        <f>IF(AND(Tabel1[[#This Row],[Gruppe]]&gt;=610,Tabel1[[#This Row],[Gruppe]]&lt;=765),Tabel1[[#This Row],[Dækmeter]],0)</f>
        <v>0</v>
      </c>
      <c r="L9502">
        <v>0</v>
      </c>
      <c r="M9502" t="s">
        <v>3</v>
      </c>
      <c r="N9502" t="str">
        <f>VLOOKUP($F9502,Statistikkoder!$A$2:$C$158,3,FALSE)</f>
        <v>Passager</v>
      </c>
    </row>
    <row r="9503" spans="1:14" x14ac:dyDescent="0.2">
      <c r="A9503" t="s">
        <v>229</v>
      </c>
      <c r="B9503" s="1">
        <v>0.70833333333333337</v>
      </c>
      <c r="C9503" t="s">
        <v>4</v>
      </c>
      <c r="D9503" t="s">
        <v>5</v>
      </c>
      <c r="E9503" t="s">
        <v>2</v>
      </c>
      <c r="F9503">
        <v>100</v>
      </c>
      <c r="G9503" t="str">
        <f>VLOOKUP(Tabel1[[#This Row],[Gruppe]],Statistikkoder!$A$1:$C$158,2,FALSE)</f>
        <v>    Køje                            </v>
      </c>
      <c r="H9503">
        <v>1</v>
      </c>
      <c r="I9503">
        <v>0</v>
      </c>
      <c r="J9503">
        <v>0</v>
      </c>
      <c r="K9503">
        <f>IF(AND(Tabel1[[#This Row],[Gruppe]]&gt;=610,Tabel1[[#This Row],[Gruppe]]&lt;=765),Tabel1[[#This Row],[Dækmeter]],0)</f>
        <v>0</v>
      </c>
      <c r="L9503">
        <v>0</v>
      </c>
      <c r="M9503" t="s">
        <v>3</v>
      </c>
      <c r="N9503" t="str">
        <f>VLOOKUP($F9503,Statistikkoder!$A$2:$C$158,3,FALSE)</f>
        <v>Kahyt</v>
      </c>
    </row>
    <row r="9504" spans="1:14" x14ac:dyDescent="0.2">
      <c r="A9504" t="s">
        <v>229</v>
      </c>
      <c r="B9504" s="1">
        <v>0.70833333333333337</v>
      </c>
      <c r="C9504" t="s">
        <v>4</v>
      </c>
      <c r="D9504" t="s">
        <v>5</v>
      </c>
      <c r="E9504" t="s">
        <v>2</v>
      </c>
      <c r="F9504">
        <v>101</v>
      </c>
      <c r="G9504" t="str">
        <f>VLOOKUP(Tabel1[[#This Row],[Gruppe]],Statistikkoder!$A$1:$C$158,2,FALSE)</f>
        <v>    Kahyt                            </v>
      </c>
      <c r="H9504">
        <v>5</v>
      </c>
      <c r="I9504">
        <v>0</v>
      </c>
      <c r="J9504">
        <v>0</v>
      </c>
      <c r="K9504">
        <f>IF(AND(Tabel1[[#This Row],[Gruppe]]&gt;=610,Tabel1[[#This Row],[Gruppe]]&lt;=765),Tabel1[[#This Row],[Dækmeter]],0)</f>
        <v>0</v>
      </c>
      <c r="L9504">
        <v>0</v>
      </c>
      <c r="M9504" t="s">
        <v>3</v>
      </c>
      <c r="N9504" t="str">
        <f>VLOOKUP($F9504,Statistikkoder!$A$2:$C$158,3,FALSE)</f>
        <v>Kahyt</v>
      </c>
    </row>
    <row r="9505" spans="1:14" x14ac:dyDescent="0.2">
      <c r="A9505" t="s">
        <v>229</v>
      </c>
      <c r="B9505" s="1">
        <v>0.70833333333333337</v>
      </c>
      <c r="C9505" t="s">
        <v>4</v>
      </c>
      <c r="D9505" t="s">
        <v>5</v>
      </c>
      <c r="E9505" t="s">
        <v>2</v>
      </c>
      <c r="F9505">
        <v>105</v>
      </c>
      <c r="G9505" t="str">
        <f>VLOOKUP(Tabel1[[#This Row],[Gruppe]],Statistikkoder!$A$1:$C$158,2,FALSE)</f>
        <v>    Bil                              </v>
      </c>
      <c r="H9505">
        <v>45</v>
      </c>
      <c r="I9505">
        <v>98</v>
      </c>
      <c r="J9505">
        <v>225</v>
      </c>
      <c r="K9505">
        <f>IF(AND(Tabel1[[#This Row],[Gruppe]]&gt;=610,Tabel1[[#This Row],[Gruppe]]&lt;=765),Tabel1[[#This Row],[Dækmeter]],0)</f>
        <v>0</v>
      </c>
      <c r="L9505">
        <v>0</v>
      </c>
      <c r="M9505" t="s">
        <v>3</v>
      </c>
      <c r="N9505" t="str">
        <f>VLOOKUP($F9505,Statistikkoder!$A$2:$C$158,3,FALSE)</f>
        <v>Personbil</v>
      </c>
    </row>
    <row r="9506" spans="1:14" x14ac:dyDescent="0.2">
      <c r="A9506" t="s">
        <v>229</v>
      </c>
      <c r="B9506" s="1">
        <v>0.70833333333333337</v>
      </c>
      <c r="C9506" t="s">
        <v>4</v>
      </c>
      <c r="D9506" t="s">
        <v>5</v>
      </c>
      <c r="E9506" t="s">
        <v>2</v>
      </c>
      <c r="F9506">
        <v>106</v>
      </c>
      <c r="G9506" t="str">
        <f>VLOOKUP(Tabel1[[#This Row],[Gruppe]],Statistikkoder!$A$1:$C$158,2,FALSE)</f>
        <v>    Bil Pensionist                  </v>
      </c>
      <c r="H9506">
        <v>20</v>
      </c>
      <c r="I9506">
        <v>38</v>
      </c>
      <c r="J9506">
        <v>100</v>
      </c>
      <c r="K9506">
        <f>IF(AND(Tabel1[[#This Row],[Gruppe]]&gt;=610,Tabel1[[#This Row],[Gruppe]]&lt;=765),Tabel1[[#This Row],[Dækmeter]],0)</f>
        <v>0</v>
      </c>
      <c r="L9506">
        <v>0</v>
      </c>
      <c r="M9506" t="s">
        <v>3</v>
      </c>
      <c r="N9506" t="str">
        <f>VLOOKUP($F9506,Statistikkoder!$A$2:$C$158,3,FALSE)</f>
        <v>Personbil</v>
      </c>
    </row>
    <row r="9507" spans="1:14" x14ac:dyDescent="0.2">
      <c r="A9507" t="s">
        <v>229</v>
      </c>
      <c r="B9507" s="1">
        <v>0.70833333333333337</v>
      </c>
      <c r="C9507" t="s">
        <v>4</v>
      </c>
      <c r="D9507" t="s">
        <v>5</v>
      </c>
      <c r="E9507" t="s">
        <v>2</v>
      </c>
      <c r="F9507">
        <v>107</v>
      </c>
      <c r="G9507" t="str">
        <f>VLOOKUP(Tabel1[[#This Row],[Gruppe]],Statistikkoder!$A$1:$C$158,2,FALSE)</f>
        <v>    Bil Handicap                    </v>
      </c>
      <c r="H9507">
        <v>3</v>
      </c>
      <c r="I9507">
        <v>4</v>
      </c>
      <c r="J9507">
        <v>15</v>
      </c>
      <c r="K9507">
        <f>IF(AND(Tabel1[[#This Row],[Gruppe]]&gt;=610,Tabel1[[#This Row],[Gruppe]]&lt;=765),Tabel1[[#This Row],[Dækmeter]],0)</f>
        <v>0</v>
      </c>
      <c r="L9507">
        <v>0</v>
      </c>
      <c r="M9507" t="s">
        <v>3</v>
      </c>
      <c r="N9507" t="str">
        <f>VLOOKUP($F9507,Statistikkoder!$A$2:$C$158,3,FALSE)</f>
        <v>Personbil</v>
      </c>
    </row>
    <row r="9508" spans="1:14" x14ac:dyDescent="0.2">
      <c r="A9508" t="s">
        <v>229</v>
      </c>
      <c r="B9508" s="1">
        <v>0.70833333333333337</v>
      </c>
      <c r="C9508" t="s">
        <v>4</v>
      </c>
      <c r="D9508" t="s">
        <v>5</v>
      </c>
      <c r="E9508" t="s">
        <v>2</v>
      </c>
      <c r="F9508">
        <v>116</v>
      </c>
      <c r="G9508" t="str">
        <f>VLOOKUP(Tabel1[[#This Row],[Gruppe]],Statistikkoder!$A$1:$C$158,2,FALSE)</f>
        <v>    Bil med anhænger                        </v>
      </c>
      <c r="H9508">
        <v>12</v>
      </c>
      <c r="I9508">
        <v>23</v>
      </c>
      <c r="J9508">
        <v>68</v>
      </c>
      <c r="K9508">
        <f>IF(AND(Tabel1[[#This Row],[Gruppe]]&gt;=610,Tabel1[[#This Row],[Gruppe]]&lt;=765),Tabel1[[#This Row],[Dækmeter]],0)</f>
        <v>0</v>
      </c>
      <c r="L9508">
        <v>0</v>
      </c>
      <c r="M9508" t="s">
        <v>3</v>
      </c>
      <c r="N9508" t="str">
        <f>VLOOKUP($F9508,Statistikkoder!$A$2:$C$158,3,FALSE)</f>
        <v>Personbil</v>
      </c>
    </row>
    <row r="9509" spans="1:14" x14ac:dyDescent="0.2">
      <c r="A9509" t="s">
        <v>229</v>
      </c>
      <c r="B9509" s="1">
        <v>0.70833333333333337</v>
      </c>
      <c r="C9509" t="s">
        <v>4</v>
      </c>
      <c r="D9509" t="s">
        <v>5</v>
      </c>
      <c r="E9509" t="s">
        <v>2</v>
      </c>
      <c r="F9509">
        <v>125</v>
      </c>
      <c r="G9509" t="str">
        <f>VLOOKUP(Tabel1[[#This Row],[Gruppe]],Statistikkoder!$A$1:$C$158,2,FALSE)</f>
        <v>    Bil &gt; 1,95 m med anhænger                </v>
      </c>
      <c r="H9509">
        <v>1</v>
      </c>
      <c r="I9509">
        <v>2</v>
      </c>
      <c r="J9509">
        <v>12</v>
      </c>
      <c r="K9509">
        <f>IF(AND(Tabel1[[#This Row],[Gruppe]]&gt;=610,Tabel1[[#This Row],[Gruppe]]&lt;=765),Tabel1[[#This Row],[Dækmeter]],0)</f>
        <v>0</v>
      </c>
      <c r="L9509">
        <v>0</v>
      </c>
      <c r="M9509" t="s">
        <v>3</v>
      </c>
      <c r="N9509" t="str">
        <f>VLOOKUP($F9509,Statistikkoder!$A$2:$C$158,3,FALSE)</f>
        <v>Personbil</v>
      </c>
    </row>
    <row r="9510" spans="1:14" x14ac:dyDescent="0.2">
      <c r="A9510" t="s">
        <v>229</v>
      </c>
      <c r="B9510" s="1">
        <v>0.70833333333333337</v>
      </c>
      <c r="C9510" t="s">
        <v>4</v>
      </c>
      <c r="D9510" t="s">
        <v>5</v>
      </c>
      <c r="E9510" t="s">
        <v>2</v>
      </c>
      <c r="F9510">
        <v>136</v>
      </c>
      <c r="G9510" t="str">
        <f>VLOOKUP(Tabel1[[#This Row],[Gruppe]],Statistikkoder!$A$1:$C$158,2,FALSE)</f>
        <v>    Bil med anhænger pensionist              </v>
      </c>
      <c r="H9510">
        <v>2</v>
      </c>
      <c r="I9510">
        <v>3</v>
      </c>
      <c r="J9510">
        <v>23</v>
      </c>
      <c r="K9510">
        <f>IF(AND(Tabel1[[#This Row],[Gruppe]]&gt;=610,Tabel1[[#This Row],[Gruppe]]&lt;=765),Tabel1[[#This Row],[Dækmeter]],0)</f>
        <v>0</v>
      </c>
      <c r="L9510">
        <v>0</v>
      </c>
      <c r="M9510" t="s">
        <v>3</v>
      </c>
      <c r="N9510" t="str">
        <f>VLOOKUP($F9510,Statistikkoder!$A$2:$C$158,3,FALSE)</f>
        <v>Personbil</v>
      </c>
    </row>
    <row r="9511" spans="1:14" x14ac:dyDescent="0.2">
      <c r="A9511" t="s">
        <v>229</v>
      </c>
      <c r="B9511" s="1">
        <v>0.70833333333333337</v>
      </c>
      <c r="C9511" t="s">
        <v>4</v>
      </c>
      <c r="D9511" t="s">
        <v>5</v>
      </c>
      <c r="E9511" t="s">
        <v>2</v>
      </c>
      <c r="F9511">
        <v>210</v>
      </c>
      <c r="G9511" t="str">
        <f>VLOOKUP(Tabel1[[#This Row],[Gruppe]],Statistikkoder!$A$1:$C$158,2,FALSE)</f>
        <v>    Anhænger                              </v>
      </c>
      <c r="H9511">
        <v>1</v>
      </c>
      <c r="I9511">
        <v>0</v>
      </c>
      <c r="J9511">
        <v>5</v>
      </c>
      <c r="K9511">
        <f>IF(AND(Tabel1[[#This Row],[Gruppe]]&gt;=610,Tabel1[[#This Row],[Gruppe]]&lt;=765),Tabel1[[#This Row],[Dækmeter]],0)</f>
        <v>0</v>
      </c>
      <c r="L9511">
        <v>0</v>
      </c>
      <c r="M9511" t="s">
        <v>3</v>
      </c>
      <c r="N9511" t="str">
        <f>VLOOKUP($F9511,Statistikkoder!$A$2:$C$158,3,FALSE)</f>
        <v>Anhænger</v>
      </c>
    </row>
    <row r="9512" spans="1:14" x14ac:dyDescent="0.2">
      <c r="A9512" t="s">
        <v>229</v>
      </c>
      <c r="B9512" s="1">
        <v>0.70833333333333337</v>
      </c>
      <c r="C9512" t="s">
        <v>4</v>
      </c>
      <c r="D9512" t="s">
        <v>5</v>
      </c>
      <c r="E9512" t="s">
        <v>2</v>
      </c>
      <c r="F9512">
        <v>310</v>
      </c>
      <c r="G9512" t="str">
        <f>VLOOKUP(Tabel1[[#This Row],[Gruppe]],Statistikkoder!$A$1:$C$158,2,FALSE)</f>
        <v>    Autocamper &lt;  8 meter                </v>
      </c>
      <c r="H9512">
        <v>6</v>
      </c>
      <c r="I9512">
        <v>14</v>
      </c>
      <c r="J9512">
        <v>48</v>
      </c>
      <c r="K9512">
        <f>IF(AND(Tabel1[[#This Row],[Gruppe]]&gt;=610,Tabel1[[#This Row],[Gruppe]]&lt;=765),Tabel1[[#This Row],[Dækmeter]],0)</f>
        <v>0</v>
      </c>
      <c r="L9512">
        <v>0</v>
      </c>
      <c r="M9512" t="s">
        <v>3</v>
      </c>
      <c r="N9512" t="str">
        <f>VLOOKUP($F9512,Statistikkoder!$A$2:$C$158,3,FALSE)</f>
        <v>Autocamper</v>
      </c>
    </row>
    <row r="9513" spans="1:14" x14ac:dyDescent="0.2">
      <c r="A9513" t="s">
        <v>229</v>
      </c>
      <c r="B9513" s="1">
        <v>0.70833333333333337</v>
      </c>
      <c r="C9513" t="s">
        <v>4</v>
      </c>
      <c r="D9513" t="s">
        <v>5</v>
      </c>
      <c r="E9513" t="s">
        <v>2</v>
      </c>
      <c r="F9513">
        <v>410</v>
      </c>
      <c r="G9513" t="str">
        <f>VLOOKUP(Tabel1[[#This Row],[Gruppe]],Statistikkoder!$A$1:$C$158,2,FALSE)</f>
        <v>    MC                                    </v>
      </c>
      <c r="H9513">
        <v>3</v>
      </c>
      <c r="I9513">
        <v>3</v>
      </c>
      <c r="J9513">
        <v>6</v>
      </c>
      <c r="K9513">
        <f>IF(AND(Tabel1[[#This Row],[Gruppe]]&gt;=610,Tabel1[[#This Row],[Gruppe]]&lt;=765),Tabel1[[#This Row],[Dækmeter]],0)</f>
        <v>0</v>
      </c>
      <c r="L9513">
        <v>0</v>
      </c>
      <c r="M9513" t="s">
        <v>3</v>
      </c>
      <c r="N9513" t="str">
        <f>VLOOKUP($F9513,Statistikkoder!$A$2:$C$158,3,FALSE)</f>
        <v>MC/Knallert</v>
      </c>
    </row>
    <row r="9514" spans="1:14" x14ac:dyDescent="0.2">
      <c r="A9514" t="s">
        <v>229</v>
      </c>
      <c r="B9514" s="1">
        <v>0.70833333333333337</v>
      </c>
      <c r="C9514" t="s">
        <v>4</v>
      </c>
      <c r="D9514" t="s">
        <v>5</v>
      </c>
      <c r="E9514" t="s">
        <v>2</v>
      </c>
      <c r="F9514">
        <v>510</v>
      </c>
      <c r="G9514" t="str">
        <f>VLOOKUP(Tabel1[[#This Row],[Gruppe]],Statistikkoder!$A$1:$C$158,2,FALSE)</f>
        <v>    Cykel Voksen                            </v>
      </c>
      <c r="H9514">
        <v>9</v>
      </c>
      <c r="I9514">
        <v>0</v>
      </c>
      <c r="J9514">
        <v>9</v>
      </c>
      <c r="K9514">
        <f>IF(AND(Tabel1[[#This Row],[Gruppe]]&gt;=610,Tabel1[[#This Row],[Gruppe]]&lt;=765),Tabel1[[#This Row],[Dækmeter]],0)</f>
        <v>0</v>
      </c>
      <c r="L9514">
        <v>0</v>
      </c>
      <c r="M9514" t="s">
        <v>3</v>
      </c>
      <c r="N9514" t="str">
        <f>VLOOKUP($F9514,Statistikkoder!$A$2:$C$158,3,FALSE)</f>
        <v>Cykel</v>
      </c>
    </row>
    <row r="9515" spans="1:14" x14ac:dyDescent="0.2">
      <c r="A9515" t="s">
        <v>229</v>
      </c>
      <c r="B9515" s="1">
        <v>0.70833333333333337</v>
      </c>
      <c r="C9515" t="s">
        <v>4</v>
      </c>
      <c r="D9515" t="s">
        <v>5</v>
      </c>
      <c r="E9515" t="s">
        <v>2</v>
      </c>
      <c r="F9515">
        <v>520</v>
      </c>
      <c r="G9515" t="str">
        <f>VLOOKUP(Tabel1[[#This Row],[Gruppe]],Statistikkoder!$A$1:$C$158,2,FALSE)</f>
        <v>    Cykel Barn 12-15 år                      </v>
      </c>
      <c r="H9515">
        <v>2</v>
      </c>
      <c r="I9515">
        <v>0</v>
      </c>
      <c r="J9515">
        <v>2</v>
      </c>
      <c r="K9515">
        <f>IF(AND(Tabel1[[#This Row],[Gruppe]]&gt;=610,Tabel1[[#This Row],[Gruppe]]&lt;=765),Tabel1[[#This Row],[Dækmeter]],0)</f>
        <v>0</v>
      </c>
      <c r="L9515">
        <v>0</v>
      </c>
      <c r="M9515" t="s">
        <v>3</v>
      </c>
      <c r="N9515" t="str">
        <f>VLOOKUP($F9515,Statistikkoder!$A$2:$C$158,3,FALSE)</f>
        <v>Cykel</v>
      </c>
    </row>
    <row r="9516" spans="1:14" x14ac:dyDescent="0.2">
      <c r="A9516" t="s">
        <v>229</v>
      </c>
      <c r="B9516" s="1">
        <v>0.70833333333333337</v>
      </c>
      <c r="C9516" t="s">
        <v>4</v>
      </c>
      <c r="D9516" t="s">
        <v>5</v>
      </c>
      <c r="E9516" t="s">
        <v>2</v>
      </c>
      <c r="F9516">
        <v>530</v>
      </c>
      <c r="G9516" t="str">
        <f>VLOOKUP(Tabel1[[#This Row],[Gruppe]],Statistikkoder!$A$1:$C$158,2,FALSE)</f>
        <v>    Cykel Barn  0-11 år                      </v>
      </c>
      <c r="H9516">
        <v>1</v>
      </c>
      <c r="I9516">
        <v>0</v>
      </c>
      <c r="J9516">
        <v>1</v>
      </c>
      <c r="K9516">
        <f>IF(AND(Tabel1[[#This Row],[Gruppe]]&gt;=610,Tabel1[[#This Row],[Gruppe]]&lt;=765),Tabel1[[#This Row],[Dækmeter]],0)</f>
        <v>0</v>
      </c>
      <c r="L9516">
        <v>0</v>
      </c>
      <c r="M9516" t="s">
        <v>3</v>
      </c>
      <c r="N9516" t="str">
        <f>VLOOKUP($F9516,Statistikkoder!$A$2:$C$158,3,FALSE)</f>
        <v>Cykel</v>
      </c>
    </row>
    <row r="9517" spans="1:14" x14ac:dyDescent="0.2">
      <c r="A9517" t="s">
        <v>229</v>
      </c>
      <c r="B9517" s="1">
        <v>0.70833333333333337</v>
      </c>
      <c r="C9517" t="s">
        <v>4</v>
      </c>
      <c r="D9517" t="s">
        <v>5</v>
      </c>
      <c r="E9517" t="s">
        <v>2</v>
      </c>
      <c r="F9517">
        <v>710</v>
      </c>
      <c r="G9517" t="str">
        <f>VLOOKUP(Tabel1[[#This Row],[Gruppe]],Statistikkoder!$A$1:$C$158,2,FALSE)</f>
        <v>    Forvogn &lt; 10 meter incl. fører          </v>
      </c>
      <c r="H9517">
        <v>1</v>
      </c>
      <c r="I9517">
        <v>0</v>
      </c>
      <c r="J9517">
        <v>10</v>
      </c>
      <c r="K9517">
        <f>IF(AND(Tabel1[[#This Row],[Gruppe]]&gt;=610,Tabel1[[#This Row],[Gruppe]]&lt;=765),Tabel1[[#This Row],[Dækmeter]],0)</f>
        <v>10</v>
      </c>
      <c r="L9517">
        <v>0</v>
      </c>
      <c r="M9517" t="s">
        <v>3</v>
      </c>
      <c r="N9517" t="str">
        <f>VLOOKUP($F9517,Statistikkoder!$A$2:$C$158,3,FALSE)</f>
        <v>Forvogn</v>
      </c>
    </row>
    <row r="9518" spans="1:14" x14ac:dyDescent="0.2">
      <c r="A9518" t="s">
        <v>229</v>
      </c>
      <c r="B9518" s="1">
        <v>0.70833333333333337</v>
      </c>
      <c r="C9518" t="s">
        <v>4</v>
      </c>
      <c r="D9518" t="s">
        <v>5</v>
      </c>
      <c r="E9518" t="s">
        <v>2</v>
      </c>
      <c r="F9518">
        <v>720</v>
      </c>
      <c r="G9518" t="str">
        <f>VLOOKUP(Tabel1[[#This Row],[Gruppe]],Statistikkoder!$A$1:$C$158,2,FALSE)</f>
        <v>    Forvogn &gt; 10 meter incl. fører          </v>
      </c>
      <c r="H9518">
        <v>6</v>
      </c>
      <c r="I9518">
        <v>0</v>
      </c>
      <c r="J9518">
        <v>72</v>
      </c>
      <c r="K9518">
        <f>IF(AND(Tabel1[[#This Row],[Gruppe]]&gt;=610,Tabel1[[#This Row],[Gruppe]]&lt;=765),Tabel1[[#This Row],[Dækmeter]],0)</f>
        <v>72</v>
      </c>
      <c r="L9518">
        <v>0</v>
      </c>
      <c r="M9518" t="s">
        <v>3</v>
      </c>
      <c r="N9518" t="str">
        <f>VLOOKUP($F9518,Statistikkoder!$A$2:$C$158,3,FALSE)</f>
        <v>Forvogn</v>
      </c>
    </row>
    <row r="9519" spans="1:14" x14ac:dyDescent="0.2">
      <c r="A9519" t="s">
        <v>229</v>
      </c>
      <c r="B9519" s="1">
        <v>0.70833333333333337</v>
      </c>
      <c r="C9519" t="s">
        <v>4</v>
      </c>
      <c r="D9519" t="s">
        <v>5</v>
      </c>
      <c r="E9519" t="s">
        <v>2</v>
      </c>
      <c r="F9519">
        <v>730</v>
      </c>
      <c r="G9519" t="str">
        <f>VLOOKUP(Tabel1[[#This Row],[Gruppe]],Statistikkoder!$A$1:$C$158,2,FALSE)</f>
        <v>    Sættevogn 17 m. max 40 tons            </v>
      </c>
      <c r="H9519">
        <v>2</v>
      </c>
      <c r="I9519">
        <v>2</v>
      </c>
      <c r="J9519">
        <v>36</v>
      </c>
      <c r="K9519">
        <f>IF(AND(Tabel1[[#This Row],[Gruppe]]&gt;=610,Tabel1[[#This Row],[Gruppe]]&lt;=765),Tabel1[[#This Row],[Dækmeter]],0)</f>
        <v>36</v>
      </c>
      <c r="L9519">
        <v>0</v>
      </c>
      <c r="M9519" t="s">
        <v>3</v>
      </c>
      <c r="N9519" t="str">
        <f>VLOOKUP($F9519,Statistikkoder!$A$2:$C$158,3,FALSE)</f>
        <v>Sættevogn</v>
      </c>
    </row>
    <row r="9520" spans="1:14" x14ac:dyDescent="0.2">
      <c r="A9520" t="s">
        <v>229</v>
      </c>
      <c r="B9520" s="1">
        <v>0.70833333333333337</v>
      </c>
      <c r="C9520" t="s">
        <v>4</v>
      </c>
      <c r="D9520" t="s">
        <v>5</v>
      </c>
      <c r="E9520" t="s">
        <v>2</v>
      </c>
      <c r="F9520">
        <v>740</v>
      </c>
      <c r="G9520" t="str">
        <f>VLOOKUP(Tabel1[[#This Row],[Gruppe]],Statistikkoder!$A$1:$C$158,2,FALSE)</f>
        <v>    Vogntog 19 m. max 40 tons                </v>
      </c>
      <c r="H9520">
        <v>1</v>
      </c>
      <c r="I9520">
        <v>1</v>
      </c>
      <c r="J9520">
        <v>20</v>
      </c>
      <c r="K9520">
        <f>IF(AND(Tabel1[[#This Row],[Gruppe]]&gt;=610,Tabel1[[#This Row],[Gruppe]]&lt;=765),Tabel1[[#This Row],[Dækmeter]],0)</f>
        <v>20</v>
      </c>
      <c r="L9520">
        <v>0</v>
      </c>
      <c r="M9520" t="s">
        <v>3</v>
      </c>
      <c r="N9520" t="str">
        <f>VLOOKUP($F9520,Statistikkoder!$A$2:$C$158,3,FALSE)</f>
        <v>Vogntog</v>
      </c>
    </row>
    <row r="9521" spans="1:14" x14ac:dyDescent="0.2">
      <c r="A9521" t="s">
        <v>229</v>
      </c>
      <c r="B9521" s="1">
        <v>0.70833333333333337</v>
      </c>
      <c r="C9521" t="s">
        <v>4</v>
      </c>
      <c r="D9521" t="s">
        <v>5</v>
      </c>
      <c r="E9521" t="s">
        <v>2</v>
      </c>
      <c r="F9521">
        <v>750</v>
      </c>
      <c r="G9521" t="str">
        <f>VLOOKUP(Tabel1[[#This Row],[Gruppe]],Statistikkoder!$A$1:$C$158,2,FALSE)</f>
        <v>    Løstrailer m/håndtering 34 tons        </v>
      </c>
      <c r="H9521">
        <v>22</v>
      </c>
      <c r="I9521">
        <v>0</v>
      </c>
      <c r="J9521">
        <v>330</v>
      </c>
      <c r="K9521">
        <f>IF(AND(Tabel1[[#This Row],[Gruppe]]&gt;=610,Tabel1[[#This Row],[Gruppe]]&lt;=765),Tabel1[[#This Row],[Dækmeter]],0)</f>
        <v>330</v>
      </c>
      <c r="L9521">
        <v>0</v>
      </c>
      <c r="M9521" t="s">
        <v>3</v>
      </c>
      <c r="N9521" t="str">
        <f>VLOOKUP($F9521,Statistikkoder!$A$2:$C$158,3,FALSE)</f>
        <v>Løstrailer</v>
      </c>
    </row>
    <row r="9522" spans="1:14" x14ac:dyDescent="0.2">
      <c r="A9522" t="s">
        <v>229</v>
      </c>
      <c r="B9522" s="1">
        <v>0.70833333333333337</v>
      </c>
      <c r="C9522" t="s">
        <v>4</v>
      </c>
      <c r="D9522" t="s">
        <v>5</v>
      </c>
      <c r="E9522" t="s">
        <v>2</v>
      </c>
      <c r="F9522">
        <v>760</v>
      </c>
      <c r="G9522" t="str">
        <f>VLOOKUP(Tabel1[[#This Row],[Gruppe]],Statistikkoder!$A$1:$C$158,2,FALSE)</f>
        <v>    Løstrailer m/håndtering 34 tons, Haste  </v>
      </c>
      <c r="H9522">
        <v>3</v>
      </c>
      <c r="I9522">
        <v>0</v>
      </c>
      <c r="J9522">
        <v>45</v>
      </c>
      <c r="K9522">
        <f>IF(AND(Tabel1[[#This Row],[Gruppe]]&gt;=610,Tabel1[[#This Row],[Gruppe]]&lt;=765),Tabel1[[#This Row],[Dækmeter]],0)</f>
        <v>45</v>
      </c>
      <c r="L9522">
        <v>0</v>
      </c>
      <c r="M9522" t="s">
        <v>3</v>
      </c>
      <c r="N9522" t="str">
        <f>VLOOKUP($F9522,Statistikkoder!$A$2:$C$158,3,FALSE)</f>
        <v>Løstrailer</v>
      </c>
    </row>
    <row r="9523" spans="1:14" x14ac:dyDescent="0.2">
      <c r="A9523" t="s">
        <v>229</v>
      </c>
      <c r="B9523" s="1">
        <v>0.70833333333333337</v>
      </c>
      <c r="C9523" t="s">
        <v>4</v>
      </c>
      <c r="D9523" t="s">
        <v>5</v>
      </c>
      <c r="E9523" t="s">
        <v>2</v>
      </c>
      <c r="F9523">
        <v>765</v>
      </c>
      <c r="G9523" t="str">
        <f>VLOOKUP(Tabel1[[#This Row],[Gruppe]],Statistikkoder!$A$1:$C$158,2,FALSE)</f>
        <v>    Specialtransport                        </v>
      </c>
      <c r="H9523">
        <v>3</v>
      </c>
      <c r="I9523">
        <v>1</v>
      </c>
      <c r="J9523">
        <v>69</v>
      </c>
      <c r="K9523">
        <f>IF(AND(Tabel1[[#This Row],[Gruppe]]&gt;=610,Tabel1[[#This Row],[Gruppe]]&lt;=765),Tabel1[[#This Row],[Dækmeter]],0)</f>
        <v>69</v>
      </c>
      <c r="L9523">
        <v>0</v>
      </c>
      <c r="M9523" t="s">
        <v>3</v>
      </c>
      <c r="N9523" t="str">
        <f>VLOOKUP($F9523,Statistikkoder!$A$2:$C$158,3,FALSE)</f>
        <v>Specialtransport</v>
      </c>
    </row>
    <row r="9524" spans="1:14" x14ac:dyDescent="0.2">
      <c r="A9524" t="s">
        <v>229</v>
      </c>
      <c r="B9524" s="1">
        <v>0.70833333333333337</v>
      </c>
      <c r="C9524" t="s">
        <v>4</v>
      </c>
      <c r="D9524" t="s">
        <v>5</v>
      </c>
      <c r="E9524" t="s">
        <v>2</v>
      </c>
      <c r="F9524">
        <v>773</v>
      </c>
      <c r="G9524" t="str">
        <f>VLOOKUP(Tabel1[[#This Row],[Gruppe]],Statistikkoder!$A$1:$C$158,2,FALSE)</f>
        <v>    Ekstra bred                              </v>
      </c>
      <c r="H9524">
        <v>3</v>
      </c>
      <c r="I9524">
        <v>0</v>
      </c>
      <c r="J9524">
        <v>12</v>
      </c>
      <c r="K9524">
        <f>IF(AND(Tabel1[[#This Row],[Gruppe]]&gt;=610,Tabel1[[#This Row],[Gruppe]]&lt;=765),Tabel1[[#This Row],[Dækmeter]],0)</f>
        <v>0</v>
      </c>
      <c r="L9524">
        <v>0</v>
      </c>
      <c r="M9524" t="s">
        <v>3</v>
      </c>
      <c r="N9524" t="str">
        <f>VLOOKUP($F9524,Statistikkoder!$A$2:$C$158,3,FALSE)</f>
        <v>n/a</v>
      </c>
    </row>
    <row r="9525" spans="1:14" x14ac:dyDescent="0.2">
      <c r="A9525" t="s">
        <v>229</v>
      </c>
      <c r="B9525" s="1">
        <v>0.70833333333333337</v>
      </c>
      <c r="C9525" t="s">
        <v>4</v>
      </c>
      <c r="D9525" t="s">
        <v>5</v>
      </c>
      <c r="E9525" t="s">
        <v>2</v>
      </c>
      <c r="F9525">
        <v>996</v>
      </c>
      <c r="G9525" t="str">
        <f>VLOOKUP(Tabel1[[#This Row],[Gruppe]],Statistikkoder!$A$1:$C$158,2,FALSE)</f>
        <v>    Passager i køretøj                            </v>
      </c>
      <c r="H9525">
        <v>189</v>
      </c>
      <c r="I9525">
        <v>189</v>
      </c>
      <c r="J9525">
        <v>0</v>
      </c>
      <c r="K9525">
        <f>IF(AND(Tabel1[[#This Row],[Gruppe]]&gt;=610,Tabel1[[#This Row],[Gruppe]]&lt;=765),Tabel1[[#This Row],[Dækmeter]],0)</f>
        <v>0</v>
      </c>
      <c r="L9525">
        <v>0</v>
      </c>
      <c r="M9525" t="s">
        <v>3</v>
      </c>
      <c r="N9525" t="str">
        <f>VLOOKUP($F9525,Statistikkoder!$A$2:$C$158,3,FALSE)</f>
        <v>Passager</v>
      </c>
    </row>
    <row r="9526" spans="1:14" x14ac:dyDescent="0.2">
      <c r="A9526" t="s">
        <v>229</v>
      </c>
      <c r="B9526" s="1">
        <v>0.70833333333333337</v>
      </c>
      <c r="C9526" t="s">
        <v>4</v>
      </c>
      <c r="D9526" t="s">
        <v>5</v>
      </c>
      <c r="E9526" t="s">
        <v>2</v>
      </c>
      <c r="F9526">
        <v>997</v>
      </c>
      <c r="G9526" t="str">
        <f>VLOOKUP(Tabel1[[#This Row],[Gruppe]],Statistikkoder!$A$1:$C$158,2,FALSE)</f>
        <v>    Passager ekstra i bil                          </v>
      </c>
      <c r="H9526">
        <v>10</v>
      </c>
      <c r="I9526">
        <v>10</v>
      </c>
      <c r="J9526">
        <v>0</v>
      </c>
      <c r="K9526">
        <f>IF(AND(Tabel1[[#This Row],[Gruppe]]&gt;=610,Tabel1[[#This Row],[Gruppe]]&lt;=765),Tabel1[[#This Row],[Dækmeter]],0)</f>
        <v>0</v>
      </c>
      <c r="L9526">
        <v>0</v>
      </c>
      <c r="M9526" t="s">
        <v>3</v>
      </c>
      <c r="N9526" t="str">
        <f>VLOOKUP($F9526,Statistikkoder!$A$2:$C$158,3,FALSE)</f>
        <v>Passager</v>
      </c>
    </row>
    <row r="9527" spans="1:14" x14ac:dyDescent="0.2">
      <c r="A9527" t="s">
        <v>229</v>
      </c>
      <c r="B9527" s="1">
        <v>0.77083333333333337</v>
      </c>
      <c r="C9527" t="s">
        <v>7</v>
      </c>
      <c r="D9527" t="s">
        <v>8</v>
      </c>
      <c r="E9527" t="s">
        <v>198</v>
      </c>
      <c r="F9527">
        <v>10</v>
      </c>
      <c r="G9527" t="str">
        <f>VLOOKUP(Tabel1[[#This Row],[Gruppe]],Statistikkoder!$A$1:$C$158,2,FALSE)</f>
        <v>    Voksen gående                    </v>
      </c>
      <c r="H9527">
        <v>12</v>
      </c>
      <c r="I9527">
        <v>12</v>
      </c>
      <c r="J9527">
        <v>0</v>
      </c>
      <c r="K9527">
        <f>IF(AND(Tabel1[[#This Row],[Gruppe]]&gt;=610,Tabel1[[#This Row],[Gruppe]]&lt;=765),Tabel1[[#This Row],[Dækmeter]],0)</f>
        <v>0</v>
      </c>
      <c r="L9527" s="17">
        <v>0</v>
      </c>
      <c r="M9527" s="19" t="s">
        <v>3</v>
      </c>
      <c r="N9527" t="str">
        <f>VLOOKUP($F9527,Statistikkoder!$A$2:$C$158,3,FALSE)</f>
        <v>Passager</v>
      </c>
    </row>
    <row r="9528" spans="1:14" x14ac:dyDescent="0.2">
      <c r="A9528" t="s">
        <v>229</v>
      </c>
      <c r="B9528" s="1">
        <v>0.77083333333333337</v>
      </c>
      <c r="C9528" t="s">
        <v>7</v>
      </c>
      <c r="D9528" t="s">
        <v>8</v>
      </c>
      <c r="E9528" t="s">
        <v>198</v>
      </c>
      <c r="F9528">
        <v>11</v>
      </c>
      <c r="G9528" t="str">
        <f>VLOOKUP(Tabel1[[#This Row],[Gruppe]],Statistikkoder!$A$1:$C$158,2,FALSE)</f>
        <v>    DSB skolerejser                  </v>
      </c>
      <c r="H9528">
        <v>22</v>
      </c>
      <c r="I9528">
        <v>22</v>
      </c>
      <c r="J9528">
        <v>0</v>
      </c>
      <c r="K9528">
        <f>IF(AND(Tabel1[[#This Row],[Gruppe]]&gt;=610,Tabel1[[#This Row],[Gruppe]]&lt;=765),Tabel1[[#This Row],[Dækmeter]],0)</f>
        <v>0</v>
      </c>
      <c r="L9528" s="17">
        <v>0</v>
      </c>
      <c r="M9528" s="19" t="s">
        <v>3</v>
      </c>
      <c r="N9528" t="str">
        <f>VLOOKUP($F9528,Statistikkoder!$A$2:$C$158,3,FALSE)</f>
        <v>Passager</v>
      </c>
    </row>
    <row r="9529" spans="1:14" x14ac:dyDescent="0.2">
      <c r="A9529" t="s">
        <v>229</v>
      </c>
      <c r="B9529" s="1">
        <v>0.77083333333333337</v>
      </c>
      <c r="C9529" t="s">
        <v>7</v>
      </c>
      <c r="D9529" t="s">
        <v>8</v>
      </c>
      <c r="E9529" t="s">
        <v>198</v>
      </c>
      <c r="F9529">
        <v>14</v>
      </c>
      <c r="G9529" t="str">
        <f>VLOOKUP(Tabel1[[#This Row],[Gruppe]],Statistikkoder!$A$1:$C$158,2,FALSE)</f>
        <v xml:space="preserve">    DSB togrejsende                         </v>
      </c>
      <c r="H9529">
        <v>5</v>
      </c>
      <c r="I9529">
        <v>5</v>
      </c>
      <c r="J9529">
        <v>0</v>
      </c>
      <c r="K9529">
        <f>IF(AND(Tabel1[[#This Row],[Gruppe]]&gt;=610,Tabel1[[#This Row],[Gruppe]]&lt;=765),Tabel1[[#This Row],[Dækmeter]],0)</f>
        <v>0</v>
      </c>
      <c r="L9529" s="17">
        <v>0</v>
      </c>
      <c r="M9529" s="19" t="s">
        <v>3</v>
      </c>
      <c r="N9529" t="str">
        <f>VLOOKUP($F9529,Statistikkoder!$A$2:$C$158,3,FALSE)</f>
        <v>Passager</v>
      </c>
    </row>
    <row r="9530" spans="1:14" x14ac:dyDescent="0.2">
      <c r="A9530" t="s">
        <v>229</v>
      </c>
      <c r="B9530" s="1">
        <v>0.77083333333333337</v>
      </c>
      <c r="C9530" t="s">
        <v>7</v>
      </c>
      <c r="D9530" t="s">
        <v>8</v>
      </c>
      <c r="E9530" t="s">
        <v>198</v>
      </c>
      <c r="F9530">
        <v>18</v>
      </c>
      <c r="G9530" t="str">
        <f>VLOOKUP(Tabel1[[#This Row],[Gruppe]],Statistikkoder!$A$1:$C$158,2,FALSE)</f>
        <v xml:space="preserve">    KE Busrejsende                          </v>
      </c>
      <c r="H9530">
        <v>132</v>
      </c>
      <c r="I9530">
        <v>132</v>
      </c>
      <c r="J9530">
        <v>0</v>
      </c>
      <c r="K9530">
        <f>IF(AND(Tabel1[[#This Row],[Gruppe]]&gt;=610,Tabel1[[#This Row],[Gruppe]]&lt;=765),Tabel1[[#This Row],[Dækmeter]],0)</f>
        <v>0</v>
      </c>
      <c r="L9530" s="17">
        <v>0</v>
      </c>
      <c r="M9530" s="19" t="s">
        <v>3</v>
      </c>
      <c r="N9530" t="str">
        <f>VLOOKUP($F9530,Statistikkoder!$A$2:$C$158,3,FALSE)</f>
        <v>Passager</v>
      </c>
    </row>
    <row r="9531" spans="1:14" x14ac:dyDescent="0.2">
      <c r="A9531" t="s">
        <v>229</v>
      </c>
      <c r="B9531" s="1">
        <v>0.77083333333333337</v>
      </c>
      <c r="C9531" t="s">
        <v>7</v>
      </c>
      <c r="D9531" t="s">
        <v>8</v>
      </c>
      <c r="E9531" t="s">
        <v>198</v>
      </c>
      <c r="F9531">
        <v>20</v>
      </c>
      <c r="G9531" t="str">
        <f>VLOOKUP(Tabel1[[#This Row],[Gruppe]],Statistikkoder!$A$1:$C$158,2,FALSE)</f>
        <v>    Barn 12-15 år gående              </v>
      </c>
      <c r="H9531">
        <v>1</v>
      </c>
      <c r="I9531">
        <v>1</v>
      </c>
      <c r="J9531">
        <v>0</v>
      </c>
      <c r="K9531">
        <f>IF(AND(Tabel1[[#This Row],[Gruppe]]&gt;=610,Tabel1[[#This Row],[Gruppe]]&lt;=765),Tabel1[[#This Row],[Dækmeter]],0)</f>
        <v>0</v>
      </c>
      <c r="L9531">
        <v>0</v>
      </c>
      <c r="M9531" t="s">
        <v>3</v>
      </c>
      <c r="N9531" t="str">
        <f>VLOOKUP($F9531,Statistikkoder!$A$2:$C$158,3,FALSE)</f>
        <v>Passager</v>
      </c>
    </row>
    <row r="9532" spans="1:14" x14ac:dyDescent="0.2">
      <c r="A9532" t="s">
        <v>229</v>
      </c>
      <c r="B9532" s="1">
        <v>0.77083333333333337</v>
      </c>
      <c r="C9532" t="s">
        <v>7</v>
      </c>
      <c r="D9532" t="s">
        <v>8</v>
      </c>
      <c r="E9532" t="s">
        <v>198</v>
      </c>
      <c r="F9532">
        <v>30</v>
      </c>
      <c r="G9532" t="str">
        <f>VLOOKUP(Tabel1[[#This Row],[Gruppe]],Statistikkoder!$A$1:$C$158,2,FALSE)</f>
        <v>    Barn  0-11 år gående              </v>
      </c>
      <c r="H9532">
        <v>1</v>
      </c>
      <c r="I9532">
        <v>1</v>
      </c>
      <c r="J9532">
        <v>0</v>
      </c>
      <c r="K9532">
        <f>IF(AND(Tabel1[[#This Row],[Gruppe]]&gt;=610,Tabel1[[#This Row],[Gruppe]]&lt;=765),Tabel1[[#This Row],[Dækmeter]],0)</f>
        <v>0</v>
      </c>
      <c r="L9532">
        <v>0</v>
      </c>
      <c r="M9532" t="s">
        <v>3</v>
      </c>
      <c r="N9532" t="str">
        <f>VLOOKUP($F9532,Statistikkoder!$A$2:$C$158,3,FALSE)</f>
        <v>Passager</v>
      </c>
    </row>
    <row r="9533" spans="1:14" x14ac:dyDescent="0.2">
      <c r="A9533" t="s">
        <v>229</v>
      </c>
      <c r="B9533" s="1">
        <v>0.77083333333333337</v>
      </c>
      <c r="C9533" t="s">
        <v>7</v>
      </c>
      <c r="D9533" t="s">
        <v>8</v>
      </c>
      <c r="E9533" t="s">
        <v>198</v>
      </c>
      <c r="F9533">
        <v>40</v>
      </c>
      <c r="G9533" t="str">
        <f>VLOOKUP(Tabel1[[#This Row],[Gruppe]],Statistikkoder!$A$1:$C$158,2,FALSE)</f>
        <v>    Pensionist gående                </v>
      </c>
      <c r="H9533">
        <v>3</v>
      </c>
      <c r="I9533">
        <v>3</v>
      </c>
      <c r="J9533">
        <v>0</v>
      </c>
      <c r="K9533">
        <f>IF(AND(Tabel1[[#This Row],[Gruppe]]&gt;=610,Tabel1[[#This Row],[Gruppe]]&lt;=765),Tabel1[[#This Row],[Dækmeter]],0)</f>
        <v>0</v>
      </c>
      <c r="L9533">
        <v>0</v>
      </c>
      <c r="M9533" t="s">
        <v>3</v>
      </c>
      <c r="N9533" t="str">
        <f>VLOOKUP($F9533,Statistikkoder!$A$2:$C$158,3,FALSE)</f>
        <v>Passager</v>
      </c>
    </row>
    <row r="9534" spans="1:14" x14ac:dyDescent="0.2">
      <c r="A9534" t="s">
        <v>229</v>
      </c>
      <c r="B9534" s="1">
        <v>0.77083333333333337</v>
      </c>
      <c r="C9534" t="s">
        <v>7</v>
      </c>
      <c r="D9534" t="s">
        <v>8</v>
      </c>
      <c r="E9534" t="s">
        <v>198</v>
      </c>
      <c r="F9534">
        <v>110</v>
      </c>
      <c r="G9534" t="str">
        <f>VLOOKUP(Tabel1[[#This Row],[Gruppe]],Statistikkoder!$A$1:$C$158,2,FALSE)</f>
        <v>    Bil &lt; 1,95 m                            </v>
      </c>
      <c r="H9534">
        <v>80</v>
      </c>
      <c r="I9534">
        <v>188</v>
      </c>
      <c r="J9534">
        <v>405</v>
      </c>
      <c r="K9534">
        <f>IF(AND(Tabel1[[#This Row],[Gruppe]]&gt;=610,Tabel1[[#This Row],[Gruppe]]&lt;=765),Tabel1[[#This Row],[Dækmeter]],0)</f>
        <v>0</v>
      </c>
      <c r="L9534">
        <v>0</v>
      </c>
      <c r="M9534" t="s">
        <v>3</v>
      </c>
      <c r="N9534" t="str">
        <f>VLOOKUP($F9534,Statistikkoder!$A$2:$C$158,3,FALSE)</f>
        <v>Personbil</v>
      </c>
    </row>
    <row r="9535" spans="1:14" x14ac:dyDescent="0.2">
      <c r="A9535" t="s">
        <v>229</v>
      </c>
      <c r="B9535" s="1">
        <v>0.77083333333333337</v>
      </c>
      <c r="C9535" t="s">
        <v>7</v>
      </c>
      <c r="D9535" t="s">
        <v>8</v>
      </c>
      <c r="E9535" t="s">
        <v>198</v>
      </c>
      <c r="F9535">
        <v>114</v>
      </c>
      <c r="G9535" t="str">
        <f>VLOOKUP(Tabel1[[#This Row],[Gruppe]],Statistikkoder!$A$1:$C$158,2,FALSE)</f>
        <v>    Bil Fribillet                            </v>
      </c>
      <c r="H9535">
        <v>1</v>
      </c>
      <c r="I9535">
        <v>1</v>
      </c>
      <c r="J9535">
        <v>6</v>
      </c>
      <c r="K9535">
        <f>IF(AND(Tabel1[[#This Row],[Gruppe]]&gt;=610,Tabel1[[#This Row],[Gruppe]]&lt;=765),Tabel1[[#This Row],[Dækmeter]],0)</f>
        <v>0</v>
      </c>
      <c r="L9535">
        <v>0</v>
      </c>
      <c r="M9535" t="s">
        <v>3</v>
      </c>
      <c r="N9535" t="str">
        <f>VLOOKUP($F9535,Statistikkoder!$A$2:$C$158,3,FALSE)</f>
        <v>Personbil</v>
      </c>
    </row>
    <row r="9536" spans="1:14" x14ac:dyDescent="0.2">
      <c r="A9536" t="s">
        <v>229</v>
      </c>
      <c r="B9536" s="1">
        <v>0.77083333333333337</v>
      </c>
      <c r="C9536" t="s">
        <v>7</v>
      </c>
      <c r="D9536" t="s">
        <v>8</v>
      </c>
      <c r="E9536" t="s">
        <v>198</v>
      </c>
      <c r="F9536">
        <v>115</v>
      </c>
      <c r="G9536" t="str">
        <f>VLOOKUP(Tabel1[[#This Row],[Gruppe]],Statistikkoder!$A$1:$C$158,2,FALSE)</f>
        <v>    Bil &lt; 1,95 m med anhænger                </v>
      </c>
      <c r="H9536">
        <v>2</v>
      </c>
      <c r="I9536">
        <v>5</v>
      </c>
      <c r="J9536">
        <v>10</v>
      </c>
      <c r="K9536">
        <f>IF(AND(Tabel1[[#This Row],[Gruppe]]&gt;=610,Tabel1[[#This Row],[Gruppe]]&lt;=765),Tabel1[[#This Row],[Dækmeter]],0)</f>
        <v>0</v>
      </c>
      <c r="L9536">
        <v>0</v>
      </c>
      <c r="M9536" t="s">
        <v>3</v>
      </c>
      <c r="N9536" t="str">
        <f>VLOOKUP($F9536,Statistikkoder!$A$2:$C$158,3,FALSE)</f>
        <v>Personbil</v>
      </c>
    </row>
    <row r="9537" spans="1:14" x14ac:dyDescent="0.2">
      <c r="A9537" t="s">
        <v>229</v>
      </c>
      <c r="B9537" s="1">
        <v>0.77083333333333337</v>
      </c>
      <c r="C9537" t="s">
        <v>7</v>
      </c>
      <c r="D9537" t="s">
        <v>8</v>
      </c>
      <c r="E9537" t="s">
        <v>198</v>
      </c>
      <c r="F9537">
        <v>120</v>
      </c>
      <c r="G9537" t="str">
        <f>VLOOKUP(Tabel1[[#This Row],[Gruppe]],Statistikkoder!$A$1:$C$158,2,FALSE)</f>
        <v>    Bil &gt; 1,95 m                            </v>
      </c>
      <c r="H9537">
        <v>9</v>
      </c>
      <c r="I9537">
        <v>21</v>
      </c>
      <c r="J9537">
        <v>54</v>
      </c>
      <c r="K9537">
        <f>IF(AND(Tabel1[[#This Row],[Gruppe]]&gt;=610,Tabel1[[#This Row],[Gruppe]]&lt;=765),Tabel1[[#This Row],[Dækmeter]],0)</f>
        <v>0</v>
      </c>
      <c r="L9537">
        <v>0</v>
      </c>
      <c r="M9537" t="s">
        <v>3</v>
      </c>
      <c r="N9537" t="str">
        <f>VLOOKUP($F9537,Statistikkoder!$A$2:$C$158,3,FALSE)</f>
        <v>Personbil</v>
      </c>
    </row>
    <row r="9538" spans="1:14" x14ac:dyDescent="0.2">
      <c r="A9538" t="s">
        <v>229</v>
      </c>
      <c r="B9538" s="1">
        <v>0.77083333333333337</v>
      </c>
      <c r="C9538" t="s">
        <v>7</v>
      </c>
      <c r="D9538" t="s">
        <v>8</v>
      </c>
      <c r="E9538" t="s">
        <v>198</v>
      </c>
      <c r="F9538">
        <v>125</v>
      </c>
      <c r="G9538" t="str">
        <f>VLOOKUP(Tabel1[[#This Row],[Gruppe]],Statistikkoder!$A$1:$C$158,2,FALSE)</f>
        <v>    Bil &gt; 1,95 m med anhænger                </v>
      </c>
      <c r="H9538">
        <v>3</v>
      </c>
      <c r="I9538">
        <v>8</v>
      </c>
      <c r="J9538">
        <v>35</v>
      </c>
      <c r="K9538">
        <f>IF(AND(Tabel1[[#This Row],[Gruppe]]&gt;=610,Tabel1[[#This Row],[Gruppe]]&lt;=765),Tabel1[[#This Row],[Dækmeter]],0)</f>
        <v>0</v>
      </c>
      <c r="L9538">
        <v>0</v>
      </c>
      <c r="M9538" t="s">
        <v>3</v>
      </c>
      <c r="N9538" t="str">
        <f>VLOOKUP($F9538,Statistikkoder!$A$2:$C$158,3,FALSE)</f>
        <v>Personbil</v>
      </c>
    </row>
    <row r="9539" spans="1:14" x14ac:dyDescent="0.2">
      <c r="A9539" t="s">
        <v>229</v>
      </c>
      <c r="B9539" s="1">
        <v>0.77083333333333337</v>
      </c>
      <c r="C9539" t="s">
        <v>7</v>
      </c>
      <c r="D9539" t="s">
        <v>8</v>
      </c>
      <c r="E9539" t="s">
        <v>198</v>
      </c>
      <c r="F9539">
        <v>130</v>
      </c>
      <c r="G9539" t="str">
        <f>VLOOKUP(Tabel1[[#This Row],[Gruppe]],Statistikkoder!$A$1:$C$158,2,FALSE)</f>
        <v>    Bil &lt; 1,95 m pensionist                  </v>
      </c>
      <c r="H9539">
        <v>34</v>
      </c>
      <c r="I9539">
        <v>62</v>
      </c>
      <c r="J9539">
        <v>204</v>
      </c>
      <c r="K9539">
        <f>IF(AND(Tabel1[[#This Row],[Gruppe]]&gt;=610,Tabel1[[#This Row],[Gruppe]]&lt;=765),Tabel1[[#This Row],[Dækmeter]],0)</f>
        <v>0</v>
      </c>
      <c r="L9539">
        <v>0</v>
      </c>
      <c r="M9539" t="s">
        <v>3</v>
      </c>
      <c r="N9539" t="str">
        <f>VLOOKUP($F9539,Statistikkoder!$A$2:$C$158,3,FALSE)</f>
        <v>Personbil</v>
      </c>
    </row>
    <row r="9540" spans="1:14" x14ac:dyDescent="0.2">
      <c r="A9540" t="s">
        <v>229</v>
      </c>
      <c r="B9540" s="1">
        <v>0.77083333333333337</v>
      </c>
      <c r="C9540" t="s">
        <v>7</v>
      </c>
      <c r="D9540" t="s">
        <v>8</v>
      </c>
      <c r="E9540" t="s">
        <v>198</v>
      </c>
      <c r="F9540">
        <v>135</v>
      </c>
      <c r="G9540" t="str">
        <f>VLOOKUP(Tabel1[[#This Row],[Gruppe]],Statistikkoder!$A$1:$C$158,2,FALSE)</f>
        <v>    Bil &lt; 1,95 m med anhænger pensionist    </v>
      </c>
      <c r="H9540">
        <v>1</v>
      </c>
      <c r="I9540">
        <v>1</v>
      </c>
      <c r="J9540">
        <v>11</v>
      </c>
      <c r="K9540">
        <f>IF(AND(Tabel1[[#This Row],[Gruppe]]&gt;=610,Tabel1[[#This Row],[Gruppe]]&lt;=765),Tabel1[[#This Row],[Dækmeter]],0)</f>
        <v>0</v>
      </c>
      <c r="L9540">
        <v>0</v>
      </c>
      <c r="M9540" t="s">
        <v>3</v>
      </c>
      <c r="N9540" t="str">
        <f>VLOOKUP($F9540,Statistikkoder!$A$2:$C$158,3,FALSE)</f>
        <v>Personbil</v>
      </c>
    </row>
    <row r="9541" spans="1:14" x14ac:dyDescent="0.2">
      <c r="A9541" t="s">
        <v>229</v>
      </c>
      <c r="B9541" s="1">
        <v>0.77083333333333337</v>
      </c>
      <c r="C9541" t="s">
        <v>7</v>
      </c>
      <c r="D9541" t="s">
        <v>8</v>
      </c>
      <c r="E9541" t="s">
        <v>198</v>
      </c>
      <c r="F9541">
        <v>140</v>
      </c>
      <c r="G9541" t="str">
        <f>VLOOKUP(Tabel1[[#This Row],[Gruppe]],Statistikkoder!$A$1:$C$158,2,FALSE)</f>
        <v>    Bil &gt; 1,95 m pensionist              </v>
      </c>
      <c r="H9541">
        <v>1</v>
      </c>
      <c r="I9541">
        <v>2</v>
      </c>
      <c r="J9541">
        <v>6</v>
      </c>
      <c r="K9541">
        <f>IF(AND(Tabel1[[#This Row],[Gruppe]]&gt;=610,Tabel1[[#This Row],[Gruppe]]&lt;=765),Tabel1[[#This Row],[Dækmeter]],0)</f>
        <v>0</v>
      </c>
      <c r="L9541">
        <v>0</v>
      </c>
      <c r="M9541" t="s">
        <v>3</v>
      </c>
      <c r="N9541" t="str">
        <f>VLOOKUP($F9541,Statistikkoder!$A$2:$C$158,3,FALSE)</f>
        <v>Personbil</v>
      </c>
    </row>
    <row r="9542" spans="1:14" x14ac:dyDescent="0.2">
      <c r="A9542" t="s">
        <v>229</v>
      </c>
      <c r="B9542" s="1">
        <v>0.77083333333333337</v>
      </c>
      <c r="C9542" t="s">
        <v>7</v>
      </c>
      <c r="D9542" t="s">
        <v>8</v>
      </c>
      <c r="E9542" t="s">
        <v>198</v>
      </c>
      <c r="F9542">
        <v>150</v>
      </c>
      <c r="G9542" t="str">
        <f>VLOOKUP(Tabel1[[#This Row],[Gruppe]],Statistikkoder!$A$1:$C$158,2,FALSE)</f>
        <v>    Bil &lt; 2,95 m handicap                </v>
      </c>
      <c r="H9542">
        <v>3</v>
      </c>
      <c r="I9542">
        <v>6</v>
      </c>
      <c r="J9542">
        <v>18</v>
      </c>
      <c r="K9542">
        <f>IF(AND(Tabel1[[#This Row],[Gruppe]]&gt;=610,Tabel1[[#This Row],[Gruppe]]&lt;=765),Tabel1[[#This Row],[Dækmeter]],0)</f>
        <v>0</v>
      </c>
      <c r="L9542">
        <v>0</v>
      </c>
      <c r="M9542" t="s">
        <v>3</v>
      </c>
      <c r="N9542" t="str">
        <f>VLOOKUP($F9542,Statistikkoder!$A$2:$C$158,3,FALSE)</f>
        <v>Personbil</v>
      </c>
    </row>
    <row r="9543" spans="1:14" x14ac:dyDescent="0.2">
      <c r="A9543" t="s">
        <v>229</v>
      </c>
      <c r="B9543" s="1">
        <v>0.77083333333333337</v>
      </c>
      <c r="C9543" t="s">
        <v>7</v>
      </c>
      <c r="D9543" t="s">
        <v>8</v>
      </c>
      <c r="E9543" t="s">
        <v>198</v>
      </c>
      <c r="F9543">
        <v>410</v>
      </c>
      <c r="G9543" t="str">
        <f>VLOOKUP(Tabel1[[#This Row],[Gruppe]],Statistikkoder!$A$1:$C$158,2,FALSE)</f>
        <v>    MC                                    </v>
      </c>
      <c r="H9543">
        <v>1</v>
      </c>
      <c r="I9543">
        <v>1</v>
      </c>
      <c r="J9543">
        <v>2</v>
      </c>
      <c r="K9543">
        <f>IF(AND(Tabel1[[#This Row],[Gruppe]]&gt;=610,Tabel1[[#This Row],[Gruppe]]&lt;=765),Tabel1[[#This Row],[Dækmeter]],0)</f>
        <v>0</v>
      </c>
      <c r="L9543">
        <v>0</v>
      </c>
      <c r="M9543" t="s">
        <v>3</v>
      </c>
      <c r="N9543" t="str">
        <f>VLOOKUP($F9543,Statistikkoder!$A$2:$C$158,3,FALSE)</f>
        <v>MC/Knallert</v>
      </c>
    </row>
    <row r="9544" spans="1:14" x14ac:dyDescent="0.2">
      <c r="A9544" t="s">
        <v>229</v>
      </c>
      <c r="B9544" s="1">
        <v>0.77083333333333337</v>
      </c>
      <c r="C9544" t="s">
        <v>7</v>
      </c>
      <c r="D9544" t="s">
        <v>8</v>
      </c>
      <c r="E9544" t="s">
        <v>198</v>
      </c>
      <c r="F9544">
        <v>510</v>
      </c>
      <c r="G9544" t="str">
        <f>VLOOKUP(Tabel1[[#This Row],[Gruppe]],Statistikkoder!$A$1:$C$158,2,FALSE)</f>
        <v>    Cykel Voksen                            </v>
      </c>
      <c r="H9544">
        <v>4</v>
      </c>
      <c r="I9544">
        <v>0</v>
      </c>
      <c r="J9544">
        <v>4</v>
      </c>
      <c r="K9544">
        <f>IF(AND(Tabel1[[#This Row],[Gruppe]]&gt;=610,Tabel1[[#This Row],[Gruppe]]&lt;=765),Tabel1[[#This Row],[Dækmeter]],0)</f>
        <v>0</v>
      </c>
      <c r="L9544">
        <v>0</v>
      </c>
      <c r="M9544" t="s">
        <v>3</v>
      </c>
      <c r="N9544" t="str">
        <f>VLOOKUP($F9544,Statistikkoder!$A$2:$C$158,3,FALSE)</f>
        <v>Cykel</v>
      </c>
    </row>
    <row r="9545" spans="1:14" x14ac:dyDescent="0.2">
      <c r="A9545" t="s">
        <v>229</v>
      </c>
      <c r="B9545" s="1">
        <v>0.77083333333333337</v>
      </c>
      <c r="C9545" t="s">
        <v>7</v>
      </c>
      <c r="D9545" t="s">
        <v>8</v>
      </c>
      <c r="E9545" t="s">
        <v>198</v>
      </c>
      <c r="F9545">
        <v>620</v>
      </c>
      <c r="G9545" t="str">
        <f>VLOOKUP(Tabel1[[#This Row],[Gruppe]],Statistikkoder!$A$1:$C$158,2,FALSE)</f>
        <v>    Bus &lt; 14 m incl. passagerer              </v>
      </c>
      <c r="H9545">
        <v>1</v>
      </c>
      <c r="I9545">
        <v>47</v>
      </c>
      <c r="J9545">
        <v>14</v>
      </c>
      <c r="K9545">
        <f>IF(AND(Tabel1[[#This Row],[Gruppe]]&gt;=610,Tabel1[[#This Row],[Gruppe]]&lt;=765),Tabel1[[#This Row],[Dækmeter]],0)</f>
        <v>14</v>
      </c>
      <c r="L9545">
        <v>0</v>
      </c>
      <c r="M9545" t="s">
        <v>3</v>
      </c>
      <c r="N9545" t="str">
        <f>VLOOKUP($F9545,Statistikkoder!$A$2:$C$158,3,FALSE)</f>
        <v>Bus</v>
      </c>
    </row>
    <row r="9546" spans="1:14" x14ac:dyDescent="0.2">
      <c r="A9546" t="s">
        <v>229</v>
      </c>
      <c r="B9546" s="1">
        <v>0.77083333333333337</v>
      </c>
      <c r="C9546" t="s">
        <v>7</v>
      </c>
      <c r="D9546" t="s">
        <v>8</v>
      </c>
      <c r="E9546" t="s">
        <v>198</v>
      </c>
      <c r="F9546">
        <v>945</v>
      </c>
      <c r="G9546" t="str">
        <f>VLOOKUP(Tabel1[[#This Row],[Gruppe]],Statistikkoder!$A$1:$C$158,2,FALSE)</f>
        <v xml:space="preserve">    Pendler Bil &lt; 1,95 m                            </v>
      </c>
      <c r="H9546">
        <v>11</v>
      </c>
      <c r="I9546">
        <v>20</v>
      </c>
      <c r="J9546">
        <v>65</v>
      </c>
      <c r="K9546">
        <f>IF(AND(Tabel1[[#This Row],[Gruppe]]&gt;=610,Tabel1[[#This Row],[Gruppe]]&lt;=765),Tabel1[[#This Row],[Dækmeter]],0)</f>
        <v>0</v>
      </c>
      <c r="L9546">
        <v>0</v>
      </c>
      <c r="M9546" t="s">
        <v>3</v>
      </c>
      <c r="N9546" t="str">
        <f>VLOOKUP($F9546,Statistikkoder!$A$2:$C$158,3,FALSE)</f>
        <v>Personbil</v>
      </c>
    </row>
    <row r="9547" spans="1:14" x14ac:dyDescent="0.2">
      <c r="A9547" t="s">
        <v>229</v>
      </c>
      <c r="B9547" s="1">
        <v>0.77083333333333337</v>
      </c>
      <c r="C9547" t="s">
        <v>7</v>
      </c>
      <c r="D9547" t="s">
        <v>8</v>
      </c>
      <c r="E9547" t="s">
        <v>198</v>
      </c>
      <c r="F9547">
        <v>996</v>
      </c>
      <c r="G9547" t="str">
        <f>VLOOKUP(Tabel1[[#This Row],[Gruppe]],Statistikkoder!$A$1:$C$158,2,FALSE)</f>
        <v>    Passager i køretøj                            </v>
      </c>
      <c r="H9547">
        <v>362</v>
      </c>
      <c r="I9547">
        <v>362</v>
      </c>
      <c r="J9547">
        <v>0</v>
      </c>
      <c r="K9547">
        <f>IF(AND(Tabel1[[#This Row],[Gruppe]]&gt;=610,Tabel1[[#This Row],[Gruppe]]&lt;=765),Tabel1[[#This Row],[Dækmeter]],0)</f>
        <v>0</v>
      </c>
      <c r="L9547">
        <v>0</v>
      </c>
      <c r="M9547" t="s">
        <v>3</v>
      </c>
      <c r="N9547" t="str">
        <f>VLOOKUP($F9547,Statistikkoder!$A$2:$C$158,3,FALSE)</f>
        <v>Passager</v>
      </c>
    </row>
    <row r="9548" spans="1:14" x14ac:dyDescent="0.2">
      <c r="A9548" t="s">
        <v>229</v>
      </c>
      <c r="B9548" s="1">
        <v>0.77083333333333337</v>
      </c>
      <c r="C9548" t="s">
        <v>7</v>
      </c>
      <c r="D9548" t="s">
        <v>8</v>
      </c>
      <c r="E9548" t="s">
        <v>198</v>
      </c>
      <c r="F9548">
        <v>997</v>
      </c>
      <c r="G9548" t="str">
        <f>VLOOKUP(Tabel1[[#This Row],[Gruppe]],Statistikkoder!$A$1:$C$158,2,FALSE)</f>
        <v>    Passager ekstra i bil                          </v>
      </c>
      <c r="H9548">
        <v>8</v>
      </c>
      <c r="I9548">
        <v>8</v>
      </c>
      <c r="J9548">
        <v>0</v>
      </c>
      <c r="K9548">
        <f>IF(AND(Tabel1[[#This Row],[Gruppe]]&gt;=610,Tabel1[[#This Row],[Gruppe]]&lt;=765),Tabel1[[#This Row],[Dækmeter]],0)</f>
        <v>0</v>
      </c>
      <c r="L9548">
        <v>0</v>
      </c>
      <c r="M9548" t="s">
        <v>3</v>
      </c>
      <c r="N9548" t="str">
        <f>VLOOKUP($F9548,Statistikkoder!$A$2:$C$158,3,FALSE)</f>
        <v>Passager</v>
      </c>
    </row>
    <row r="9549" spans="1:14" x14ac:dyDescent="0.2">
      <c r="A9549" t="s">
        <v>229</v>
      </c>
      <c r="B9549" s="1">
        <v>0.77083333333333337</v>
      </c>
      <c r="C9549" t="s">
        <v>6</v>
      </c>
      <c r="D9549" t="s">
        <v>5</v>
      </c>
      <c r="E9549" t="s">
        <v>196</v>
      </c>
      <c r="F9549">
        <v>10</v>
      </c>
      <c r="G9549" t="str">
        <f>VLOOKUP(Tabel1[[#This Row],[Gruppe]],Statistikkoder!$A$1:$C$158,2,FALSE)</f>
        <v>    Voksen gående                    </v>
      </c>
      <c r="H9549">
        <v>19</v>
      </c>
      <c r="I9549">
        <v>19</v>
      </c>
      <c r="J9549">
        <v>0</v>
      </c>
      <c r="K9549">
        <f>IF(AND(Tabel1[[#This Row],[Gruppe]]&gt;=610,Tabel1[[#This Row],[Gruppe]]&lt;=765),Tabel1[[#This Row],[Dækmeter]],0)</f>
        <v>0</v>
      </c>
      <c r="L9549">
        <v>0</v>
      </c>
      <c r="M9549" t="s">
        <v>3</v>
      </c>
      <c r="N9549" t="str">
        <f>VLOOKUP($F9549,Statistikkoder!$A$2:$C$158,3,FALSE)</f>
        <v>Passager</v>
      </c>
    </row>
    <row r="9550" spans="1:14" x14ac:dyDescent="0.2">
      <c r="A9550" t="s">
        <v>229</v>
      </c>
      <c r="B9550" s="1">
        <v>0.77083333333333337</v>
      </c>
      <c r="C9550" t="s">
        <v>6</v>
      </c>
      <c r="D9550" t="s">
        <v>5</v>
      </c>
      <c r="E9550" t="s">
        <v>196</v>
      </c>
      <c r="F9550">
        <v>11</v>
      </c>
      <c r="G9550" t="str">
        <f>VLOOKUP(Tabel1[[#This Row],[Gruppe]],Statistikkoder!$A$1:$C$158,2,FALSE)</f>
        <v>    DSB skolerejser                  </v>
      </c>
      <c r="H9550">
        <v>74</v>
      </c>
      <c r="I9550">
        <v>74</v>
      </c>
      <c r="J9550">
        <v>0</v>
      </c>
      <c r="K9550">
        <f>IF(AND(Tabel1[[#This Row],[Gruppe]]&gt;=610,Tabel1[[#This Row],[Gruppe]]&lt;=765),Tabel1[[#This Row],[Dækmeter]],0)</f>
        <v>0</v>
      </c>
      <c r="L9550">
        <v>0</v>
      </c>
      <c r="M9550" t="s">
        <v>3</v>
      </c>
      <c r="N9550" t="str">
        <f>VLOOKUP($F9550,Statistikkoder!$A$2:$C$158,3,FALSE)</f>
        <v>Passager</v>
      </c>
    </row>
    <row r="9551" spans="1:14" x14ac:dyDescent="0.2">
      <c r="A9551" t="s">
        <v>229</v>
      </c>
      <c r="B9551" s="1">
        <v>0.77083333333333337</v>
      </c>
      <c r="C9551" t="s">
        <v>6</v>
      </c>
      <c r="D9551" t="s">
        <v>5</v>
      </c>
      <c r="E9551" t="s">
        <v>196</v>
      </c>
      <c r="F9551">
        <v>14</v>
      </c>
      <c r="G9551" t="str">
        <f>VLOOKUP(Tabel1[[#This Row],[Gruppe]],Statistikkoder!$A$1:$C$158,2,FALSE)</f>
        <v xml:space="preserve">    DSB togrejsende                         </v>
      </c>
      <c r="H9551">
        <v>6</v>
      </c>
      <c r="I9551">
        <v>6</v>
      </c>
      <c r="J9551">
        <v>0</v>
      </c>
      <c r="K9551">
        <f>IF(AND(Tabel1[[#This Row],[Gruppe]]&gt;=610,Tabel1[[#This Row],[Gruppe]]&lt;=765),Tabel1[[#This Row],[Dækmeter]],0)</f>
        <v>0</v>
      </c>
      <c r="L9551">
        <v>0</v>
      </c>
      <c r="M9551" t="s">
        <v>3</v>
      </c>
      <c r="N9551" t="str">
        <f>VLOOKUP($F9551,Statistikkoder!$A$2:$C$158,3,FALSE)</f>
        <v>Passager</v>
      </c>
    </row>
    <row r="9552" spans="1:14" x14ac:dyDescent="0.2">
      <c r="A9552" t="s">
        <v>229</v>
      </c>
      <c r="B9552" s="1">
        <v>0.77083333333333337</v>
      </c>
      <c r="C9552" t="s">
        <v>6</v>
      </c>
      <c r="D9552" t="s">
        <v>5</v>
      </c>
      <c r="E9552" t="s">
        <v>196</v>
      </c>
      <c r="F9552">
        <v>18</v>
      </c>
      <c r="G9552" t="str">
        <f>VLOOKUP(Tabel1[[#This Row],[Gruppe]],Statistikkoder!$A$1:$C$158,2,FALSE)</f>
        <v xml:space="preserve">    KE Busrejsende                          </v>
      </c>
      <c r="H9552">
        <v>90</v>
      </c>
      <c r="I9552">
        <v>90</v>
      </c>
      <c r="J9552">
        <v>0</v>
      </c>
      <c r="K9552">
        <f>IF(AND(Tabel1[[#This Row],[Gruppe]]&gt;=610,Tabel1[[#This Row],[Gruppe]]&lt;=765),Tabel1[[#This Row],[Dækmeter]],0)</f>
        <v>0</v>
      </c>
      <c r="L9552">
        <v>0</v>
      </c>
      <c r="M9552" t="s">
        <v>3</v>
      </c>
      <c r="N9552" t="str">
        <f>VLOOKUP($F9552,Statistikkoder!$A$2:$C$158,3,FALSE)</f>
        <v>Passager</v>
      </c>
    </row>
    <row r="9553" spans="1:14" x14ac:dyDescent="0.2">
      <c r="A9553" t="s">
        <v>229</v>
      </c>
      <c r="B9553" s="1">
        <v>0.77083333333333337</v>
      </c>
      <c r="C9553" t="s">
        <v>6</v>
      </c>
      <c r="D9553" t="s">
        <v>5</v>
      </c>
      <c r="E9553" t="s">
        <v>196</v>
      </c>
      <c r="F9553">
        <v>30</v>
      </c>
      <c r="G9553" t="str">
        <f>VLOOKUP(Tabel1[[#This Row],[Gruppe]],Statistikkoder!$A$1:$C$158,2,FALSE)</f>
        <v>    Barn  0-11 år gående              </v>
      </c>
      <c r="H9553">
        <v>2</v>
      </c>
      <c r="I9553">
        <v>2</v>
      </c>
      <c r="J9553">
        <v>0</v>
      </c>
      <c r="K9553">
        <f>IF(AND(Tabel1[[#This Row],[Gruppe]]&gt;=610,Tabel1[[#This Row],[Gruppe]]&lt;=765),Tabel1[[#This Row],[Dækmeter]],0)</f>
        <v>0</v>
      </c>
      <c r="L9553">
        <v>0</v>
      </c>
      <c r="M9553" t="s">
        <v>3</v>
      </c>
      <c r="N9553" t="str">
        <f>VLOOKUP($F9553,Statistikkoder!$A$2:$C$158,3,FALSE)</f>
        <v>Passager</v>
      </c>
    </row>
    <row r="9554" spans="1:14" x14ac:dyDescent="0.2">
      <c r="A9554" t="s">
        <v>229</v>
      </c>
      <c r="B9554" s="1">
        <v>0.77083333333333337</v>
      </c>
      <c r="C9554" t="s">
        <v>6</v>
      </c>
      <c r="D9554" t="s">
        <v>5</v>
      </c>
      <c r="E9554" t="s">
        <v>196</v>
      </c>
      <c r="F9554">
        <v>50</v>
      </c>
      <c r="G9554" t="str">
        <f>VLOOKUP(Tabel1[[#This Row],[Gruppe]],Statistikkoder!$A$1:$C$158,2,FALSE)</f>
        <v>    Handicap gående                  </v>
      </c>
      <c r="H9554">
        <v>2</v>
      </c>
      <c r="I9554">
        <v>2</v>
      </c>
      <c r="J9554">
        <v>0</v>
      </c>
      <c r="K9554">
        <f>IF(AND(Tabel1[[#This Row],[Gruppe]]&gt;=610,Tabel1[[#This Row],[Gruppe]]&lt;=765),Tabel1[[#This Row],[Dækmeter]],0)</f>
        <v>0</v>
      </c>
      <c r="L9554">
        <v>0</v>
      </c>
      <c r="M9554" t="s">
        <v>3</v>
      </c>
      <c r="N9554" t="str">
        <f>VLOOKUP($F9554,Statistikkoder!$A$2:$C$158,3,FALSE)</f>
        <v>Passager</v>
      </c>
    </row>
    <row r="9555" spans="1:14" x14ac:dyDescent="0.2">
      <c r="A9555" t="s">
        <v>229</v>
      </c>
      <c r="B9555" s="1">
        <v>0.77083333333333337</v>
      </c>
      <c r="C9555" t="s">
        <v>6</v>
      </c>
      <c r="D9555" t="s">
        <v>5</v>
      </c>
      <c r="E9555" t="s">
        <v>196</v>
      </c>
      <c r="F9555">
        <v>110</v>
      </c>
      <c r="G9555" t="str">
        <f>VLOOKUP(Tabel1[[#This Row],[Gruppe]],Statistikkoder!$A$1:$C$158,2,FALSE)</f>
        <v>    Bil &lt; 1,95 m                            </v>
      </c>
      <c r="H9555">
        <v>108</v>
      </c>
      <c r="I9555">
        <v>281</v>
      </c>
      <c r="J9555">
        <v>648</v>
      </c>
      <c r="K9555">
        <f>IF(AND(Tabel1[[#This Row],[Gruppe]]&gt;=610,Tabel1[[#This Row],[Gruppe]]&lt;=765),Tabel1[[#This Row],[Dækmeter]],0)</f>
        <v>0</v>
      </c>
      <c r="L9555">
        <v>0</v>
      </c>
      <c r="M9555" t="s">
        <v>3</v>
      </c>
      <c r="N9555" t="str">
        <f>VLOOKUP($F9555,Statistikkoder!$A$2:$C$158,3,FALSE)</f>
        <v>Personbil</v>
      </c>
    </row>
    <row r="9556" spans="1:14" x14ac:dyDescent="0.2">
      <c r="A9556" t="s">
        <v>229</v>
      </c>
      <c r="B9556" s="1">
        <v>0.77083333333333337</v>
      </c>
      <c r="C9556" t="s">
        <v>6</v>
      </c>
      <c r="D9556" t="s">
        <v>5</v>
      </c>
      <c r="E9556" t="s">
        <v>196</v>
      </c>
      <c r="F9556">
        <v>115</v>
      </c>
      <c r="G9556" t="str">
        <f>VLOOKUP(Tabel1[[#This Row],[Gruppe]],Statistikkoder!$A$1:$C$158,2,FALSE)</f>
        <v>    Bil &lt; 1,95 m med anhænger                </v>
      </c>
      <c r="H9556">
        <v>2</v>
      </c>
      <c r="I9556">
        <v>4</v>
      </c>
      <c r="J9556">
        <v>10</v>
      </c>
      <c r="K9556">
        <f>IF(AND(Tabel1[[#This Row],[Gruppe]]&gt;=610,Tabel1[[#This Row],[Gruppe]]&lt;=765),Tabel1[[#This Row],[Dækmeter]],0)</f>
        <v>0</v>
      </c>
      <c r="L9556">
        <v>0</v>
      </c>
      <c r="M9556" t="s">
        <v>3</v>
      </c>
      <c r="N9556" t="str">
        <f>VLOOKUP($F9556,Statistikkoder!$A$2:$C$158,3,FALSE)</f>
        <v>Personbil</v>
      </c>
    </row>
    <row r="9557" spans="1:14" x14ac:dyDescent="0.2">
      <c r="A9557" t="s">
        <v>229</v>
      </c>
      <c r="B9557" s="1">
        <v>0.77083333333333337</v>
      </c>
      <c r="C9557" t="s">
        <v>6</v>
      </c>
      <c r="D9557" t="s">
        <v>5</v>
      </c>
      <c r="E9557" t="s">
        <v>196</v>
      </c>
      <c r="F9557">
        <v>120</v>
      </c>
      <c r="G9557" t="str">
        <f>VLOOKUP(Tabel1[[#This Row],[Gruppe]],Statistikkoder!$A$1:$C$158,2,FALSE)</f>
        <v>    Bil &gt; 1,95 m                            </v>
      </c>
      <c r="H9557">
        <v>5</v>
      </c>
      <c r="I9557">
        <v>6</v>
      </c>
      <c r="J9557">
        <v>30</v>
      </c>
      <c r="K9557">
        <f>IF(AND(Tabel1[[#This Row],[Gruppe]]&gt;=610,Tabel1[[#This Row],[Gruppe]]&lt;=765),Tabel1[[#This Row],[Dækmeter]],0)</f>
        <v>0</v>
      </c>
      <c r="L9557">
        <v>0</v>
      </c>
      <c r="M9557" t="s">
        <v>3</v>
      </c>
      <c r="N9557" t="str">
        <f>VLOOKUP($F9557,Statistikkoder!$A$2:$C$158,3,FALSE)</f>
        <v>Personbil</v>
      </c>
    </row>
    <row r="9558" spans="1:14" x14ac:dyDescent="0.2">
      <c r="A9558" t="s">
        <v>229</v>
      </c>
      <c r="B9558" s="1">
        <v>0.77083333333333337</v>
      </c>
      <c r="C9558" t="s">
        <v>6</v>
      </c>
      <c r="D9558" t="s">
        <v>5</v>
      </c>
      <c r="E9558" t="s">
        <v>196</v>
      </c>
      <c r="F9558">
        <v>125</v>
      </c>
      <c r="G9558" t="str">
        <f>VLOOKUP(Tabel1[[#This Row],[Gruppe]],Statistikkoder!$A$1:$C$158,2,FALSE)</f>
        <v>    Bil &gt; 1,95 m med anhænger                </v>
      </c>
      <c r="H9558">
        <v>5</v>
      </c>
      <c r="I9558">
        <v>10</v>
      </c>
      <c r="J9558">
        <v>25</v>
      </c>
      <c r="K9558">
        <f>IF(AND(Tabel1[[#This Row],[Gruppe]]&gt;=610,Tabel1[[#This Row],[Gruppe]]&lt;=765),Tabel1[[#This Row],[Dækmeter]],0)</f>
        <v>0</v>
      </c>
      <c r="L9558">
        <v>0</v>
      </c>
      <c r="M9558" t="s">
        <v>3</v>
      </c>
      <c r="N9558" t="str">
        <f>VLOOKUP($F9558,Statistikkoder!$A$2:$C$158,3,FALSE)</f>
        <v>Personbil</v>
      </c>
    </row>
    <row r="9559" spans="1:14" x14ac:dyDescent="0.2">
      <c r="A9559" t="s">
        <v>229</v>
      </c>
      <c r="B9559" s="1">
        <v>0.77083333333333337</v>
      </c>
      <c r="C9559" t="s">
        <v>6</v>
      </c>
      <c r="D9559" t="s">
        <v>5</v>
      </c>
      <c r="E9559" t="s">
        <v>196</v>
      </c>
      <c r="F9559">
        <v>130</v>
      </c>
      <c r="G9559" t="str">
        <f>VLOOKUP(Tabel1[[#This Row],[Gruppe]],Statistikkoder!$A$1:$C$158,2,FALSE)</f>
        <v>    Bil &lt; 1,95 m pensionist                  </v>
      </c>
      <c r="H9559">
        <v>58</v>
      </c>
      <c r="I9559">
        <v>110</v>
      </c>
      <c r="J9559">
        <v>348</v>
      </c>
      <c r="K9559">
        <f>IF(AND(Tabel1[[#This Row],[Gruppe]]&gt;=610,Tabel1[[#This Row],[Gruppe]]&lt;=765),Tabel1[[#This Row],[Dækmeter]],0)</f>
        <v>0</v>
      </c>
      <c r="L9559">
        <v>0</v>
      </c>
      <c r="M9559" t="s">
        <v>3</v>
      </c>
      <c r="N9559" t="str">
        <f>VLOOKUP($F9559,Statistikkoder!$A$2:$C$158,3,FALSE)</f>
        <v>Personbil</v>
      </c>
    </row>
    <row r="9560" spans="1:14" x14ac:dyDescent="0.2">
      <c r="A9560" t="s">
        <v>229</v>
      </c>
      <c r="B9560" s="1">
        <v>0.77083333333333337</v>
      </c>
      <c r="C9560" t="s">
        <v>6</v>
      </c>
      <c r="D9560" t="s">
        <v>5</v>
      </c>
      <c r="E9560" t="s">
        <v>196</v>
      </c>
      <c r="F9560">
        <v>140</v>
      </c>
      <c r="G9560" t="str">
        <f>VLOOKUP(Tabel1[[#This Row],[Gruppe]],Statistikkoder!$A$1:$C$158,2,FALSE)</f>
        <v>    Bil &gt; 1,95 m pensionist              </v>
      </c>
      <c r="H9560">
        <v>3</v>
      </c>
      <c r="I9560">
        <v>5</v>
      </c>
      <c r="J9560">
        <v>18</v>
      </c>
      <c r="K9560">
        <f>IF(AND(Tabel1[[#This Row],[Gruppe]]&gt;=610,Tabel1[[#This Row],[Gruppe]]&lt;=765),Tabel1[[#This Row],[Dækmeter]],0)</f>
        <v>0</v>
      </c>
      <c r="L9560">
        <v>0</v>
      </c>
      <c r="M9560" t="s">
        <v>3</v>
      </c>
      <c r="N9560" t="str">
        <f>VLOOKUP($F9560,Statistikkoder!$A$2:$C$158,3,FALSE)</f>
        <v>Personbil</v>
      </c>
    </row>
    <row r="9561" spans="1:14" x14ac:dyDescent="0.2">
      <c r="A9561" t="s">
        <v>229</v>
      </c>
      <c r="B9561" s="1">
        <v>0.77083333333333337</v>
      </c>
      <c r="C9561" t="s">
        <v>6</v>
      </c>
      <c r="D9561" t="s">
        <v>5</v>
      </c>
      <c r="E9561" t="s">
        <v>196</v>
      </c>
      <c r="F9561">
        <v>145</v>
      </c>
      <c r="G9561" t="str">
        <f>VLOOKUP(Tabel1[[#This Row],[Gruppe]],Statistikkoder!$A$1:$C$158,2,FALSE)</f>
        <v>    Bil &gt; 1,95 m med anhænger pensionist  </v>
      </c>
      <c r="H9561">
        <v>1</v>
      </c>
      <c r="I9561">
        <v>2</v>
      </c>
      <c r="J9561">
        <v>14</v>
      </c>
      <c r="K9561">
        <f>IF(AND(Tabel1[[#This Row],[Gruppe]]&gt;=610,Tabel1[[#This Row],[Gruppe]]&lt;=765),Tabel1[[#This Row],[Dækmeter]],0)</f>
        <v>0</v>
      </c>
      <c r="L9561">
        <v>0</v>
      </c>
      <c r="M9561" t="s">
        <v>3</v>
      </c>
      <c r="N9561" t="str">
        <f>VLOOKUP($F9561,Statistikkoder!$A$2:$C$158,3,FALSE)</f>
        <v>Personbil</v>
      </c>
    </row>
    <row r="9562" spans="1:14" x14ac:dyDescent="0.2">
      <c r="A9562" t="s">
        <v>229</v>
      </c>
      <c r="B9562" s="1">
        <v>0.77083333333333337</v>
      </c>
      <c r="C9562" t="s">
        <v>6</v>
      </c>
      <c r="D9562" t="s">
        <v>5</v>
      </c>
      <c r="E9562" t="s">
        <v>196</v>
      </c>
      <c r="F9562">
        <v>150</v>
      </c>
      <c r="G9562" t="str">
        <f>VLOOKUP(Tabel1[[#This Row],[Gruppe]],Statistikkoder!$A$1:$C$158,2,FALSE)</f>
        <v>    Bil &lt; 2,95 m handicap                </v>
      </c>
      <c r="H9562">
        <v>5</v>
      </c>
      <c r="I9562">
        <v>10</v>
      </c>
      <c r="J9562">
        <v>30</v>
      </c>
      <c r="K9562">
        <f>IF(AND(Tabel1[[#This Row],[Gruppe]]&gt;=610,Tabel1[[#This Row],[Gruppe]]&lt;=765),Tabel1[[#This Row],[Dækmeter]],0)</f>
        <v>0</v>
      </c>
      <c r="L9562">
        <v>0</v>
      </c>
      <c r="M9562" t="s">
        <v>3</v>
      </c>
      <c r="N9562" t="str">
        <f>VLOOKUP($F9562,Statistikkoder!$A$2:$C$158,3,FALSE)</f>
        <v>Personbil</v>
      </c>
    </row>
    <row r="9563" spans="1:14" x14ac:dyDescent="0.2">
      <c r="A9563" t="s">
        <v>229</v>
      </c>
      <c r="B9563" s="1">
        <v>0.77083333333333337</v>
      </c>
      <c r="C9563" t="s">
        <v>6</v>
      </c>
      <c r="D9563" t="s">
        <v>5</v>
      </c>
      <c r="E9563" t="s">
        <v>196</v>
      </c>
      <c r="F9563">
        <v>410</v>
      </c>
      <c r="G9563" t="str">
        <f>VLOOKUP(Tabel1[[#This Row],[Gruppe]],Statistikkoder!$A$1:$C$158,2,FALSE)</f>
        <v>    MC                                    </v>
      </c>
      <c r="H9563">
        <v>11</v>
      </c>
      <c r="I9563">
        <v>15</v>
      </c>
      <c r="J9563">
        <v>22</v>
      </c>
      <c r="K9563">
        <f>IF(AND(Tabel1[[#This Row],[Gruppe]]&gt;=610,Tabel1[[#This Row],[Gruppe]]&lt;=765),Tabel1[[#This Row],[Dækmeter]],0)</f>
        <v>0</v>
      </c>
      <c r="L9563">
        <v>0</v>
      </c>
      <c r="M9563" t="s">
        <v>3</v>
      </c>
      <c r="N9563" t="str">
        <f>VLOOKUP($F9563,Statistikkoder!$A$2:$C$158,3,FALSE)</f>
        <v>MC/Knallert</v>
      </c>
    </row>
    <row r="9564" spans="1:14" x14ac:dyDescent="0.2">
      <c r="A9564" t="s">
        <v>229</v>
      </c>
      <c r="B9564" s="1">
        <v>0.77083333333333337</v>
      </c>
      <c r="C9564" t="s">
        <v>6</v>
      </c>
      <c r="D9564" t="s">
        <v>5</v>
      </c>
      <c r="E9564" t="s">
        <v>196</v>
      </c>
      <c r="F9564">
        <v>420</v>
      </c>
      <c r="G9564" t="str">
        <f>VLOOKUP(Tabel1[[#This Row],[Gruppe]],Statistikkoder!$A$1:$C$158,2,FALSE)</f>
        <v>    MC/Knallert pensionist                </v>
      </c>
      <c r="H9564">
        <v>2</v>
      </c>
      <c r="I9564">
        <v>2</v>
      </c>
      <c r="J9564">
        <v>4</v>
      </c>
      <c r="K9564">
        <f>IF(AND(Tabel1[[#This Row],[Gruppe]]&gt;=610,Tabel1[[#This Row],[Gruppe]]&lt;=765),Tabel1[[#This Row],[Dækmeter]],0)</f>
        <v>0</v>
      </c>
      <c r="L9564">
        <v>0</v>
      </c>
      <c r="M9564" t="s">
        <v>3</v>
      </c>
      <c r="N9564" t="str">
        <f>VLOOKUP($F9564,Statistikkoder!$A$2:$C$158,3,FALSE)</f>
        <v>MC/Knallert</v>
      </c>
    </row>
    <row r="9565" spans="1:14" x14ac:dyDescent="0.2">
      <c r="A9565" t="s">
        <v>229</v>
      </c>
      <c r="B9565" s="1">
        <v>0.77083333333333337</v>
      </c>
      <c r="C9565" t="s">
        <v>6</v>
      </c>
      <c r="D9565" t="s">
        <v>5</v>
      </c>
      <c r="E9565" t="s">
        <v>196</v>
      </c>
      <c r="F9565">
        <v>510</v>
      </c>
      <c r="G9565" t="str">
        <f>VLOOKUP(Tabel1[[#This Row],[Gruppe]],Statistikkoder!$A$1:$C$158,2,FALSE)</f>
        <v>    Cykel Voksen                            </v>
      </c>
      <c r="H9565">
        <v>3</v>
      </c>
      <c r="I9565">
        <v>0</v>
      </c>
      <c r="J9565">
        <v>3</v>
      </c>
      <c r="K9565">
        <f>IF(AND(Tabel1[[#This Row],[Gruppe]]&gt;=610,Tabel1[[#This Row],[Gruppe]]&lt;=765),Tabel1[[#This Row],[Dækmeter]],0)</f>
        <v>0</v>
      </c>
      <c r="L9565">
        <v>0</v>
      </c>
      <c r="M9565" t="s">
        <v>3</v>
      </c>
      <c r="N9565" t="str">
        <f>VLOOKUP($F9565,Statistikkoder!$A$2:$C$158,3,FALSE)</f>
        <v>Cykel</v>
      </c>
    </row>
    <row r="9566" spans="1:14" x14ac:dyDescent="0.2">
      <c r="A9566" t="s">
        <v>229</v>
      </c>
      <c r="B9566" s="1">
        <v>0.77083333333333337</v>
      </c>
      <c r="C9566" t="s">
        <v>6</v>
      </c>
      <c r="D9566" t="s">
        <v>5</v>
      </c>
      <c r="E9566" t="s">
        <v>196</v>
      </c>
      <c r="F9566">
        <v>620</v>
      </c>
      <c r="G9566" t="str">
        <f>VLOOKUP(Tabel1[[#This Row],[Gruppe]],Statistikkoder!$A$1:$C$158,2,FALSE)</f>
        <v>    Bus &lt; 14 m incl. passagerer              </v>
      </c>
      <c r="H9566">
        <v>2</v>
      </c>
      <c r="I9566">
        <v>48</v>
      </c>
      <c r="J9566">
        <v>28</v>
      </c>
      <c r="K9566">
        <f>IF(AND(Tabel1[[#This Row],[Gruppe]]&gt;=610,Tabel1[[#This Row],[Gruppe]]&lt;=765),Tabel1[[#This Row],[Dækmeter]],0)</f>
        <v>28</v>
      </c>
      <c r="L9566">
        <v>0</v>
      </c>
      <c r="M9566" t="s">
        <v>3</v>
      </c>
      <c r="N9566" t="str">
        <f>VLOOKUP($F9566,Statistikkoder!$A$2:$C$158,3,FALSE)</f>
        <v>Bus</v>
      </c>
    </row>
    <row r="9567" spans="1:14" x14ac:dyDescent="0.2">
      <c r="A9567" t="s">
        <v>229</v>
      </c>
      <c r="B9567" s="1">
        <v>0.77083333333333337</v>
      </c>
      <c r="C9567" t="s">
        <v>6</v>
      </c>
      <c r="D9567" t="s">
        <v>5</v>
      </c>
      <c r="E9567" t="s">
        <v>196</v>
      </c>
      <c r="F9567">
        <v>930</v>
      </c>
      <c r="G9567" t="str">
        <f>VLOOKUP(Tabel1[[#This Row],[Gruppe]],Statistikkoder!$A$1:$C$158,2,FALSE)</f>
        <v>    Pendler Gående Voksen                    </v>
      </c>
      <c r="H9567">
        <v>2</v>
      </c>
      <c r="I9567">
        <v>2</v>
      </c>
      <c r="J9567">
        <v>0</v>
      </c>
      <c r="K9567">
        <f>IF(AND(Tabel1[[#This Row],[Gruppe]]&gt;=610,Tabel1[[#This Row],[Gruppe]]&lt;=765),Tabel1[[#This Row],[Dækmeter]],0)</f>
        <v>0</v>
      </c>
      <c r="L9567">
        <v>0</v>
      </c>
      <c r="M9567" t="s">
        <v>3</v>
      </c>
      <c r="N9567" t="str">
        <f>VLOOKUP($F9567,Statistikkoder!$A$2:$C$158,3,FALSE)</f>
        <v>Passager</v>
      </c>
    </row>
    <row r="9568" spans="1:14" x14ac:dyDescent="0.2">
      <c r="A9568" t="s">
        <v>229</v>
      </c>
      <c r="B9568" s="1">
        <v>0.77083333333333337</v>
      </c>
      <c r="C9568" t="s">
        <v>6</v>
      </c>
      <c r="D9568" t="s">
        <v>5</v>
      </c>
      <c r="E9568" t="s">
        <v>196</v>
      </c>
      <c r="F9568">
        <v>945</v>
      </c>
      <c r="G9568" t="str">
        <f>VLOOKUP(Tabel1[[#This Row],[Gruppe]],Statistikkoder!$A$1:$C$158,2,FALSE)</f>
        <v xml:space="preserve">    Pendler Bil &lt; 1,95 m                            </v>
      </c>
      <c r="H9568">
        <v>47</v>
      </c>
      <c r="I9568">
        <v>105</v>
      </c>
      <c r="J9568">
        <v>279</v>
      </c>
      <c r="K9568">
        <f>IF(AND(Tabel1[[#This Row],[Gruppe]]&gt;=610,Tabel1[[#This Row],[Gruppe]]&lt;=765),Tabel1[[#This Row],[Dækmeter]],0)</f>
        <v>0</v>
      </c>
      <c r="L9568">
        <v>0</v>
      </c>
      <c r="M9568" t="s">
        <v>3</v>
      </c>
      <c r="N9568" t="str">
        <f>VLOOKUP($F9568,Statistikkoder!$A$2:$C$158,3,FALSE)</f>
        <v>Personbil</v>
      </c>
    </row>
    <row r="9569" spans="1:14" x14ac:dyDescent="0.2">
      <c r="A9569" t="s">
        <v>229</v>
      </c>
      <c r="B9569" s="1">
        <v>0.77083333333333337</v>
      </c>
      <c r="C9569" t="s">
        <v>6</v>
      </c>
      <c r="D9569" t="s">
        <v>5</v>
      </c>
      <c r="E9569" t="s">
        <v>196</v>
      </c>
      <c r="F9569">
        <v>950</v>
      </c>
      <c r="G9569" t="str">
        <f>VLOOKUP(Tabel1[[#This Row],[Gruppe]],Statistikkoder!$A$1:$C$158,2,FALSE)</f>
        <v>    Pendler Bil &gt; 1,95 m                            </v>
      </c>
      <c r="H9569">
        <v>1</v>
      </c>
      <c r="I9569">
        <v>1</v>
      </c>
      <c r="J9569">
        <v>5</v>
      </c>
      <c r="K9569">
        <f>IF(AND(Tabel1[[#This Row],[Gruppe]]&gt;=610,Tabel1[[#This Row],[Gruppe]]&lt;=765),Tabel1[[#This Row],[Dækmeter]],0)</f>
        <v>0</v>
      </c>
      <c r="L9569">
        <v>0</v>
      </c>
      <c r="M9569" t="s">
        <v>3</v>
      </c>
      <c r="N9569" t="str">
        <f>VLOOKUP($F9569,Statistikkoder!$A$2:$C$158,3,FALSE)</f>
        <v>Personbil</v>
      </c>
    </row>
    <row r="9570" spans="1:14" x14ac:dyDescent="0.2">
      <c r="A9570" t="s">
        <v>229</v>
      </c>
      <c r="B9570" s="1">
        <v>0.77083333333333337</v>
      </c>
      <c r="C9570" t="s">
        <v>6</v>
      </c>
      <c r="D9570" t="s">
        <v>5</v>
      </c>
      <c r="E9570" t="s">
        <v>196</v>
      </c>
      <c r="F9570">
        <v>996</v>
      </c>
      <c r="G9570" t="str">
        <f>VLOOKUP(Tabel1[[#This Row],[Gruppe]],Statistikkoder!$A$1:$C$158,2,FALSE)</f>
        <v>    Passager i køretøj                            </v>
      </c>
      <c r="H9570">
        <v>599</v>
      </c>
      <c r="I9570">
        <v>599</v>
      </c>
      <c r="J9570">
        <v>0</v>
      </c>
      <c r="K9570">
        <f>IF(AND(Tabel1[[#This Row],[Gruppe]]&gt;=610,Tabel1[[#This Row],[Gruppe]]&lt;=765),Tabel1[[#This Row],[Dækmeter]],0)</f>
        <v>0</v>
      </c>
      <c r="L9570">
        <v>0</v>
      </c>
      <c r="M9570" t="s">
        <v>3</v>
      </c>
      <c r="N9570" t="str">
        <f>VLOOKUP($F9570,Statistikkoder!$A$2:$C$158,3,FALSE)</f>
        <v>Passager</v>
      </c>
    </row>
    <row r="9571" spans="1:14" x14ac:dyDescent="0.2">
      <c r="A9571" t="s">
        <v>229</v>
      </c>
      <c r="B9571" s="1">
        <v>0.77083333333333337</v>
      </c>
      <c r="C9571" t="s">
        <v>6</v>
      </c>
      <c r="D9571" t="s">
        <v>5</v>
      </c>
      <c r="E9571" t="s">
        <v>196</v>
      </c>
      <c r="F9571">
        <v>997</v>
      </c>
      <c r="G9571" t="str">
        <f>VLOOKUP(Tabel1[[#This Row],[Gruppe]],Statistikkoder!$A$1:$C$158,2,FALSE)</f>
        <v>    Passager ekstra i bil                          </v>
      </c>
      <c r="H9571">
        <v>35</v>
      </c>
      <c r="I9571">
        <v>35</v>
      </c>
      <c r="J9571">
        <v>0</v>
      </c>
      <c r="K9571">
        <f>IF(AND(Tabel1[[#This Row],[Gruppe]]&gt;=610,Tabel1[[#This Row],[Gruppe]]&lt;=765),Tabel1[[#This Row],[Dækmeter]],0)</f>
        <v>0</v>
      </c>
      <c r="L9571">
        <v>0</v>
      </c>
      <c r="M9571" t="s">
        <v>3</v>
      </c>
      <c r="N9571" t="str">
        <f>VLOOKUP($F9571,Statistikkoder!$A$2:$C$158,3,FALSE)</f>
        <v>Passager</v>
      </c>
    </row>
    <row r="9572" spans="1:14" x14ac:dyDescent="0.2">
      <c r="A9572" t="s">
        <v>229</v>
      </c>
      <c r="B9572" s="1">
        <v>0.85416666666666663</v>
      </c>
      <c r="C9572" t="s">
        <v>7</v>
      </c>
      <c r="D9572" t="s">
        <v>8</v>
      </c>
      <c r="E9572" t="s">
        <v>196</v>
      </c>
      <c r="F9572">
        <v>10</v>
      </c>
      <c r="G9572" t="str">
        <f>VLOOKUP(Tabel1[[#This Row],[Gruppe]],Statistikkoder!$A$1:$C$158,2,FALSE)</f>
        <v>    Voksen gående                    </v>
      </c>
      <c r="H9572">
        <v>37</v>
      </c>
      <c r="I9572">
        <v>37</v>
      </c>
      <c r="J9572">
        <v>0</v>
      </c>
      <c r="K9572">
        <f>IF(AND(Tabel1[[#This Row],[Gruppe]]&gt;=610,Tabel1[[#This Row],[Gruppe]]&lt;=765),Tabel1[[#This Row],[Dækmeter]],0)</f>
        <v>0</v>
      </c>
      <c r="L9572">
        <v>0</v>
      </c>
      <c r="M9572" t="s">
        <v>3</v>
      </c>
      <c r="N9572" t="str">
        <f>VLOOKUP($F9572,Statistikkoder!$A$2:$C$158,3,FALSE)</f>
        <v>Passager</v>
      </c>
    </row>
    <row r="9573" spans="1:14" x14ac:dyDescent="0.2">
      <c r="A9573" t="s">
        <v>229</v>
      </c>
      <c r="B9573" s="1">
        <v>0.85416666666666663</v>
      </c>
      <c r="C9573" t="s">
        <v>7</v>
      </c>
      <c r="D9573" t="s">
        <v>8</v>
      </c>
      <c r="E9573" t="s">
        <v>196</v>
      </c>
      <c r="F9573">
        <v>14</v>
      </c>
      <c r="G9573" t="str">
        <f>VLOOKUP(Tabel1[[#This Row],[Gruppe]],Statistikkoder!$A$1:$C$158,2,FALSE)</f>
        <v xml:space="preserve">    DSB togrejsende                         </v>
      </c>
      <c r="H9573">
        <v>8</v>
      </c>
      <c r="I9573">
        <v>8</v>
      </c>
      <c r="J9573">
        <v>0</v>
      </c>
      <c r="K9573">
        <f>IF(AND(Tabel1[[#This Row],[Gruppe]]&gt;=610,Tabel1[[#This Row],[Gruppe]]&lt;=765),Tabel1[[#This Row],[Dækmeter]],0)</f>
        <v>0</v>
      </c>
      <c r="L9573">
        <v>0</v>
      </c>
      <c r="M9573" t="s">
        <v>3</v>
      </c>
      <c r="N9573" t="str">
        <f>VLOOKUP($F9573,Statistikkoder!$A$2:$C$158,3,FALSE)</f>
        <v>Passager</v>
      </c>
    </row>
    <row r="9574" spans="1:14" x14ac:dyDescent="0.2">
      <c r="A9574" t="s">
        <v>229</v>
      </c>
      <c r="B9574" s="1">
        <v>0.85416666666666663</v>
      </c>
      <c r="C9574" t="s">
        <v>7</v>
      </c>
      <c r="D9574" t="s">
        <v>8</v>
      </c>
      <c r="E9574" t="s">
        <v>196</v>
      </c>
      <c r="F9574">
        <v>18</v>
      </c>
      <c r="G9574" t="str">
        <f>VLOOKUP(Tabel1[[#This Row],[Gruppe]],Statistikkoder!$A$1:$C$158,2,FALSE)</f>
        <v xml:space="preserve">    KE Busrejsende                          </v>
      </c>
      <c r="H9574">
        <v>102</v>
      </c>
      <c r="I9574">
        <v>102</v>
      </c>
      <c r="J9574">
        <v>0</v>
      </c>
      <c r="K9574">
        <f>IF(AND(Tabel1[[#This Row],[Gruppe]]&gt;=610,Tabel1[[#This Row],[Gruppe]]&lt;=765),Tabel1[[#This Row],[Dækmeter]],0)</f>
        <v>0</v>
      </c>
      <c r="L9574">
        <v>0</v>
      </c>
      <c r="M9574" t="s">
        <v>3</v>
      </c>
      <c r="N9574" t="str">
        <f>VLOOKUP($F9574,Statistikkoder!$A$2:$C$158,3,FALSE)</f>
        <v>Passager</v>
      </c>
    </row>
    <row r="9575" spans="1:14" x14ac:dyDescent="0.2">
      <c r="A9575" t="s">
        <v>229</v>
      </c>
      <c r="B9575" s="1">
        <v>0.85416666666666663</v>
      </c>
      <c r="C9575" t="s">
        <v>7</v>
      </c>
      <c r="D9575" t="s">
        <v>8</v>
      </c>
      <c r="E9575" t="s">
        <v>196</v>
      </c>
      <c r="F9575">
        <v>20</v>
      </c>
      <c r="G9575" t="str">
        <f>VLOOKUP(Tabel1[[#This Row],[Gruppe]],Statistikkoder!$A$1:$C$158,2,FALSE)</f>
        <v>    Barn 12-15 år gående              </v>
      </c>
      <c r="H9575">
        <v>2</v>
      </c>
      <c r="I9575">
        <v>2</v>
      </c>
      <c r="J9575">
        <v>0</v>
      </c>
      <c r="K9575">
        <f>IF(AND(Tabel1[[#This Row],[Gruppe]]&gt;=610,Tabel1[[#This Row],[Gruppe]]&lt;=765),Tabel1[[#This Row],[Dækmeter]],0)</f>
        <v>0</v>
      </c>
      <c r="L9575">
        <v>0</v>
      </c>
      <c r="M9575" t="s">
        <v>3</v>
      </c>
      <c r="N9575" t="str">
        <f>VLOOKUP($F9575,Statistikkoder!$A$2:$C$158,3,FALSE)</f>
        <v>Passager</v>
      </c>
    </row>
    <row r="9576" spans="1:14" x14ac:dyDescent="0.2">
      <c r="A9576" t="s">
        <v>229</v>
      </c>
      <c r="B9576" s="1">
        <v>0.85416666666666663</v>
      </c>
      <c r="C9576" t="s">
        <v>7</v>
      </c>
      <c r="D9576" t="s">
        <v>8</v>
      </c>
      <c r="E9576" t="s">
        <v>196</v>
      </c>
      <c r="F9576">
        <v>30</v>
      </c>
      <c r="G9576" t="str">
        <f>VLOOKUP(Tabel1[[#This Row],[Gruppe]],Statistikkoder!$A$1:$C$158,2,FALSE)</f>
        <v>    Barn  0-11 år gående              </v>
      </c>
      <c r="H9576">
        <v>2</v>
      </c>
      <c r="I9576">
        <v>2</v>
      </c>
      <c r="J9576">
        <v>0</v>
      </c>
      <c r="K9576">
        <f>IF(AND(Tabel1[[#This Row],[Gruppe]]&gt;=610,Tabel1[[#This Row],[Gruppe]]&lt;=765),Tabel1[[#This Row],[Dækmeter]],0)</f>
        <v>0</v>
      </c>
      <c r="L9576">
        <v>0</v>
      </c>
      <c r="M9576" t="s">
        <v>3</v>
      </c>
      <c r="N9576" t="str">
        <f>VLOOKUP($F9576,Statistikkoder!$A$2:$C$158,3,FALSE)</f>
        <v>Passager</v>
      </c>
    </row>
    <row r="9577" spans="1:14" x14ac:dyDescent="0.2">
      <c r="A9577" t="s">
        <v>229</v>
      </c>
      <c r="B9577" s="1">
        <v>0.85416666666666663</v>
      </c>
      <c r="C9577" t="s">
        <v>7</v>
      </c>
      <c r="D9577" t="s">
        <v>8</v>
      </c>
      <c r="E9577" t="s">
        <v>196</v>
      </c>
      <c r="F9577">
        <v>40</v>
      </c>
      <c r="G9577" t="str">
        <f>VLOOKUP(Tabel1[[#This Row],[Gruppe]],Statistikkoder!$A$1:$C$158,2,FALSE)</f>
        <v>    Pensionist gående                </v>
      </c>
      <c r="H9577">
        <v>1</v>
      </c>
      <c r="I9577">
        <v>1</v>
      </c>
      <c r="J9577">
        <v>0</v>
      </c>
      <c r="K9577">
        <f>IF(AND(Tabel1[[#This Row],[Gruppe]]&gt;=610,Tabel1[[#This Row],[Gruppe]]&lt;=765),Tabel1[[#This Row],[Dækmeter]],0)</f>
        <v>0</v>
      </c>
      <c r="L9577">
        <v>0</v>
      </c>
      <c r="M9577" t="s">
        <v>3</v>
      </c>
      <c r="N9577" t="str">
        <f>VLOOKUP($F9577,Statistikkoder!$A$2:$C$158,3,FALSE)</f>
        <v>Passager</v>
      </c>
    </row>
    <row r="9578" spans="1:14" x14ac:dyDescent="0.2">
      <c r="A9578" t="s">
        <v>229</v>
      </c>
      <c r="B9578" s="1">
        <v>0.85416666666666663</v>
      </c>
      <c r="C9578" t="s">
        <v>7</v>
      </c>
      <c r="D9578" t="s">
        <v>8</v>
      </c>
      <c r="E9578" t="s">
        <v>196</v>
      </c>
      <c r="F9578">
        <v>110</v>
      </c>
      <c r="G9578" t="str">
        <f>VLOOKUP(Tabel1[[#This Row],[Gruppe]],Statistikkoder!$A$1:$C$158,2,FALSE)</f>
        <v>    Bil &lt; 1,95 m                            </v>
      </c>
      <c r="H9578">
        <v>99</v>
      </c>
      <c r="I9578">
        <v>228</v>
      </c>
      <c r="J9578">
        <v>497</v>
      </c>
      <c r="K9578">
        <f>IF(AND(Tabel1[[#This Row],[Gruppe]]&gt;=610,Tabel1[[#This Row],[Gruppe]]&lt;=765),Tabel1[[#This Row],[Dækmeter]],0)</f>
        <v>0</v>
      </c>
      <c r="L9578">
        <v>0</v>
      </c>
      <c r="M9578" t="s">
        <v>3</v>
      </c>
      <c r="N9578" t="str">
        <f>VLOOKUP($F9578,Statistikkoder!$A$2:$C$158,3,FALSE)</f>
        <v>Personbil</v>
      </c>
    </row>
    <row r="9579" spans="1:14" x14ac:dyDescent="0.2">
      <c r="A9579" t="s">
        <v>229</v>
      </c>
      <c r="B9579" s="1">
        <v>0.85416666666666663</v>
      </c>
      <c r="C9579" t="s">
        <v>7</v>
      </c>
      <c r="D9579" t="s">
        <v>8</v>
      </c>
      <c r="E9579" t="s">
        <v>196</v>
      </c>
      <c r="F9579">
        <v>115</v>
      </c>
      <c r="G9579" t="str">
        <f>VLOOKUP(Tabel1[[#This Row],[Gruppe]],Statistikkoder!$A$1:$C$158,2,FALSE)</f>
        <v>    Bil &lt; 1,95 m med anhænger                </v>
      </c>
      <c r="H9579">
        <v>1</v>
      </c>
      <c r="I9579">
        <v>2</v>
      </c>
      <c r="J9579">
        <v>5</v>
      </c>
      <c r="K9579">
        <f>IF(AND(Tabel1[[#This Row],[Gruppe]]&gt;=610,Tabel1[[#This Row],[Gruppe]]&lt;=765),Tabel1[[#This Row],[Dækmeter]],0)</f>
        <v>0</v>
      </c>
      <c r="L9579">
        <v>0</v>
      </c>
      <c r="M9579" t="s">
        <v>3</v>
      </c>
      <c r="N9579" t="str">
        <f>VLOOKUP($F9579,Statistikkoder!$A$2:$C$158,3,FALSE)</f>
        <v>Personbil</v>
      </c>
    </row>
    <row r="9580" spans="1:14" x14ac:dyDescent="0.2">
      <c r="A9580" t="s">
        <v>229</v>
      </c>
      <c r="B9580" s="1">
        <v>0.85416666666666663</v>
      </c>
      <c r="C9580" t="s">
        <v>7</v>
      </c>
      <c r="D9580" t="s">
        <v>8</v>
      </c>
      <c r="E9580" t="s">
        <v>196</v>
      </c>
      <c r="F9580">
        <v>120</v>
      </c>
      <c r="G9580" t="str">
        <f>VLOOKUP(Tabel1[[#This Row],[Gruppe]],Statistikkoder!$A$1:$C$158,2,FALSE)</f>
        <v>    Bil &gt; 1,95 m                            </v>
      </c>
      <c r="H9580">
        <v>8</v>
      </c>
      <c r="I9580">
        <v>12</v>
      </c>
      <c r="J9580">
        <v>48</v>
      </c>
      <c r="K9580">
        <f>IF(AND(Tabel1[[#This Row],[Gruppe]]&gt;=610,Tabel1[[#This Row],[Gruppe]]&lt;=765),Tabel1[[#This Row],[Dækmeter]],0)</f>
        <v>0</v>
      </c>
      <c r="L9580">
        <v>0</v>
      </c>
      <c r="M9580" t="s">
        <v>3</v>
      </c>
      <c r="N9580" t="str">
        <f>VLOOKUP($F9580,Statistikkoder!$A$2:$C$158,3,FALSE)</f>
        <v>Personbil</v>
      </c>
    </row>
    <row r="9581" spans="1:14" x14ac:dyDescent="0.2">
      <c r="A9581" t="s">
        <v>229</v>
      </c>
      <c r="B9581" s="1">
        <v>0.85416666666666663</v>
      </c>
      <c r="C9581" t="s">
        <v>7</v>
      </c>
      <c r="D9581" t="s">
        <v>8</v>
      </c>
      <c r="E9581" t="s">
        <v>196</v>
      </c>
      <c r="F9581">
        <v>125</v>
      </c>
      <c r="G9581" t="str">
        <f>VLOOKUP(Tabel1[[#This Row],[Gruppe]],Statistikkoder!$A$1:$C$158,2,FALSE)</f>
        <v>    Bil &gt; 1,95 m med anhænger                </v>
      </c>
      <c r="H9581">
        <v>5</v>
      </c>
      <c r="I9581">
        <v>15</v>
      </c>
      <c r="J9581">
        <v>25</v>
      </c>
      <c r="K9581">
        <f>IF(AND(Tabel1[[#This Row],[Gruppe]]&gt;=610,Tabel1[[#This Row],[Gruppe]]&lt;=765),Tabel1[[#This Row],[Dækmeter]],0)</f>
        <v>0</v>
      </c>
      <c r="L9581">
        <v>0</v>
      </c>
      <c r="M9581" t="s">
        <v>3</v>
      </c>
      <c r="N9581" t="str">
        <f>VLOOKUP($F9581,Statistikkoder!$A$2:$C$158,3,FALSE)</f>
        <v>Personbil</v>
      </c>
    </row>
    <row r="9582" spans="1:14" x14ac:dyDescent="0.2">
      <c r="A9582" t="s">
        <v>229</v>
      </c>
      <c r="B9582" s="1">
        <v>0.85416666666666663</v>
      </c>
      <c r="C9582" t="s">
        <v>7</v>
      </c>
      <c r="D9582" t="s">
        <v>8</v>
      </c>
      <c r="E9582" t="s">
        <v>196</v>
      </c>
      <c r="F9582">
        <v>130</v>
      </c>
      <c r="G9582" t="str">
        <f>VLOOKUP(Tabel1[[#This Row],[Gruppe]],Statistikkoder!$A$1:$C$158,2,FALSE)</f>
        <v>    Bil &lt; 1,95 m pensionist                  </v>
      </c>
      <c r="H9582">
        <v>37</v>
      </c>
      <c r="I9582">
        <v>60</v>
      </c>
      <c r="J9582">
        <v>222</v>
      </c>
      <c r="K9582">
        <f>IF(AND(Tabel1[[#This Row],[Gruppe]]&gt;=610,Tabel1[[#This Row],[Gruppe]]&lt;=765),Tabel1[[#This Row],[Dækmeter]],0)</f>
        <v>0</v>
      </c>
      <c r="L9582">
        <v>0</v>
      </c>
      <c r="M9582" t="s">
        <v>3</v>
      </c>
      <c r="N9582" t="str">
        <f>VLOOKUP($F9582,Statistikkoder!$A$2:$C$158,3,FALSE)</f>
        <v>Personbil</v>
      </c>
    </row>
    <row r="9583" spans="1:14" x14ac:dyDescent="0.2">
      <c r="A9583" t="s">
        <v>229</v>
      </c>
      <c r="B9583" s="1">
        <v>0.85416666666666663</v>
      </c>
      <c r="C9583" t="s">
        <v>7</v>
      </c>
      <c r="D9583" t="s">
        <v>8</v>
      </c>
      <c r="E9583" t="s">
        <v>196</v>
      </c>
      <c r="F9583">
        <v>140</v>
      </c>
      <c r="G9583" t="str">
        <f>VLOOKUP(Tabel1[[#This Row],[Gruppe]],Statistikkoder!$A$1:$C$158,2,FALSE)</f>
        <v>    Bil &gt; 1,95 m pensionist              </v>
      </c>
      <c r="H9583">
        <v>2</v>
      </c>
      <c r="I9583">
        <v>4</v>
      </c>
      <c r="J9583">
        <v>12</v>
      </c>
      <c r="K9583">
        <f>IF(AND(Tabel1[[#This Row],[Gruppe]]&gt;=610,Tabel1[[#This Row],[Gruppe]]&lt;=765),Tabel1[[#This Row],[Dækmeter]],0)</f>
        <v>0</v>
      </c>
      <c r="L9583">
        <v>0</v>
      </c>
      <c r="M9583" t="s">
        <v>3</v>
      </c>
      <c r="N9583" t="str">
        <f>VLOOKUP($F9583,Statistikkoder!$A$2:$C$158,3,FALSE)</f>
        <v>Personbil</v>
      </c>
    </row>
    <row r="9584" spans="1:14" x14ac:dyDescent="0.2">
      <c r="A9584" t="s">
        <v>229</v>
      </c>
      <c r="B9584" s="1">
        <v>0.85416666666666663</v>
      </c>
      <c r="C9584" t="s">
        <v>7</v>
      </c>
      <c r="D9584" t="s">
        <v>8</v>
      </c>
      <c r="E9584" t="s">
        <v>196</v>
      </c>
      <c r="F9584">
        <v>150</v>
      </c>
      <c r="G9584" t="str">
        <f>VLOOKUP(Tabel1[[#This Row],[Gruppe]],Statistikkoder!$A$1:$C$158,2,FALSE)</f>
        <v>    Bil &lt; 2,95 m handicap                </v>
      </c>
      <c r="H9584">
        <v>5</v>
      </c>
      <c r="I9584">
        <v>9</v>
      </c>
      <c r="J9584">
        <v>30</v>
      </c>
      <c r="K9584">
        <f>IF(AND(Tabel1[[#This Row],[Gruppe]]&gt;=610,Tabel1[[#This Row],[Gruppe]]&lt;=765),Tabel1[[#This Row],[Dækmeter]],0)</f>
        <v>0</v>
      </c>
      <c r="L9584">
        <v>0</v>
      </c>
      <c r="M9584" t="s">
        <v>3</v>
      </c>
      <c r="N9584" t="str">
        <f>VLOOKUP($F9584,Statistikkoder!$A$2:$C$158,3,FALSE)</f>
        <v>Personbil</v>
      </c>
    </row>
    <row r="9585" spans="1:14" x14ac:dyDescent="0.2">
      <c r="A9585" t="s">
        <v>229</v>
      </c>
      <c r="B9585" s="1">
        <v>0.85416666666666663</v>
      </c>
      <c r="C9585" t="s">
        <v>7</v>
      </c>
      <c r="D9585" t="s">
        <v>8</v>
      </c>
      <c r="E9585" t="s">
        <v>196</v>
      </c>
      <c r="F9585">
        <v>410</v>
      </c>
      <c r="G9585" t="str">
        <f>VLOOKUP(Tabel1[[#This Row],[Gruppe]],Statistikkoder!$A$1:$C$158,2,FALSE)</f>
        <v>    MC                                    </v>
      </c>
      <c r="H9585">
        <v>1</v>
      </c>
      <c r="I9585">
        <v>1</v>
      </c>
      <c r="J9585">
        <v>2</v>
      </c>
      <c r="K9585">
        <f>IF(AND(Tabel1[[#This Row],[Gruppe]]&gt;=610,Tabel1[[#This Row],[Gruppe]]&lt;=765),Tabel1[[#This Row],[Dækmeter]],0)</f>
        <v>0</v>
      </c>
      <c r="L9585">
        <v>0</v>
      </c>
      <c r="M9585" t="s">
        <v>3</v>
      </c>
      <c r="N9585" t="str">
        <f>VLOOKUP($F9585,Statistikkoder!$A$2:$C$158,3,FALSE)</f>
        <v>MC/Knallert</v>
      </c>
    </row>
    <row r="9586" spans="1:14" x14ac:dyDescent="0.2">
      <c r="A9586" t="s">
        <v>229</v>
      </c>
      <c r="B9586" s="1">
        <v>0.85416666666666663</v>
      </c>
      <c r="C9586" t="s">
        <v>7</v>
      </c>
      <c r="D9586" t="s">
        <v>8</v>
      </c>
      <c r="E9586" t="s">
        <v>196</v>
      </c>
      <c r="F9586">
        <v>620</v>
      </c>
      <c r="G9586" t="str">
        <f>VLOOKUP(Tabel1[[#This Row],[Gruppe]],Statistikkoder!$A$1:$C$158,2,FALSE)</f>
        <v>    Bus &lt; 14 m incl. passagerer              </v>
      </c>
      <c r="H9586">
        <v>2</v>
      </c>
      <c r="I9586">
        <v>67</v>
      </c>
      <c r="J9586">
        <v>28</v>
      </c>
      <c r="K9586">
        <f>IF(AND(Tabel1[[#This Row],[Gruppe]]&gt;=610,Tabel1[[#This Row],[Gruppe]]&lt;=765),Tabel1[[#This Row],[Dækmeter]],0)</f>
        <v>28</v>
      </c>
      <c r="L9586">
        <v>0</v>
      </c>
      <c r="M9586" t="s">
        <v>3</v>
      </c>
      <c r="N9586" t="str">
        <f>VLOOKUP($F9586,Statistikkoder!$A$2:$C$158,3,FALSE)</f>
        <v>Bus</v>
      </c>
    </row>
    <row r="9587" spans="1:14" x14ac:dyDescent="0.2">
      <c r="A9587" t="s">
        <v>229</v>
      </c>
      <c r="B9587" s="1">
        <v>0.85416666666666663</v>
      </c>
      <c r="C9587" t="s">
        <v>7</v>
      </c>
      <c r="D9587" t="s">
        <v>8</v>
      </c>
      <c r="E9587" t="s">
        <v>196</v>
      </c>
      <c r="F9587">
        <v>730</v>
      </c>
      <c r="G9587" t="str">
        <f>VLOOKUP(Tabel1[[#This Row],[Gruppe]],Statistikkoder!$A$1:$C$158,2,FALSE)</f>
        <v>    Sættevogn 17 m. max 40 tons            </v>
      </c>
      <c r="H9587">
        <v>4</v>
      </c>
      <c r="I9587">
        <v>4</v>
      </c>
      <c r="J9587">
        <v>72</v>
      </c>
      <c r="K9587">
        <f>IF(AND(Tabel1[[#This Row],[Gruppe]]&gt;=610,Tabel1[[#This Row],[Gruppe]]&lt;=765),Tabel1[[#This Row],[Dækmeter]],0)</f>
        <v>72</v>
      </c>
      <c r="L9587">
        <v>0</v>
      </c>
      <c r="M9587" t="s">
        <v>3</v>
      </c>
      <c r="N9587" t="str">
        <f>VLOOKUP($F9587,Statistikkoder!$A$2:$C$158,3,FALSE)</f>
        <v>Sættevogn</v>
      </c>
    </row>
    <row r="9588" spans="1:14" x14ac:dyDescent="0.2">
      <c r="A9588" t="s">
        <v>229</v>
      </c>
      <c r="B9588" s="1">
        <v>0.85416666666666663</v>
      </c>
      <c r="C9588" t="s">
        <v>7</v>
      </c>
      <c r="D9588" t="s">
        <v>8</v>
      </c>
      <c r="E9588" t="s">
        <v>196</v>
      </c>
      <c r="F9588">
        <v>930</v>
      </c>
      <c r="G9588" t="str">
        <f>VLOOKUP(Tabel1[[#This Row],[Gruppe]],Statistikkoder!$A$1:$C$158,2,FALSE)</f>
        <v>    Pendler Gående Voksen                    </v>
      </c>
      <c r="H9588">
        <v>2</v>
      </c>
      <c r="I9588">
        <v>2</v>
      </c>
      <c r="J9588">
        <v>0</v>
      </c>
      <c r="K9588">
        <f>IF(AND(Tabel1[[#This Row],[Gruppe]]&gt;=610,Tabel1[[#This Row],[Gruppe]]&lt;=765),Tabel1[[#This Row],[Dækmeter]],0)</f>
        <v>0</v>
      </c>
      <c r="L9588">
        <v>0</v>
      </c>
      <c r="M9588" t="s">
        <v>3</v>
      </c>
      <c r="N9588" t="str">
        <f>VLOOKUP($F9588,Statistikkoder!$A$2:$C$158,3,FALSE)</f>
        <v>Passager</v>
      </c>
    </row>
    <row r="9589" spans="1:14" x14ac:dyDescent="0.2">
      <c r="A9589" t="s">
        <v>229</v>
      </c>
      <c r="B9589" s="1">
        <v>0.85416666666666663</v>
      </c>
      <c r="C9589" t="s">
        <v>7</v>
      </c>
      <c r="D9589" t="s">
        <v>8</v>
      </c>
      <c r="E9589" t="s">
        <v>196</v>
      </c>
      <c r="F9589">
        <v>945</v>
      </c>
      <c r="G9589" t="str">
        <f>VLOOKUP(Tabel1[[#This Row],[Gruppe]],Statistikkoder!$A$1:$C$158,2,FALSE)</f>
        <v xml:space="preserve">    Pendler Bil &lt; 1,95 m                            </v>
      </c>
      <c r="H9589">
        <v>13</v>
      </c>
      <c r="I9589">
        <v>23</v>
      </c>
      <c r="J9589">
        <v>78</v>
      </c>
      <c r="K9589">
        <f>IF(AND(Tabel1[[#This Row],[Gruppe]]&gt;=610,Tabel1[[#This Row],[Gruppe]]&lt;=765),Tabel1[[#This Row],[Dækmeter]],0)</f>
        <v>0</v>
      </c>
      <c r="L9589">
        <v>0</v>
      </c>
      <c r="M9589" t="s">
        <v>3</v>
      </c>
      <c r="N9589" t="str">
        <f>VLOOKUP($F9589,Statistikkoder!$A$2:$C$158,3,FALSE)</f>
        <v>Personbil</v>
      </c>
    </row>
    <row r="9590" spans="1:14" x14ac:dyDescent="0.2">
      <c r="A9590" t="s">
        <v>229</v>
      </c>
      <c r="B9590" s="1">
        <v>0.85416666666666663</v>
      </c>
      <c r="C9590" t="s">
        <v>7</v>
      </c>
      <c r="D9590" t="s">
        <v>8</v>
      </c>
      <c r="E9590" t="s">
        <v>196</v>
      </c>
      <c r="F9590">
        <v>950</v>
      </c>
      <c r="G9590" t="str">
        <f>VLOOKUP(Tabel1[[#This Row],[Gruppe]],Statistikkoder!$A$1:$C$158,2,FALSE)</f>
        <v>    Pendler Bil &gt; 1,95 m                            </v>
      </c>
      <c r="H9590">
        <v>1</v>
      </c>
      <c r="I9590">
        <v>1</v>
      </c>
      <c r="J9590">
        <v>5</v>
      </c>
      <c r="K9590">
        <f>IF(AND(Tabel1[[#This Row],[Gruppe]]&gt;=610,Tabel1[[#This Row],[Gruppe]]&lt;=765),Tabel1[[#This Row],[Dækmeter]],0)</f>
        <v>0</v>
      </c>
      <c r="L9590">
        <v>0</v>
      </c>
      <c r="M9590" t="s">
        <v>3</v>
      </c>
      <c r="N9590" t="str">
        <f>VLOOKUP($F9590,Statistikkoder!$A$2:$C$158,3,FALSE)</f>
        <v>Personbil</v>
      </c>
    </row>
    <row r="9591" spans="1:14" x14ac:dyDescent="0.2">
      <c r="A9591" t="s">
        <v>229</v>
      </c>
      <c r="B9591" s="1">
        <v>0.85416666666666663</v>
      </c>
      <c r="C9591" t="s">
        <v>7</v>
      </c>
      <c r="D9591" t="s">
        <v>8</v>
      </c>
      <c r="E9591" t="s">
        <v>196</v>
      </c>
      <c r="F9591">
        <v>975</v>
      </c>
      <c r="G9591" t="str">
        <f>VLOOKUP(Tabel1[[#This Row],[Gruppe]],Statistikkoder!$A$1:$C$158,2,FALSE)</f>
        <v>    Pendler MC m/sidevogn/anh.                    </v>
      </c>
      <c r="H9591">
        <v>1</v>
      </c>
      <c r="I9591">
        <v>1</v>
      </c>
      <c r="J9591">
        <v>2</v>
      </c>
      <c r="K9591">
        <f>IF(AND(Tabel1[[#This Row],[Gruppe]]&gt;=610,Tabel1[[#This Row],[Gruppe]]&lt;=765),Tabel1[[#This Row],[Dækmeter]],0)</f>
        <v>0</v>
      </c>
      <c r="L9591">
        <v>0</v>
      </c>
      <c r="M9591" t="s">
        <v>3</v>
      </c>
      <c r="N9591" t="str">
        <f>VLOOKUP($F9591,Statistikkoder!$A$2:$C$158,3,FALSE)</f>
        <v>MC/Knallert</v>
      </c>
    </row>
    <row r="9592" spans="1:14" x14ac:dyDescent="0.2">
      <c r="A9592" t="s">
        <v>229</v>
      </c>
      <c r="B9592" s="1">
        <v>0.85416666666666663</v>
      </c>
      <c r="C9592" t="s">
        <v>7</v>
      </c>
      <c r="D9592" t="s">
        <v>8</v>
      </c>
      <c r="E9592" t="s">
        <v>196</v>
      </c>
      <c r="F9592">
        <v>996</v>
      </c>
      <c r="G9592" t="str">
        <f>VLOOKUP(Tabel1[[#This Row],[Gruppe]],Statistikkoder!$A$1:$C$158,2,FALSE)</f>
        <v>    Passager i køretøj                            </v>
      </c>
      <c r="H9592">
        <v>427</v>
      </c>
      <c r="I9592">
        <v>427</v>
      </c>
      <c r="J9592">
        <v>0</v>
      </c>
      <c r="K9592">
        <f>IF(AND(Tabel1[[#This Row],[Gruppe]]&gt;=610,Tabel1[[#This Row],[Gruppe]]&lt;=765),Tabel1[[#This Row],[Dækmeter]],0)</f>
        <v>0</v>
      </c>
      <c r="L9592">
        <v>0</v>
      </c>
      <c r="M9592" t="s">
        <v>3</v>
      </c>
      <c r="N9592" t="str">
        <f>VLOOKUP($F9592,Statistikkoder!$A$2:$C$158,3,FALSE)</f>
        <v>Passager</v>
      </c>
    </row>
    <row r="9593" spans="1:14" x14ac:dyDescent="0.2">
      <c r="A9593" t="s">
        <v>229</v>
      </c>
      <c r="B9593" s="1">
        <v>0.85416666666666663</v>
      </c>
      <c r="C9593" t="s">
        <v>7</v>
      </c>
      <c r="D9593" t="s">
        <v>8</v>
      </c>
      <c r="E9593" t="s">
        <v>196</v>
      </c>
      <c r="F9593">
        <v>997</v>
      </c>
      <c r="G9593" t="str">
        <f>VLOOKUP(Tabel1[[#This Row],[Gruppe]],Statistikkoder!$A$1:$C$158,2,FALSE)</f>
        <v>    Passager ekstra i bil                          </v>
      </c>
      <c r="H9593">
        <v>1</v>
      </c>
      <c r="I9593">
        <v>1</v>
      </c>
      <c r="J9593">
        <v>0</v>
      </c>
      <c r="K9593">
        <f>IF(AND(Tabel1[[#This Row],[Gruppe]]&gt;=610,Tabel1[[#This Row],[Gruppe]]&lt;=765),Tabel1[[#This Row],[Dækmeter]],0)</f>
        <v>0</v>
      </c>
      <c r="L9593">
        <v>0</v>
      </c>
      <c r="M9593" t="s">
        <v>3</v>
      </c>
      <c r="N9593" t="str">
        <f>VLOOKUP($F9593,Statistikkoder!$A$2:$C$158,3,FALSE)</f>
        <v>Passager</v>
      </c>
    </row>
    <row r="9594" spans="1:14" x14ac:dyDescent="0.2">
      <c r="A9594" t="s">
        <v>229</v>
      </c>
      <c r="B9594" s="1">
        <v>0.85416666666666663</v>
      </c>
      <c r="C9594" t="s">
        <v>6</v>
      </c>
      <c r="D9594" t="s">
        <v>5</v>
      </c>
      <c r="E9594" t="s">
        <v>198</v>
      </c>
      <c r="F9594">
        <v>10</v>
      </c>
      <c r="G9594" t="str">
        <f>VLOOKUP(Tabel1[[#This Row],[Gruppe]],Statistikkoder!$A$1:$C$158,2,FALSE)</f>
        <v>    Voksen gående                    </v>
      </c>
      <c r="H9594">
        <v>6</v>
      </c>
      <c r="I9594">
        <v>6</v>
      </c>
      <c r="J9594">
        <v>0</v>
      </c>
      <c r="K9594">
        <f>IF(AND(Tabel1[[#This Row],[Gruppe]]&gt;=610,Tabel1[[#This Row],[Gruppe]]&lt;=765),Tabel1[[#This Row],[Dækmeter]],0)</f>
        <v>0</v>
      </c>
      <c r="L9594">
        <v>0</v>
      </c>
      <c r="M9594" t="s">
        <v>3</v>
      </c>
      <c r="N9594" t="str">
        <f>VLOOKUP($F9594,Statistikkoder!$A$2:$C$158,3,FALSE)</f>
        <v>Passager</v>
      </c>
    </row>
    <row r="9595" spans="1:14" x14ac:dyDescent="0.2">
      <c r="A9595" t="s">
        <v>229</v>
      </c>
      <c r="B9595" s="1">
        <v>0.85416666666666663</v>
      </c>
      <c r="C9595" t="s">
        <v>6</v>
      </c>
      <c r="D9595" t="s">
        <v>5</v>
      </c>
      <c r="E9595" t="s">
        <v>198</v>
      </c>
      <c r="F9595">
        <v>18</v>
      </c>
      <c r="G9595" t="str">
        <f>VLOOKUP(Tabel1[[#This Row],[Gruppe]],Statistikkoder!$A$1:$C$158,2,FALSE)</f>
        <v xml:space="preserve">    KE Busrejsende                          </v>
      </c>
      <c r="H9595">
        <v>31</v>
      </c>
      <c r="I9595">
        <v>31</v>
      </c>
      <c r="J9595">
        <v>0</v>
      </c>
      <c r="K9595">
        <f>IF(AND(Tabel1[[#This Row],[Gruppe]]&gt;=610,Tabel1[[#This Row],[Gruppe]]&lt;=765),Tabel1[[#This Row],[Dækmeter]],0)</f>
        <v>0</v>
      </c>
      <c r="L9595">
        <v>0</v>
      </c>
      <c r="M9595" t="s">
        <v>3</v>
      </c>
      <c r="N9595" t="str">
        <f>VLOOKUP($F9595,Statistikkoder!$A$2:$C$158,3,FALSE)</f>
        <v>Passager</v>
      </c>
    </row>
    <row r="9596" spans="1:14" x14ac:dyDescent="0.2">
      <c r="A9596" t="s">
        <v>229</v>
      </c>
      <c r="B9596" s="1">
        <v>0.85416666666666663</v>
      </c>
      <c r="C9596" t="s">
        <v>6</v>
      </c>
      <c r="D9596" t="s">
        <v>5</v>
      </c>
      <c r="E9596" t="s">
        <v>198</v>
      </c>
      <c r="F9596">
        <v>40</v>
      </c>
      <c r="G9596" t="str">
        <f>VLOOKUP(Tabel1[[#This Row],[Gruppe]],Statistikkoder!$A$1:$C$158,2,FALSE)</f>
        <v>    Pensionist gående                </v>
      </c>
      <c r="H9596">
        <v>1</v>
      </c>
      <c r="I9596">
        <v>1</v>
      </c>
      <c r="J9596">
        <v>0</v>
      </c>
      <c r="K9596">
        <f>IF(AND(Tabel1[[#This Row],[Gruppe]]&gt;=610,Tabel1[[#This Row],[Gruppe]]&lt;=765),Tabel1[[#This Row],[Dækmeter]],0)</f>
        <v>0</v>
      </c>
      <c r="L9596">
        <v>0</v>
      </c>
      <c r="M9596" t="s">
        <v>3</v>
      </c>
      <c r="N9596" t="str">
        <f>VLOOKUP($F9596,Statistikkoder!$A$2:$C$158,3,FALSE)</f>
        <v>Passager</v>
      </c>
    </row>
    <row r="9597" spans="1:14" x14ac:dyDescent="0.2">
      <c r="A9597" t="s">
        <v>229</v>
      </c>
      <c r="B9597" s="1">
        <v>0.85416666666666663</v>
      </c>
      <c r="C9597" t="s">
        <v>6</v>
      </c>
      <c r="D9597" t="s">
        <v>5</v>
      </c>
      <c r="E9597" t="s">
        <v>198</v>
      </c>
      <c r="F9597">
        <v>110</v>
      </c>
      <c r="G9597" t="str">
        <f>VLOOKUP(Tabel1[[#This Row],[Gruppe]],Statistikkoder!$A$1:$C$158,2,FALSE)</f>
        <v>    Bil &lt; 1,95 m                            </v>
      </c>
      <c r="H9597">
        <v>78</v>
      </c>
      <c r="I9597">
        <v>167</v>
      </c>
      <c r="J9597">
        <v>404</v>
      </c>
      <c r="K9597">
        <f>IF(AND(Tabel1[[#This Row],[Gruppe]]&gt;=610,Tabel1[[#This Row],[Gruppe]]&lt;=765),Tabel1[[#This Row],[Dækmeter]],0)</f>
        <v>0</v>
      </c>
      <c r="L9597">
        <v>0</v>
      </c>
      <c r="M9597" t="s">
        <v>3</v>
      </c>
      <c r="N9597" t="str">
        <f>VLOOKUP($F9597,Statistikkoder!$A$2:$C$158,3,FALSE)</f>
        <v>Personbil</v>
      </c>
    </row>
    <row r="9598" spans="1:14" x14ac:dyDescent="0.2">
      <c r="A9598" t="s">
        <v>229</v>
      </c>
      <c r="B9598" s="1">
        <v>0.85416666666666663</v>
      </c>
      <c r="C9598" t="s">
        <v>6</v>
      </c>
      <c r="D9598" t="s">
        <v>5</v>
      </c>
      <c r="E9598" t="s">
        <v>198</v>
      </c>
      <c r="F9598">
        <v>115</v>
      </c>
      <c r="G9598" t="str">
        <f>VLOOKUP(Tabel1[[#This Row],[Gruppe]],Statistikkoder!$A$1:$C$158,2,FALSE)</f>
        <v>    Bil &lt; 1,95 m med anhænger                </v>
      </c>
      <c r="H9598">
        <v>1</v>
      </c>
      <c r="I9598">
        <v>1</v>
      </c>
      <c r="J9598">
        <v>5</v>
      </c>
      <c r="K9598">
        <f>IF(AND(Tabel1[[#This Row],[Gruppe]]&gt;=610,Tabel1[[#This Row],[Gruppe]]&lt;=765),Tabel1[[#This Row],[Dækmeter]],0)</f>
        <v>0</v>
      </c>
      <c r="L9598">
        <v>0</v>
      </c>
      <c r="M9598" t="s">
        <v>3</v>
      </c>
      <c r="N9598" t="str">
        <f>VLOOKUP($F9598,Statistikkoder!$A$2:$C$158,3,FALSE)</f>
        <v>Personbil</v>
      </c>
    </row>
    <row r="9599" spans="1:14" x14ac:dyDescent="0.2">
      <c r="A9599" t="s">
        <v>229</v>
      </c>
      <c r="B9599" s="1">
        <v>0.85416666666666663</v>
      </c>
      <c r="C9599" t="s">
        <v>6</v>
      </c>
      <c r="D9599" t="s">
        <v>5</v>
      </c>
      <c r="E9599" t="s">
        <v>198</v>
      </c>
      <c r="F9599">
        <v>120</v>
      </c>
      <c r="G9599" t="str">
        <f>VLOOKUP(Tabel1[[#This Row],[Gruppe]],Statistikkoder!$A$1:$C$158,2,FALSE)</f>
        <v>    Bil &gt; 1,95 m                            </v>
      </c>
      <c r="H9599">
        <v>2</v>
      </c>
      <c r="I9599">
        <v>4</v>
      </c>
      <c r="J9599">
        <v>12</v>
      </c>
      <c r="K9599">
        <f>IF(AND(Tabel1[[#This Row],[Gruppe]]&gt;=610,Tabel1[[#This Row],[Gruppe]]&lt;=765),Tabel1[[#This Row],[Dækmeter]],0)</f>
        <v>0</v>
      </c>
      <c r="L9599">
        <v>0</v>
      </c>
      <c r="M9599" t="s">
        <v>3</v>
      </c>
      <c r="N9599" t="str">
        <f>VLOOKUP($F9599,Statistikkoder!$A$2:$C$158,3,FALSE)</f>
        <v>Personbil</v>
      </c>
    </row>
    <row r="9600" spans="1:14" x14ac:dyDescent="0.2">
      <c r="A9600" t="s">
        <v>229</v>
      </c>
      <c r="B9600" s="1">
        <v>0.85416666666666663</v>
      </c>
      <c r="C9600" t="s">
        <v>6</v>
      </c>
      <c r="D9600" t="s">
        <v>5</v>
      </c>
      <c r="E9600" t="s">
        <v>198</v>
      </c>
      <c r="F9600">
        <v>130</v>
      </c>
      <c r="G9600" t="str">
        <f>VLOOKUP(Tabel1[[#This Row],[Gruppe]],Statistikkoder!$A$1:$C$158,2,FALSE)</f>
        <v>    Bil &lt; 1,95 m pensionist                  </v>
      </c>
      <c r="H9600">
        <v>7</v>
      </c>
      <c r="I9600">
        <v>14</v>
      </c>
      <c r="J9600">
        <v>42</v>
      </c>
      <c r="K9600">
        <f>IF(AND(Tabel1[[#This Row],[Gruppe]]&gt;=610,Tabel1[[#This Row],[Gruppe]]&lt;=765),Tabel1[[#This Row],[Dækmeter]],0)</f>
        <v>0</v>
      </c>
      <c r="L9600">
        <v>0</v>
      </c>
      <c r="M9600" t="s">
        <v>3</v>
      </c>
      <c r="N9600" t="str">
        <f>VLOOKUP($F9600,Statistikkoder!$A$2:$C$158,3,FALSE)</f>
        <v>Personbil</v>
      </c>
    </row>
    <row r="9601" spans="1:14" x14ac:dyDescent="0.2">
      <c r="A9601" t="s">
        <v>229</v>
      </c>
      <c r="B9601" s="1">
        <v>0.85416666666666663</v>
      </c>
      <c r="C9601" t="s">
        <v>6</v>
      </c>
      <c r="D9601" t="s">
        <v>5</v>
      </c>
      <c r="E9601" t="s">
        <v>198</v>
      </c>
      <c r="F9601">
        <v>150</v>
      </c>
      <c r="G9601" t="str">
        <f>VLOOKUP(Tabel1[[#This Row],[Gruppe]],Statistikkoder!$A$1:$C$158,2,FALSE)</f>
        <v>    Bil &lt; 2,95 m handicap                </v>
      </c>
      <c r="H9601">
        <v>2</v>
      </c>
      <c r="I9601">
        <v>4</v>
      </c>
      <c r="J9601">
        <v>12</v>
      </c>
      <c r="K9601">
        <f>IF(AND(Tabel1[[#This Row],[Gruppe]]&gt;=610,Tabel1[[#This Row],[Gruppe]]&lt;=765),Tabel1[[#This Row],[Dækmeter]],0)</f>
        <v>0</v>
      </c>
      <c r="L9601">
        <v>0</v>
      </c>
      <c r="M9601" t="s">
        <v>3</v>
      </c>
      <c r="N9601" t="str">
        <f>VLOOKUP($F9601,Statistikkoder!$A$2:$C$158,3,FALSE)</f>
        <v>Personbil</v>
      </c>
    </row>
    <row r="9602" spans="1:14" x14ac:dyDescent="0.2">
      <c r="A9602" t="s">
        <v>229</v>
      </c>
      <c r="B9602" s="1">
        <v>0.85416666666666663</v>
      </c>
      <c r="C9602" t="s">
        <v>6</v>
      </c>
      <c r="D9602" t="s">
        <v>5</v>
      </c>
      <c r="E9602" t="s">
        <v>198</v>
      </c>
      <c r="F9602">
        <v>620</v>
      </c>
      <c r="G9602" t="str">
        <f>VLOOKUP(Tabel1[[#This Row],[Gruppe]],Statistikkoder!$A$1:$C$158,2,FALSE)</f>
        <v>    Bus &lt; 14 m incl. passagerer              </v>
      </c>
      <c r="H9602">
        <v>1</v>
      </c>
      <c r="I9602">
        <v>8</v>
      </c>
      <c r="J9602">
        <v>14</v>
      </c>
      <c r="K9602">
        <f>IF(AND(Tabel1[[#This Row],[Gruppe]]&gt;=610,Tabel1[[#This Row],[Gruppe]]&lt;=765),Tabel1[[#This Row],[Dækmeter]],0)</f>
        <v>14</v>
      </c>
      <c r="L9602">
        <v>0</v>
      </c>
      <c r="M9602" t="s">
        <v>3</v>
      </c>
      <c r="N9602" t="str">
        <f>VLOOKUP($F9602,Statistikkoder!$A$2:$C$158,3,FALSE)</f>
        <v>Bus</v>
      </c>
    </row>
    <row r="9603" spans="1:14" x14ac:dyDescent="0.2">
      <c r="A9603" t="s">
        <v>229</v>
      </c>
      <c r="B9603" s="1">
        <v>0.85416666666666663</v>
      </c>
      <c r="C9603" t="s">
        <v>6</v>
      </c>
      <c r="D9603" t="s">
        <v>5</v>
      </c>
      <c r="E9603" t="s">
        <v>198</v>
      </c>
      <c r="F9603">
        <v>710</v>
      </c>
      <c r="G9603" t="str">
        <f>VLOOKUP(Tabel1[[#This Row],[Gruppe]],Statistikkoder!$A$1:$C$158,2,FALSE)</f>
        <v>    Forvogn &lt; 10 meter incl. fører          </v>
      </c>
      <c r="H9603">
        <v>1</v>
      </c>
      <c r="I9603">
        <v>2</v>
      </c>
      <c r="J9603">
        <v>10</v>
      </c>
      <c r="K9603">
        <f>IF(AND(Tabel1[[#This Row],[Gruppe]]&gt;=610,Tabel1[[#This Row],[Gruppe]]&lt;=765),Tabel1[[#This Row],[Dækmeter]],0)</f>
        <v>10</v>
      </c>
      <c r="L9603">
        <v>0</v>
      </c>
      <c r="M9603" t="s">
        <v>3</v>
      </c>
      <c r="N9603" t="str">
        <f>VLOOKUP($F9603,Statistikkoder!$A$2:$C$158,3,FALSE)</f>
        <v>Forvogn</v>
      </c>
    </row>
    <row r="9604" spans="1:14" x14ac:dyDescent="0.2">
      <c r="A9604" t="s">
        <v>229</v>
      </c>
      <c r="B9604" s="1">
        <v>0.85416666666666663</v>
      </c>
      <c r="C9604" t="s">
        <v>6</v>
      </c>
      <c r="D9604" t="s">
        <v>5</v>
      </c>
      <c r="E9604" t="s">
        <v>198</v>
      </c>
      <c r="F9604">
        <v>945</v>
      </c>
      <c r="G9604" t="str">
        <f>VLOOKUP(Tabel1[[#This Row],[Gruppe]],Statistikkoder!$A$1:$C$158,2,FALSE)</f>
        <v xml:space="preserve">    Pendler Bil &lt; 1,95 m                            </v>
      </c>
      <c r="H9604">
        <v>13</v>
      </c>
      <c r="I9604">
        <v>23</v>
      </c>
      <c r="J9604">
        <v>78</v>
      </c>
      <c r="K9604">
        <f>IF(AND(Tabel1[[#This Row],[Gruppe]]&gt;=610,Tabel1[[#This Row],[Gruppe]]&lt;=765),Tabel1[[#This Row],[Dækmeter]],0)</f>
        <v>0</v>
      </c>
      <c r="L9604">
        <v>0</v>
      </c>
      <c r="M9604" t="s">
        <v>3</v>
      </c>
      <c r="N9604" t="str">
        <f>VLOOKUP($F9604,Statistikkoder!$A$2:$C$158,3,FALSE)</f>
        <v>Personbil</v>
      </c>
    </row>
    <row r="9605" spans="1:14" x14ac:dyDescent="0.2">
      <c r="A9605" t="s">
        <v>229</v>
      </c>
      <c r="B9605" s="1">
        <v>0.85416666666666663</v>
      </c>
      <c r="C9605" t="s">
        <v>6</v>
      </c>
      <c r="D9605" t="s">
        <v>5</v>
      </c>
      <c r="E9605" t="s">
        <v>198</v>
      </c>
      <c r="F9605">
        <v>950</v>
      </c>
      <c r="G9605" t="str">
        <f>VLOOKUP(Tabel1[[#This Row],[Gruppe]],Statistikkoder!$A$1:$C$158,2,FALSE)</f>
        <v>    Pendler Bil &gt; 1,95 m                            </v>
      </c>
      <c r="H9605">
        <v>1</v>
      </c>
      <c r="I9605">
        <v>1</v>
      </c>
      <c r="J9605">
        <v>5</v>
      </c>
      <c r="K9605">
        <f>IF(AND(Tabel1[[#This Row],[Gruppe]]&gt;=610,Tabel1[[#This Row],[Gruppe]]&lt;=765),Tabel1[[#This Row],[Dækmeter]],0)</f>
        <v>0</v>
      </c>
      <c r="L9605">
        <v>0</v>
      </c>
      <c r="M9605" t="s">
        <v>3</v>
      </c>
      <c r="N9605" t="str">
        <f>VLOOKUP($F9605,Statistikkoder!$A$2:$C$158,3,FALSE)</f>
        <v>Personbil</v>
      </c>
    </row>
    <row r="9606" spans="1:14" x14ac:dyDescent="0.2">
      <c r="A9606" t="s">
        <v>229</v>
      </c>
      <c r="B9606" s="1">
        <v>0.85416666666666663</v>
      </c>
      <c r="C9606" t="s">
        <v>6</v>
      </c>
      <c r="D9606" t="s">
        <v>5</v>
      </c>
      <c r="E9606" t="s">
        <v>198</v>
      </c>
      <c r="F9606">
        <v>996</v>
      </c>
      <c r="G9606" t="str">
        <f>VLOOKUP(Tabel1[[#This Row],[Gruppe]],Statistikkoder!$A$1:$C$158,2,FALSE)</f>
        <v>    Passager i køretøj                            </v>
      </c>
      <c r="H9606">
        <v>224</v>
      </c>
      <c r="I9606">
        <v>224</v>
      </c>
      <c r="J9606">
        <v>0</v>
      </c>
      <c r="K9606">
        <f>IF(AND(Tabel1[[#This Row],[Gruppe]]&gt;=610,Tabel1[[#This Row],[Gruppe]]&lt;=765),Tabel1[[#This Row],[Dækmeter]],0)</f>
        <v>0</v>
      </c>
      <c r="L9606">
        <v>0</v>
      </c>
      <c r="M9606" t="s">
        <v>3</v>
      </c>
      <c r="N9606" t="str">
        <f>VLOOKUP($F9606,Statistikkoder!$A$2:$C$158,3,FALSE)</f>
        <v>Passager</v>
      </c>
    </row>
    <row r="9607" spans="1:14" x14ac:dyDescent="0.2">
      <c r="A9607" t="s">
        <v>229</v>
      </c>
      <c r="B9607" s="1">
        <v>0.85416666666666663</v>
      </c>
      <c r="C9607" t="s">
        <v>6</v>
      </c>
      <c r="D9607" t="s">
        <v>5</v>
      </c>
      <c r="E9607" t="s">
        <v>198</v>
      </c>
      <c r="F9607">
        <v>997</v>
      </c>
      <c r="G9607" t="str">
        <f>VLOOKUP(Tabel1[[#This Row],[Gruppe]],Statistikkoder!$A$1:$C$158,2,FALSE)</f>
        <v>    Passager ekstra i bil                          </v>
      </c>
      <c r="H9607">
        <v>1</v>
      </c>
      <c r="I9607">
        <v>1</v>
      </c>
      <c r="J9607">
        <v>0</v>
      </c>
      <c r="K9607">
        <f>IF(AND(Tabel1[[#This Row],[Gruppe]]&gt;=610,Tabel1[[#This Row],[Gruppe]]&lt;=765),Tabel1[[#This Row],[Dækmeter]],0)</f>
        <v>0</v>
      </c>
      <c r="L9607">
        <v>0</v>
      </c>
      <c r="M9607" t="s">
        <v>3</v>
      </c>
      <c r="N9607" t="str">
        <f>VLOOKUP($F9607,Statistikkoder!$A$2:$C$158,3,FALSE)</f>
        <v>Passager</v>
      </c>
    </row>
    <row r="9608" spans="1:14" x14ac:dyDescent="0.2">
      <c r="A9608" t="s">
        <v>229</v>
      </c>
      <c r="B9608" s="1">
        <v>0.9375</v>
      </c>
      <c r="C9608" t="s">
        <v>7</v>
      </c>
      <c r="D9608" t="s">
        <v>8</v>
      </c>
      <c r="E9608" t="s">
        <v>198</v>
      </c>
      <c r="F9608">
        <v>14</v>
      </c>
      <c r="G9608" t="str">
        <f>VLOOKUP(Tabel1[[#This Row],[Gruppe]],Statistikkoder!$A$1:$C$158,2,FALSE)</f>
        <v xml:space="preserve">    DSB togrejsende                         </v>
      </c>
      <c r="H9608">
        <v>4</v>
      </c>
      <c r="I9608">
        <v>4</v>
      </c>
      <c r="J9608">
        <v>0</v>
      </c>
      <c r="K9608">
        <f>IF(AND(Tabel1[[#This Row],[Gruppe]]&gt;=610,Tabel1[[#This Row],[Gruppe]]&lt;=765),Tabel1[[#This Row],[Dækmeter]],0)</f>
        <v>0</v>
      </c>
      <c r="L9608">
        <v>0</v>
      </c>
      <c r="M9608" t="s">
        <v>3</v>
      </c>
      <c r="N9608" t="str">
        <f>VLOOKUP($F9608,Statistikkoder!$A$2:$C$158,3,FALSE)</f>
        <v>Passager</v>
      </c>
    </row>
    <row r="9609" spans="1:14" x14ac:dyDescent="0.2">
      <c r="A9609" t="s">
        <v>229</v>
      </c>
      <c r="B9609" s="1">
        <v>0.9375</v>
      </c>
      <c r="C9609" t="s">
        <v>7</v>
      </c>
      <c r="D9609" t="s">
        <v>8</v>
      </c>
      <c r="E9609" t="s">
        <v>198</v>
      </c>
      <c r="F9609">
        <v>18</v>
      </c>
      <c r="G9609" t="str">
        <f>VLOOKUP(Tabel1[[#This Row],[Gruppe]],Statistikkoder!$A$1:$C$158,2,FALSE)</f>
        <v xml:space="preserve">    KE Busrejsende                          </v>
      </c>
      <c r="H9609">
        <v>25</v>
      </c>
      <c r="I9609">
        <v>25</v>
      </c>
      <c r="J9609">
        <v>0</v>
      </c>
      <c r="K9609">
        <f>IF(AND(Tabel1[[#This Row],[Gruppe]]&gt;=610,Tabel1[[#This Row],[Gruppe]]&lt;=765),Tabel1[[#This Row],[Dækmeter]],0)</f>
        <v>0</v>
      </c>
      <c r="L9609">
        <v>0</v>
      </c>
      <c r="M9609" t="s">
        <v>3</v>
      </c>
      <c r="N9609" t="str">
        <f>VLOOKUP($F9609,Statistikkoder!$A$2:$C$158,3,FALSE)</f>
        <v>Passager</v>
      </c>
    </row>
    <row r="9610" spans="1:14" x14ac:dyDescent="0.2">
      <c r="A9610" t="s">
        <v>229</v>
      </c>
      <c r="B9610" s="1">
        <v>0.9375</v>
      </c>
      <c r="C9610" t="s">
        <v>7</v>
      </c>
      <c r="D9610" t="s">
        <v>8</v>
      </c>
      <c r="E9610" t="s">
        <v>198</v>
      </c>
      <c r="F9610">
        <v>110</v>
      </c>
      <c r="G9610" t="str">
        <f>VLOOKUP(Tabel1[[#This Row],[Gruppe]],Statistikkoder!$A$1:$C$158,2,FALSE)</f>
        <v>    Bil &lt; 1,95 m                            </v>
      </c>
      <c r="H9610">
        <v>61</v>
      </c>
      <c r="I9610">
        <v>119</v>
      </c>
      <c r="J9610">
        <v>306</v>
      </c>
      <c r="K9610">
        <f>IF(AND(Tabel1[[#This Row],[Gruppe]]&gt;=610,Tabel1[[#This Row],[Gruppe]]&lt;=765),Tabel1[[#This Row],[Dækmeter]],0)</f>
        <v>0</v>
      </c>
      <c r="L9610">
        <v>0</v>
      </c>
      <c r="M9610" t="s">
        <v>3</v>
      </c>
      <c r="N9610" t="str">
        <f>VLOOKUP($F9610,Statistikkoder!$A$2:$C$158,3,FALSE)</f>
        <v>Personbil</v>
      </c>
    </row>
    <row r="9611" spans="1:14" x14ac:dyDescent="0.2">
      <c r="A9611" t="s">
        <v>229</v>
      </c>
      <c r="B9611" s="1">
        <v>0.9375</v>
      </c>
      <c r="C9611" t="s">
        <v>7</v>
      </c>
      <c r="D9611" t="s">
        <v>8</v>
      </c>
      <c r="E9611" t="s">
        <v>198</v>
      </c>
      <c r="F9611">
        <v>115</v>
      </c>
      <c r="G9611" t="str">
        <f>VLOOKUP(Tabel1[[#This Row],[Gruppe]],Statistikkoder!$A$1:$C$158,2,FALSE)</f>
        <v>    Bil &lt; 1,95 m med anhænger                </v>
      </c>
      <c r="H9611">
        <v>1</v>
      </c>
      <c r="I9611">
        <v>2</v>
      </c>
      <c r="J9611">
        <v>5</v>
      </c>
      <c r="K9611">
        <f>IF(AND(Tabel1[[#This Row],[Gruppe]]&gt;=610,Tabel1[[#This Row],[Gruppe]]&lt;=765),Tabel1[[#This Row],[Dækmeter]],0)</f>
        <v>0</v>
      </c>
      <c r="L9611">
        <v>0</v>
      </c>
      <c r="M9611" t="s">
        <v>3</v>
      </c>
      <c r="N9611" t="str">
        <f>VLOOKUP($F9611,Statistikkoder!$A$2:$C$158,3,FALSE)</f>
        <v>Personbil</v>
      </c>
    </row>
    <row r="9612" spans="1:14" x14ac:dyDescent="0.2">
      <c r="A9612" t="s">
        <v>229</v>
      </c>
      <c r="B9612" s="1">
        <v>0.9375</v>
      </c>
      <c r="C9612" t="s">
        <v>7</v>
      </c>
      <c r="D9612" t="s">
        <v>8</v>
      </c>
      <c r="E9612" t="s">
        <v>198</v>
      </c>
      <c r="F9612">
        <v>120</v>
      </c>
      <c r="G9612" t="str">
        <f>VLOOKUP(Tabel1[[#This Row],[Gruppe]],Statistikkoder!$A$1:$C$158,2,FALSE)</f>
        <v>    Bil &gt; 1,95 m                            </v>
      </c>
      <c r="H9612">
        <v>3</v>
      </c>
      <c r="I9612">
        <v>8</v>
      </c>
      <c r="J9612">
        <v>18</v>
      </c>
      <c r="K9612">
        <f>IF(AND(Tabel1[[#This Row],[Gruppe]]&gt;=610,Tabel1[[#This Row],[Gruppe]]&lt;=765),Tabel1[[#This Row],[Dækmeter]],0)</f>
        <v>0</v>
      </c>
      <c r="L9612" s="17">
        <v>0</v>
      </c>
      <c r="M9612" s="19" t="s">
        <v>3</v>
      </c>
      <c r="N9612" t="str">
        <f>VLOOKUP($F9612,Statistikkoder!$A$2:$C$158,3,FALSE)</f>
        <v>Personbil</v>
      </c>
    </row>
    <row r="9613" spans="1:14" x14ac:dyDescent="0.2">
      <c r="A9613" t="s">
        <v>229</v>
      </c>
      <c r="B9613" s="1">
        <v>0.9375</v>
      </c>
      <c r="C9613" t="s">
        <v>7</v>
      </c>
      <c r="D9613" t="s">
        <v>8</v>
      </c>
      <c r="E9613" t="s">
        <v>198</v>
      </c>
      <c r="F9613">
        <v>125</v>
      </c>
      <c r="G9613" t="str">
        <f>VLOOKUP(Tabel1[[#This Row],[Gruppe]],Statistikkoder!$A$1:$C$158,2,FALSE)</f>
        <v>    Bil &gt; 1,95 m med anhænger                </v>
      </c>
      <c r="H9613">
        <v>1</v>
      </c>
      <c r="I9613">
        <v>2</v>
      </c>
      <c r="J9613">
        <v>5</v>
      </c>
      <c r="K9613">
        <f>IF(AND(Tabel1[[#This Row],[Gruppe]]&gt;=610,Tabel1[[#This Row],[Gruppe]]&lt;=765),Tabel1[[#This Row],[Dækmeter]],0)</f>
        <v>0</v>
      </c>
      <c r="L9613" s="17">
        <v>0</v>
      </c>
      <c r="M9613" s="19" t="s">
        <v>3</v>
      </c>
      <c r="N9613" t="str">
        <f>VLOOKUP($F9613,Statistikkoder!$A$2:$C$158,3,FALSE)</f>
        <v>Personbil</v>
      </c>
    </row>
    <row r="9614" spans="1:14" x14ac:dyDescent="0.2">
      <c r="A9614" t="s">
        <v>229</v>
      </c>
      <c r="B9614" s="1">
        <v>0.9375</v>
      </c>
      <c r="C9614" t="s">
        <v>7</v>
      </c>
      <c r="D9614" t="s">
        <v>8</v>
      </c>
      <c r="E9614" t="s">
        <v>198</v>
      </c>
      <c r="F9614">
        <v>130</v>
      </c>
      <c r="G9614" t="str">
        <f>VLOOKUP(Tabel1[[#This Row],[Gruppe]],Statistikkoder!$A$1:$C$158,2,FALSE)</f>
        <v>    Bil &lt; 1,95 m pensionist                  </v>
      </c>
      <c r="H9614">
        <v>9</v>
      </c>
      <c r="I9614">
        <v>14</v>
      </c>
      <c r="J9614">
        <v>54</v>
      </c>
      <c r="K9614">
        <f>IF(AND(Tabel1[[#This Row],[Gruppe]]&gt;=610,Tabel1[[#This Row],[Gruppe]]&lt;=765),Tabel1[[#This Row],[Dækmeter]],0)</f>
        <v>0</v>
      </c>
      <c r="L9614" s="17">
        <v>0</v>
      </c>
      <c r="M9614" s="19" t="s">
        <v>3</v>
      </c>
      <c r="N9614" t="str">
        <f>VLOOKUP($F9614,Statistikkoder!$A$2:$C$158,3,FALSE)</f>
        <v>Personbil</v>
      </c>
    </row>
    <row r="9615" spans="1:14" x14ac:dyDescent="0.2">
      <c r="A9615" t="s">
        <v>229</v>
      </c>
      <c r="B9615" s="1">
        <v>0.9375</v>
      </c>
      <c r="C9615" t="s">
        <v>7</v>
      </c>
      <c r="D9615" t="s">
        <v>8</v>
      </c>
      <c r="E9615" t="s">
        <v>198</v>
      </c>
      <c r="F9615">
        <v>150</v>
      </c>
      <c r="G9615" t="str">
        <f>VLOOKUP(Tabel1[[#This Row],[Gruppe]],Statistikkoder!$A$1:$C$158,2,FALSE)</f>
        <v>    Bil &lt; 2,95 m handicap                </v>
      </c>
      <c r="H9615">
        <v>1</v>
      </c>
      <c r="I9615">
        <v>1</v>
      </c>
      <c r="J9615">
        <v>6</v>
      </c>
      <c r="K9615">
        <f>IF(AND(Tabel1[[#This Row],[Gruppe]]&gt;=610,Tabel1[[#This Row],[Gruppe]]&lt;=765),Tabel1[[#This Row],[Dækmeter]],0)</f>
        <v>0</v>
      </c>
      <c r="L9615" s="17">
        <v>0</v>
      </c>
      <c r="M9615" s="19" t="s">
        <v>3</v>
      </c>
      <c r="N9615" t="str">
        <f>VLOOKUP($F9615,Statistikkoder!$A$2:$C$158,3,FALSE)</f>
        <v>Personbil</v>
      </c>
    </row>
    <row r="9616" spans="1:14" x14ac:dyDescent="0.2">
      <c r="A9616" t="s">
        <v>229</v>
      </c>
      <c r="B9616" s="1">
        <v>0.9375</v>
      </c>
      <c r="C9616" t="s">
        <v>7</v>
      </c>
      <c r="D9616" t="s">
        <v>8</v>
      </c>
      <c r="E9616" t="s">
        <v>198</v>
      </c>
      <c r="F9616">
        <v>620</v>
      </c>
      <c r="G9616" t="str">
        <f>VLOOKUP(Tabel1[[#This Row],[Gruppe]],Statistikkoder!$A$1:$C$158,2,FALSE)</f>
        <v>    Bus &lt; 14 m incl. passagerer              </v>
      </c>
      <c r="H9616">
        <v>1</v>
      </c>
      <c r="I9616">
        <v>13</v>
      </c>
      <c r="J9616">
        <v>14</v>
      </c>
      <c r="K9616">
        <f>IF(AND(Tabel1[[#This Row],[Gruppe]]&gt;=610,Tabel1[[#This Row],[Gruppe]]&lt;=765),Tabel1[[#This Row],[Dækmeter]],0)</f>
        <v>14</v>
      </c>
      <c r="L9616" s="17">
        <v>0</v>
      </c>
      <c r="M9616" s="19" t="s">
        <v>3</v>
      </c>
      <c r="N9616" t="str">
        <f>VLOOKUP($F9616,Statistikkoder!$A$2:$C$158,3,FALSE)</f>
        <v>Bus</v>
      </c>
    </row>
    <row r="9617" spans="1:14" x14ac:dyDescent="0.2">
      <c r="A9617" t="s">
        <v>229</v>
      </c>
      <c r="B9617" s="1">
        <v>0.9375</v>
      </c>
      <c r="C9617" t="s">
        <v>7</v>
      </c>
      <c r="D9617" t="s">
        <v>8</v>
      </c>
      <c r="E9617" t="s">
        <v>198</v>
      </c>
      <c r="F9617">
        <v>740</v>
      </c>
      <c r="G9617" t="str">
        <f>VLOOKUP(Tabel1[[#This Row],[Gruppe]],Statistikkoder!$A$1:$C$158,2,FALSE)</f>
        <v>    Vogntog 19 m. max 40 tons                </v>
      </c>
      <c r="H9617">
        <v>1</v>
      </c>
      <c r="I9617">
        <v>1</v>
      </c>
      <c r="J9617">
        <v>20</v>
      </c>
      <c r="K9617">
        <f>IF(AND(Tabel1[[#This Row],[Gruppe]]&gt;=610,Tabel1[[#This Row],[Gruppe]]&lt;=765),Tabel1[[#This Row],[Dækmeter]],0)</f>
        <v>20</v>
      </c>
      <c r="L9617" s="17">
        <v>0</v>
      </c>
      <c r="M9617" s="19" t="s">
        <v>3</v>
      </c>
      <c r="N9617" t="str">
        <f>VLOOKUP($F9617,Statistikkoder!$A$2:$C$158,3,FALSE)</f>
        <v>Vogntog</v>
      </c>
    </row>
    <row r="9618" spans="1:14" x14ac:dyDescent="0.2">
      <c r="A9618" t="s">
        <v>229</v>
      </c>
      <c r="B9618" s="1">
        <v>0.9375</v>
      </c>
      <c r="C9618" t="s">
        <v>7</v>
      </c>
      <c r="D9618" t="s">
        <v>8</v>
      </c>
      <c r="E9618" t="s">
        <v>198</v>
      </c>
      <c r="F9618">
        <v>940</v>
      </c>
      <c r="G9618" t="str">
        <f>VLOOKUP(Tabel1[[#This Row],[Gruppe]],Statistikkoder!$A$1:$C$158,2,FALSE)</f>
        <v>    Pendler Gående Værnepligtig                    </v>
      </c>
      <c r="H9618">
        <v>1</v>
      </c>
      <c r="I9618">
        <v>1</v>
      </c>
      <c r="J9618">
        <v>0</v>
      </c>
      <c r="K9618">
        <f>IF(AND(Tabel1[[#This Row],[Gruppe]]&gt;=610,Tabel1[[#This Row],[Gruppe]]&lt;=765),Tabel1[[#This Row],[Dækmeter]],0)</f>
        <v>0</v>
      </c>
      <c r="L9618" s="17">
        <v>0</v>
      </c>
      <c r="M9618" s="19" t="s">
        <v>3</v>
      </c>
      <c r="N9618" t="str">
        <f>VLOOKUP($F9618,Statistikkoder!$A$2:$C$158,3,FALSE)</f>
        <v>Passager</v>
      </c>
    </row>
    <row r="9619" spans="1:14" x14ac:dyDescent="0.2">
      <c r="A9619" t="s">
        <v>229</v>
      </c>
      <c r="B9619" s="1">
        <v>0.9375</v>
      </c>
      <c r="C9619" t="s">
        <v>7</v>
      </c>
      <c r="D9619" t="s">
        <v>8</v>
      </c>
      <c r="E9619" t="s">
        <v>198</v>
      </c>
      <c r="F9619">
        <v>945</v>
      </c>
      <c r="G9619" t="str">
        <f>VLOOKUP(Tabel1[[#This Row],[Gruppe]],Statistikkoder!$A$1:$C$158,2,FALSE)</f>
        <v xml:space="preserve">    Pendler Bil &lt; 1,95 m                            </v>
      </c>
      <c r="H9619">
        <v>7</v>
      </c>
      <c r="I9619">
        <v>10</v>
      </c>
      <c r="J9619">
        <v>41</v>
      </c>
      <c r="K9619">
        <f>IF(AND(Tabel1[[#This Row],[Gruppe]]&gt;=610,Tabel1[[#This Row],[Gruppe]]&lt;=765),Tabel1[[#This Row],[Dækmeter]],0)</f>
        <v>0</v>
      </c>
      <c r="L9619" s="17">
        <v>0</v>
      </c>
      <c r="M9619" s="19" t="s">
        <v>3</v>
      </c>
      <c r="N9619" t="str">
        <f>VLOOKUP($F9619,Statistikkoder!$A$2:$C$158,3,FALSE)</f>
        <v>Personbil</v>
      </c>
    </row>
    <row r="9620" spans="1:14" x14ac:dyDescent="0.2">
      <c r="A9620" t="s">
        <v>229</v>
      </c>
      <c r="B9620" s="1">
        <v>0.9375</v>
      </c>
      <c r="C9620" t="s">
        <v>7</v>
      </c>
      <c r="D9620" t="s">
        <v>8</v>
      </c>
      <c r="E9620" t="s">
        <v>198</v>
      </c>
      <c r="F9620">
        <v>996</v>
      </c>
      <c r="G9620" t="str">
        <f>VLOOKUP(Tabel1[[#This Row],[Gruppe]],Statistikkoder!$A$1:$C$158,2,FALSE)</f>
        <v>    Passager i køretøj                            </v>
      </c>
      <c r="H9620">
        <v>170</v>
      </c>
      <c r="I9620">
        <v>170</v>
      </c>
      <c r="J9620">
        <v>0</v>
      </c>
      <c r="K9620">
        <f>IF(AND(Tabel1[[#This Row],[Gruppe]]&gt;=610,Tabel1[[#This Row],[Gruppe]]&lt;=765),Tabel1[[#This Row],[Dækmeter]],0)</f>
        <v>0</v>
      </c>
      <c r="L9620" s="17">
        <v>0</v>
      </c>
      <c r="M9620" s="19" t="s">
        <v>3</v>
      </c>
      <c r="N9620" t="str">
        <f>VLOOKUP($F9620,Statistikkoder!$A$2:$C$158,3,FALSE)</f>
        <v>Passager</v>
      </c>
    </row>
    <row r="9621" spans="1:14" x14ac:dyDescent="0.2">
      <c r="A9621" t="s">
        <v>229</v>
      </c>
      <c r="B9621" s="1">
        <v>0.9375</v>
      </c>
      <c r="C9621" t="s">
        <v>7</v>
      </c>
      <c r="D9621" t="s">
        <v>8</v>
      </c>
      <c r="E9621" t="s">
        <v>198</v>
      </c>
      <c r="F9621">
        <v>997</v>
      </c>
      <c r="G9621" t="str">
        <f>VLOOKUP(Tabel1[[#This Row],[Gruppe]],Statistikkoder!$A$1:$C$158,2,FALSE)</f>
        <v>    Passager ekstra i bil                          </v>
      </c>
      <c r="H9621">
        <v>1</v>
      </c>
      <c r="I9621">
        <v>1</v>
      </c>
      <c r="J9621">
        <v>0</v>
      </c>
      <c r="K9621">
        <f>IF(AND(Tabel1[[#This Row],[Gruppe]]&gt;=610,Tabel1[[#This Row],[Gruppe]]&lt;=765),Tabel1[[#This Row],[Dækmeter]],0)</f>
        <v>0</v>
      </c>
      <c r="L9621" s="17">
        <v>0</v>
      </c>
      <c r="M9621" s="19" t="s">
        <v>3</v>
      </c>
      <c r="N9621" t="str">
        <f>VLOOKUP($F9621,Statistikkoder!$A$2:$C$158,3,FALSE)</f>
        <v>Passager</v>
      </c>
    </row>
    <row r="9622" spans="1:14" x14ac:dyDescent="0.2">
      <c r="B9622" s="1"/>
      <c r="H9622" s="15"/>
      <c r="I9622" s="15">
        <f>SUBTOTAL(109,Tabel1[Passagerer])</f>
        <v>446227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2025-09-02T08:00:50Z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